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s>
  <definedNames/>
  <calcPr/>
  <extLst>
    <ext uri="GoogleSheetsCustomDataVersion1">
      <go:sheetsCustomData xmlns:go="http://customooxmlschemas.google.com/" r:id="rId6" roundtripDataSignature="AMtx7mjHXxvAqPaMCt32LJP4JS/nEOSkZQ=="/>
    </ext>
  </extLst>
</workbook>
</file>

<file path=xl/sharedStrings.xml><?xml version="1.0" encoding="utf-8"?>
<sst xmlns="http://schemas.openxmlformats.org/spreadsheetml/2006/main" count="30153" uniqueCount="12891">
  <si>
    <t>ID</t>
  </si>
  <si>
    <t>name</t>
  </si>
  <si>
    <t>website</t>
  </si>
  <si>
    <t>url</t>
  </si>
  <si>
    <t>online_image_id</t>
  </si>
  <si>
    <t>extension</t>
  </si>
  <si>
    <t>metadata</t>
  </si>
  <si>
    <t>include</t>
  </si>
  <si>
    <t>license_code</t>
  </si>
  <si>
    <t>license</t>
  </si>
  <si>
    <t>author</t>
  </si>
  <si>
    <t>source_url</t>
  </si>
  <si>
    <t>face_fly12.jpeg</t>
  </si>
  <si>
    <t>_pp_</t>
  </si>
  <si>
    <t>http://www.peakpx.com</t>
  </si>
  <si>
    <t>common-housefly-compound-eyes-macro-wallpaper-preview</t>
  </si>
  <si>
    <t>.jpg</t>
  </si>
  <si>
    <t>None</t>
  </si>
  <si>
    <t>Public Domain Dedication (CC0) https://creativecommons.org/publicdomain/zero/1.0/</t>
  </si>
  <si>
    <t>https://www.peakpx.com/644886/common-housefly-compound-eyes-macro-one-animal-animal-themes</t>
  </si>
  <si>
    <t>body_grasshopper16.jpeg</t>
  </si>
  <si>
    <t>close-insect-grasshopper-green-wallpaper-preview</t>
  </si>
  <si>
    <t>https://www.peakpx.com/642134/close-insect-grasshopper-green-leaf-close-up</t>
  </si>
  <si>
    <t>face_lion04.jpeg</t>
  </si>
  <si>
    <t>feline-big-cat-wildlife-african-lion-wallpaper-preview</t>
  </si>
  <si>
    <t>face_tiger16.jpeg</t>
  </si>
  <si>
    <t>tiger-zoo-predator-amurtiger-wallpaper-preview</t>
  </si>
  <si>
    <t>face_cat05.jpeg</t>
  </si>
  <si>
    <t>cat-head-cat-face-cat-eyes-cat-wallpaper-preview</t>
  </si>
  <si>
    <t>face_cat10.jpeg</t>
  </si>
  <si>
    <t>cat-s-eyes-animals-head-cat-cat-face-wallpaper-preview</t>
  </si>
  <si>
    <t>face_iguana12.jpeg</t>
  </si>
  <si>
    <t>iguana-wildlife-lizard-reptile-wallpaper-preview</t>
  </si>
  <si>
    <t>face_chameleon19.jpeg</t>
  </si>
  <si>
    <t>nature-animal-cute-blur-wallpaper-preview</t>
  </si>
  <si>
    <t>body_chameleon14.jpeg</t>
  </si>
  <si>
    <t>chameleon-scales-lizards-iguana-wallpaper-preview</t>
  </si>
  <si>
    <t>body_part_crocodile_tooth02.jpeg</t>
  </si>
  <si>
    <t>crocodile-botswana-chobe-tooth-wallpaper-preview</t>
  </si>
  <si>
    <t>body_seahorse11.jpeg</t>
  </si>
  <si>
    <t>sea-horse-is-horsey-natural-water-wallpaper-preview</t>
  </si>
  <si>
    <t>face_otter01.jpeg</t>
  </si>
  <si>
    <t>otter-close-up-head-mammal-wildlife-wallpaper-preview</t>
  </si>
  <si>
    <t>body_squirrel15.jpeg</t>
  </si>
  <si>
    <t>squirrel-outdoor-leaves-wallpaper-preview</t>
  </si>
  <si>
    <t>body_koala01.jpeg</t>
  </si>
  <si>
    <t>bear-koala-animal-australia-nature-wallpaper-preview</t>
  </si>
  <si>
    <t>body_koala19.jpeg</t>
  </si>
  <si>
    <t>koala-australia-koala-bear-lazy-rest-wallpaper-preview</t>
  </si>
  <si>
    <t>face_koala14.jpeg</t>
  </si>
  <si>
    <t>koala-raymond-island-tree-face-wallpaper-preview</t>
  </si>
  <si>
    <t>face_giraffe19.jpeg</t>
  </si>
  <si>
    <t>giraffe-african-head-animal-nature-wallpaper-preview</t>
  </si>
  <si>
    <t>body_giraffe12.jpeg</t>
  </si>
  <si>
    <t>giraffe-kenya-tall-africa-wild-wallpaper-preview</t>
  </si>
  <si>
    <t>body_owl04.jpeg</t>
  </si>
  <si>
    <t>barn-owl-owl-barn-bird-animal-wallpaper-preview</t>
  </si>
  <si>
    <t>face_flamingo01.jpeg</t>
  </si>
  <si>
    <t>5k-bird-exotic-flamingo-tropical-wallpaper-preview</t>
  </si>
  <si>
    <t>face_fly14.jpeg</t>
  </si>
  <si>
    <t>_pd_</t>
  </si>
  <si>
    <t>http://www.publicdomainfiles.com</t>
  </si>
  <si>
    <t>Public Domain Mark https://creativecommons.org/publicdomain/mark/1.0/</t>
  </si>
  <si>
    <t>face_walrus02.jpeg</t>
  </si>
  <si>
    <t>body_coyote07.jpeg</t>
  </si>
  <si>
    <t>body_moose04.jpeg</t>
  </si>
  <si>
    <t>body_fly09.jpeg</t>
  </si>
  <si>
    <t>_w_</t>
  </si>
  <si>
    <t>https://commons.wikimedia.org</t>
  </si>
  <si>
    <t>Close-up_of_Chrysomya_(Old_World_blow_fly)_on_a_green_leaf</t>
  </si>
  <si>
    <t>https://commons.wikimedia.org/wiki/File:Close-up_of_Chrysomya_(Old_World_blow_fly)_on_a_green_leaf.jpg</t>
  </si>
  <si>
    <t>body_fly10.jpeg</t>
  </si>
  <si>
    <t>Eurithia-sp-Tachinid-fly-20100730a</t>
  </si>
  <si>
    <t>https://commons.wikimedia.org/wiki/File:Eurithia-sp-Tachinid-fly-20100730a.jpg</t>
  </si>
  <si>
    <t>body_fly11.jpeg</t>
  </si>
  <si>
    <t>House-fly-from-kottayam-kerala-1</t>
  </si>
  <si>
    <t>https://commons.wikimedia.org/wiki/File:House-fly-from-kottayam-kerala-1.jpg</t>
  </si>
  <si>
    <t>face_fly02.jpeg</t>
  </si>
  <si>
    <t>Sarcophagid_fly_Portrait</t>
  </si>
  <si>
    <t>https://commons.wikimedia.org/wiki/File:Sarcophagid_fly_Portrait.jpg</t>
  </si>
  <si>
    <t>face_fly06.jpeg</t>
  </si>
  <si>
    <t>Calliphora_sp_Portrait</t>
  </si>
  <si>
    <t>https://commons.wikimedia.org/wiki/File:Calliphora_sp_Portrait.jpg</t>
  </si>
  <si>
    <t>face_fly17.jpeg</t>
  </si>
  <si>
    <t>Tachinid_Fly_Face_Close-Up_(13922564550)</t>
  </si>
  <si>
    <t>https://commons.wikimedia.org/wiki/File:Tachinid_Fly_Face_Close-Up_(13922564550).jpg</t>
  </si>
  <si>
    <t>face_fly20.jpeg</t>
  </si>
  <si>
    <t>Calliphora_vomitoria_Portrait</t>
  </si>
  <si>
    <t>https://commons.wikimedia.org/wiki/File:Calliphora_vomitoria_Portrait.jpg</t>
  </si>
  <si>
    <t>face_bee01.jpeg</t>
  </si>
  <si>
    <t>Melissodes_desponsa,_f,_face,_Maine,_Du_Clos_2015-12-01-17.37_(24469964305)</t>
  </si>
  <si>
    <t>https://commons.wikimedia.org/wiki/File:Melissodes_desponsa,_f,_face,_Maine,_Du_Clos_2015-12-01-17.37_(24469964305).jpg</t>
  </si>
  <si>
    <t>face_bee06.jpeg</t>
  </si>
  <si>
    <t>Andrena_asteroides,_U,_Face,_PG_county,_MD_2013-07-12-14.57.51_ZS_PMax_(10329930503)</t>
  </si>
  <si>
    <t>https://commons.wikimedia.org/wiki/File:Andrena_asteroides,_U,_Face,_PG_county,_MD_2013-07-12-14.57.51_ZS_PMax_(10329930503).jpg</t>
  </si>
  <si>
    <t>face_bee10.jpeg</t>
  </si>
  <si>
    <t>Bee_diadasia_like,_f,_brazil,_face_2014-08-08-11.29.20_ZS_PMax_(15007084904)_(2)</t>
  </si>
  <si>
    <t>https://commons.wikimedia.org/wiki/File:Bee_diadasia_like,_f,_brazil,_face_2014-08-08-11.29.20_ZS_PMax_(15007084904)_(2).jpg</t>
  </si>
  <si>
    <t>face_bee16.jpeg</t>
  </si>
  <si>
    <t>Bee,_m,_face,_south_africa,_wcp_2014-08-07-08.21.01_ZS_PMax_(15524842927)</t>
  </si>
  <si>
    <t>https://commons.wikimedia.org/wiki/File:Bee,_m,_face,_south_africa,_wcp_2014-08-07-08.21.01_ZS_PMax_(15524842927).jpg</t>
  </si>
  <si>
    <t>face_bee17.jpeg</t>
  </si>
  <si>
    <t>Bombus_vagans,_m,_face,_Centre_Co.,_PA_2016-10-20-11.20_(30794299805)</t>
  </si>
  <si>
    <t>https://commons.wikimedia.org/wiki/File:Bombus_vagans,_m,_face,_Centre_Co.,_PA_2016-10-20-11.20_(30794299805).jpg</t>
  </si>
  <si>
    <t>body_caterpillar02.jpeg</t>
  </si>
  <si>
    <t>Acronicta_rumicis_(Noctuidae)_(Knot_Grass)_-_(caterpillar),_Arnhem,_the_Netherlands</t>
  </si>
  <si>
    <t>https://commons.wikimedia.org/wiki/File:Acronicta_rumicis_(Noctuidae)_(Knot_Grass)_-_(caterpillar),_Arnhem,_the_Netherlands.jpg</t>
  </si>
  <si>
    <t>body_caterpillar07.jpeg</t>
  </si>
  <si>
    <t>Aporia.crataegi.caterpillar</t>
  </si>
  <si>
    <t>https://commons.wikimedia.org/wiki/File:Aporia.crataegi.caterpillar.jpg</t>
  </si>
  <si>
    <t>body_caterpillar14.jpeg</t>
  </si>
  <si>
    <t>Caterpillar,_Simon_s_Town_07</t>
  </si>
  <si>
    <t>https://commons.wikimedia.org/wiki/File:Caterpillar,_Simon_s_Town_07.jpg</t>
  </si>
  <si>
    <t>body_caterpillar19.jpeg</t>
  </si>
  <si>
    <t>Lophocampa_caryae_caterpillar</t>
  </si>
  <si>
    <t>https://commons.wikimedia.org/wiki/File:Lophocampa_caryae_caterpillar.jpg</t>
  </si>
  <si>
    <t>body_caterpillar20.jpeg</t>
  </si>
  <si>
    <t>Forest_Tent_Caterpillar_25</t>
  </si>
  <si>
    <t>https://commons.wikimedia.org/wiki/File:Forest_Tent_Caterpillar_25.jpg</t>
  </si>
  <si>
    <t>body_ant01.jpeg</t>
  </si>
  <si>
    <t>The-Ant</t>
  </si>
  <si>
    <t>https://commons.wikimedia.org/wiki/File:The-Ant.jpg</t>
  </si>
  <si>
    <t>body_grasshopper03.jpeg</t>
  </si>
  <si>
    <t>DRC_grasshopper_lo_(4108203213)</t>
  </si>
  <si>
    <t>https://commons.wikimedia.org/wiki/File:DRC_grasshopper_lo_(4108203213).jpg</t>
  </si>
  <si>
    <t>body_beetle02.jpg</t>
  </si>
  <si>
    <t>Colorado_potato_beetle</t>
  </si>
  <si>
    <t>https://commons.wikimedia.org/wiki/File:Colorado_potato_beetle.jpg</t>
  </si>
  <si>
    <t>body_beetle03.jpg</t>
  </si>
  <si>
    <t>Tortoise_beetle_(Stolas_lebasii)</t>
  </si>
  <si>
    <t>https://commons.wikimedia.org/wiki/File:Tortoise_beetle_(Stolas_lebasii).jpg</t>
  </si>
  <si>
    <t>body_beetle04.jpg</t>
  </si>
  <si>
    <t>Willow_Leaf_Beetle_(Plagiodera_versicolora)_-_Guelph,_Ontario</t>
  </si>
  <si>
    <t>https://commons.wikimedia.org/wiki/File:Willow_Leaf_Beetle_(Plagiodera_versicolora)_-_Guelph,_Ontario.jpg</t>
  </si>
  <si>
    <t>body_beetle08.jpg</t>
  </si>
  <si>
    <t>Oryctes_nasicornis_male_2012_G1</t>
  </si>
  <si>
    <t>https://commons.wikimedia.org/wiki/File:Oryctes_nasicornis_male_2012_G1.jpg</t>
  </si>
  <si>
    <t>body_beetle12.jpg</t>
  </si>
  <si>
    <t>Little_Bear_Beetle</t>
  </si>
  <si>
    <t>https://commons.wikimedia.org/wiki/File:Little_Bear_Beetle.jpg</t>
  </si>
  <si>
    <t>body_beetle13.jpg</t>
  </si>
  <si>
    <t>Rapeseed_pollen_beetle_(31103672154)</t>
  </si>
  <si>
    <t>https://commons.wikimedia.org/wiki/File:Rapeseed_pollen_beetle_(31103672154).jpg</t>
  </si>
  <si>
    <t>body_beetle16.jpg</t>
  </si>
  <si>
    <t>Atlas_beetle</t>
  </si>
  <si>
    <t>https://commons.wikimedia.org/wiki/File:Atlas_beetle.jpg</t>
  </si>
  <si>
    <t>body_beetle20.jpg</t>
  </si>
  <si>
    <t>Hercules_beetle,_I_presume.__-)_(43486482524)</t>
  </si>
  <si>
    <t>https://commons.wikimedia.org/wiki/File:Hercules_beetle,_I_presume.__-)_(43486482524).jpg</t>
  </si>
  <si>
    <t>body_butterfly16.jpeg</t>
  </si>
  <si>
    <t>Greek_Butterfly_on_Flower</t>
  </si>
  <si>
    <t>https://commons.wikimedia.org/wiki/File:Greek_Butterfly_on_Flower.jpg</t>
  </si>
  <si>
    <t>body_dragonfly06.jpeg</t>
  </si>
  <si>
    <t>Independent_From_Dragonfly</t>
  </si>
  <si>
    <t>https://commons.wikimedia.org/wiki/File:Independent_From_Dragonfly.jpg</t>
  </si>
  <si>
    <t>body_dragonfly17.jpeg</t>
  </si>
  <si>
    <t>Dragonfly_in_Spring</t>
  </si>
  <si>
    <t>https://commons.wikimedia.org/wiki/File:Dragonfly_in_Spring.jpg</t>
  </si>
  <si>
    <t>body_dragonfly19.jpeg</t>
  </si>
  <si>
    <t>Hairy_dragonfly_(Brachytron_pratense)_male_eating_bee</t>
  </si>
  <si>
    <t>https://commons.wikimedia.org/wiki/File:Hairy_dragonfly_(Brachytron_pratense)_male_eating_bee.jpg</t>
  </si>
  <si>
    <t>face_dragonfly06.jpeg</t>
  </si>
  <si>
    <t>Coryphaeschna_viriditas_face_view</t>
  </si>
  <si>
    <t>https://commons.wikimedia.org/wiki/File:Coryphaeschna_viriditas_face_view.jpg</t>
  </si>
  <si>
    <t>face_dragonfly09.jpeg</t>
  </si>
  <si>
    <t>Four_Spot_Chaser_dragonfly._(8755002136)</t>
  </si>
  <si>
    <t>https://commons.wikimedia.org/wiki/File:Four_Spot_Chaser_dragonfly._(8755002136).jpg</t>
  </si>
  <si>
    <t>face_dragonfly14.jpeg</t>
  </si>
  <si>
    <t>Caconeura_risi_face</t>
  </si>
  <si>
    <t>https://commons.wikimedia.org/wiki/File:Caconeura_risi_face.jpg</t>
  </si>
  <si>
    <t>face_dragonfly17.jpeg</t>
  </si>
  <si>
    <t>Unidentified_Odonata_-_Parc_des_oiseaux_05</t>
  </si>
  <si>
    <t>https://commons.wikimedia.org/wiki/File:Unidentified_Odonata_-_Parc_des_oiseaux_05.jpg</t>
  </si>
  <si>
    <t>face_dragonfly19.jpeg</t>
  </si>
  <si>
    <t>Aussiegall_-_dragonfly_(by)</t>
  </si>
  <si>
    <t>https://commons.wikimedia.org/wiki/File:Aussiegall_-_dragonfly_(by).jpg</t>
  </si>
  <si>
    <t>body_leopard02.jpeg</t>
  </si>
  <si>
    <t>Leopard_(Panthera_pardus)</t>
  </si>
  <si>
    <t>https://commons.wikimedia.org/wiki/File:Leopard_(Panthera_pardus).jpg</t>
  </si>
  <si>
    <t>body_leopard04.jpeg</t>
  </si>
  <si>
    <t>A_watchful_leopard</t>
  </si>
  <si>
    <t>https://commons.wikimedia.org/wiki/File:A_watchful_leopard.jpg</t>
  </si>
  <si>
    <t>body_leopard07.jpeg</t>
  </si>
  <si>
    <t>Snow_Leopard_on_Rocks_(13882913873)</t>
  </si>
  <si>
    <t>https://commons.wikimedia.org/wiki/File:Snow_Leopard_on_Rocks_(13882913873).jpg</t>
  </si>
  <si>
    <t>body_leopard08.jpeg</t>
  </si>
  <si>
    <t>Leopard_Male_Nagarhole</t>
  </si>
  <si>
    <t>https://commons.wikimedia.org/wiki/File:Leopard_Male_Nagarhole.jpg</t>
  </si>
  <si>
    <t>body_leopard10.jpeg</t>
  </si>
  <si>
    <t>African_leopard,_Panthera_pardus_pardus,_near_Lake_Panic,_Kruger_National_Park,_South_Africa_(19448654130)</t>
  </si>
  <si>
    <t>https://commons.wikimedia.org/wiki/File:African_leopard,_Panthera_pardus_pardus,_near_Lake_Panic,_Kruger_National_Park,_South_Africa_(19448654130).jpg</t>
  </si>
  <si>
    <t>body_leopard19.jpeg</t>
  </si>
  <si>
    <t>Sri-lankan-leopard-yala-casey-klebba</t>
  </si>
  <si>
    <t>https://commons.wikimedia.org/wiki/File:Sri-lankan-leopard-yala-casey-klebba.jpg</t>
  </si>
  <si>
    <t>face_leopard04.jpeg</t>
  </si>
  <si>
    <t>Persian_Leopard_Face</t>
  </si>
  <si>
    <t>https://commons.wikimedia.org/wiki/File:Persian_Leopard_Face.jpg</t>
  </si>
  <si>
    <t>face_leopard19.jpeg</t>
  </si>
  <si>
    <t>Amoerpanter_face</t>
  </si>
  <si>
    <t>https://commons.wikimedia.org/wiki/File:Amoerpanter_face.jpg</t>
  </si>
  <si>
    <t>body_lion05.jpeg</t>
  </si>
  <si>
    <t>Cecil_the_lion_at_Hwange_National_Park_(4516560206)</t>
  </si>
  <si>
    <t>https://commons.wikimedia.org/wiki/File:Cecil_the_lion_at_Hwange_National_Park_(4516560206).jpg</t>
  </si>
  <si>
    <t>body_lion17.jpeg</t>
  </si>
  <si>
    <t>Just_one_lion</t>
  </si>
  <si>
    <t>https://commons.wikimedia.org/wiki/File:Just_one_lion.jpg</t>
  </si>
  <si>
    <t>face_lion10.jpeg</t>
  </si>
  <si>
    <t>Lion-1</t>
  </si>
  <si>
    <t>https://commons.wikimedia.org/wiki/File:Lion-1.jpg</t>
  </si>
  <si>
    <t>face_tiger07.jpeg</t>
  </si>
  <si>
    <t>Tiger_face1</t>
  </si>
  <si>
    <t>https://commons.wikimedia.org/wiki/File:Tiger_face1.jpg</t>
  </si>
  <si>
    <t>face_tiger12.jpeg</t>
  </si>
  <si>
    <t>Tiger_kolmården</t>
  </si>
  <si>
    <t>https://commons.wikimedia.org/wiki/File:Tiger_kolmården.jpg</t>
  </si>
  <si>
    <t>face_tiger15.jpeg</t>
  </si>
  <si>
    <t>Siberischer_tiger_de_edit02</t>
  </si>
  <si>
    <t>https://commons.wikimedia.org/wiki/File:Siberischer_tiger_de_edit02.jpg</t>
  </si>
  <si>
    <t>body_tiger01.jpeg</t>
  </si>
  <si>
    <t>Tiger-4146322_1920</t>
  </si>
  <si>
    <t>https://commons.wikimedia.org/wiki/File:Tiger-4146322_1920.jpg</t>
  </si>
  <si>
    <t>body_tiger03.jpeg</t>
  </si>
  <si>
    <t>Sumatran_Tiger_Berlin_Tierpark</t>
  </si>
  <si>
    <t>https://commons.wikimedia.org/wiki/File:Sumatran_Tiger_Berlin_Tierpark.jpg</t>
  </si>
  <si>
    <t>body_tiger05.jpeg</t>
  </si>
  <si>
    <t>2012_Suedchinesischer_Tiger</t>
  </si>
  <si>
    <t>https://commons.wikimedia.org/wiki/File:2012_Suedchinesischer_Tiger.jpg</t>
  </si>
  <si>
    <t>body_tiger07.jpeg</t>
  </si>
  <si>
    <t>Tiger_tuzoofari2018p4</t>
  </si>
  <si>
    <t>https://commons.wikimedia.org/wiki/File:Tiger_tuzoofari2018p4.jpg</t>
  </si>
  <si>
    <t>body_tiger16.jpeg</t>
  </si>
  <si>
    <t>Golden_tiger_1_-_Buffalo_Zoo</t>
  </si>
  <si>
    <t>https://commons.wikimedia.org/wiki/File:Golden_tiger_1_-_Buffalo_Zoo.jpg</t>
  </si>
  <si>
    <t>body_tiger17.jpeg</t>
  </si>
  <si>
    <t>Royal_Bengal_Tiger_at_Kanha_National_Park</t>
  </si>
  <si>
    <t>https://commons.wikimedia.org/wiki/File:Royal_Bengal_Tiger_at_Kanha_National_Park.jpg</t>
  </si>
  <si>
    <t>body_tiger20.jpeg</t>
  </si>
  <si>
    <t>Panthera_tigris_tigris_Tidoba_20150306</t>
  </si>
  <si>
    <t>https://commons.wikimedia.org/wiki/File:Panthera_tigris_tigris_Tidoba_20150306.jpg</t>
  </si>
  <si>
    <t>body_cat06.jpeg</t>
  </si>
  <si>
    <t>Charleroi_-_ligne_140-_PN_104_-_cat_on_tracks</t>
  </si>
  <si>
    <t>https://commons.wikimedia.org/wiki/File:Charleroi_-_ligne_140-_PN_104_-_cat_on_tracks.jpg</t>
  </si>
  <si>
    <t>body_cat08.jpeg</t>
  </si>
  <si>
    <t>CAT_0011_(2941923849)</t>
  </si>
  <si>
    <t>https://commons.wikimedia.org/wiki/File:CAT_0011_(2941923849).jpg</t>
  </si>
  <si>
    <t>body_cat10.jpeg</t>
  </si>
  <si>
    <t>May_cat</t>
  </si>
  <si>
    <t>https://commons.wikimedia.org/wiki/File:May_cat.jpg</t>
  </si>
  <si>
    <t>body_cat11.jpeg</t>
  </si>
  <si>
    <t>Cat,_AUB</t>
  </si>
  <si>
    <t>https://commons.wikimedia.org/wiki/File:Cat,_AUB.jpg</t>
  </si>
  <si>
    <t>body_cat17.jpeg</t>
  </si>
  <si>
    <t>Larry_the_cat_standing_on_gravel_and_gently_pulling_on_a_wool_string_in_Auderghem,_Belgium_(DSCF2328-cropped)</t>
  </si>
  <si>
    <t>https://commons.wikimedia.org/wiki/File:Larry_the_cat_standing_on_gravel_and_gently_pulling_on_a_wool_string_in_Auderghem,_Belgium_(DSCF2328-cropped).jpg</t>
  </si>
  <si>
    <t>body_cat20.jpeg</t>
  </si>
  <si>
    <t>British_burmese_-_Andel_Alois_at_Cat_show</t>
  </si>
  <si>
    <t>https://commons.wikimedia.org/wiki/File:British_burmese_-_Andel_Alois_at_Cat_show.jpg</t>
  </si>
  <si>
    <t>face_lynx03.jpeg</t>
  </si>
  <si>
    <t>Canada_Lynx_Walking_(12727223865)</t>
  </si>
  <si>
    <t>https://commons.wikimedia.org/wiki/File:Canada_Lynx_Walking_(12727223865).jpg</t>
  </si>
  <si>
    <t>body_lizard04.jpeg</t>
  </si>
  <si>
    <t>Anole_Lizard_Hilo_Hawaii_edit</t>
  </si>
  <si>
    <t>https://commons.wikimedia.org/wiki/File:Anole_Lizard_Hilo_Hawaii_edit.jpg</t>
  </si>
  <si>
    <t>body_lizard05.jpeg</t>
  </si>
  <si>
    <t>Italian_wall_lizard_(Podarcis_siculus_siculus)</t>
  </si>
  <si>
    <t>https://commons.wikimedia.org/wiki/File:Italian_wall_lizard_(Podarcis_siculus_siculus).jpg</t>
  </si>
  <si>
    <t>body_lizard08.jpeg</t>
  </si>
  <si>
    <t>Southern_Alligator_Lizard</t>
  </si>
  <si>
    <t>https://commons.wikimedia.org/wiki/File:Southern_Alligator_Lizard.jpg</t>
  </si>
  <si>
    <t>body_lizard11.jpeg</t>
  </si>
  <si>
    <t>Lizard(s)_(6086943834)</t>
  </si>
  <si>
    <t>https://commons.wikimedia.org/wiki/File:Lizard(s)_(6086943834).jpg</t>
  </si>
  <si>
    <t>body_lizard13.jpeg</t>
  </si>
  <si>
    <t>Collared_Lizard_2</t>
  </si>
  <si>
    <t>https://commons.wikimedia.org/wiki/File:Collared_Lizard_2.jpg</t>
  </si>
  <si>
    <t>body_lizard16.jpeg</t>
  </si>
  <si>
    <t>Philippine_monitor_lizard_(23947363738)</t>
  </si>
  <si>
    <t>https://commons.wikimedia.org/wiki/File:Philippine_monitor_lizard_(23947363738).jpg</t>
  </si>
  <si>
    <t>body_lizard17.jpeg</t>
  </si>
  <si>
    <t>European_green_lizard_(Lacerta_viridis)</t>
  </si>
  <si>
    <t>https://commons.wikimedia.org/wiki/File:European_green_lizard_(Lacerta_viridis).jpg</t>
  </si>
  <si>
    <t>body_turtle03.jpeg</t>
  </si>
  <si>
    <t>Hawaii_turtle_2</t>
  </si>
  <si>
    <t>https://commons.wikimedia.org/wiki/File:Hawaii_turtle_2.jpg</t>
  </si>
  <si>
    <t>body_turtle13.jpeg</t>
  </si>
  <si>
    <t>Saharan_pond_turtle_(Mauremys_leprosa_saharica)_female</t>
  </si>
  <si>
    <t>https://commons.wikimedia.org/wiki/File:Saharan_pond_turtle_(Mauremys_leprosa_saharica)_female.jpg</t>
  </si>
  <si>
    <t>body_turtle18.jpeg</t>
  </si>
  <si>
    <t>Total_internal_reflection_of_Chelonia_mydas</t>
  </si>
  <si>
    <t>https://commons.wikimedia.org/wiki/File:Total_internal_reflection_of_Chelonia_mydas.jpg</t>
  </si>
  <si>
    <t>body_turtle21.jpeg</t>
  </si>
  <si>
    <t>Green_turtle_swimming</t>
  </si>
  <si>
    <t>https://commons.wikimedia.org/wiki/File:Green_turtle_swimming.jpg</t>
  </si>
  <si>
    <t>body_iguana02.jpeg</t>
  </si>
  <si>
    <t>Iguana_V</t>
  </si>
  <si>
    <t>https://commons.wikimedia.org/wiki/File:Iguana_V.jpg</t>
  </si>
  <si>
    <t>body_iguana03.jpeg</t>
  </si>
  <si>
    <t>Green_Iguana_-_Iguana_iguana,_Fairchild_Tropical_Gardens,_Coral_Gables,_Florida</t>
  </si>
  <si>
    <t>https://commons.wikimedia.org/wiki/File:Green_Iguana_-_Iguana_iguana,_Fairchild_Tropical_Gardens,_Coral_Gables,_Florida.jpg</t>
  </si>
  <si>
    <t>body_iguana04.jpeg</t>
  </si>
  <si>
    <t>Iguana_iguana_Portoviejo_04</t>
  </si>
  <si>
    <t>https://commons.wikimedia.org/wiki/File:Iguana_iguana_Portoviejo_04.jpg</t>
  </si>
  <si>
    <t>body_iguana07.jpeg</t>
  </si>
  <si>
    <t>Iguana_iguana_eating_Mangifera_indica_from_Venezuela</t>
  </si>
  <si>
    <t>https://commons.wikimedia.org/wiki/File:Iguana_iguana_eating_Mangifera_indica_from_Venezuela.jpg</t>
  </si>
  <si>
    <t>body_iguana09.jpeg</t>
  </si>
  <si>
    <t>St_Thomas_Marriott_Iguana_9_cropped</t>
  </si>
  <si>
    <t>https://commons.wikimedia.org/wiki/File:St_Thomas_Marriott_Iguana_9_cropped.jpg</t>
  </si>
  <si>
    <t>face_iguana06.jpeg</t>
  </si>
  <si>
    <t>Caribbean_iguana</t>
  </si>
  <si>
    <t>https://commons.wikimedia.org/wiki/File:Caribbean_iguana.jpg</t>
  </si>
  <si>
    <t>face_iguana10.jpeg</t>
  </si>
  <si>
    <t>Kini_iguana</t>
  </si>
  <si>
    <t>https://commons.wikimedia.org/wiki/File:Kini_iguana.jpg</t>
  </si>
  <si>
    <t>face_iguana13.jpeg</t>
  </si>
  <si>
    <t>Portrait_of_an_Iguana</t>
  </si>
  <si>
    <t>https://commons.wikimedia.org/wiki/File:Portrait_of_an_Iguana.jpg</t>
  </si>
  <si>
    <t>face_iguana15.jpeg</t>
  </si>
  <si>
    <t>Iguana_iguana_male_head</t>
  </si>
  <si>
    <t>https://commons.wikimedia.org/wiki/File:Iguana_iguana_male_head.jpg</t>
  </si>
  <si>
    <t>face_chameleon03.jpeg</t>
  </si>
  <si>
    <t>Ambilobe_panther_chameleon</t>
  </si>
  <si>
    <t>https://commons.wikimedia.org/wiki/File:Ambilobe_panther_chameleon.jpg</t>
  </si>
  <si>
    <t>body_chameleon01.jpeg</t>
  </si>
  <si>
    <t>Rough_chameleon_(Trioceros_rudis)</t>
  </si>
  <si>
    <t>https://commons.wikimedia.org/wiki/File:Rough_chameleon_(Trioceros_rudis).jpg</t>
  </si>
  <si>
    <t>body_chameleon02.jpeg</t>
  </si>
  <si>
    <t>Panther_chameleon_(Furcifer_pardalis)_male_Montagne_d_u2019Ambre_3</t>
  </si>
  <si>
    <t>https://commons.wikimedia.org/wiki/File:Panther_chameleon_(Furcifer_pardalis)_male_Montagne_d_u2019Ambre_3.jpg</t>
  </si>
  <si>
    <t>body_chameleon04.jpeg</t>
  </si>
  <si>
    <t>Male_Long-nosed_Chameleon_(Calumma_gallus),_Vohimana_reserve,_Madagascar</t>
  </si>
  <si>
    <t>https://commons.wikimedia.org/wiki/File:Male_Long-nosed_Chameleon_(Calumma_gallus),_Vohimana_reserve,_Madagascar.jpg</t>
  </si>
  <si>
    <t>body_chameleon05.jpeg</t>
  </si>
  <si>
    <t>Parson_s_Chameleon</t>
  </si>
  <si>
    <t>https://commons.wikimedia.org/wiki/File:Parson_s_Chameleon.jpg</t>
  </si>
  <si>
    <t>body_chameleon07.jpeg</t>
  </si>
  <si>
    <t>Jackson_s_Chameleon_2_edit1</t>
  </si>
  <si>
    <t>https://commons.wikimedia.org/wiki/File:Jackson_s_Chameleon_2_edit1.jpg</t>
  </si>
  <si>
    <t>body_chameleon08.jpeg</t>
  </si>
  <si>
    <t>Parson_s_chameleon_(Calumma_parsonii_cristifer)_female_Andasibe_2</t>
  </si>
  <si>
    <t>https://commons.wikimedia.org/wiki/File:Parson_s_chameleon_(Calumma_parsonii_cristifer)_female_Andasibe_2.jpg</t>
  </si>
  <si>
    <t>body_chameleon13.jpeg</t>
  </si>
  <si>
    <t>Short-horned_chameleon_(Calumma_brevicorne)_female_Andasibe</t>
  </si>
  <si>
    <t>https://commons.wikimedia.org/wiki/File:Short-horned_chameleon_(Calumma_brevicorne)_female_Andasibe.jpg</t>
  </si>
  <si>
    <t>body_chameleon16.jpeg</t>
  </si>
  <si>
    <t>Panther_chameleon_(Furcifer_pardalis)_male_Nosy_Be</t>
  </si>
  <si>
    <t>https://commons.wikimedia.org/wiki/File:Panther_chameleon_(Furcifer_pardalis)_male_Nosy_Be.jpg</t>
  </si>
  <si>
    <t>body_chameleon18.jpeg</t>
  </si>
  <si>
    <t>Petter_s_chameleon_(Furcifer_petteri)_male_Montagne_d_u2019Ambre</t>
  </si>
  <si>
    <t>https://commons.wikimedia.org/wiki/File:Petter_s_chameleon_(Furcifer_petteri)_male_Montagne_d_u2019Ambre.jpg</t>
  </si>
  <si>
    <t>body_chameleon19.jpeg</t>
  </si>
  <si>
    <t>Panther_chameleon_(Furcifer_pardalis)_male_Montagne_d_u2019Ambre</t>
  </si>
  <si>
    <t>https://commons.wikimedia.org/wiki/File:Panther_chameleon_(Furcifer_pardalis)_male_Montagne_d_u2019Ambre.jpg</t>
  </si>
  <si>
    <t>body_crocodile01.jpeg</t>
  </si>
  <si>
    <t>Crocodile_(27484859884)</t>
  </si>
  <si>
    <t>https://commons.wikimedia.org/wiki/File:Crocodile_(27484859884).jpg</t>
  </si>
  <si>
    <t>body_crocodile02.jpeg</t>
  </si>
  <si>
    <t>Saltwater_Crocodile_02_(Crocodylus_porosus)_at_Mein-ma-hla_Kyun_Wildlife_Sanctuary</t>
  </si>
  <si>
    <t>https://commons.wikimedia.org/wiki/File:Saltwater_Crocodile_02_(Crocodylus_porosus)_at_Mein-ma-hla_Kyun_Wildlife_Sanctuary.jpg</t>
  </si>
  <si>
    <t>body_crocodile03.jpeg</t>
  </si>
  <si>
    <t>SaltwaterCrocodile(_Maximo_)</t>
  </si>
  <si>
    <t>https://commons.wikimedia.org/wiki/File:SaltwaterCrocodile(_Maximo_).jpg</t>
  </si>
  <si>
    <t>body_crocodile06.jpeg</t>
  </si>
  <si>
    <t>Crocodile_in_River_-_Tecolutla_-_Veracruz_-_Mexico_-_01_(15852096900)</t>
  </si>
  <si>
    <t>https://commons.wikimedia.org/wiki/File:Crocodile_in_River_-_Tecolutla_-_Veracruz_-_Mexico_-_01_(15852096900).jpg</t>
  </si>
  <si>
    <t>body_crocodile12.jpeg</t>
  </si>
  <si>
    <t>Marsh_Crocodiles_basking_in_the_sun</t>
  </si>
  <si>
    <t>https://commons.wikimedia.org/wiki/File:Marsh_Crocodiles_basking_in_the_sun.jpg</t>
  </si>
  <si>
    <t>body_crocodile13.jpeg</t>
  </si>
  <si>
    <t>Crocodile_de_Morelet</t>
  </si>
  <si>
    <t>https://commons.wikimedia.org/wiki/File:Crocodile_de_Morelet.jpg</t>
  </si>
  <si>
    <t>body_crocodile21.jpeg</t>
  </si>
  <si>
    <t>face_crocodile15.jpeg</t>
  </si>
  <si>
    <t>Nile_crocodile_head</t>
  </si>
  <si>
    <t>https://commons.wikimedia.org/wiki/File:Nile_crocodile_head.jpg</t>
  </si>
  <si>
    <t>face_snake10.jpeg</t>
  </si>
  <si>
    <t>Ladder_snake_-_Trapslang_-_Rhinechis_scalaris</t>
  </si>
  <si>
    <t>https://commons.wikimedia.org/wiki/File:Ladder_snake_-_Trapslang_-_Rhinechis_scalaris.jpg</t>
  </si>
  <si>
    <t>body_snake02.jpeg</t>
  </si>
  <si>
    <t>Hoplocephalus_bungaroides</t>
  </si>
  <si>
    <t>https://commons.wikimedia.org/wiki/File:Hoplocephalus_bungaroides.jpg</t>
  </si>
  <si>
    <t>body_snake07.jpeg</t>
  </si>
  <si>
    <t>Gruenebaumpython4cele4</t>
  </si>
  <si>
    <t>https://commons.wikimedia.org/wiki/File:Gruenebaumpython4cele4.jpg</t>
  </si>
  <si>
    <t>body_snake10.jpeg</t>
  </si>
  <si>
    <t>Austrelaps_labialis</t>
  </si>
  <si>
    <t>https://commons.wikimedia.org/wiki/File:Austrelaps_labialis.jpg</t>
  </si>
  <si>
    <t>body_snake11.jpeg</t>
  </si>
  <si>
    <t>Coast_Garter_Snake</t>
  </si>
  <si>
    <t>https://commons.wikimedia.org/wiki/File:Coast_Garter_Snake.jpg</t>
  </si>
  <si>
    <t>body_seahorse02.jpeg</t>
  </si>
  <si>
    <t>Black_Sea_fauna_Seahorse_crop</t>
  </si>
  <si>
    <t>https://commons.wikimedia.org/wiki/File:Black_Sea_fauna_Seahorse_crop.jpg</t>
  </si>
  <si>
    <t>body_seahorse14.jpeg</t>
  </si>
  <si>
    <t>Hippocampus_zosterae_1</t>
  </si>
  <si>
    <t>https://commons.wikimedia.org/wiki/File:Hippocampus_zosterae_1.jpg</t>
  </si>
  <si>
    <t>body_surgeonfish01.jpeg</t>
  </si>
  <si>
    <t>Paracanthurus_hepatus_6</t>
  </si>
  <si>
    <t>https://commons.wikimedia.org/wiki/File:Paracanthurus_hepatus_6.jpg</t>
  </si>
  <si>
    <t>body_surgeonfish06.jpeg</t>
  </si>
  <si>
    <t>Cirurgião-Patela</t>
  </si>
  <si>
    <t>https://commons.wikimedia.org/wiki/File:Cirurgião-Patela.jpg</t>
  </si>
  <si>
    <t>body_surgeonfish07.jpeg</t>
  </si>
  <si>
    <t>Paracanthurus_hepatus_(Regal_Tang)</t>
  </si>
  <si>
    <t>https://commons.wikimedia.org/wiki/File:Paracanthurus_hepatus_(Regal_Tang).jpg</t>
  </si>
  <si>
    <t>body_surgeonfish11.jpeg</t>
  </si>
  <si>
    <t>Paracanthurus_hepatus</t>
  </si>
  <si>
    <t>https://commons.wikimedia.org/wiki/File:Paracanthurus_hepatus.jpg</t>
  </si>
  <si>
    <t>body_surgeonfish13.jpeg</t>
  </si>
  <si>
    <t>Blue_tang_(Paracanthurus_hepatus)_01</t>
  </si>
  <si>
    <t>https://commons.wikimedia.org/wiki/File:Blue_tang_(Paracanthurus_hepatus)_01.jpg</t>
  </si>
  <si>
    <t>body_surgeonfish14.jpeg</t>
  </si>
  <si>
    <t>554T9533_(7153404733)</t>
  </si>
  <si>
    <t>https://commons.wikimedia.org/wiki/File:554T9533_(7153404733).jpg</t>
  </si>
  <si>
    <t>body_surgeonfish17.jpeg</t>
  </si>
  <si>
    <t>Paracanthurus_hepatus_Prague_2011_1</t>
  </si>
  <si>
    <t>https://commons.wikimedia.org/wiki/File:Paracanthurus_hepatus_Prague_2011_1.jpg</t>
  </si>
  <si>
    <t>body_surgeonfish19.jpeg</t>
  </si>
  <si>
    <t>Chirurgien_bleu</t>
  </si>
  <si>
    <t>https://commons.wikimedia.org/wiki/File:Chirurgien_bleu.jpg</t>
  </si>
  <si>
    <t>body_moray05.jpeg</t>
  </si>
  <si>
    <t>05-EastTimor-Advanced_Dive-01_015_(Giant_Moray_Eel)-APiazza</t>
  </si>
  <si>
    <t>https://commons.wikimedia.org/wiki/File:05-EastTimor-Advanced_Dive-01_015_(Giant_Moray_Eel)-APiazza.jpg</t>
  </si>
  <si>
    <t>body_moray09.jpeg</t>
  </si>
  <si>
    <t>Moray_eel_komodo</t>
  </si>
  <si>
    <t>https://commons.wikimedia.org/wiki/File:Moray_eel_komodo.jpg</t>
  </si>
  <si>
    <t>body_lionfish01.jpeg</t>
  </si>
  <si>
    <t>Lionfish_-_up_close</t>
  </si>
  <si>
    <t>https://commons.wikimedia.org/wiki/File:Lionfish_-_up_close.jpg</t>
  </si>
  <si>
    <t>body_lionfish02.jpeg</t>
  </si>
  <si>
    <t>Lionfish_with_Spread_Pectoral_Fins</t>
  </si>
  <si>
    <t>https://commons.wikimedia.org/wiki/File:Lionfish_with_Spread_Pectoral_Fins.jpg</t>
  </si>
  <si>
    <t>body_lionfish03.jpeg</t>
  </si>
  <si>
    <t>Pterois_miles_Marsa_Alam_3</t>
  </si>
  <si>
    <t>https://commons.wikimedia.org/wiki/File:Pterois_miles_Marsa_Alam_3.jpg</t>
  </si>
  <si>
    <t>body_lionfish05.jpeg</t>
  </si>
  <si>
    <t>Common_lionfish_at_Shaab_El_Erg_reef_(landscape_crop)</t>
  </si>
  <si>
    <t>https://commons.wikimedia.org/wiki/File:Common_lionfish_at_Shaab_El_Erg_reef_(landscape_crop).jpg</t>
  </si>
  <si>
    <t>body_lionfish08.jpeg</t>
  </si>
  <si>
    <t>Red_lionfish_near_Gilli_Banta_Island</t>
  </si>
  <si>
    <t>https://commons.wikimedia.org/wiki/File:Red_lionfish_near_Gilli_Banta_Island.jpg</t>
  </si>
  <si>
    <t>body_lionfish09.jpeg</t>
  </si>
  <si>
    <t>Pterois_volitans_Manado-e_edit</t>
  </si>
  <si>
    <t>https://commons.wikimedia.org/wiki/File:Pterois_volitans_Manado-e_edit.jpg</t>
  </si>
  <si>
    <t>body_lionfish12.jpeg</t>
  </si>
  <si>
    <t>Pterois_volitans_anagoria</t>
  </si>
  <si>
    <t>https://commons.wikimedia.org/wiki/File:Pterois_volitans_anagoria.jpg</t>
  </si>
  <si>
    <t>body_lionfish14.jpeg</t>
  </si>
  <si>
    <t>Rotfeuerfisch.Pterois_miles._Рыба-зебра,_рыба-лев._DSCF1392WI</t>
  </si>
  <si>
    <t>https://commons.wikimedia.org/wiki/File:Rotfeuerfisch.Pterois_miles._Рыба-зебра,_рыба-лев._DSCF1392WI.jpg</t>
  </si>
  <si>
    <t>body_lionfish19.jpeg</t>
  </si>
  <si>
    <t>Pterois_miles_Marsa_Alam_2</t>
  </si>
  <si>
    <t>https://commons.wikimedia.org/wiki/File:Pterois_miles_Marsa_Alam_2.jpg</t>
  </si>
  <si>
    <t>body_lionfish20.jpeg</t>
  </si>
  <si>
    <t>Pterois_volitans.001_-_Aquarium_Finisterrae</t>
  </si>
  <si>
    <t>https://commons.wikimedia.org/wiki/File:Pterois_volitans.001_-_Aquarium_Finisterrae.jpg</t>
  </si>
  <si>
    <t>body_piranha11.jpeg</t>
  </si>
  <si>
    <t>Pygocentrus_nattereri_(Piranha_rouge)_-_434</t>
  </si>
  <si>
    <t>https://commons.wikimedia.org/wiki/File:Pygocentrus_nattereri_(Piranha_rouge)_-_434.jpg</t>
  </si>
  <si>
    <t>body_piranha13.jpeg</t>
  </si>
  <si>
    <t>Piranha_(Beauval)</t>
  </si>
  <si>
    <t>https://commons.wikimedia.org/wiki/File:Piranha_(Beauval).jpg</t>
  </si>
  <si>
    <t>body_butterfly_fish03.jpeg</t>
  </si>
  <si>
    <t>Chaetodon_argentatus_by_DaijuAzuma</t>
  </si>
  <si>
    <t>https://commons.wikimedia.org/wiki/File:Chaetodon_argentatus_by_DaijuAzuma.jpg</t>
  </si>
  <si>
    <t>body_butterfly_fish04.jpeg</t>
  </si>
  <si>
    <t>Blackback_butterflyfish_(Chaetodon_melannotus)_(43543354441)</t>
  </si>
  <si>
    <t>https://commons.wikimedia.org/wiki/File:Blackback_butterflyfish_(Chaetodon_melannotus)_(43543354441).jpg</t>
  </si>
  <si>
    <t>body_butterfly_fish05.jpeg</t>
  </si>
  <si>
    <t>Crown_Butterflyfish,_Chaetodon_paucifasciatus_at_Dangerous_Reef,_St_John_s_reefs,_Red_Sea,_Egypt_-SCUBA_(6328925911)</t>
  </si>
  <si>
    <t>https://commons.wikimedia.org/wiki/File:Crown_Butterflyfish,_Chaetodon_paucifasciatus_at_Dangerous_Reef,_St_John_s_reefs,_Red_Sea,_Egypt_-SCUBA_(6328925911).jpg</t>
  </si>
  <si>
    <t>body_butterfly_fish06.jpeg</t>
  </si>
  <si>
    <t>Blackbacked_butterflyfish,_Chaetodon_melannotus,_at_Gota_Abu_Ramada,_Red_Sea,_Egypt_(6169634176)</t>
  </si>
  <si>
    <t>https://commons.wikimedia.org/wiki/File:Blackbacked_butterflyfish,_Chaetodon_melannotus,_at_Gota_Abu_Ramada,_Red_Sea,_Egypt_(6169634176).jpg</t>
  </si>
  <si>
    <t>body_butterfly_fish08.jpeg</t>
  </si>
  <si>
    <t>Sea_Wonderful</t>
  </si>
  <si>
    <t>https://commons.wikimedia.org/wiki/File:Sea_Wonderful.jpg</t>
  </si>
  <si>
    <t>body_butterfly_fish12.jpeg</t>
  </si>
  <si>
    <t>Saddled_butterflyfish_(Chaetodon_ephippium)_(28655664737)</t>
  </si>
  <si>
    <t>https://commons.wikimedia.org/wiki/File:Saddled_butterflyfish_(Chaetodon_ephippium)_(28655664737).jpg</t>
  </si>
  <si>
    <t>body_butterfly_fish20.jpeg</t>
  </si>
  <si>
    <t>Vagabond_butterflyfish_(Chaetodon_vagabundus)_(24463911358)</t>
  </si>
  <si>
    <t>https://commons.wikimedia.org/wiki/File:Vagabond_butterflyfish_(Chaetodon_vagabundus)_(24463911358).jpg</t>
  </si>
  <si>
    <t>body_great_white_shark01.jpeg</t>
  </si>
  <si>
    <t>Great_White_Shark_(14730719119)</t>
  </si>
  <si>
    <t>https://commons.wikimedia.org/wiki/File:Great_White_Shark_(14730719119).jpg</t>
  </si>
  <si>
    <t>body_great_white_shark06.jpeg</t>
  </si>
  <si>
    <t>Great_white_shark_south_africa</t>
  </si>
  <si>
    <t>https://commons.wikimedia.org/wiki/File:Great_white_shark_south_africa.jpg</t>
  </si>
  <si>
    <t>body_great_white_shark16.jpeg</t>
  </si>
  <si>
    <t>Great_White_Shark_(14917037882)</t>
  </si>
  <si>
    <t>https://commons.wikimedia.org/wiki/File:Great_White_Shark_(14917037882).jpg</t>
  </si>
  <si>
    <t>body_great_white_shark20.jpeg</t>
  </si>
  <si>
    <t>Great_White_Shark_(14914320281)</t>
  </si>
  <si>
    <t>https://commons.wikimedia.org/wiki/File:Great_White_Shark_(14914320281).jpg</t>
  </si>
  <si>
    <t>face_great_white_shark03.jpeg</t>
  </si>
  <si>
    <t>Great_White_Shark_(Carcharodon_carcharias)_(32749142772)</t>
  </si>
  <si>
    <t>https://commons.wikimedia.org/wiki/File:Great_White_Shark_(Carcharodon_carcharias)_(32749142772).jpg</t>
  </si>
  <si>
    <t>face_great_white_shark07.jpeg</t>
  </si>
  <si>
    <t>Great_white_shark_Dyer_Island.jpg</t>
  </si>
  <si>
    <t>https://commons.wikimedia.org/wiki/File:Great_white_shark_Dyer_Island.jpg.jpg</t>
  </si>
  <si>
    <t>body_anemone_fish05.jpeg</t>
  </si>
  <si>
    <t>Anemone_purple_anemonefish</t>
  </si>
  <si>
    <t>https://commons.wikimedia.org/wiki/File:Anemone_purple_anemonefish.jpg</t>
  </si>
  <si>
    <t>body_anemone_fish06.jpeg</t>
  </si>
  <si>
    <t>Clownfisk</t>
  </si>
  <si>
    <t>https://commons.wikimedia.org/wiki/File:Clownfisk.jpg</t>
  </si>
  <si>
    <t>body_ray02.jpeg</t>
  </si>
  <si>
    <t>Spotted_Eagle_Ray_(Aetobatus_narinari)2</t>
  </si>
  <si>
    <t>https://commons.wikimedia.org/wiki/File:Spotted_Eagle_Ray_(Aetobatus_narinari)2.jpg</t>
  </si>
  <si>
    <t>body_ray10.jpeg</t>
  </si>
  <si>
    <t>Honeycomb_stingray_at_the_California_Academy_of_Sciences</t>
  </si>
  <si>
    <t>https://commons.wikimedia.org/wiki/File:Honeycomb_stingray_at_the_California_Academy_of_Sciences.jpg</t>
  </si>
  <si>
    <t>body_ray14.jpeg</t>
  </si>
  <si>
    <t>Ornate_eagle_ray_(Aetomylaeus_vespertilio)_Baa_Atoll,_Maldives_(2018)</t>
  </si>
  <si>
    <t>https://commons.wikimedia.org/wiki/File:Ornate_eagle_ray_(Aetomylaeus_vespertilio)_Baa_Atoll,_Maldives_(2018).jpg</t>
  </si>
  <si>
    <t>face_orca08.jpeg</t>
  </si>
  <si>
    <t>Type_C_Orcas</t>
  </si>
  <si>
    <t>https://commons.wikimedia.org/wiki/File:Type_C_Orcas.jpg</t>
  </si>
  <si>
    <t>face_orca12.jpeg</t>
  </si>
  <si>
    <t>Orcinus_orca_-_Loro_Parque_01</t>
  </si>
  <si>
    <t>https://commons.wikimedia.org/wiki/File:Orcinus_orca_-_Loro_Parque_01.jpg</t>
  </si>
  <si>
    <t>body_orca04.jpeg</t>
  </si>
  <si>
    <t>Orca-2650649_960_720</t>
  </si>
  <si>
    <t>https://commons.wikimedia.org/wiki/File:Orca-2650649_960_720.jpg</t>
  </si>
  <si>
    <t>body_orca06.jpeg</t>
  </si>
  <si>
    <t>Orca_Orlando_Seaworld</t>
  </si>
  <si>
    <t>https://commons.wikimedia.org/wiki/File:Orca_Orlando_Seaworld.jpg</t>
  </si>
  <si>
    <t>face_beluga17.jpeg</t>
  </si>
  <si>
    <t>Delphinapterus_leucas_head_3</t>
  </si>
  <si>
    <t>https://commons.wikimedia.org/wiki/File:Delphinapterus_leucas_head_3.jpg</t>
  </si>
  <si>
    <t>face_beluga19.jpeg</t>
  </si>
  <si>
    <t>Delphinapterus_leucas_head_2</t>
  </si>
  <si>
    <t>https://commons.wikimedia.org/wiki/File:Delphinapterus_leucas_head_2.jpg</t>
  </si>
  <si>
    <t>body_beluga13.jpeg</t>
  </si>
  <si>
    <t>Delphinapterus_leucas_in_shallows</t>
  </si>
  <si>
    <t>https://commons.wikimedia.org/wiki/File:Delphinapterus_leucas_in_shallows.jpg</t>
  </si>
  <si>
    <t>body_beluga14.jpeg</t>
  </si>
  <si>
    <t>Aquarium_Nov_24th,_2013_(11071755556)</t>
  </si>
  <si>
    <t>https://commons.wikimedia.org/wiki/File:Aquarium_Nov_24th,_2013_(11071755556).jpg</t>
  </si>
  <si>
    <t>body_dolphin01.jpeg</t>
  </si>
  <si>
    <t>Dolphin_jump</t>
  </si>
  <si>
    <t>https://commons.wikimedia.org/wiki/File:Dolphin_jump.jpg</t>
  </si>
  <si>
    <t>body_dolphin09.jpeg</t>
  </si>
  <si>
    <t>Dolphin_leap</t>
  </si>
  <si>
    <t>https://commons.wikimedia.org/wiki/File:Dolphin_leap.jpg</t>
  </si>
  <si>
    <t>body_seal17.jpeg</t>
  </si>
  <si>
    <t>Happy_Seal_(221746135)</t>
  </si>
  <si>
    <t>https://commons.wikimedia.org/wiki/File:Happy_Seal_(221746135).jpg</t>
  </si>
  <si>
    <t>body_seal19.jpeg</t>
  </si>
  <si>
    <t>Amaizing_seal</t>
  </si>
  <si>
    <t>https://commons.wikimedia.org/wiki/File:Amaizing_seal.jpg</t>
  </si>
  <si>
    <t>face_seal16.jpeg</t>
  </si>
  <si>
    <t>Grey-seal</t>
  </si>
  <si>
    <t>https://commons.wikimedia.org/wiki/File:Grey-seal.jpg</t>
  </si>
  <si>
    <t>face_walrus11.jpeg</t>
  </si>
  <si>
    <t>Close_up_of_head_of_young_bull_walrus_marine_mammal_in_water_odobenus_rosmarus</t>
  </si>
  <si>
    <t>https://commons.wikimedia.org/wiki/File:Close_up_of_head_of_young_bull_walrus_marine_mammal_in_water_odobenus_rosmarus.jpg</t>
  </si>
  <si>
    <t>face_walrus13.jpeg</t>
  </si>
  <si>
    <t>Walrus_cow_with_her_young_calf_on_the_ice_odobenus_rosmarus</t>
  </si>
  <si>
    <t>https://commons.wikimedia.org/wiki/File:Walrus_cow_with_her_young_calf_on_the_ice_odobenus_rosmarus.jpg</t>
  </si>
  <si>
    <t>face_walrus18.jpeg</t>
  </si>
  <si>
    <t>Walrus_(Odobenus_rosmarus)_on_Svalbard</t>
  </si>
  <si>
    <t>https://commons.wikimedia.org/wiki/File:Walrus_(Odobenus_rosmarus)_on_Svalbard.jpg</t>
  </si>
  <si>
    <t>body_walrus10.jpeg</t>
  </si>
  <si>
    <t>Walrus_-_Kamogawa_Seaworld_-_pup_-1</t>
  </si>
  <si>
    <t>https://commons.wikimedia.org/wiki/File:Walrus_-_Kamogawa_Seaworld_-_pup_-1.jpg</t>
  </si>
  <si>
    <t>body_walrus19.jpeg</t>
  </si>
  <si>
    <t>Walrus_animal_male_detailed_photo</t>
  </si>
  <si>
    <t>https://commons.wikimedia.org/wiki/File:Walrus_animal_male_detailed_photo.jpg</t>
  </si>
  <si>
    <t>body_whale15.jpeg</t>
  </si>
  <si>
    <t>Humpback_whale_-_panoramio</t>
  </si>
  <si>
    <t>https://commons.wikimedia.org/wiki/File:Humpback_whale_-_panoramio.jpg</t>
  </si>
  <si>
    <t>body_whale16.jpeg</t>
  </si>
  <si>
    <t>Humpback_Whale_(Megaptera_novaeangliae)_(16112056319)</t>
  </si>
  <si>
    <t>https://commons.wikimedia.org/wiki/File:Humpback_Whale_(Megaptera_novaeangliae)_(16112056319).jpg</t>
  </si>
  <si>
    <t>body_otter05.jpeg</t>
  </si>
  <si>
    <t>Otter_at_London_Zoo</t>
  </si>
  <si>
    <t>https://commons.wikimedia.org/wiki/File:Otter_at_London_Zoo.jpg</t>
  </si>
  <si>
    <t>body_otter09.jpeg</t>
  </si>
  <si>
    <t>Northern_river_otter_on_Seedskadee_National_Wildlife_Refuge_(36416802923)</t>
  </si>
  <si>
    <t>https://commons.wikimedia.org/wiki/File:Northern_river_otter_on_Seedskadee_National_Wildlife_Refuge_(36416802923).jpg</t>
  </si>
  <si>
    <t>body_otter14.jpeg</t>
  </si>
  <si>
    <t>Sea_otter_nursing02</t>
  </si>
  <si>
    <t>https://commons.wikimedia.org/wiki/File:Sea_otter_nursing02.jpg</t>
  </si>
  <si>
    <t>body_otter20.jpeg</t>
  </si>
  <si>
    <t>Otter_1_(2761803463)</t>
  </si>
  <si>
    <t>https://commons.wikimedia.org/wiki/File:Otter_1_(2761803463).jpg</t>
  </si>
  <si>
    <t>face_otter17.jpeg</t>
  </si>
  <si>
    <t>Zoo_River_Otters</t>
  </si>
  <si>
    <t>https://commons.wikimedia.org/wiki/File:Zoo_River_Otters.jpg</t>
  </si>
  <si>
    <t>body_hippopotamus01.jpeg</t>
  </si>
  <si>
    <t>Hippopotamus_in_Chobe_National_Park_02</t>
  </si>
  <si>
    <t>https://commons.wikimedia.org/wiki/File:Hippopotamus_in_Chobe_National_Park_02.jpg</t>
  </si>
  <si>
    <t>body_hippopotamus04.jpeg</t>
  </si>
  <si>
    <t>Hippopotamus_-_04</t>
  </si>
  <si>
    <t>https://commons.wikimedia.org/wiki/File:Hippopotamus_-_04.jpg</t>
  </si>
  <si>
    <t>body_hippopotamus05.jpeg</t>
  </si>
  <si>
    <t>Hippopotamus</t>
  </si>
  <si>
    <t>https://commons.wikimedia.org/wiki/File:Hippopotamus.jpg</t>
  </si>
  <si>
    <t>body_hippopotamus10.jpeg</t>
  </si>
  <si>
    <t>Hippopotamus_in_Chobe_National_Park_03</t>
  </si>
  <si>
    <t>https://commons.wikimedia.org/wiki/File:Hippopotamus_in_Chobe_National_Park_03.jpg</t>
  </si>
  <si>
    <t>body_hippopotamus13.jpeg</t>
  </si>
  <si>
    <t>A_Hippopotamus_at_Nehru_Zoological_Park</t>
  </si>
  <si>
    <t>https://commons.wikimedia.org/wiki/File:A_Hippopotamus_at_Nehru_Zoological_Park.jpg</t>
  </si>
  <si>
    <t>body_hippopotamus14.jpeg</t>
  </si>
  <si>
    <t>Hippo_(Hippopotamus_amphibius)_(16485955207)</t>
  </si>
  <si>
    <t>https://commons.wikimedia.org/wiki/File:Hippo_(Hippopotamus_amphibius)_(16485955207).jpg</t>
  </si>
  <si>
    <t>body_hippopotamus17.jpeg</t>
  </si>
  <si>
    <t>Hippo_(Hippopotamus_amphibius)_emaciated_specimen_grazing_on_Sabie_riverbank_..._(33321050795)</t>
  </si>
  <si>
    <t>https://commons.wikimedia.org/wiki/File:Hippo_(Hippopotamus_amphibius)_emaciated_specimen_grazing_on_Sabie_riverbank_..._(33321050795).jpg</t>
  </si>
  <si>
    <t>body_hippopotamus19.jpeg</t>
  </si>
  <si>
    <t>Hippopotamus_in_Chobe_National_Park_01</t>
  </si>
  <si>
    <t>https://commons.wikimedia.org/wiki/File:Hippopotamus_in_Chobe_National_Park_01.jpg</t>
  </si>
  <si>
    <t>face_sea_lion03.jpeg</t>
  </si>
  <si>
    <t>California_Sea_Lion</t>
  </si>
  <si>
    <t>https://commons.wikimedia.org/wiki/File:California_Sea_Lion.jpg</t>
  </si>
  <si>
    <t>face_sea_lion08.jpeg</t>
  </si>
  <si>
    <t>20180808-Galápagos_fur_sea_lion-12_at_Santiago_(9797)</t>
  </si>
  <si>
    <t>https://commons.wikimedia.org/wiki/File:20180808-Galápagos_fur_sea_lion-12_at_Santiago_(9797).jpg</t>
  </si>
  <si>
    <t>face_sea_lion10.jpeg</t>
  </si>
  <si>
    <t>Fur_sea_lion_face</t>
  </si>
  <si>
    <t>https://commons.wikimedia.org/wiki/File:Fur_sea_lion_face.jpg</t>
  </si>
  <si>
    <t>face_sea_lion12.jpeg</t>
  </si>
  <si>
    <t>Sealion</t>
  </si>
  <si>
    <t>https://commons.wikimedia.org/wiki/File:Sealion.jpg</t>
  </si>
  <si>
    <t>face_sea_lion20.jpeg</t>
  </si>
  <si>
    <t>Sea_lion_head</t>
  </si>
  <si>
    <t>https://commons.wikimedia.org/wiki/File:Sea_lion_head.jpg</t>
  </si>
  <si>
    <t>body_hyena07.jpeg</t>
  </si>
  <si>
    <t>Spotted_hyena_in_Kenya</t>
  </si>
  <si>
    <t>https://commons.wikimedia.org/wiki/File:Spotted_hyena_in_Kenya.jpg</t>
  </si>
  <si>
    <t>face_hyena17.jpeg</t>
  </si>
  <si>
    <t>Crocuta_crocuta</t>
  </si>
  <si>
    <t>https://commons.wikimedia.org/wiki/File:Crocuta_crocuta.jpg</t>
  </si>
  <si>
    <t>body_wolf06.jpeg</t>
  </si>
  <si>
    <t>European_grey_wolf_in_Prague_zoo</t>
  </si>
  <si>
    <t>https://commons.wikimedia.org/wiki/File:European_grey_wolf_in_Prague_zoo.jpg</t>
  </si>
  <si>
    <t>body_wolf14.jpeg</t>
  </si>
  <si>
    <t>Loup_des_Appennins_dans_le_Massif-_Central_(FRANCE)</t>
  </si>
  <si>
    <t>https://commons.wikimedia.org/wiki/File:Loup_des_Appennins_dans_le_Massif-_Central_(FRANCE).jpg</t>
  </si>
  <si>
    <t>body_wolf16.jpeg</t>
  </si>
  <si>
    <t>Eurasian_wolf</t>
  </si>
  <si>
    <t>https://commons.wikimedia.org/wiki/File:Eurasian_wolf.jpg</t>
  </si>
  <si>
    <t>body_coyote14.jpeg</t>
  </si>
  <si>
    <t>Canis_mesomelas_(Cape_Cross)</t>
  </si>
  <si>
    <t>https://commons.wikimedia.org/wiki/File:Canis_mesomelas_(Cape_Cross).jpg</t>
  </si>
  <si>
    <t>face_coyote03.jpeg</t>
  </si>
  <si>
    <t>Trickster_goddess_(1134461130)</t>
  </si>
  <si>
    <t>https://commons.wikimedia.org/wiki/File:Trickster_goddess_(1134461130).jpg</t>
  </si>
  <si>
    <t>body_monkey09.jpeg</t>
  </si>
  <si>
    <t>Monkey-3</t>
  </si>
  <si>
    <t>https://commons.wikimedia.org/wiki/File:Monkey-3.jpg</t>
  </si>
  <si>
    <t>body_monkey12.jpeg</t>
  </si>
  <si>
    <t>Macaca_Fuscata,_also_known_as_Japanese_Snow_Monkeys,_in_Jigokudani,_Yudanaka,_Japan_13</t>
  </si>
  <si>
    <t>https://commons.wikimedia.org/wiki/File:Macaca_Fuscata,_also_known_as_Japanese_Snow_Monkeys,_in_Jigokudani,_Yudanaka,_Japan_13.jpg</t>
  </si>
  <si>
    <t>body_monkey18.jpeg</t>
  </si>
  <si>
    <t>Rhesus_Macaque_monkey_the_look</t>
  </si>
  <si>
    <t>https://commons.wikimedia.org/wiki/File:Rhesus_Macaque_monkey_the_look.jpg</t>
  </si>
  <si>
    <t>face_monkey02.jpeg</t>
  </si>
  <si>
    <t>Snow_Monkeys,_Nagano,_Japan</t>
  </si>
  <si>
    <t>https://commons.wikimedia.org/wiki/File:Snow_Monkeys,_Nagano,_Japan.jpg</t>
  </si>
  <si>
    <t>body_horse11.jpeg</t>
  </si>
  <si>
    <t>Mangalarga_Marchador_Conformação</t>
  </si>
  <si>
    <t>https://commons.wikimedia.org/wiki/File:Mangalarga_Marchador_Conformação.jpg</t>
  </si>
  <si>
    <t>body_horse17.jpeg</t>
  </si>
  <si>
    <t>Horse_2005-08-06_(Cheval)</t>
  </si>
  <si>
    <t>https://commons.wikimedia.org/wiki/File:Horse_2005-08-06_(Cheval).jpg</t>
  </si>
  <si>
    <t>body_horse18.jpeg</t>
  </si>
  <si>
    <t>Cheval_crétois_noir_-_Grillos_stables</t>
  </si>
  <si>
    <t>https://commons.wikimedia.org/wiki/File:Cheval_crétois_noir_-_Grillos_stables.jpg</t>
  </si>
  <si>
    <t>body_squirrel01.jpeg</t>
  </si>
  <si>
    <t>Douglas_Squirrel_DSC3742vvc</t>
  </si>
  <si>
    <t>https://commons.wikimedia.org/wiki/File:Douglas_Squirrel_DSC3742vvc.jpg</t>
  </si>
  <si>
    <t>face_squirrel08.jpeg</t>
  </si>
  <si>
    <t>Grey_Squirrel_3</t>
  </si>
  <si>
    <t>https://commons.wikimedia.org/wiki/File:Grey_Squirrel_3.jpg</t>
  </si>
  <si>
    <t>body_elephant04.jpeg</t>
  </si>
  <si>
    <t>Elephant_(41712237534)</t>
  </si>
  <si>
    <t>https://commons.wikimedia.org/wiki/File:Elephant_(41712237534).jpg</t>
  </si>
  <si>
    <t>body_elephant16.jpeg</t>
  </si>
  <si>
    <t>Elephant_side-view_Kruger</t>
  </si>
  <si>
    <t>https://commons.wikimedia.org/wiki/File:Elephant_side-view_Kruger.jpg</t>
  </si>
  <si>
    <t>face_elephant01.jpeg</t>
  </si>
  <si>
    <t>Asian_Elephant_and_Baby</t>
  </si>
  <si>
    <t>https://commons.wikimedia.org/wiki/File:Asian_Elephant_and_Baby.jpg</t>
  </si>
  <si>
    <t>body_cow09.jpeg</t>
  </si>
  <si>
    <t>Cow_female_black_white</t>
  </si>
  <si>
    <t>https://commons.wikimedia.org/wiki/File:Cow_female_black_white.jpg</t>
  </si>
  <si>
    <t>body_cow11.jpeg</t>
  </si>
  <si>
    <t>Cow-IMG_2050</t>
  </si>
  <si>
    <t>https://commons.wikimedia.org/wiki/File:Cow-IMG_2050.jpg</t>
  </si>
  <si>
    <t>body_cow12.jpeg</t>
  </si>
  <si>
    <t>Holstein_cow_in_Prince_Edward_Island,_2015</t>
  </si>
  <si>
    <t>https://commons.wikimedia.org/wiki/File:Holstein_cow_in_Prince_Edward_Island,_2015.jpg</t>
  </si>
  <si>
    <t>body_cow16.jpeg</t>
  </si>
  <si>
    <t>Grenchen_-_Black_White_Cow</t>
  </si>
  <si>
    <t>https://commons.wikimedia.org/wiki/File:Grenchen_-_Black_White_Cow.jpg</t>
  </si>
  <si>
    <t>body_raccoon02.jpeg</t>
  </si>
  <si>
    <t>California_Raccoon</t>
  </si>
  <si>
    <t>https://commons.wikimedia.org/wiki/File:California_Raccoon.jpg</t>
  </si>
  <si>
    <t>body_raccoon03.jpeg</t>
  </si>
  <si>
    <t>Crab-eating_Raccoon</t>
  </si>
  <si>
    <t>https://commons.wikimedia.org/wiki/File:Crab-eating_Raccoon.jpg</t>
  </si>
  <si>
    <t>body_raccoon20.jpeg</t>
  </si>
  <si>
    <t>__Raccoon</t>
  </si>
  <si>
    <t>https://commons.wikimedia.org/wiki/File:__Raccoon.jpg</t>
  </si>
  <si>
    <t>body_bear03.jpeg</t>
  </si>
  <si>
    <t>Kamchatka_Brown_Bear_near_Dvuhyurtochnoe_on_2015-07-23</t>
  </si>
  <si>
    <t>https://commons.wikimedia.org/wiki/File:Kamchatka_Brown_Bear_near_Dvuhyurtochnoe_on_2015-07-23.jpg</t>
  </si>
  <si>
    <t>body_bear06.jpeg</t>
  </si>
  <si>
    <t>2010-kodiak-bear-1</t>
  </si>
  <si>
    <t>https://commons.wikimedia.org/wiki/File:2010-kodiak-bear-1.jpg</t>
  </si>
  <si>
    <t>face_bear03.jpeg</t>
  </si>
  <si>
    <t>Hamburg_kodiak_bear_face</t>
  </si>
  <si>
    <t>https://commons.wikimedia.org/wiki/File:Hamburg_kodiak_bear_face.jpg</t>
  </si>
  <si>
    <t>face_bear04.jpeg</t>
  </si>
  <si>
    <t>Cinnamon_Bear</t>
  </si>
  <si>
    <t>https://commons.wikimedia.org/wiki/File:Cinnamon_Bear.jpg</t>
  </si>
  <si>
    <t>face_bear08.jpeg</t>
  </si>
  <si>
    <t>Male_kodiak_bear_face</t>
  </si>
  <si>
    <t>https://commons.wikimedia.org/wiki/File:Male_kodiak_bear_face.jpg</t>
  </si>
  <si>
    <t>face_bear17.jpeg</t>
  </si>
  <si>
    <t>Ober-gatlinburg-black-bear-tn3</t>
  </si>
  <si>
    <t>https://commons.wikimedia.org/wiki/File:Ober-gatlinburg-black-bear-tn3.jpg</t>
  </si>
  <si>
    <t>body_koala04.jpeg</t>
  </si>
  <si>
    <t>Koala_(31931116412)</t>
  </si>
  <si>
    <t>https://commons.wikimedia.org/wiki/File:Koala_(31931116412).jpg</t>
  </si>
  <si>
    <t>body_koala10.jpeg</t>
  </si>
  <si>
    <t>Koala_climbing_tree</t>
  </si>
  <si>
    <t>https://commons.wikimedia.org/wiki/File:Koala_climbing_tree.jpg</t>
  </si>
  <si>
    <t>face_panda14.jpeg</t>
  </si>
  <si>
    <t>6990634-panda-hug</t>
  </si>
  <si>
    <t>https://commons.wikimedia.org/wiki/File:6990634-panda-hug.jpg</t>
  </si>
  <si>
    <t>face_panda17.jpeg</t>
  </si>
  <si>
    <t>Panda_Cub_from_Wolong,_Sichuan,_China</t>
  </si>
  <si>
    <t>https://commons.wikimedia.org/wiki/File:Panda_Cub_from_Wolong,_Sichuan,_China.jpg</t>
  </si>
  <si>
    <t>body_panda07.jpeg</t>
  </si>
  <si>
    <t>Grosser_Panda</t>
  </si>
  <si>
    <t>https://commons.wikimedia.org/wiki/File:Grosser_Panda.jpg</t>
  </si>
  <si>
    <t>body_panda11.jpeg</t>
  </si>
  <si>
    <t>Giant_Panda_2004-03-2</t>
  </si>
  <si>
    <t>https://commons.wikimedia.org/wiki/File:Giant_Panda_2004-03-2.jpg</t>
  </si>
  <si>
    <t>face_giraffe07.jpeg</t>
  </si>
  <si>
    <t>Giraffe_(Giraffa_camelopardalis)_young_with_hairy_horns_..._(45838175325)</t>
  </si>
  <si>
    <t>https://commons.wikimedia.org/wiki/File:Giraffe_(Giraffa_camelopardalis)_young_with_hairy_horns_..._(45838175325).jpg</t>
  </si>
  <si>
    <t>face_giraffe20.jpeg</t>
  </si>
  <si>
    <t>Portrait_of_a_Giraffe_(Unsplash)</t>
  </si>
  <si>
    <t>https://commons.wikimedia.org/wiki/File:Portrait_of_a_Giraffe_(Unsplash).jpg</t>
  </si>
  <si>
    <t>body_giraffe02.jpeg</t>
  </si>
  <si>
    <t>Masai_Giraffe_(19331283650)</t>
  </si>
  <si>
    <t>https://commons.wikimedia.org/wiki/File:Masai_Giraffe_(19331283650).jpg</t>
  </si>
  <si>
    <t>body_giraffe04.jpeg</t>
  </si>
  <si>
    <t>Giraffe_Walking_Square,_flip</t>
  </si>
  <si>
    <t>https://commons.wikimedia.org/wiki/File:Giraffe_Walking_Square,_flip.jpg</t>
  </si>
  <si>
    <t>body_giraffe13.jpeg</t>
  </si>
  <si>
    <t>Planckendael_zoo_Giraffe_08</t>
  </si>
  <si>
    <t>https://commons.wikimedia.org/wiki/File:Planckendael_zoo_Giraffe_08.jpg</t>
  </si>
  <si>
    <t>body_giraffe14.jpeg</t>
  </si>
  <si>
    <t>Giraffe._Tsavo_East_National_Park_-_panoramio</t>
  </si>
  <si>
    <t>https://commons.wikimedia.org/wiki/File:Giraffe._Tsavo_East_National_Park_-_panoramio.jpg</t>
  </si>
  <si>
    <t>body_giraffe19.jpeg</t>
  </si>
  <si>
    <t>Giraffe,_Living_Desert_3-15_(16173981203)</t>
  </si>
  <si>
    <t>https://commons.wikimedia.org/wiki/File:Giraffe,_Living_Desert_3-15_(16173981203).jpg</t>
  </si>
  <si>
    <t>face_moose09.jpeg</t>
  </si>
  <si>
    <t>Male_Moose</t>
  </si>
  <si>
    <t>https://commons.wikimedia.org/wiki/File:Male_Moose.jpg</t>
  </si>
  <si>
    <t>body_moose01.jpeg</t>
  </si>
  <si>
    <t>Moose_in_Anchorage,_Alaska</t>
  </si>
  <si>
    <t>https://commons.wikimedia.org/wiki/File:Moose_in_Anchorage,_Alaska.jpg</t>
  </si>
  <si>
    <t>body_moose15.jpeg</t>
  </si>
  <si>
    <t>Moose_superior</t>
  </si>
  <si>
    <t>https://commons.wikimedia.org/wiki/File:Moose_superior.jpg</t>
  </si>
  <si>
    <t>face_falcon06.jpeg</t>
  </si>
  <si>
    <t>Saker_Falcon_profile_shot</t>
  </si>
  <si>
    <t>https://commons.wikimedia.org/wiki/File:Saker_Falcon_profile_shot.jpg</t>
  </si>
  <si>
    <t>face_falcon08.jpeg</t>
  </si>
  <si>
    <t>Peregrine_Falcon_12</t>
  </si>
  <si>
    <t>https://commons.wikimedia.org/wiki/File:Peregrine_Falcon_12.jpg</t>
  </si>
  <si>
    <t>body_owl01.jpeg</t>
  </si>
  <si>
    <t>Barn_Owl_RWD1</t>
  </si>
  <si>
    <t>https://commons.wikimedia.org/wiki/File:Barn_Owl_RWD1.jpg</t>
  </si>
  <si>
    <t>body_owl07.jpeg</t>
  </si>
  <si>
    <t>Barn_Owl,_Canada</t>
  </si>
  <si>
    <t>https://commons.wikimedia.org/wiki/File:Barn_Owl,_Canada.jpg</t>
  </si>
  <si>
    <t>body_owl12.jpeg</t>
  </si>
  <si>
    <t>Talons,_Great_Horned_Owl</t>
  </si>
  <si>
    <t>https://commons.wikimedia.org/wiki/File:Talons,_Great_Horned_Owl.jpg</t>
  </si>
  <si>
    <t>body_owl13.jpeg</t>
  </si>
  <si>
    <t>BARN_OWL_FLIGHT</t>
  </si>
  <si>
    <t>https://commons.wikimedia.org/wiki/File:BARN_OWL_FLIGHT.jpg</t>
  </si>
  <si>
    <t>body_owl17.jpeg</t>
  </si>
  <si>
    <t>Great_Horned_Owl_(North_America)</t>
  </si>
  <si>
    <t>https://commons.wikimedia.org/wiki/File:Great_Horned_Owl_(North_America).jpg</t>
  </si>
  <si>
    <t>body_owl19.jpeg</t>
  </si>
  <si>
    <t>Bengalese_Eagle_Owl</t>
  </si>
  <si>
    <t>https://commons.wikimedia.org/wiki/File:Bengalese_Eagle_Owl.jpg</t>
  </si>
  <si>
    <t>body_chickadee13.jpeg</t>
  </si>
  <si>
    <t>Black-capped_Chickadee_(Poecile_atricapilla)</t>
  </si>
  <si>
    <t>https://commons.wikimedia.org/wiki/File:Black-capped_Chickadee_(Poecile_atricapilla).jpg</t>
  </si>
  <si>
    <t>face_parrot12.jpeg</t>
  </si>
  <si>
    <t>Portrait_of_Yellow-headed_Amazon_Parrot</t>
  </si>
  <si>
    <t>https://commons.wikimedia.org/wiki/File:Portrait_of_Yellow-headed_Amazon_Parrot.jpg</t>
  </si>
  <si>
    <t>face_blue_jay07.jpeg</t>
  </si>
  <si>
    <t>Blue_Jay_(185317371)</t>
  </si>
  <si>
    <t>https://commons.wikimedia.org/wiki/File:Blue_Jay_(185317371).jpg</t>
  </si>
  <si>
    <t>body_blue_jay03.jpeg</t>
  </si>
  <si>
    <t>Cyanocitta_cristata_blue_jay</t>
  </si>
  <si>
    <t>https://commons.wikimedia.org/wiki/File:Cyanocitta_cristata_blue_jay.jpg</t>
  </si>
  <si>
    <t>face_heron15.jpeg</t>
  </si>
  <si>
    <t>Cocoi_Heron_(Ardea_cocoi)_(28977964910)</t>
  </si>
  <si>
    <t>https://commons.wikimedia.org/wiki/File:Cocoi_Heron_(Ardea_cocoi)_(28977964910).jpg</t>
  </si>
  <si>
    <t>body_hummingbird04.jpeg</t>
  </si>
  <si>
    <t>Anna_s_Hummingbird_(39089535924)</t>
  </si>
  <si>
    <t>https://commons.wikimedia.org/wiki/File:Anna_s_Hummingbird_(39089535924).jpg</t>
  </si>
  <si>
    <t>body_hummingbird05.jpeg</t>
  </si>
  <si>
    <t>Vervain_hummingbird_(Mellisuga_minima)</t>
  </si>
  <si>
    <t>https://commons.wikimedia.org/wiki/File:Vervain_hummingbird_(Mellisuga_minima).jpg</t>
  </si>
  <si>
    <t>body_hummingbird07.jpeg</t>
  </si>
  <si>
    <t>Anna_s_Hummingbird_(25419266637)</t>
  </si>
  <si>
    <t>https://commons.wikimedia.org/wiki/File:Anna_s_Hummingbird_(25419266637).jpg</t>
  </si>
  <si>
    <t>body_hummingbird08.jpeg</t>
  </si>
  <si>
    <t>Allen_s_Hummingbird_Guarding_Flower_Patch</t>
  </si>
  <si>
    <t>https://commons.wikimedia.org/wiki/File:Allen_s_Hummingbird_Guarding_Flower_Patch.jpg</t>
  </si>
  <si>
    <t>body_hummingbird09.jpeg</t>
  </si>
  <si>
    <t>Juvenile_Male_Ruby-throated_Hummingbird</t>
  </si>
  <si>
    <t>https://commons.wikimedia.org/wiki/File:Juvenile_Male_Ruby-throated_Hummingbird.jpg</t>
  </si>
  <si>
    <t>body_hummingbird13.jpeg</t>
  </si>
  <si>
    <t>Sapphire-throated_hummingbird_(Lepidopyga_coeruleogularis_coeruleogularis)_male</t>
  </si>
  <si>
    <t>https://commons.wikimedia.org/wiki/File:Sapphire-throated_hummingbird_(Lepidopyga_coeruleogularis_coeruleogularis)_male.jpg</t>
  </si>
  <si>
    <t>body_hummingbird17.jpeg</t>
  </si>
  <si>
    <t>Ruby-throated_hummingbird_paul_adams_taking_nectar_8-21_(14104889580)</t>
  </si>
  <si>
    <t>https://commons.wikimedia.org/wiki/File:Ruby-throated_hummingbird_paul_adams_taking_nectar_8-21_(14104889580).jpg</t>
  </si>
  <si>
    <t>body_hummingbird20.jpeg</t>
  </si>
  <si>
    <t>Bee_hummingbird_(Mellisuga_helenae)_immature_male</t>
  </si>
  <si>
    <t>https://commons.wikimedia.org/wiki/File:Bee_hummingbird_(Mellisuga_helenae)_immature_male.jpg</t>
  </si>
  <si>
    <t>body_iguana06.jpeg</t>
  </si>
  <si>
    <t>_ls_</t>
  </si>
  <si>
    <t>https://libreshot.com</t>
  </si>
  <si>
    <t>iguanas-861x646_jpg</t>
  </si>
  <si>
    <t>.jpeg</t>
  </si>
  <si>
    <t>body_fly12.jpeg</t>
  </si>
  <si>
    <t>_pa_</t>
  </si>
  <si>
    <t>https://pixabay.com</t>
  </si>
  <si>
    <t>fly-4473573_960_720</t>
  </si>
  <si>
    <r>
      <rPr>
        <rFont val="Calibri, Arial"/>
        <sz val="11.0"/>
      </rPr>
      <t xml:space="preserve">Pixabay license </t>
    </r>
    <r>
      <rPr>
        <rFont val="Calibri, Arial"/>
        <color rgb="FF1155CC"/>
        <sz val="11.0"/>
        <u/>
      </rPr>
      <t>https://pixabay.com/service/license/</t>
    </r>
  </si>
  <si>
    <t>body_fly15.jpeg</t>
  </si>
  <si>
    <t>fly-3620349_960_720</t>
  </si>
  <si>
    <r>
      <rPr>
        <rFont val="Calibri, Arial"/>
        <sz val="11.0"/>
      </rPr>
      <t xml:space="preserve">Pixabay license </t>
    </r>
    <r>
      <rPr>
        <rFont val="Calibri, Arial"/>
        <color rgb="FF1155CC"/>
        <sz val="11.0"/>
        <u/>
      </rPr>
      <t>https://pixabay.com/service/license/</t>
    </r>
  </si>
  <si>
    <t>body_fly17.jpeg</t>
  </si>
  <si>
    <t>fly-4252265_960_720</t>
  </si>
  <si>
    <r>
      <rPr>
        <rFont val="Calibri, Arial"/>
        <sz val="11.0"/>
      </rPr>
      <t xml:space="preserve">Pixabay license </t>
    </r>
    <r>
      <rPr>
        <rFont val="Calibri, Arial"/>
        <color rgb="FF1155CC"/>
        <sz val="11.0"/>
        <u/>
      </rPr>
      <t>https://pixabay.com/service/license/</t>
    </r>
  </si>
  <si>
    <t>body_fly18.jpeg</t>
  </si>
  <si>
    <t>fly-4294261_960_720</t>
  </si>
  <si>
    <r>
      <rPr>
        <rFont val="Calibri, Arial"/>
        <sz val="11.0"/>
      </rPr>
      <t xml:space="preserve">Pixabay license </t>
    </r>
    <r>
      <rPr>
        <rFont val="Calibri, Arial"/>
        <color rgb="FF1155CC"/>
        <sz val="11.0"/>
        <u/>
      </rPr>
      <t>https://pixabay.com/service/license/</t>
    </r>
  </si>
  <si>
    <t>face_fly01.jpeg</t>
  </si>
  <si>
    <t>macro-2300109_960_720</t>
  </si>
  <si>
    <r>
      <rPr>
        <rFont val="Calibri, Arial"/>
        <sz val="11.0"/>
      </rPr>
      <t xml:space="preserve">Pixabay license </t>
    </r>
    <r>
      <rPr>
        <rFont val="Calibri, Arial"/>
        <color rgb="FF1155CC"/>
        <sz val="11.0"/>
        <u/>
      </rPr>
      <t>https://pixabay.com/service/license/</t>
    </r>
  </si>
  <si>
    <t>face_fly09.jpeg</t>
  </si>
  <si>
    <t>macro-2280467_960_720</t>
  </si>
  <si>
    <r>
      <rPr>
        <rFont val="Calibri, Arial"/>
        <sz val="11.0"/>
      </rPr>
      <t xml:space="preserve">Pixabay license </t>
    </r>
    <r>
      <rPr>
        <rFont val="Calibri, Arial"/>
        <color rgb="FF1155CC"/>
        <sz val="11.0"/>
        <u/>
      </rPr>
      <t>https://pixabay.com/service/license/</t>
    </r>
  </si>
  <si>
    <t>face_fly13.jpeg</t>
  </si>
  <si>
    <t>fly-2614843_960_720</t>
  </si>
  <si>
    <r>
      <rPr>
        <rFont val="Calibri, Arial"/>
        <sz val="11.0"/>
      </rPr>
      <t xml:space="preserve">Pixabay license </t>
    </r>
    <r>
      <rPr>
        <rFont val="Calibri, Arial"/>
        <color rgb="FF1155CC"/>
        <sz val="11.0"/>
        <u/>
      </rPr>
      <t>https://pixabay.com/service/license/</t>
    </r>
  </si>
  <si>
    <t>face_fly16.jpeg</t>
  </si>
  <si>
    <t>insect-2286749_960_720</t>
  </si>
  <si>
    <r>
      <rPr>
        <rFont val="Calibri, Arial"/>
        <sz val="11.0"/>
      </rPr>
      <t xml:space="preserve">Pixabay license </t>
    </r>
    <r>
      <rPr>
        <rFont val="Calibri, Arial"/>
        <color rgb="FF1155CC"/>
        <sz val="11.0"/>
        <u/>
      </rPr>
      <t>https://pixabay.com/service/license/</t>
    </r>
  </si>
  <si>
    <t>body_caterpillar03.jpeg</t>
  </si>
  <si>
    <t>caterpillar-1766884_960_720</t>
  </si>
  <si>
    <r>
      <rPr>
        <rFont val="Calibri, Arial"/>
        <sz val="11.0"/>
      </rPr>
      <t xml:space="preserve">Pixabay license </t>
    </r>
    <r>
      <rPr>
        <rFont val="Calibri, Arial"/>
        <color rgb="FF1155CC"/>
        <sz val="11.0"/>
        <u/>
      </rPr>
      <t>https://pixabay.com/service/license/</t>
    </r>
  </si>
  <si>
    <t>body_caterpillar04.jpeg</t>
  </si>
  <si>
    <t>caterpillar-3773231_960_720</t>
  </si>
  <si>
    <r>
      <rPr>
        <rFont val="Calibri, Arial"/>
        <sz val="11.0"/>
      </rPr>
      <t xml:space="preserve">Pixabay license </t>
    </r>
    <r>
      <rPr>
        <rFont val="Calibri, Arial"/>
        <color rgb="FF1155CC"/>
        <sz val="11.0"/>
        <u/>
      </rPr>
      <t>https://pixabay.com/service/license/</t>
    </r>
  </si>
  <si>
    <t>body_caterpillar10.jpeg</t>
  </si>
  <si>
    <t>caterpillar-4387272_960_720</t>
  </si>
  <si>
    <r>
      <rPr>
        <rFont val="Calibri, Arial"/>
        <sz val="11.0"/>
      </rPr>
      <t xml:space="preserve">Pixabay license </t>
    </r>
    <r>
      <rPr>
        <rFont val="Calibri, Arial"/>
        <color rgb="FF1155CC"/>
        <sz val="11.0"/>
        <u/>
      </rPr>
      <t>https://pixabay.com/service/license/</t>
    </r>
  </si>
  <si>
    <t>body_caterpillar11.jpeg</t>
  </si>
  <si>
    <t>caterpillar-1740909_960_720</t>
  </si>
  <si>
    <r>
      <rPr>
        <rFont val="Calibri, Arial"/>
        <sz val="11.0"/>
      </rPr>
      <t xml:space="preserve">Pixabay license </t>
    </r>
    <r>
      <rPr>
        <rFont val="Calibri, Arial"/>
        <color rgb="FF1155CC"/>
        <sz val="11.0"/>
        <u/>
      </rPr>
      <t>https://pixabay.com/service/license/</t>
    </r>
  </si>
  <si>
    <t>body_caterpillar13.jpeg</t>
  </si>
  <si>
    <t>caterpillar-1740910_960_720</t>
  </si>
  <si>
    <r>
      <rPr>
        <rFont val="Calibri, Arial"/>
        <sz val="11.0"/>
      </rPr>
      <t xml:space="preserve">Pixabay license </t>
    </r>
    <r>
      <rPr>
        <rFont val="Calibri, Arial"/>
        <color rgb="FF1155CC"/>
        <sz val="11.0"/>
        <u/>
      </rPr>
      <t>https://pixabay.com/service/license/</t>
    </r>
  </si>
  <si>
    <t>body_caterpillar18.jpeg</t>
  </si>
  <si>
    <t>caterpillar-1659587_960_720</t>
  </si>
  <si>
    <r>
      <rPr>
        <rFont val="Calibri, Arial"/>
        <sz val="11.0"/>
      </rPr>
      <t xml:space="preserve">Pixabay license </t>
    </r>
    <r>
      <rPr>
        <rFont val="Calibri, Arial"/>
        <color rgb="FF1155CC"/>
        <sz val="11.0"/>
        <u/>
      </rPr>
      <t>https://pixabay.com/service/license/</t>
    </r>
  </si>
  <si>
    <t>body_grasshopper07.jpeg</t>
  </si>
  <si>
    <t>grasshopper-3536447_960_720</t>
  </si>
  <si>
    <r>
      <rPr>
        <rFont val="Calibri, Arial"/>
        <sz val="11.0"/>
      </rPr>
      <t xml:space="preserve">Pixabay license </t>
    </r>
    <r>
      <rPr>
        <rFont val="Calibri, Arial"/>
        <color rgb="FF1155CC"/>
        <sz val="11.0"/>
        <u/>
      </rPr>
      <t>https://pixabay.com/service/license/</t>
    </r>
  </si>
  <si>
    <t>body_grasshopper10.jpeg</t>
  </si>
  <si>
    <t>grasshopper-4479557_960_720</t>
  </si>
  <si>
    <r>
      <rPr>
        <rFont val="Calibri, Arial"/>
        <sz val="11.0"/>
      </rPr>
      <t xml:space="preserve">Pixabay license </t>
    </r>
    <r>
      <rPr>
        <rFont val="Calibri, Arial"/>
        <color rgb="FF1155CC"/>
        <sz val="11.0"/>
        <u/>
      </rPr>
      <t>https://pixabay.com/service/license/</t>
    </r>
  </si>
  <si>
    <t>body_grasshopper11.jpeg</t>
  </si>
  <si>
    <t>viridissima-4491238_960_720</t>
  </si>
  <si>
    <r>
      <rPr>
        <rFont val="Calibri, Arial"/>
        <sz val="11.0"/>
      </rPr>
      <t xml:space="preserve">Pixabay license </t>
    </r>
    <r>
      <rPr>
        <rFont val="Calibri, Arial"/>
        <color rgb="FF1155CC"/>
        <sz val="11.0"/>
        <u/>
      </rPr>
      <t>https://pixabay.com/service/license/</t>
    </r>
  </si>
  <si>
    <t>body_grasshopper12.jpeg</t>
  </si>
  <si>
    <t>grasshopper-green-4240434_960_720</t>
  </si>
  <si>
    <r>
      <rPr>
        <rFont val="Calibri, Arial"/>
        <sz val="11.0"/>
      </rPr>
      <t xml:space="preserve">Pixabay license </t>
    </r>
    <r>
      <rPr>
        <rFont val="Calibri, Arial"/>
        <color rgb="FF1155CC"/>
        <sz val="11.0"/>
        <u/>
      </rPr>
      <t>https://pixabay.com/service/license/</t>
    </r>
  </si>
  <si>
    <t>body_grasshopper17.jpeg</t>
  </si>
  <si>
    <t>grasshopper-4397925_960_720</t>
  </si>
  <si>
    <r>
      <rPr>
        <rFont val="Calibri, Arial"/>
        <sz val="11.0"/>
      </rPr>
      <t xml:space="preserve">Pixabay license </t>
    </r>
    <r>
      <rPr>
        <rFont val="Calibri, Arial"/>
        <color rgb="FF1155CC"/>
        <sz val="11.0"/>
        <u/>
      </rPr>
      <t>https://pixabay.com/service/license/</t>
    </r>
  </si>
  <si>
    <t>body_butterfly01.jpeg</t>
  </si>
  <si>
    <t>butterfly-4013493_960_720</t>
  </si>
  <si>
    <r>
      <rPr>
        <rFont val="Calibri, Arial"/>
        <sz val="11.0"/>
      </rPr>
      <t xml:space="preserve">Pixabay license </t>
    </r>
    <r>
      <rPr>
        <rFont val="Calibri, Arial"/>
        <color rgb="FF1155CC"/>
        <sz val="11.0"/>
        <u/>
      </rPr>
      <t>https://pixabay.com/service/license/</t>
    </r>
  </si>
  <si>
    <t>body_butterfly02.jpeg</t>
  </si>
  <si>
    <t>butterfly-3986920_960_720</t>
  </si>
  <si>
    <r>
      <rPr>
        <rFont val="Calibri, Arial"/>
        <sz val="11.0"/>
      </rPr>
      <t xml:space="preserve">Pixabay license </t>
    </r>
    <r>
      <rPr>
        <rFont val="Calibri, Arial"/>
        <color rgb="FF1155CC"/>
        <sz val="11.0"/>
        <u/>
      </rPr>
      <t>https://pixabay.com/service/license/</t>
    </r>
  </si>
  <si>
    <t>body_butterfly05.jpeg</t>
  </si>
  <si>
    <t>butterfly-4421756_960_720</t>
  </si>
  <si>
    <r>
      <rPr>
        <rFont val="Calibri, Arial"/>
        <sz val="11.0"/>
      </rPr>
      <t xml:space="preserve">Pixabay license </t>
    </r>
    <r>
      <rPr>
        <rFont val="Calibri, Arial"/>
        <color rgb="FF1155CC"/>
        <sz val="11.0"/>
        <u/>
      </rPr>
      <t>https://pixabay.com/service/license/</t>
    </r>
  </si>
  <si>
    <t>body_butterfly15.jpeg</t>
  </si>
  <si>
    <t>butterfly-4042947_960_720</t>
  </si>
  <si>
    <r>
      <rPr>
        <rFont val="Calibri, Arial"/>
        <sz val="11.0"/>
      </rPr>
      <t xml:space="preserve">Pixabay license </t>
    </r>
    <r>
      <rPr>
        <rFont val="Calibri, Arial"/>
        <color rgb="FF1155CC"/>
        <sz val="11.0"/>
        <u/>
      </rPr>
      <t>https://pixabay.com/service/license/</t>
    </r>
  </si>
  <si>
    <t>body_butterfly19.jpeg</t>
  </si>
  <si>
    <t>butterfly-4298574_960_720</t>
  </si>
  <si>
    <r>
      <rPr>
        <rFont val="Calibri, Arial"/>
        <sz val="11.0"/>
      </rPr>
      <t xml:space="preserve">Pixabay license </t>
    </r>
    <r>
      <rPr>
        <rFont val="Calibri, Arial"/>
        <color rgb="FF1155CC"/>
        <sz val="11.0"/>
        <u/>
      </rPr>
      <t>https://pixabay.com/service/license/</t>
    </r>
  </si>
  <si>
    <t>body_dragonfly03.jpeg</t>
  </si>
  <si>
    <t>dragonfly-4414722_960_720</t>
  </si>
  <si>
    <r>
      <rPr>
        <rFont val="Calibri, Arial"/>
        <sz val="11.0"/>
      </rPr>
      <t xml:space="preserve">Pixabay license </t>
    </r>
    <r>
      <rPr>
        <rFont val="Calibri, Arial"/>
        <color rgb="FF1155CC"/>
        <sz val="11.0"/>
        <u/>
      </rPr>
      <t>https://pixabay.com/service/license/</t>
    </r>
  </si>
  <si>
    <t>body_dragonfly09.jpeg</t>
  </si>
  <si>
    <t>dragonfly-4280845_960_720</t>
  </si>
  <si>
    <r>
      <rPr>
        <rFont val="Calibri, Arial"/>
        <sz val="11.0"/>
      </rPr>
      <t xml:space="preserve">Pixabay license </t>
    </r>
    <r>
      <rPr>
        <rFont val="Calibri, Arial"/>
        <color rgb="FF1155CC"/>
        <sz val="11.0"/>
        <u/>
      </rPr>
      <t>https://pixabay.com/service/license/</t>
    </r>
  </si>
  <si>
    <t>body_dragonfly10.jpeg</t>
  </si>
  <si>
    <t>dragonfly-4379015_960_720</t>
  </si>
  <si>
    <r>
      <rPr>
        <rFont val="Calibri, Arial"/>
        <sz val="11.0"/>
      </rPr>
      <t xml:space="preserve">Pixabay license </t>
    </r>
    <r>
      <rPr>
        <rFont val="Calibri, Arial"/>
        <color rgb="FF1155CC"/>
        <sz val="11.0"/>
        <u/>
      </rPr>
      <t>https://pixabay.com/service/license/</t>
    </r>
  </si>
  <si>
    <t>body_dragonfly11.jpeg</t>
  </si>
  <si>
    <t>dragonfly-4315579_960_720</t>
  </si>
  <si>
    <r>
      <rPr>
        <rFont val="Calibri, Arial"/>
        <sz val="11.0"/>
      </rPr>
      <t xml:space="preserve">Pixabay license </t>
    </r>
    <r>
      <rPr>
        <rFont val="Calibri, Arial"/>
        <color rgb="FF1155CC"/>
        <sz val="11.0"/>
        <u/>
      </rPr>
      <t>https://pixabay.com/service/license/</t>
    </r>
  </si>
  <si>
    <t>body_dragonfly13.jpeg</t>
  </si>
  <si>
    <t>unlucky-dragonfly-4293710_960_720</t>
  </si>
  <si>
    <r>
      <rPr>
        <rFont val="Calibri, Arial"/>
        <sz val="11.0"/>
      </rPr>
      <t xml:space="preserve">Pixabay license </t>
    </r>
    <r>
      <rPr>
        <rFont val="Calibri, Arial"/>
        <color rgb="FF1155CC"/>
        <sz val="11.0"/>
        <u/>
      </rPr>
      <t>https://pixabay.com/service/license/</t>
    </r>
  </si>
  <si>
    <t>body_dragonfly15.jpeg</t>
  </si>
  <si>
    <t>nature-2526766_960_720</t>
  </si>
  <si>
    <r>
      <rPr>
        <rFont val="Calibri, Arial"/>
        <sz val="11.0"/>
      </rPr>
      <t xml:space="preserve">Pixabay license </t>
    </r>
    <r>
      <rPr>
        <rFont val="Calibri, Arial"/>
        <color rgb="FF1155CC"/>
        <sz val="11.0"/>
        <u/>
      </rPr>
      <t>https://pixabay.com/service/license/</t>
    </r>
  </si>
  <si>
    <t>face_dragonfly04.jpeg</t>
  </si>
  <si>
    <t>dragonfly-1001225_960_720</t>
  </si>
  <si>
    <r>
      <rPr>
        <rFont val="Calibri, Arial"/>
        <sz val="11.0"/>
      </rPr>
      <t xml:space="preserve">Pixabay license </t>
    </r>
    <r>
      <rPr>
        <rFont val="Calibri, Arial"/>
        <color rgb="FF1155CC"/>
        <sz val="11.0"/>
        <u/>
      </rPr>
      <t>https://pixabay.com/service/license/</t>
    </r>
  </si>
  <si>
    <t>body_leopard03.jpeg</t>
  </si>
  <si>
    <t>south-africa-4155310_960_720</t>
  </si>
  <si>
    <r>
      <rPr>
        <rFont val="Calibri, Arial"/>
        <sz val="11.0"/>
      </rPr>
      <t xml:space="preserve">Pixabay license </t>
    </r>
    <r>
      <rPr>
        <rFont val="Calibri, Arial"/>
        <color rgb="FF1155CC"/>
        <sz val="11.0"/>
        <u/>
      </rPr>
      <t>https://pixabay.com/service/license/</t>
    </r>
  </si>
  <si>
    <t>body_leopard16.jpeg</t>
  </si>
  <si>
    <t>leopard-4084772_960_720</t>
  </si>
  <si>
    <r>
      <rPr>
        <rFont val="Calibri, Arial"/>
        <sz val="11.0"/>
      </rPr>
      <t xml:space="preserve">Pixabay license </t>
    </r>
    <r>
      <rPr>
        <rFont val="Calibri, Arial"/>
        <color rgb="FF1155CC"/>
        <sz val="11.0"/>
        <u/>
      </rPr>
      <t>https://pixabay.com/service/license/</t>
    </r>
  </si>
  <si>
    <t>body_leopard17.jpeg</t>
  </si>
  <si>
    <t>leopard-4381580_960_720</t>
  </si>
  <si>
    <r>
      <rPr>
        <rFont val="Calibri, Arial"/>
        <sz val="11.0"/>
      </rPr>
      <t xml:space="preserve">Pixabay license </t>
    </r>
    <r>
      <rPr>
        <rFont val="Calibri, Arial"/>
        <color rgb="FF1155CC"/>
        <sz val="11.0"/>
        <u/>
      </rPr>
      <t>https://pixabay.com/service/license/</t>
    </r>
  </si>
  <si>
    <t>face_leopard09.jpeg</t>
  </si>
  <si>
    <t>leopard-1537289_960_720</t>
  </si>
  <si>
    <r>
      <rPr>
        <rFont val="Calibri, Arial"/>
        <sz val="11.0"/>
      </rPr>
      <t xml:space="preserve">Pixabay license </t>
    </r>
    <r>
      <rPr>
        <rFont val="Calibri, Arial"/>
        <color rgb="FF1155CC"/>
        <sz val="11.0"/>
        <u/>
      </rPr>
      <t>https://pixabay.com/service/license/</t>
    </r>
  </si>
  <si>
    <t>body_lion01.jpeg</t>
  </si>
  <si>
    <t>lion-3545070_960_720</t>
  </si>
  <si>
    <r>
      <rPr>
        <rFont val="Calibri, Arial"/>
        <sz val="11.0"/>
      </rPr>
      <t xml:space="preserve">Pixabay license </t>
    </r>
    <r>
      <rPr>
        <rFont val="Calibri, Arial"/>
        <color rgb="FF1155CC"/>
        <sz val="11.0"/>
        <u/>
      </rPr>
      <t>https://pixabay.com/service/license/</t>
    </r>
  </si>
  <si>
    <t>body_lion02.jpeg</t>
  </si>
  <si>
    <t>lion-4349491_960_720</t>
  </si>
  <si>
    <r>
      <rPr>
        <rFont val="Calibri, Arial"/>
        <sz val="11.0"/>
      </rPr>
      <t xml:space="preserve">Pixabay license </t>
    </r>
    <r>
      <rPr>
        <rFont val="Calibri, Arial"/>
        <color rgb="FF1155CC"/>
        <sz val="11.0"/>
        <u/>
      </rPr>
      <t>https://pixabay.com/service/license/</t>
    </r>
  </si>
  <si>
    <t>body_lion03.jpeg</t>
  </si>
  <si>
    <t>lion-1702546_960_720</t>
  </si>
  <si>
    <r>
      <rPr>
        <rFont val="Calibri, Arial"/>
        <sz val="11.0"/>
      </rPr>
      <t xml:space="preserve">Pixabay license </t>
    </r>
    <r>
      <rPr>
        <rFont val="Calibri, Arial"/>
        <color rgb="FF1155CC"/>
        <sz val="11.0"/>
        <u/>
      </rPr>
      <t>https://pixabay.com/service/license/</t>
    </r>
  </si>
  <si>
    <t>body_lion07.jpeg</t>
  </si>
  <si>
    <t>lion-4181024_960_720</t>
  </si>
  <si>
    <r>
      <rPr>
        <rFont val="Calibri, Arial"/>
        <sz val="11.0"/>
      </rPr>
      <t xml:space="preserve">Pixabay license </t>
    </r>
    <r>
      <rPr>
        <rFont val="Calibri, Arial"/>
        <color rgb="FF1155CC"/>
        <sz val="11.0"/>
        <u/>
      </rPr>
      <t>https://pixabay.com/service/license/</t>
    </r>
  </si>
  <si>
    <t>body_lion13.jpeg</t>
  </si>
  <si>
    <t>lion-3472352_960_720</t>
  </si>
  <si>
    <r>
      <rPr>
        <rFont val="Calibri, Arial"/>
        <sz val="11.0"/>
      </rPr>
      <t xml:space="preserve">Pixabay license </t>
    </r>
    <r>
      <rPr>
        <rFont val="Calibri, Arial"/>
        <color rgb="FF1155CC"/>
        <sz val="11.0"/>
        <u/>
      </rPr>
      <t>https://pixabay.com/service/license/</t>
    </r>
  </si>
  <si>
    <t>body_lion18.jpeg</t>
  </si>
  <si>
    <t>the-lion-4120639_960_720</t>
  </si>
  <si>
    <r>
      <rPr>
        <rFont val="Calibri, Arial"/>
        <sz val="11.0"/>
      </rPr>
      <t xml:space="preserve">Pixabay license </t>
    </r>
    <r>
      <rPr>
        <rFont val="Calibri, Arial"/>
        <color rgb="FF1155CC"/>
        <sz val="11.0"/>
        <u/>
      </rPr>
      <t>https://pixabay.com/service/license/</t>
    </r>
  </si>
  <si>
    <t>body_lion19.jpeg</t>
  </si>
  <si>
    <t>lion-4098436_960_720</t>
  </si>
  <si>
    <r>
      <rPr>
        <rFont val="Calibri, Arial"/>
        <sz val="11.0"/>
      </rPr>
      <t xml:space="preserve">Pixabay license </t>
    </r>
    <r>
      <rPr>
        <rFont val="Calibri, Arial"/>
        <color rgb="FF1155CC"/>
        <sz val="11.0"/>
        <u/>
      </rPr>
      <t>https://pixabay.com/service/license/</t>
    </r>
  </si>
  <si>
    <t>face_lion02.jpeg</t>
  </si>
  <si>
    <t>lion-3740159_960_720</t>
  </si>
  <si>
    <r>
      <rPr>
        <rFont val="Calibri, Arial"/>
        <sz val="11.0"/>
      </rPr>
      <t xml:space="preserve">Pixabay license </t>
    </r>
    <r>
      <rPr>
        <rFont val="Calibri, Arial"/>
        <color rgb="FF1155CC"/>
        <sz val="11.0"/>
        <u/>
      </rPr>
      <t>https://pixabay.com/service/license/</t>
    </r>
  </si>
  <si>
    <t>face_lion08.jpeg</t>
  </si>
  <si>
    <t>lion-560229_960_720</t>
  </si>
  <si>
    <r>
      <rPr>
        <rFont val="Calibri, Arial"/>
        <sz val="11.0"/>
      </rPr>
      <t xml:space="preserve">Pixabay license </t>
    </r>
    <r>
      <rPr>
        <rFont val="Calibri, Arial"/>
        <color rgb="FF1155CC"/>
        <sz val="11.0"/>
        <u/>
      </rPr>
      <t>https://pixabay.com/service/license/</t>
    </r>
  </si>
  <si>
    <t>face_lion09.jpeg</t>
  </si>
  <si>
    <t>lion-164925_960_720</t>
  </si>
  <si>
    <r>
      <rPr>
        <rFont val="Calibri, Arial"/>
        <sz val="11.0"/>
      </rPr>
      <t xml:space="preserve">Pixabay license </t>
    </r>
    <r>
      <rPr>
        <rFont val="Calibri, Arial"/>
        <color rgb="FF1155CC"/>
        <sz val="11.0"/>
        <u/>
      </rPr>
      <t>https://pixabay.com/service/license/</t>
    </r>
  </si>
  <si>
    <t>face_lion13.jpeg</t>
  </si>
  <si>
    <t>lion-2483136_960_720</t>
  </si>
  <si>
    <r>
      <rPr>
        <rFont val="Calibri, Arial"/>
        <sz val="11.0"/>
      </rPr>
      <t xml:space="preserve">Pixabay license </t>
    </r>
    <r>
      <rPr>
        <rFont val="Calibri, Arial"/>
        <color rgb="FF1155CC"/>
        <sz val="11.0"/>
        <u/>
      </rPr>
      <t>https://pixabay.com/service/license/</t>
    </r>
  </si>
  <si>
    <t>face_lion15.jpeg</t>
  </si>
  <si>
    <t>lion-3472777_960_720</t>
  </si>
  <si>
    <r>
      <rPr>
        <rFont val="Calibri, Arial"/>
        <sz val="11.0"/>
      </rPr>
      <t xml:space="preserve">Pixabay license </t>
    </r>
    <r>
      <rPr>
        <rFont val="Calibri, Arial"/>
        <color rgb="FF1155CC"/>
        <sz val="11.0"/>
        <u/>
      </rPr>
      <t>https://pixabay.com/service/license/</t>
    </r>
  </si>
  <si>
    <t>face_tiger02.jpeg</t>
  </si>
  <si>
    <t>tiger-3458385_960_720</t>
  </si>
  <si>
    <r>
      <rPr>
        <rFont val="Calibri, Arial"/>
        <sz val="11.0"/>
      </rPr>
      <t xml:space="preserve">Pixabay license </t>
    </r>
    <r>
      <rPr>
        <rFont val="Calibri, Arial"/>
        <color rgb="FF1155CC"/>
        <sz val="11.0"/>
        <u/>
      </rPr>
      <t>https://pixabay.com/service/license/</t>
    </r>
  </si>
  <si>
    <t>face_tiger13.jpeg</t>
  </si>
  <si>
    <t>tiger-2076843_960_720</t>
  </si>
  <si>
    <r>
      <rPr>
        <rFont val="Calibri, Arial"/>
        <sz val="11.0"/>
      </rPr>
      <t xml:space="preserve">Pixabay license </t>
    </r>
    <r>
      <rPr>
        <rFont val="Calibri, Arial"/>
        <color rgb="FF1155CC"/>
        <sz val="11.0"/>
        <u/>
      </rPr>
      <t>https://pixabay.com/service/license/</t>
    </r>
  </si>
  <si>
    <t>face_tiger17.jpeg</t>
  </si>
  <si>
    <t>tiger-1416501_960_720</t>
  </si>
  <si>
    <r>
      <rPr>
        <rFont val="Calibri, Arial"/>
        <sz val="11.0"/>
      </rPr>
      <t xml:space="preserve">Pixabay license </t>
    </r>
    <r>
      <rPr>
        <rFont val="Calibri, Arial"/>
        <color rgb="FF1155CC"/>
        <sz val="11.0"/>
        <u/>
      </rPr>
      <t>https://pixabay.com/service/license/</t>
    </r>
  </si>
  <si>
    <t>face_tiger18.jpeg</t>
  </si>
  <si>
    <t>tiger-449982_960_720</t>
  </si>
  <si>
    <r>
      <rPr>
        <rFont val="Calibri, Arial"/>
        <sz val="11.0"/>
      </rPr>
      <t xml:space="preserve">Pixabay license </t>
    </r>
    <r>
      <rPr>
        <rFont val="Calibri, Arial"/>
        <color rgb="FF1155CC"/>
        <sz val="11.0"/>
        <u/>
      </rPr>
      <t>https://pixabay.com/service/license/</t>
    </r>
  </si>
  <si>
    <t>body_tiger04.jpeg</t>
  </si>
  <si>
    <t>tiger-4427746_960_720</t>
  </si>
  <si>
    <r>
      <rPr>
        <rFont val="Calibri, Arial"/>
        <sz val="11.0"/>
      </rPr>
      <t xml:space="preserve">Pixabay license </t>
    </r>
    <r>
      <rPr>
        <rFont val="Calibri, Arial"/>
        <color rgb="FF1155CC"/>
        <sz val="11.0"/>
        <u/>
      </rPr>
      <t>https://pixabay.com/service/license/</t>
    </r>
  </si>
  <si>
    <t>body_tiger10.jpeg</t>
  </si>
  <si>
    <t>tiger-3132635_960_720</t>
  </si>
  <si>
    <r>
      <rPr>
        <rFont val="Calibri, Arial"/>
        <sz val="11.0"/>
      </rPr>
      <t xml:space="preserve">Pixabay license </t>
    </r>
    <r>
      <rPr>
        <rFont val="Calibri, Arial"/>
        <color rgb="FF1155CC"/>
        <sz val="11.0"/>
        <u/>
      </rPr>
      <t>https://pixabay.com/service/license/</t>
    </r>
  </si>
  <si>
    <t>body_tiger18.jpeg</t>
  </si>
  <si>
    <t>tiger-4332665_960_720</t>
  </si>
  <si>
    <r>
      <rPr>
        <rFont val="Calibri, Arial"/>
        <sz val="11.0"/>
      </rPr>
      <t xml:space="preserve">Pixabay license </t>
    </r>
    <r>
      <rPr>
        <rFont val="Calibri, Arial"/>
        <color rgb="FF1155CC"/>
        <sz val="11.0"/>
        <u/>
      </rPr>
      <t>https://pixabay.com/service/license/</t>
    </r>
  </si>
  <si>
    <t>face_cat01.jpeg</t>
  </si>
  <si>
    <t>maine-coon-3497280_960_720</t>
  </si>
  <si>
    <r>
      <rPr>
        <rFont val="Calibri, Arial"/>
        <sz val="11.0"/>
      </rPr>
      <t xml:space="preserve">Pixabay license </t>
    </r>
    <r>
      <rPr>
        <rFont val="Calibri, Arial"/>
        <color rgb="FF1155CC"/>
        <sz val="11.0"/>
        <u/>
      </rPr>
      <t>https://pixabay.com/service/license/</t>
    </r>
  </si>
  <si>
    <t>face_cat03.jpeg</t>
  </si>
  <si>
    <t>cat-4383636_960_720</t>
  </si>
  <si>
    <r>
      <rPr>
        <rFont val="Calibri, Arial"/>
        <sz val="11.0"/>
      </rPr>
      <t xml:space="preserve">Pixabay license </t>
    </r>
    <r>
      <rPr>
        <rFont val="Calibri, Arial"/>
        <color rgb="FF1155CC"/>
        <sz val="11.0"/>
        <u/>
      </rPr>
      <t>https://pixabay.com/service/license/</t>
    </r>
  </si>
  <si>
    <t>face_cat13.jpeg</t>
  </si>
  <si>
    <t>cat-1070137_960_720</t>
  </si>
  <si>
    <r>
      <rPr>
        <rFont val="Calibri, Arial"/>
        <sz val="11.0"/>
      </rPr>
      <t xml:space="preserve">Pixabay license </t>
    </r>
    <r>
      <rPr>
        <rFont val="Calibri, Arial"/>
        <color rgb="FF1155CC"/>
        <sz val="11.0"/>
        <u/>
      </rPr>
      <t>https://pixabay.com/service/license/</t>
    </r>
  </si>
  <si>
    <t>face_cat14.jpeg</t>
  </si>
  <si>
    <t>cat-4101526_960_720</t>
  </si>
  <si>
    <r>
      <rPr>
        <rFont val="Calibri, Arial"/>
        <sz val="11.0"/>
      </rPr>
      <t xml:space="preserve">Pixabay license </t>
    </r>
    <r>
      <rPr>
        <rFont val="Calibri, Arial"/>
        <color rgb="FF1155CC"/>
        <sz val="11.0"/>
        <u/>
      </rPr>
      <t>https://pixabay.com/service/license/</t>
    </r>
  </si>
  <si>
    <t>face_cat15.jpeg</t>
  </si>
  <si>
    <t>domestic-cat-3937273_960_720</t>
  </si>
  <si>
    <r>
      <rPr>
        <rFont val="Calibri, Arial"/>
        <sz val="11.0"/>
      </rPr>
      <t xml:space="preserve">Pixabay license </t>
    </r>
    <r>
      <rPr>
        <rFont val="Calibri, Arial"/>
        <color rgb="FF1155CC"/>
        <sz val="11.0"/>
        <u/>
      </rPr>
      <t>https://pixabay.com/service/license/</t>
    </r>
  </si>
  <si>
    <t>body_cat03.jpeg</t>
  </si>
  <si>
    <t>cat-4077374_960_720</t>
  </si>
  <si>
    <r>
      <rPr>
        <rFont val="Calibri, Arial"/>
        <sz val="11.0"/>
      </rPr>
      <t xml:space="preserve">Pixabay license </t>
    </r>
    <r>
      <rPr>
        <rFont val="Calibri, Arial"/>
        <color rgb="FF1155CC"/>
        <sz val="11.0"/>
        <u/>
      </rPr>
      <t>https://pixabay.com/service/license/</t>
    </r>
  </si>
  <si>
    <t>body_cat05.jpeg</t>
  </si>
  <si>
    <t>cat-4460369_960_720</t>
  </si>
  <si>
    <r>
      <rPr>
        <rFont val="Calibri, Arial"/>
        <sz val="11.0"/>
      </rPr>
      <t xml:space="preserve">Pixabay license </t>
    </r>
    <r>
      <rPr>
        <rFont val="Calibri, Arial"/>
        <color rgb="FF1155CC"/>
        <sz val="11.0"/>
        <u/>
      </rPr>
      <t>https://pixabay.com/service/license/</t>
    </r>
  </si>
  <si>
    <t>body_cat19.jpeg</t>
  </si>
  <si>
    <t>cat-4273389_960_720</t>
  </si>
  <si>
    <r>
      <rPr>
        <rFont val="Calibri, Arial"/>
        <sz val="11.0"/>
      </rPr>
      <t xml:space="preserve">Pixabay license </t>
    </r>
    <r>
      <rPr>
        <rFont val="Calibri, Arial"/>
        <color rgb="FF1155CC"/>
        <sz val="11.0"/>
        <u/>
      </rPr>
      <t>https://pixabay.com/service/license/</t>
    </r>
  </si>
  <si>
    <t>body_lynx12.jpeg</t>
  </si>
  <si>
    <t>lynx-3982417_960_720</t>
  </si>
  <si>
    <r>
      <rPr>
        <rFont val="Calibri, Arial"/>
        <sz val="11.0"/>
      </rPr>
      <t xml:space="preserve">Pixabay license </t>
    </r>
    <r>
      <rPr>
        <rFont val="Calibri, Arial"/>
        <color rgb="FF1155CC"/>
        <sz val="11.0"/>
        <u/>
      </rPr>
      <t>https://pixabay.com/service/license/</t>
    </r>
  </si>
  <si>
    <t>body_lynx16.jpeg</t>
  </si>
  <si>
    <t>lynx-3729447_960_720</t>
  </si>
  <si>
    <r>
      <rPr>
        <rFont val="Calibri, Arial"/>
        <sz val="11.0"/>
      </rPr>
      <t xml:space="preserve">Pixabay license </t>
    </r>
    <r>
      <rPr>
        <rFont val="Calibri, Arial"/>
        <color rgb="FF1155CC"/>
        <sz val="11.0"/>
        <u/>
      </rPr>
      <t>https://pixabay.com/service/license/</t>
    </r>
  </si>
  <si>
    <t>body_lizard01.jpeg</t>
  </si>
  <si>
    <t>lizard-3211690_1280</t>
  </si>
  <si>
    <r>
      <rPr>
        <rFont val="Calibri, Arial"/>
        <sz val="11.0"/>
      </rPr>
      <t xml:space="preserve">Pixabay license </t>
    </r>
    <r>
      <rPr>
        <rFont val="Calibri, Arial"/>
        <color rgb="FF1155CC"/>
        <sz val="11.0"/>
        <u/>
      </rPr>
      <t>https://pixabay.com/service/license/</t>
    </r>
  </si>
  <si>
    <t>body_lizard03.jpeg</t>
  </si>
  <si>
    <t>lizard-3769840_1280</t>
  </si>
  <si>
    <r>
      <rPr>
        <rFont val="Calibri, Arial"/>
        <sz val="11.0"/>
      </rPr>
      <t xml:space="preserve">Pixabay license </t>
    </r>
    <r>
      <rPr>
        <rFont val="Calibri, Arial"/>
        <color rgb="FF1155CC"/>
        <sz val="11.0"/>
        <u/>
      </rPr>
      <t>https://pixabay.com/service/license/</t>
    </r>
  </si>
  <si>
    <t>body_lizard06.jpeg</t>
  </si>
  <si>
    <t>animal-world-4413637_1280</t>
  </si>
  <si>
    <r>
      <rPr>
        <rFont val="Calibri, Arial"/>
        <sz val="11.0"/>
      </rPr>
      <t xml:space="preserve">Pixabay license </t>
    </r>
    <r>
      <rPr>
        <rFont val="Calibri, Arial"/>
        <color rgb="FF1155CC"/>
        <sz val="11.0"/>
        <u/>
      </rPr>
      <t>https://pixabay.com/service/license/</t>
    </r>
  </si>
  <si>
    <t>body_lizard07.jpeg</t>
  </si>
  <si>
    <t>lizard-4455873_1280</t>
  </si>
  <si>
    <r>
      <rPr>
        <rFont val="Calibri, Arial"/>
        <sz val="11.0"/>
      </rPr>
      <t xml:space="preserve">Pixabay license </t>
    </r>
    <r>
      <rPr>
        <rFont val="Calibri, Arial"/>
        <color rgb="FF1155CC"/>
        <sz val="11.0"/>
        <u/>
      </rPr>
      <t>https://pixabay.com/service/license/</t>
    </r>
  </si>
  <si>
    <t>body_lizard15.jpeg</t>
  </si>
  <si>
    <t>lizard-4083814_1280</t>
  </si>
  <si>
    <r>
      <rPr>
        <rFont val="Calibri, Arial"/>
        <sz val="11.0"/>
      </rPr>
      <t xml:space="preserve">Pixabay license </t>
    </r>
    <r>
      <rPr>
        <rFont val="Calibri, Arial"/>
        <color rgb="FF1155CC"/>
        <sz val="11.0"/>
        <u/>
      </rPr>
      <t>https://pixabay.com/service/license/</t>
    </r>
  </si>
  <si>
    <t>body_lizard18.jpeg</t>
  </si>
  <si>
    <t>lizard-3993938_1280</t>
  </si>
  <si>
    <r>
      <rPr>
        <rFont val="Calibri, Arial"/>
        <sz val="11.0"/>
      </rPr>
      <t xml:space="preserve">Pixabay license </t>
    </r>
    <r>
      <rPr>
        <rFont val="Calibri, Arial"/>
        <color rgb="FF1155CC"/>
        <sz val="11.0"/>
        <u/>
      </rPr>
      <t>https://pixabay.com/service/license/</t>
    </r>
  </si>
  <si>
    <t>body_turtle01.jpeg</t>
  </si>
  <si>
    <t>turtle-4270285_1280</t>
  </si>
  <si>
    <r>
      <rPr>
        <rFont val="Calibri, Arial"/>
        <sz val="11.0"/>
      </rPr>
      <t xml:space="preserve">Pixabay license </t>
    </r>
    <r>
      <rPr>
        <rFont val="Calibri, Arial"/>
        <color rgb="FF1155CC"/>
        <sz val="11.0"/>
        <u/>
      </rPr>
      <t>https://pixabay.com/service/license/</t>
    </r>
  </si>
  <si>
    <t>body_turtle04.jpeg</t>
  </si>
  <si>
    <t>leopard-mountain-turtle-4172948_1280</t>
  </si>
  <si>
    <r>
      <rPr>
        <rFont val="Calibri, Arial"/>
        <sz val="11.0"/>
      </rPr>
      <t xml:space="preserve">Pixabay license </t>
    </r>
    <r>
      <rPr>
        <rFont val="Calibri, Arial"/>
        <color rgb="FF1155CC"/>
        <sz val="11.0"/>
        <u/>
      </rPr>
      <t>https://pixabay.com/service/license/</t>
    </r>
  </si>
  <si>
    <t>body_turtle08.jpeg</t>
  </si>
  <si>
    <t>turtle-4397810_1280</t>
  </si>
  <si>
    <r>
      <rPr>
        <rFont val="Calibri, Arial"/>
        <sz val="11.0"/>
      </rPr>
      <t xml:space="preserve">Pixabay license </t>
    </r>
    <r>
      <rPr>
        <rFont val="Calibri, Arial"/>
        <color rgb="FF1155CC"/>
        <sz val="11.0"/>
        <u/>
      </rPr>
      <t>https://pixabay.com/service/license/</t>
    </r>
  </si>
  <si>
    <t>body_turtle12.jpeg</t>
  </si>
  <si>
    <t>turtle-4542035_1280</t>
  </si>
  <si>
    <r>
      <rPr>
        <rFont val="Calibri, Arial"/>
        <sz val="11.0"/>
      </rPr>
      <t xml:space="preserve">Pixabay license </t>
    </r>
    <r>
      <rPr>
        <rFont val="Calibri, Arial"/>
        <color rgb="FF1155CC"/>
        <sz val="11.0"/>
        <u/>
      </rPr>
      <t>https://pixabay.com/service/license/</t>
    </r>
  </si>
  <si>
    <t>body_turtle15.jpeg</t>
  </si>
  <si>
    <t>turtle-4205792_1280</t>
  </si>
  <si>
    <r>
      <rPr>
        <rFont val="Calibri, Arial"/>
        <sz val="11.0"/>
      </rPr>
      <t xml:space="preserve">Pixabay license </t>
    </r>
    <r>
      <rPr>
        <rFont val="Calibri, Arial"/>
        <color rgb="FF1155CC"/>
        <sz val="11.0"/>
        <u/>
      </rPr>
      <t>https://pixabay.com/service/license/</t>
    </r>
  </si>
  <si>
    <t>body_turtle16.jpeg</t>
  </si>
  <si>
    <t>turtle-4320242_1280</t>
  </si>
  <si>
    <r>
      <rPr>
        <rFont val="Calibri, Arial"/>
        <sz val="11.0"/>
      </rPr>
      <t xml:space="preserve">Pixabay license </t>
    </r>
    <r>
      <rPr>
        <rFont val="Calibri, Arial"/>
        <color rgb="FF1155CC"/>
        <sz val="11.0"/>
        <u/>
      </rPr>
      <t>https://pixabay.com/service/license/</t>
    </r>
  </si>
  <si>
    <t>body_iguana08.jpeg</t>
  </si>
  <si>
    <t>iguana-4502431_1280</t>
  </si>
  <si>
    <r>
      <rPr>
        <rFont val="Calibri, Arial"/>
        <sz val="11.0"/>
      </rPr>
      <t xml:space="preserve">Pixabay license </t>
    </r>
    <r>
      <rPr>
        <rFont val="Calibri, Arial"/>
        <color rgb="FF1155CC"/>
        <sz val="11.0"/>
        <u/>
      </rPr>
      <t>https://pixabay.com/service/license/</t>
    </r>
  </si>
  <si>
    <t>body_iguana16.jpeg</t>
  </si>
  <si>
    <t>green-iguana-3566665_1280</t>
  </si>
  <si>
    <r>
      <rPr>
        <rFont val="Calibri, Arial"/>
        <sz val="11.0"/>
      </rPr>
      <t xml:space="preserve">Pixabay license </t>
    </r>
    <r>
      <rPr>
        <rFont val="Calibri, Arial"/>
        <color rgb="FF1155CC"/>
        <sz val="11.0"/>
        <u/>
      </rPr>
      <t>https://pixabay.com/service/license/</t>
    </r>
  </si>
  <si>
    <t>body_iguana19.jpeg</t>
  </si>
  <si>
    <t>iguana-4436716_1280</t>
  </si>
  <si>
    <r>
      <rPr>
        <rFont val="Calibri, Arial"/>
        <sz val="11.0"/>
      </rPr>
      <t xml:space="preserve">Pixabay license </t>
    </r>
    <r>
      <rPr>
        <rFont val="Calibri, Arial"/>
        <color rgb="FF1155CC"/>
        <sz val="11.0"/>
        <u/>
      </rPr>
      <t>https://pixabay.com/service/license/</t>
    </r>
  </si>
  <si>
    <t>body_iguana21.jpeg</t>
  </si>
  <si>
    <t>iguana-4415389_1280</t>
  </si>
  <si>
    <r>
      <rPr>
        <rFont val="Calibri, Arial"/>
        <sz val="11.0"/>
      </rPr>
      <t xml:space="preserve">Pixabay license </t>
    </r>
    <r>
      <rPr>
        <rFont val="Calibri, Arial"/>
        <color rgb="FF1155CC"/>
        <sz val="11.0"/>
        <u/>
      </rPr>
      <t>https://pixabay.com/service/license/</t>
    </r>
  </si>
  <si>
    <t>face_chameleon02.jpeg</t>
  </si>
  <si>
    <t>chameleon-4376068_960_720</t>
  </si>
  <si>
    <r>
      <rPr>
        <rFont val="Calibri, Arial"/>
        <sz val="11.0"/>
      </rPr>
      <t xml:space="preserve">Pixabay license </t>
    </r>
    <r>
      <rPr>
        <rFont val="Calibri, Arial"/>
        <color rgb="FF1155CC"/>
        <sz val="11.0"/>
        <u/>
      </rPr>
      <t>https://pixabay.com/service/license/</t>
    </r>
  </si>
  <si>
    <t>face_chameleon20.jpeg</t>
  </si>
  <si>
    <t>chameleon-4373781_960_720</t>
  </si>
  <si>
    <r>
      <rPr>
        <rFont val="Calibri, Arial"/>
        <sz val="11.0"/>
      </rPr>
      <t xml:space="preserve">Pixabay license </t>
    </r>
    <r>
      <rPr>
        <rFont val="Calibri, Arial"/>
        <color rgb="FF1155CC"/>
        <sz val="11.0"/>
        <u/>
      </rPr>
      <t>https://pixabay.com/service/license/</t>
    </r>
  </si>
  <si>
    <t>body_chameleon03.jpeg</t>
  </si>
  <si>
    <t>chameleon-3697250_960_720</t>
  </si>
  <si>
    <r>
      <rPr>
        <rFont val="Calibri, Arial"/>
        <sz val="11.0"/>
      </rPr>
      <t xml:space="preserve">Pixabay license </t>
    </r>
    <r>
      <rPr>
        <rFont val="Calibri, Arial"/>
        <color rgb="FF1155CC"/>
        <sz val="11.0"/>
        <u/>
      </rPr>
      <t>https://pixabay.com/service/license/</t>
    </r>
  </si>
  <si>
    <t>body_chameleon20.jpeg</t>
  </si>
  <si>
    <t>chameleon-4376067_960_720</t>
  </si>
  <si>
    <r>
      <rPr>
        <rFont val="Calibri, Arial"/>
        <sz val="11.0"/>
      </rPr>
      <t xml:space="preserve">Pixabay license </t>
    </r>
    <r>
      <rPr>
        <rFont val="Calibri, Arial"/>
        <color rgb="FF1155CC"/>
        <sz val="11.0"/>
        <u/>
      </rPr>
      <t>https://pixabay.com/service/license/</t>
    </r>
  </si>
  <si>
    <t>body_crocodile17.jpeg</t>
  </si>
  <si>
    <t>saltwater-crocodile-4124182_1280</t>
  </si>
  <si>
    <r>
      <rPr>
        <rFont val="Calibri, Arial"/>
        <sz val="11.0"/>
      </rPr>
      <t xml:space="preserve">Pixabay license </t>
    </r>
    <r>
      <rPr>
        <rFont val="Calibri, Arial"/>
        <color rgb="FF1155CC"/>
        <sz val="11.0"/>
        <u/>
      </rPr>
      <t>https://pixabay.com/service/license/</t>
    </r>
  </si>
  <si>
    <t>body_seahorse01.jpeg</t>
  </si>
  <si>
    <t>seahorse-396596_960_720</t>
  </si>
  <si>
    <r>
      <rPr>
        <rFont val="Calibri, Arial"/>
        <sz val="11.0"/>
      </rPr>
      <t xml:space="preserve">Pixabay license </t>
    </r>
    <r>
      <rPr>
        <rFont val="Calibri, Arial"/>
        <color rgb="FF1155CC"/>
        <sz val="11.0"/>
        <u/>
      </rPr>
      <t>https://pixabay.com/service/license/</t>
    </r>
  </si>
  <si>
    <t>body_seahorse04.jpeg</t>
  </si>
  <si>
    <t>sea-horse-2701983_960_720</t>
  </si>
  <si>
    <r>
      <rPr>
        <rFont val="Calibri, Arial"/>
        <sz val="11.0"/>
      </rPr>
      <t xml:space="preserve">Pixabay license </t>
    </r>
    <r>
      <rPr>
        <rFont val="Calibri, Arial"/>
        <color rgb="FF1155CC"/>
        <sz val="11.0"/>
        <u/>
      </rPr>
      <t>https://pixabay.com/service/license/</t>
    </r>
  </si>
  <si>
    <t>body_seahorse06.jpeg</t>
  </si>
  <si>
    <t>aquarium-1229099_960_720</t>
  </si>
  <si>
    <r>
      <rPr>
        <rFont val="Calibri, Arial"/>
        <sz val="11.0"/>
      </rPr>
      <t xml:space="preserve">Pixabay license </t>
    </r>
    <r>
      <rPr>
        <rFont val="Calibri, Arial"/>
        <color rgb="FF1155CC"/>
        <sz val="11.0"/>
        <u/>
      </rPr>
      <t>https://pixabay.com/service/license/</t>
    </r>
  </si>
  <si>
    <t>body_seahorse10.jpeg</t>
  </si>
  <si>
    <t>seahorse-1538016_960_720</t>
  </si>
  <si>
    <r>
      <rPr>
        <rFont val="Calibri, Arial"/>
        <sz val="11.0"/>
      </rPr>
      <t xml:space="preserve">Pixabay license </t>
    </r>
    <r>
      <rPr>
        <rFont val="Calibri, Arial"/>
        <color rgb="FF1155CC"/>
        <sz val="11.0"/>
        <u/>
      </rPr>
      <t>https://pixabay.com/service/license/</t>
    </r>
  </si>
  <si>
    <t>body_seahorse18.jpeg</t>
  </si>
  <si>
    <t>seahorse-1538013_960_720</t>
  </si>
  <si>
    <r>
      <rPr>
        <rFont val="Calibri, Arial"/>
        <sz val="11.0"/>
      </rPr>
      <t xml:space="preserve">Pixabay license </t>
    </r>
    <r>
      <rPr>
        <rFont val="Calibri, Arial"/>
        <color rgb="FF1155CC"/>
        <sz val="11.0"/>
        <u/>
      </rPr>
      <t>https://pixabay.com/service/license/</t>
    </r>
  </si>
  <si>
    <t>body_surgeonfish03.jpeg</t>
  </si>
  <si>
    <t>pallet-doctor-fish-3749744_960_720</t>
  </si>
  <si>
    <r>
      <rPr>
        <rFont val="Calibri, Arial"/>
        <sz val="11.0"/>
      </rPr>
      <t xml:space="preserve">Pixabay license </t>
    </r>
    <r>
      <rPr>
        <rFont val="Calibri, Arial"/>
        <color rgb="FF1155CC"/>
        <sz val="11.0"/>
        <u/>
      </rPr>
      <t>https://pixabay.com/service/license/</t>
    </r>
  </si>
  <si>
    <t>body_surgeonfish20.jpeg</t>
  </si>
  <si>
    <t>pallet-doctor-fish-3749738_960_720</t>
  </si>
  <si>
    <r>
      <rPr>
        <rFont val="Calibri, Arial"/>
        <sz val="11.0"/>
      </rPr>
      <t xml:space="preserve">Pixabay license </t>
    </r>
    <r>
      <rPr>
        <rFont val="Calibri, Arial"/>
        <color rgb="FF1155CC"/>
        <sz val="11.0"/>
        <u/>
      </rPr>
      <t>https://pixabay.com/service/license/</t>
    </r>
  </si>
  <si>
    <t>body_lionfish10.jpeg</t>
  </si>
  <si>
    <t>lionfish-587709_960_720</t>
  </si>
  <si>
    <r>
      <rPr>
        <rFont val="Calibri, Arial"/>
        <sz val="11.0"/>
      </rPr>
      <t xml:space="preserve">Pixabay license </t>
    </r>
    <r>
      <rPr>
        <rFont val="Calibri, Arial"/>
        <color rgb="FF1155CC"/>
        <sz val="11.0"/>
        <u/>
      </rPr>
      <t>https://pixabay.com/service/license/</t>
    </r>
  </si>
  <si>
    <t>body_butterfly_fish17.jpeg</t>
  </si>
  <si>
    <t>butterflyfish-460423_960_720</t>
  </si>
  <si>
    <r>
      <rPr>
        <rFont val="Calibri, Arial"/>
        <sz val="11.0"/>
      </rPr>
      <t xml:space="preserve">Pixabay license </t>
    </r>
    <r>
      <rPr>
        <rFont val="Calibri, Arial"/>
        <color rgb="FF1155CC"/>
        <sz val="11.0"/>
        <u/>
      </rPr>
      <t>https://pixabay.com/service/license/</t>
    </r>
  </si>
  <si>
    <t>body_butterfly_fish18.jpeg</t>
  </si>
  <si>
    <t>fish-612129_960_720</t>
  </si>
  <si>
    <r>
      <rPr>
        <rFont val="Calibri, Arial"/>
        <sz val="11.0"/>
      </rPr>
      <t xml:space="preserve">Pixabay license </t>
    </r>
    <r>
      <rPr>
        <rFont val="Calibri, Arial"/>
        <color rgb="FF1155CC"/>
        <sz val="11.0"/>
        <u/>
      </rPr>
      <t>https://pixabay.com/service/license/</t>
    </r>
  </si>
  <si>
    <t>body_anemone_fish15.jpeg</t>
  </si>
  <si>
    <t>nemo-2611306_960_720</t>
  </si>
  <si>
    <r>
      <rPr>
        <rFont val="Calibri, Arial"/>
        <sz val="11.0"/>
      </rPr>
      <t xml:space="preserve">Pixabay license </t>
    </r>
    <r>
      <rPr>
        <rFont val="Calibri, Arial"/>
        <color rgb="FF1155CC"/>
        <sz val="11.0"/>
        <u/>
      </rPr>
      <t>https://pixabay.com/service/license/</t>
    </r>
  </si>
  <si>
    <t>body_ray04.jpeg</t>
  </si>
  <si>
    <t>sting-ray-1655189_960_720</t>
  </si>
  <si>
    <r>
      <rPr>
        <rFont val="Calibri, Arial"/>
        <sz val="11.0"/>
      </rPr>
      <t xml:space="preserve">Pixabay license </t>
    </r>
    <r>
      <rPr>
        <rFont val="Calibri, Arial"/>
        <color rgb="FF1155CC"/>
        <sz val="11.0"/>
        <u/>
      </rPr>
      <t>https://pixabay.com/service/license/</t>
    </r>
  </si>
  <si>
    <t>body_ray07.jpeg</t>
  </si>
  <si>
    <t>ray-954352_960_720</t>
  </si>
  <si>
    <r>
      <rPr>
        <rFont val="Calibri, Arial"/>
        <sz val="11.0"/>
      </rPr>
      <t xml:space="preserve">Pixabay license </t>
    </r>
    <r>
      <rPr>
        <rFont val="Calibri, Arial"/>
        <color rgb="FF1155CC"/>
        <sz val="11.0"/>
        <u/>
      </rPr>
      <t>https://pixabay.com/service/license/</t>
    </r>
  </si>
  <si>
    <t>body_ray13.jpeg</t>
  </si>
  <si>
    <t>ray-539788_960_720</t>
  </si>
  <si>
    <r>
      <rPr>
        <rFont val="Calibri, Arial"/>
        <sz val="11.0"/>
      </rPr>
      <t xml:space="preserve">Pixabay license </t>
    </r>
    <r>
      <rPr>
        <rFont val="Calibri, Arial"/>
        <color rgb="FF1155CC"/>
        <sz val="11.0"/>
        <u/>
      </rPr>
      <t>https://pixabay.com/service/license/</t>
    </r>
  </si>
  <si>
    <t>body_ray17.jpeg</t>
  </si>
  <si>
    <t>ray-954353_960_720</t>
  </si>
  <si>
    <r>
      <rPr>
        <rFont val="Calibri, Arial"/>
        <sz val="11.0"/>
      </rPr>
      <t xml:space="preserve">Pixabay license </t>
    </r>
    <r>
      <rPr>
        <rFont val="Calibri, Arial"/>
        <color rgb="FF1155CC"/>
        <sz val="11.0"/>
        <u/>
      </rPr>
      <t>https://pixabay.com/service/license/</t>
    </r>
  </si>
  <si>
    <t>body_beaver14.jpeg</t>
  </si>
  <si>
    <t>beaver-4325359_1920</t>
  </si>
  <si>
    <r>
      <rPr>
        <rFont val="Calibri, Arial"/>
        <sz val="11.0"/>
      </rPr>
      <t xml:space="preserve">Pixabay license </t>
    </r>
    <r>
      <rPr>
        <rFont val="Calibri, Arial"/>
        <color rgb="FF1155CC"/>
        <sz val="11.0"/>
        <u/>
      </rPr>
      <t>https://pixabay.com/service/license/</t>
    </r>
  </si>
  <si>
    <t>body_beaver17.jpeg</t>
  </si>
  <si>
    <t>beaver-2860796_1920</t>
  </si>
  <si>
    <r>
      <rPr>
        <rFont val="Calibri, Arial"/>
        <sz val="11.0"/>
      </rPr>
      <t xml:space="preserve">Pixabay license </t>
    </r>
    <r>
      <rPr>
        <rFont val="Calibri, Arial"/>
        <color rgb="FF1155CC"/>
        <sz val="11.0"/>
        <u/>
      </rPr>
      <t>https://pixabay.com/service/license/</t>
    </r>
  </si>
  <si>
    <t>face_fox14.jpg</t>
  </si>
  <si>
    <t>red-fox-4502730_960_720</t>
  </si>
  <si>
    <r>
      <rPr>
        <rFont val="Calibri, Arial"/>
        <sz val="11.0"/>
      </rPr>
      <t xml:space="preserve">Pixabay license </t>
    </r>
    <r>
      <rPr>
        <rFont val="Calibri, Arial"/>
        <color rgb="FF1155CC"/>
        <sz val="11.0"/>
        <u/>
      </rPr>
      <t>https://pixabay.com/service/license/</t>
    </r>
  </si>
  <si>
    <t>face_fox15.jpeg</t>
  </si>
  <si>
    <t>fox-1912068_960_720</t>
  </si>
  <si>
    <r>
      <rPr>
        <rFont val="Calibri, Arial"/>
        <sz val="11.0"/>
      </rPr>
      <t xml:space="preserve">Pixabay license </t>
    </r>
    <r>
      <rPr>
        <rFont val="Calibri, Arial"/>
        <color rgb="FF1155CC"/>
        <sz val="11.0"/>
        <u/>
      </rPr>
      <t>https://pixabay.com/service/license/</t>
    </r>
  </si>
  <si>
    <t>body_fox15.jpeg</t>
  </si>
  <si>
    <t>fox-2752797_960_720</t>
  </si>
  <si>
    <r>
      <rPr>
        <rFont val="Calibri, Arial"/>
        <sz val="11.0"/>
      </rPr>
      <t xml:space="preserve">Pixabay license </t>
    </r>
    <r>
      <rPr>
        <rFont val="Calibri, Arial"/>
        <color rgb="FF1155CC"/>
        <sz val="11.0"/>
        <u/>
      </rPr>
      <t>https://pixabay.com/service/license/</t>
    </r>
  </si>
  <si>
    <t>body_fox17.jpeg</t>
  </si>
  <si>
    <t>fox-71826_960_720</t>
  </si>
  <si>
    <r>
      <rPr>
        <rFont val="Calibri, Arial"/>
        <sz val="11.0"/>
      </rPr>
      <t xml:space="preserve">Pixabay license </t>
    </r>
    <r>
      <rPr>
        <rFont val="Calibri, Arial"/>
        <color rgb="FF1155CC"/>
        <sz val="11.0"/>
        <u/>
      </rPr>
      <t>https://pixabay.com/service/license/</t>
    </r>
  </si>
  <si>
    <t>body_fox19.jpeg</t>
  </si>
  <si>
    <t>fox-3019051_960_720</t>
  </si>
  <si>
    <r>
      <rPr>
        <rFont val="Calibri, Arial"/>
        <sz val="11.0"/>
      </rPr>
      <t xml:space="preserve">Pixabay license </t>
    </r>
    <r>
      <rPr>
        <rFont val="Calibri, Arial"/>
        <color rgb="FF1155CC"/>
        <sz val="11.0"/>
        <u/>
      </rPr>
      <t>https://pixabay.com/service/license/</t>
    </r>
  </si>
  <si>
    <t>face_hyena07.jpeg</t>
  </si>
  <si>
    <t>hyena-2903634_960_720</t>
  </si>
  <si>
    <r>
      <rPr>
        <rFont val="Calibri, Arial"/>
        <sz val="11.0"/>
      </rPr>
      <t xml:space="preserve">Pixabay license </t>
    </r>
    <r>
      <rPr>
        <rFont val="Calibri, Arial"/>
        <color rgb="FF1155CC"/>
        <sz val="11.0"/>
        <u/>
      </rPr>
      <t>https://pixabay.com/service/license/</t>
    </r>
  </si>
  <si>
    <t>body_dog04.jpeg</t>
  </si>
  <si>
    <t>dog-4205251_960_720</t>
  </si>
  <si>
    <r>
      <rPr>
        <rFont val="Calibri, Arial"/>
        <sz val="11.0"/>
      </rPr>
      <t xml:space="preserve">Pixabay license </t>
    </r>
    <r>
      <rPr>
        <rFont val="Calibri, Arial"/>
        <color rgb="FF1155CC"/>
        <sz val="11.0"/>
        <u/>
      </rPr>
      <t>https://pixabay.com/service/license/</t>
    </r>
  </si>
  <si>
    <t>face_wolf05.jpeg</t>
  </si>
  <si>
    <t>mammal-3059457_1280</t>
  </si>
  <si>
    <r>
      <rPr>
        <rFont val="Calibri, Arial"/>
        <sz val="11.0"/>
      </rPr>
      <t xml:space="preserve">Pixabay license </t>
    </r>
    <r>
      <rPr>
        <rFont val="Calibri, Arial"/>
        <color rgb="FF1155CC"/>
        <sz val="11.0"/>
        <u/>
      </rPr>
      <t>https://pixabay.com/service/license/</t>
    </r>
  </si>
  <si>
    <t>face_wolf17.jpeg</t>
  </si>
  <si>
    <t>wolf-4230217_1280</t>
  </si>
  <si>
    <r>
      <rPr>
        <rFont val="Calibri, Arial"/>
        <sz val="11.0"/>
      </rPr>
      <t xml:space="preserve">Pixabay license </t>
    </r>
    <r>
      <rPr>
        <rFont val="Calibri, Arial"/>
        <color rgb="FF1155CC"/>
        <sz val="11.0"/>
        <u/>
      </rPr>
      <t>https://pixabay.com/service/license/</t>
    </r>
  </si>
  <si>
    <t>face_wolf20.jpeg</t>
  </si>
  <si>
    <t>wolf-1458802_1280</t>
  </si>
  <si>
    <r>
      <rPr>
        <rFont val="Calibri, Arial"/>
        <sz val="11.0"/>
      </rPr>
      <t xml:space="preserve">Pixabay license </t>
    </r>
    <r>
      <rPr>
        <rFont val="Calibri, Arial"/>
        <color rgb="FF1155CC"/>
        <sz val="11.0"/>
        <u/>
      </rPr>
      <t>https://pixabay.com/service/license/</t>
    </r>
  </si>
  <si>
    <t>body_wolf05.jpeg</t>
  </si>
  <si>
    <t>wolf-4420709_1280</t>
  </si>
  <si>
    <r>
      <rPr>
        <rFont val="Calibri, Arial"/>
        <sz val="11.0"/>
      </rPr>
      <t xml:space="preserve">Pixabay license </t>
    </r>
    <r>
      <rPr>
        <rFont val="Calibri, Arial"/>
        <color rgb="FF1155CC"/>
        <sz val="11.0"/>
        <u/>
      </rPr>
      <t>https://pixabay.com/service/license/</t>
    </r>
  </si>
  <si>
    <t>body_wolf09.jpeg</t>
  </si>
  <si>
    <t>animal-3200168_1280</t>
  </si>
  <si>
    <r>
      <rPr>
        <rFont val="Calibri, Arial"/>
        <sz val="11.0"/>
      </rPr>
      <t xml:space="preserve">Pixabay license </t>
    </r>
    <r>
      <rPr>
        <rFont val="Calibri, Arial"/>
        <color rgb="FF1155CC"/>
        <sz val="11.0"/>
        <u/>
      </rPr>
      <t>https://pixabay.com/service/license/</t>
    </r>
  </si>
  <si>
    <t>body_wolf10.jpeg</t>
  </si>
  <si>
    <t>wolf-2792285_1280</t>
  </si>
  <si>
    <r>
      <rPr>
        <rFont val="Calibri, Arial"/>
        <sz val="11.0"/>
      </rPr>
      <t xml:space="preserve">Pixabay license </t>
    </r>
    <r>
      <rPr>
        <rFont val="Calibri, Arial"/>
        <color rgb="FF1155CC"/>
        <sz val="11.0"/>
        <u/>
      </rPr>
      <t>https://pixabay.com/service/license/</t>
    </r>
  </si>
  <si>
    <t>body_wolf11.jpeg</t>
  </si>
  <si>
    <t>wolf-2792299_1280</t>
  </si>
  <si>
    <r>
      <rPr>
        <rFont val="Calibri, Arial"/>
        <sz val="11.0"/>
      </rPr>
      <t xml:space="preserve">Pixabay license </t>
    </r>
    <r>
      <rPr>
        <rFont val="Calibri, Arial"/>
        <color rgb="FF1155CC"/>
        <sz val="11.0"/>
        <u/>
      </rPr>
      <t>https://pixabay.com/service/license/</t>
    </r>
  </si>
  <si>
    <t>body_wolf15.jpeg</t>
  </si>
  <si>
    <t>wolf-1440662_1280</t>
  </si>
  <si>
    <r>
      <rPr>
        <rFont val="Calibri, Arial"/>
        <sz val="11.0"/>
      </rPr>
      <t xml:space="preserve">Pixabay license </t>
    </r>
    <r>
      <rPr>
        <rFont val="Calibri, Arial"/>
        <color rgb="FF1155CC"/>
        <sz val="11.0"/>
        <u/>
      </rPr>
      <t>https://pixabay.com/service/license/</t>
    </r>
  </si>
  <si>
    <t>body_wolf18.jpeg</t>
  </si>
  <si>
    <t>wolf-3585218_1280</t>
  </si>
  <si>
    <r>
      <rPr>
        <rFont val="Calibri, Arial"/>
        <sz val="11.0"/>
      </rPr>
      <t xml:space="preserve">Pixabay license </t>
    </r>
    <r>
      <rPr>
        <rFont val="Calibri, Arial"/>
        <color rgb="FF1155CC"/>
        <sz val="11.0"/>
        <u/>
      </rPr>
      <t>https://pixabay.com/service/license/</t>
    </r>
  </si>
  <si>
    <t>body_coyote02.jpeg</t>
  </si>
  <si>
    <t>coyotte-4075597_960_720</t>
  </si>
  <si>
    <r>
      <rPr>
        <rFont val="Calibri, Arial"/>
        <sz val="11.0"/>
      </rPr>
      <t xml:space="preserve">Pixabay license </t>
    </r>
    <r>
      <rPr>
        <rFont val="Calibri, Arial"/>
        <color rgb="FF1155CC"/>
        <sz val="11.0"/>
        <u/>
      </rPr>
      <t>https://pixabay.com/service/license/</t>
    </r>
  </si>
  <si>
    <t>body_coyote10.jpeg</t>
  </si>
  <si>
    <t>coyote-938482_960_720</t>
  </si>
  <si>
    <r>
      <rPr>
        <rFont val="Calibri, Arial"/>
        <sz val="11.0"/>
      </rPr>
      <t xml:space="preserve">Pixabay license </t>
    </r>
    <r>
      <rPr>
        <rFont val="Calibri, Arial"/>
        <color rgb="FF1155CC"/>
        <sz val="11.0"/>
        <u/>
      </rPr>
      <t>https://pixabay.com/service/license/</t>
    </r>
  </si>
  <si>
    <t>body_monkey10.jpeg</t>
  </si>
  <si>
    <t>berber-monkeys-3314430_960_720</t>
  </si>
  <si>
    <r>
      <rPr>
        <rFont val="Calibri, Arial"/>
        <sz val="11.0"/>
      </rPr>
      <t xml:space="preserve">Pixabay license </t>
    </r>
    <r>
      <rPr>
        <rFont val="Calibri, Arial"/>
        <color rgb="FF1155CC"/>
        <sz val="11.0"/>
        <u/>
      </rPr>
      <t>https://pixabay.com/service/license/</t>
    </r>
  </si>
  <si>
    <t>face_monkey08.jpeg</t>
  </si>
  <si>
    <t>monkey-3816692_960_720</t>
  </si>
  <si>
    <r>
      <rPr>
        <rFont val="Calibri, Arial"/>
        <sz val="11.0"/>
      </rPr>
      <t xml:space="preserve">Pixabay license </t>
    </r>
    <r>
      <rPr>
        <rFont val="Calibri, Arial"/>
        <color rgb="FF1155CC"/>
        <sz val="11.0"/>
        <u/>
      </rPr>
      <t>https://pixabay.com/service/license/</t>
    </r>
  </si>
  <si>
    <t>face_monkey14.jpeg</t>
  </si>
  <si>
    <t>monkey-4147352_960_720</t>
  </si>
  <si>
    <r>
      <rPr>
        <rFont val="Calibri, Arial"/>
        <sz val="11.0"/>
      </rPr>
      <t xml:space="preserve">Pixabay license </t>
    </r>
    <r>
      <rPr>
        <rFont val="Calibri, Arial"/>
        <color rgb="FF1155CC"/>
        <sz val="11.0"/>
        <u/>
      </rPr>
      <t>https://pixabay.com/service/license/</t>
    </r>
  </si>
  <si>
    <t>face_horse01.jpeg</t>
  </si>
  <si>
    <t>horse-4506600_960_720</t>
  </si>
  <si>
    <r>
      <rPr>
        <rFont val="Calibri, Arial"/>
        <sz val="11.0"/>
      </rPr>
      <t xml:space="preserve">Pixabay license </t>
    </r>
    <r>
      <rPr>
        <rFont val="Calibri, Arial"/>
        <color rgb="FF1155CC"/>
        <sz val="11.0"/>
        <u/>
      </rPr>
      <t>https://pixabay.com/service/license/</t>
    </r>
  </si>
  <si>
    <t>face_horse02.jpeg</t>
  </si>
  <si>
    <t>horse-3425088_960_720</t>
  </si>
  <si>
    <r>
      <rPr>
        <rFont val="Calibri, Arial"/>
        <sz val="11.0"/>
      </rPr>
      <t xml:space="preserve">Pixabay license </t>
    </r>
    <r>
      <rPr>
        <rFont val="Calibri, Arial"/>
        <color rgb="FF1155CC"/>
        <sz val="11.0"/>
        <u/>
      </rPr>
      <t>https://pixabay.com/service/license/</t>
    </r>
  </si>
  <si>
    <t>face_horse03.jpeg</t>
  </si>
  <si>
    <t>horse-3278393_960_720</t>
  </si>
  <si>
    <r>
      <rPr>
        <rFont val="Calibri, Arial"/>
        <sz val="11.0"/>
      </rPr>
      <t xml:space="preserve">Pixabay license </t>
    </r>
    <r>
      <rPr>
        <rFont val="Calibri, Arial"/>
        <color rgb="FF1155CC"/>
        <sz val="11.0"/>
        <u/>
      </rPr>
      <t>https://pixabay.com/service/license/</t>
    </r>
  </si>
  <si>
    <t>face_horse04.jpeg</t>
  </si>
  <si>
    <t>horse-2941137_960_720</t>
  </si>
  <si>
    <r>
      <rPr>
        <rFont val="Calibri, Arial"/>
        <sz val="11.0"/>
      </rPr>
      <t xml:space="preserve">Pixabay license </t>
    </r>
    <r>
      <rPr>
        <rFont val="Calibri, Arial"/>
        <color rgb="FF1155CC"/>
        <sz val="11.0"/>
        <u/>
      </rPr>
      <t>https://pixabay.com/service/license/</t>
    </r>
  </si>
  <si>
    <t>face_horse05.jpeg</t>
  </si>
  <si>
    <t>the-horse-3461013_960_720</t>
  </si>
  <si>
    <r>
      <rPr>
        <rFont val="Calibri, Arial"/>
        <sz val="11.0"/>
      </rPr>
      <t xml:space="preserve">Pixabay license </t>
    </r>
    <r>
      <rPr>
        <rFont val="Calibri, Arial"/>
        <color rgb="FF1155CC"/>
        <sz val="11.0"/>
        <u/>
      </rPr>
      <t>https://pixabay.com/service/license/</t>
    </r>
  </si>
  <si>
    <t>face_horse06.jpeg</t>
  </si>
  <si>
    <t>horses-4298531_960_720</t>
  </si>
  <si>
    <r>
      <rPr>
        <rFont val="Calibri, Arial"/>
        <sz val="11.0"/>
      </rPr>
      <t xml:space="preserve">Pixabay license </t>
    </r>
    <r>
      <rPr>
        <rFont val="Calibri, Arial"/>
        <color rgb="FF1155CC"/>
        <sz val="11.0"/>
        <u/>
      </rPr>
      <t>https://pixabay.com/service/license/</t>
    </r>
  </si>
  <si>
    <t>face_horse07.jpeg</t>
  </si>
  <si>
    <t>horse-4024866_960_720</t>
  </si>
  <si>
    <r>
      <rPr>
        <rFont val="Calibri, Arial"/>
        <sz val="11.0"/>
      </rPr>
      <t xml:space="preserve">Pixabay license </t>
    </r>
    <r>
      <rPr>
        <rFont val="Calibri, Arial"/>
        <color rgb="FF1155CC"/>
        <sz val="11.0"/>
        <u/>
      </rPr>
      <t>https://pixabay.com/service/license/</t>
    </r>
  </si>
  <si>
    <t>face_horse08.jpeg</t>
  </si>
  <si>
    <t>horse-2669384_960_720</t>
  </si>
  <si>
    <r>
      <rPr>
        <rFont val="Calibri, Arial"/>
        <sz val="11.0"/>
      </rPr>
      <t xml:space="preserve">Pixabay license </t>
    </r>
    <r>
      <rPr>
        <rFont val="Calibri, Arial"/>
        <color rgb="FF1155CC"/>
        <sz val="11.0"/>
        <u/>
      </rPr>
      <t>https://pixabay.com/service/license/</t>
    </r>
  </si>
  <si>
    <t>face_horse10.jpeg</t>
  </si>
  <si>
    <t>horse-3584196_960_720</t>
  </si>
  <si>
    <r>
      <rPr>
        <rFont val="Calibri, Arial"/>
        <sz val="11.0"/>
      </rPr>
      <t xml:space="preserve">Pixabay license </t>
    </r>
    <r>
      <rPr>
        <rFont val="Calibri, Arial"/>
        <color rgb="FF1155CC"/>
        <sz val="11.0"/>
        <u/>
      </rPr>
      <t>https://pixabay.com/service/license/</t>
    </r>
  </si>
  <si>
    <t>face_horse11.jpeg</t>
  </si>
  <si>
    <t>horse-3295969_960_720</t>
  </si>
  <si>
    <r>
      <rPr>
        <rFont val="Calibri, Arial"/>
        <sz val="11.0"/>
      </rPr>
      <t xml:space="preserve">Pixabay license </t>
    </r>
    <r>
      <rPr>
        <rFont val="Calibri, Arial"/>
        <color rgb="FF1155CC"/>
        <sz val="11.0"/>
        <u/>
      </rPr>
      <t>https://pixabay.com/service/license/</t>
    </r>
  </si>
  <si>
    <t>face_horse12.jpeg</t>
  </si>
  <si>
    <t>horse-3300649_960_720</t>
  </si>
  <si>
    <r>
      <rPr>
        <rFont val="Calibri, Arial"/>
        <sz val="11.0"/>
      </rPr>
      <t xml:space="preserve">Pixabay license </t>
    </r>
    <r>
      <rPr>
        <rFont val="Calibri, Arial"/>
        <color rgb="FF1155CC"/>
        <sz val="11.0"/>
        <u/>
      </rPr>
      <t>https://pixabay.com/service/license/</t>
    </r>
  </si>
  <si>
    <t>face_horse13.jpeg</t>
  </si>
  <si>
    <t>paddock-3979185_960_720</t>
  </si>
  <si>
    <r>
      <rPr>
        <rFont val="Calibri, Arial"/>
        <sz val="11.0"/>
      </rPr>
      <t xml:space="preserve">Pixabay license </t>
    </r>
    <r>
      <rPr>
        <rFont val="Calibri, Arial"/>
        <color rgb="FF1155CC"/>
        <sz val="11.0"/>
        <u/>
      </rPr>
      <t>https://pixabay.com/service/license/</t>
    </r>
  </si>
  <si>
    <t>face_horse15.jpeg</t>
  </si>
  <si>
    <t>horse-3655558_960_720</t>
  </si>
  <si>
    <r>
      <rPr>
        <rFont val="Calibri, Arial"/>
        <sz val="11.0"/>
      </rPr>
      <t xml:space="preserve">Pixabay license </t>
    </r>
    <r>
      <rPr>
        <rFont val="Calibri, Arial"/>
        <color rgb="FF1155CC"/>
        <sz val="11.0"/>
        <u/>
      </rPr>
      <t>https://pixabay.com/service/license/</t>
    </r>
  </si>
  <si>
    <t>face_horse16.jpeg</t>
  </si>
  <si>
    <t>foal-164922_960_720</t>
  </si>
  <si>
    <r>
      <rPr>
        <rFont val="Calibri, Arial"/>
        <sz val="11.0"/>
      </rPr>
      <t xml:space="preserve">Pixabay license </t>
    </r>
    <r>
      <rPr>
        <rFont val="Calibri, Arial"/>
        <color rgb="FF1155CC"/>
        <sz val="11.0"/>
        <u/>
      </rPr>
      <t>https://pixabay.com/service/license/</t>
    </r>
  </si>
  <si>
    <t>face_horse17.jpeg</t>
  </si>
  <si>
    <t>horse-4067842_960_720</t>
  </si>
  <si>
    <r>
      <rPr>
        <rFont val="Calibri, Arial"/>
        <sz val="11.0"/>
      </rPr>
      <t xml:space="preserve">Pixabay license </t>
    </r>
    <r>
      <rPr>
        <rFont val="Calibri, Arial"/>
        <color rgb="FF1155CC"/>
        <sz val="11.0"/>
        <u/>
      </rPr>
      <t>https://pixabay.com/service/license/</t>
    </r>
  </si>
  <si>
    <t>face_horse19.jpeg</t>
  </si>
  <si>
    <t>horse-4046350_960_720</t>
  </si>
  <si>
    <r>
      <rPr>
        <rFont val="Calibri, Arial"/>
        <sz val="11.0"/>
      </rPr>
      <t xml:space="preserve">Pixabay license </t>
    </r>
    <r>
      <rPr>
        <rFont val="Calibri, Arial"/>
        <color rgb="FF1155CC"/>
        <sz val="11.0"/>
        <u/>
      </rPr>
      <t>https://pixabay.com/service/license/</t>
    </r>
  </si>
  <si>
    <t>body_horse04.jpeg</t>
  </si>
  <si>
    <t>foal-3419405_960_720</t>
  </si>
  <si>
    <r>
      <rPr>
        <rFont val="Calibri, Arial"/>
        <sz val="11.0"/>
      </rPr>
      <t xml:space="preserve">Pixabay license </t>
    </r>
    <r>
      <rPr>
        <rFont val="Calibri, Arial"/>
        <color rgb="FF1155CC"/>
        <sz val="11.0"/>
        <u/>
      </rPr>
      <t>https://pixabay.com/service/license/</t>
    </r>
  </si>
  <si>
    <t>face_squirrel13.jpeg</t>
  </si>
  <si>
    <t>squirrel-4154321_960_720</t>
  </si>
  <si>
    <r>
      <rPr>
        <rFont val="Calibri, Arial"/>
        <sz val="11.0"/>
      </rPr>
      <t xml:space="preserve">Pixabay license </t>
    </r>
    <r>
      <rPr>
        <rFont val="Calibri, Arial"/>
        <color rgb="FF1155CC"/>
        <sz val="11.0"/>
        <u/>
      </rPr>
      <t>https://pixabay.com/service/license/</t>
    </r>
  </si>
  <si>
    <t>body_elephant01.jpeg</t>
  </si>
  <si>
    <t>elephant-4391962_960_720</t>
  </si>
  <si>
    <r>
      <rPr>
        <rFont val="Calibri, Arial"/>
        <sz val="11.0"/>
      </rPr>
      <t xml:space="preserve">Pixabay license </t>
    </r>
    <r>
      <rPr>
        <rFont val="Calibri, Arial"/>
        <color rgb="FF1155CC"/>
        <sz val="11.0"/>
        <u/>
      </rPr>
      <t>https://pixabay.com/service/license/</t>
    </r>
  </si>
  <si>
    <t>body_elephant02.jpeg</t>
  </si>
  <si>
    <t>elephant-4119359_960_720</t>
  </si>
  <si>
    <r>
      <rPr>
        <rFont val="Calibri, Arial"/>
        <sz val="11.0"/>
      </rPr>
      <t xml:space="preserve">Pixabay license </t>
    </r>
    <r>
      <rPr>
        <rFont val="Calibri, Arial"/>
        <color rgb="FF1155CC"/>
        <sz val="11.0"/>
        <u/>
      </rPr>
      <t>https://pixabay.com/service/license/</t>
    </r>
  </si>
  <si>
    <t>face_elephant19.jpeg</t>
  </si>
  <si>
    <t>elephant-2668679_960_720</t>
  </si>
  <si>
    <r>
      <rPr>
        <rFont val="Calibri, Arial"/>
        <sz val="11.0"/>
      </rPr>
      <t xml:space="preserve">Pixabay license </t>
    </r>
    <r>
      <rPr>
        <rFont val="Calibri, Arial"/>
        <color rgb="FF1155CC"/>
        <sz val="11.0"/>
        <u/>
      </rPr>
      <t>https://pixabay.com/service/license/</t>
    </r>
  </si>
  <si>
    <t>body_cow13.jpeg</t>
  </si>
  <si>
    <t>cow-4092161_960_720</t>
  </si>
  <si>
    <r>
      <rPr>
        <rFont val="Calibri, Arial"/>
        <sz val="11.0"/>
      </rPr>
      <t xml:space="preserve">Pixabay license </t>
    </r>
    <r>
      <rPr>
        <rFont val="Calibri, Arial"/>
        <color rgb="FF1155CC"/>
        <sz val="11.0"/>
        <u/>
      </rPr>
      <t>https://pixabay.com/service/license/</t>
    </r>
  </si>
  <si>
    <t>body_cow18.jpeg</t>
  </si>
  <si>
    <t>cow-4092158_960_720</t>
  </si>
  <si>
    <r>
      <rPr>
        <rFont val="Calibri, Arial"/>
        <sz val="11.0"/>
      </rPr>
      <t xml:space="preserve">Pixabay license </t>
    </r>
    <r>
      <rPr>
        <rFont val="Calibri, Arial"/>
        <color rgb="FF1155CC"/>
        <sz val="11.0"/>
        <u/>
      </rPr>
      <t>https://pixabay.com/service/license/</t>
    </r>
  </si>
  <si>
    <t>body_part_cow_eye09.jpeg</t>
  </si>
  <si>
    <t>cow-1762411_960_720</t>
  </si>
  <si>
    <r>
      <rPr>
        <rFont val="Calibri, Arial"/>
        <sz val="11.0"/>
      </rPr>
      <t xml:space="preserve">Pixabay license </t>
    </r>
    <r>
      <rPr>
        <rFont val="Calibri, Arial"/>
        <color rgb="FF1155CC"/>
        <sz val="11.0"/>
        <u/>
      </rPr>
      <t>https://pixabay.com/service/license/</t>
    </r>
  </si>
  <si>
    <t>face_cow02.jpeg</t>
  </si>
  <si>
    <t>cow-1738202_960_720</t>
  </si>
  <si>
    <r>
      <rPr>
        <rFont val="Calibri, Arial"/>
        <sz val="11.0"/>
      </rPr>
      <t xml:space="preserve">Pixabay license </t>
    </r>
    <r>
      <rPr>
        <rFont val="Calibri, Arial"/>
        <color rgb="FF1155CC"/>
        <sz val="11.0"/>
        <u/>
      </rPr>
      <t>https://pixabay.com/service/license/</t>
    </r>
  </si>
  <si>
    <t>body_raccoon11.jpeg</t>
  </si>
  <si>
    <t>raccoon-1905528_960_720</t>
  </si>
  <si>
    <r>
      <rPr>
        <rFont val="Calibri, Arial"/>
        <sz val="11.0"/>
      </rPr>
      <t xml:space="preserve">Pixabay license </t>
    </r>
    <r>
      <rPr>
        <rFont val="Calibri, Arial"/>
        <color rgb="FF1155CC"/>
        <sz val="11.0"/>
        <u/>
      </rPr>
      <t>https://pixabay.com/service/license/</t>
    </r>
  </si>
  <si>
    <t>body_raccoon19.jpeg</t>
  </si>
  <si>
    <t>raccoon-3575636_960_720</t>
  </si>
  <si>
    <r>
      <rPr>
        <rFont val="Calibri, Arial"/>
        <sz val="11.0"/>
      </rPr>
      <t xml:space="preserve">Pixabay license </t>
    </r>
    <r>
      <rPr>
        <rFont val="Calibri, Arial"/>
        <color rgb="FF1155CC"/>
        <sz val="11.0"/>
        <u/>
      </rPr>
      <t>https://pixabay.com/service/license/</t>
    </r>
  </si>
  <si>
    <t>body_bear01.jpeg</t>
  </si>
  <si>
    <t>grizzly-bear-2788680_960_720</t>
  </si>
  <si>
    <r>
      <rPr>
        <rFont val="Calibri, Arial"/>
        <sz val="11.0"/>
      </rPr>
      <t xml:space="preserve">Pixabay license </t>
    </r>
    <r>
      <rPr>
        <rFont val="Calibri, Arial"/>
        <color rgb="FF1155CC"/>
        <sz val="11.0"/>
        <u/>
      </rPr>
      <t>https://pixabay.com/service/license/</t>
    </r>
  </si>
  <si>
    <t>body_bear17.jpeg</t>
  </si>
  <si>
    <t>grizzly-bear-2788682_960_720</t>
  </si>
  <si>
    <r>
      <rPr>
        <rFont val="Calibri, Arial"/>
        <sz val="11.0"/>
      </rPr>
      <t xml:space="preserve">Pixabay license </t>
    </r>
    <r>
      <rPr>
        <rFont val="Calibri, Arial"/>
        <color rgb="FF1155CC"/>
        <sz val="11.0"/>
        <u/>
      </rPr>
      <t>https://pixabay.com/service/license/</t>
    </r>
  </si>
  <si>
    <t>body_bear19.jpeg</t>
  </si>
  <si>
    <t>brown-bear-2388620_960_720</t>
  </si>
  <si>
    <r>
      <rPr>
        <rFont val="Calibri, Arial"/>
        <sz val="11.0"/>
      </rPr>
      <t xml:space="preserve">Pixabay license </t>
    </r>
    <r>
      <rPr>
        <rFont val="Calibri, Arial"/>
        <color rgb="FF1155CC"/>
        <sz val="11.0"/>
        <u/>
      </rPr>
      <t>https://pixabay.com/service/license/</t>
    </r>
  </si>
  <si>
    <t>body_koala05.jpeg</t>
  </si>
  <si>
    <t>koala-4095503_960_720</t>
  </si>
  <si>
    <r>
      <rPr>
        <rFont val="Calibri, Arial"/>
        <sz val="11.0"/>
      </rPr>
      <t xml:space="preserve">Pixabay license </t>
    </r>
    <r>
      <rPr>
        <rFont val="Calibri, Arial"/>
        <color rgb="FF1155CC"/>
        <sz val="11.0"/>
        <u/>
      </rPr>
      <t>https://pixabay.com/service/license/</t>
    </r>
  </si>
  <si>
    <t>body_koala16.jpeg</t>
  </si>
  <si>
    <t>koala-4039749_960_720</t>
  </si>
  <si>
    <r>
      <rPr>
        <rFont val="Calibri, Arial"/>
        <sz val="11.0"/>
      </rPr>
      <t xml:space="preserve">Pixabay license </t>
    </r>
    <r>
      <rPr>
        <rFont val="Calibri, Arial"/>
        <color rgb="FF1155CC"/>
        <sz val="11.0"/>
        <u/>
      </rPr>
      <t>https://pixabay.com/service/license/</t>
    </r>
  </si>
  <si>
    <t>face_koala05.jpeg</t>
  </si>
  <si>
    <t>koala-2128520_960_720</t>
  </si>
  <si>
    <r>
      <rPr>
        <rFont val="Calibri, Arial"/>
        <sz val="11.0"/>
      </rPr>
      <t xml:space="preserve">Pixabay license </t>
    </r>
    <r>
      <rPr>
        <rFont val="Calibri, Arial"/>
        <color rgb="FF1155CC"/>
        <sz val="11.0"/>
        <u/>
      </rPr>
      <t>https://pixabay.com/service/license/</t>
    </r>
  </si>
  <si>
    <t>face_koala08.jpeg</t>
  </si>
  <si>
    <t>koala-2363007_960_720</t>
  </si>
  <si>
    <r>
      <rPr>
        <rFont val="Calibri, Arial"/>
        <sz val="11.0"/>
      </rPr>
      <t xml:space="preserve">Pixabay license </t>
    </r>
    <r>
      <rPr>
        <rFont val="Calibri, Arial"/>
        <color rgb="FF1155CC"/>
        <sz val="11.0"/>
        <u/>
      </rPr>
      <t>https://pixabay.com/service/license/</t>
    </r>
  </si>
  <si>
    <t>face_panda01.jpeg</t>
  </si>
  <si>
    <t>panda-3810951_1280</t>
  </si>
  <si>
    <r>
      <rPr>
        <rFont val="Calibri, Arial"/>
        <sz val="11.0"/>
      </rPr>
      <t xml:space="preserve">Pixabay license </t>
    </r>
    <r>
      <rPr>
        <rFont val="Calibri, Arial"/>
        <color rgb="FF1155CC"/>
        <sz val="11.0"/>
        <u/>
      </rPr>
      <t>https://pixabay.com/service/license/</t>
    </r>
  </si>
  <si>
    <t>face_panda08.jpeg</t>
  </si>
  <si>
    <t>panda-4452700_1280</t>
  </si>
  <si>
    <r>
      <rPr>
        <rFont val="Calibri, Arial"/>
        <sz val="11.0"/>
      </rPr>
      <t xml:space="preserve">Pixabay license </t>
    </r>
    <r>
      <rPr>
        <rFont val="Calibri, Arial"/>
        <color rgb="FF1155CC"/>
        <sz val="11.0"/>
        <u/>
      </rPr>
      <t>https://pixabay.com/service/license/</t>
    </r>
  </si>
  <si>
    <t>body_panda10.jpeg</t>
  </si>
  <si>
    <t>panda-4000501_1280</t>
  </si>
  <si>
    <r>
      <rPr>
        <rFont val="Calibri, Arial"/>
        <sz val="11.0"/>
      </rPr>
      <t xml:space="preserve">Pixabay license </t>
    </r>
    <r>
      <rPr>
        <rFont val="Calibri, Arial"/>
        <color rgb="FF1155CC"/>
        <sz val="11.0"/>
        <u/>
      </rPr>
      <t>https://pixabay.com/service/license/</t>
    </r>
  </si>
  <si>
    <t>body_panda12.jpeg</t>
  </si>
  <si>
    <t>panda-3751598_1280</t>
  </si>
  <si>
    <r>
      <rPr>
        <rFont val="Calibri, Arial"/>
        <sz val="11.0"/>
      </rPr>
      <t xml:space="preserve">Pixabay license </t>
    </r>
    <r>
      <rPr>
        <rFont val="Calibri, Arial"/>
        <color rgb="FF1155CC"/>
        <sz val="11.0"/>
        <u/>
      </rPr>
      <t>https://pixabay.com/service/license/</t>
    </r>
  </si>
  <si>
    <t>body_panda20.jpeg</t>
  </si>
  <si>
    <t>panda-505149_1280</t>
  </si>
  <si>
    <r>
      <rPr>
        <rFont val="Calibri, Arial"/>
        <sz val="11.0"/>
      </rPr>
      <t xml:space="preserve">Pixabay license </t>
    </r>
    <r>
      <rPr>
        <rFont val="Calibri, Arial"/>
        <color rgb="FF1155CC"/>
        <sz val="11.0"/>
        <u/>
      </rPr>
      <t>https://pixabay.com/service/license/</t>
    </r>
  </si>
  <si>
    <t>face_giraffe06.jpeg</t>
  </si>
  <si>
    <t>giraffe-3903652_960_720</t>
  </si>
  <si>
    <r>
      <rPr>
        <rFont val="Calibri, Arial"/>
        <sz val="11.0"/>
      </rPr>
      <t xml:space="preserve">Pixabay license </t>
    </r>
    <r>
      <rPr>
        <rFont val="Calibri, Arial"/>
        <color rgb="FF1155CC"/>
        <sz val="11.0"/>
        <u/>
      </rPr>
      <t>https://pixabay.com/service/license/</t>
    </r>
  </si>
  <si>
    <t>face_giraffe09.jpeg</t>
  </si>
  <si>
    <t>giraffe-815492_960_720</t>
  </si>
  <si>
    <r>
      <rPr>
        <rFont val="Calibri, Arial"/>
        <sz val="11.0"/>
      </rPr>
      <t xml:space="preserve">Pixabay license </t>
    </r>
    <r>
      <rPr>
        <rFont val="Calibri, Arial"/>
        <color rgb="FF1155CC"/>
        <sz val="11.0"/>
        <u/>
      </rPr>
      <t>https://pixabay.com/service/license/</t>
    </r>
  </si>
  <si>
    <t>face_giraffe14.jpeg</t>
  </si>
  <si>
    <t>giraffe-3801009_960_720</t>
  </si>
  <si>
    <r>
      <rPr>
        <rFont val="Calibri, Arial"/>
        <sz val="11.0"/>
      </rPr>
      <t xml:space="preserve">Pixabay license </t>
    </r>
    <r>
      <rPr>
        <rFont val="Calibri, Arial"/>
        <color rgb="FF1155CC"/>
        <sz val="11.0"/>
        <u/>
      </rPr>
      <t>https://pixabay.com/service/license/</t>
    </r>
  </si>
  <si>
    <t>body_giraffe07.jpeg</t>
  </si>
  <si>
    <t>giraffe-4249334_960_720</t>
  </si>
  <si>
    <r>
      <rPr>
        <rFont val="Calibri, Arial"/>
        <sz val="11.0"/>
      </rPr>
      <t xml:space="preserve">Pixabay license </t>
    </r>
    <r>
      <rPr>
        <rFont val="Calibri, Arial"/>
        <color rgb="FF1155CC"/>
        <sz val="11.0"/>
        <u/>
      </rPr>
      <t>https://pixabay.com/service/license/</t>
    </r>
  </si>
  <si>
    <t>body_giraffe16.jpeg</t>
  </si>
  <si>
    <t>giraffe-4195905_960_720</t>
  </si>
  <si>
    <r>
      <rPr>
        <rFont val="Calibri, Arial"/>
        <sz val="11.0"/>
      </rPr>
      <t xml:space="preserve">Pixabay license </t>
    </r>
    <r>
      <rPr>
        <rFont val="Calibri, Arial"/>
        <color rgb="FF1155CC"/>
        <sz val="11.0"/>
        <u/>
      </rPr>
      <t>https://pixabay.com/service/license/</t>
    </r>
  </si>
  <si>
    <t>face_moose12.jpeg</t>
  </si>
  <si>
    <t>bull-moose-591100_960_720</t>
  </si>
  <si>
    <r>
      <rPr>
        <rFont val="Calibri, Arial"/>
        <sz val="11.0"/>
      </rPr>
      <t xml:space="preserve">Pixabay license </t>
    </r>
    <r>
      <rPr>
        <rFont val="Calibri, Arial"/>
        <color rgb="FF1155CC"/>
        <sz val="11.0"/>
        <u/>
      </rPr>
      <t>https://pixabay.com/service/license/</t>
    </r>
  </si>
  <si>
    <t>body_moose03.jpeg</t>
  </si>
  <si>
    <t>moose-2438944_960_720</t>
  </si>
  <si>
    <r>
      <rPr>
        <rFont val="Calibri, Arial"/>
        <sz val="11.0"/>
      </rPr>
      <t xml:space="preserve">Pixabay license </t>
    </r>
    <r>
      <rPr>
        <rFont val="Calibri, Arial"/>
        <color rgb="FF1155CC"/>
        <sz val="11.0"/>
        <u/>
      </rPr>
      <t>https://pixabay.com/service/license/</t>
    </r>
  </si>
  <si>
    <t>body_grasshopper15.jpeg</t>
  </si>
  <si>
    <t>_pn_</t>
  </si>
  <si>
    <t>https://pixnio.com</t>
  </si>
  <si>
    <t>2018-10-24-09-12-43-1200x784</t>
  </si>
  <si>
    <t>body_leopard09.jpeg</t>
  </si>
  <si>
    <t>2017-08-22-09-47-43-1000x667</t>
  </si>
  <si>
    <t>face_cat19.jpeg</t>
  </si>
  <si>
    <t>2019-01-25-11-59-41-1200x797</t>
  </si>
  <si>
    <t>body_iguana15.jpeg</t>
  </si>
  <si>
    <t>2017-11-28-07-17-24-1200x900_jpg</t>
  </si>
  <si>
    <t>face_chameleon09.jpeg</t>
  </si>
  <si>
    <t>2017-11-28-07-15-00-1200x799</t>
  </si>
  <si>
    <t>face_chameleon13.jpeg</t>
  </si>
  <si>
    <t>2018-12-03-12-01-38-1200x800</t>
  </si>
  <si>
    <t>face_chameleon17.jpeg</t>
  </si>
  <si>
    <t>2018-12-03-12-01-26-1200x797</t>
  </si>
  <si>
    <t>face_chameleon18.jpeg</t>
  </si>
  <si>
    <t>2018-12-03-12-01-31-1200x800</t>
  </si>
  <si>
    <t>body_chameleon15.jpeg</t>
  </si>
  <si>
    <t>2017-11-28-07-38-53-1200x800</t>
  </si>
  <si>
    <t>face_crocodile16.jpeg</t>
  </si>
  <si>
    <t>crocodile-head-725x544</t>
  </si>
  <si>
    <t>face_orca03.jpeg</t>
  </si>
  <si>
    <t>PIXNIO-244212-3494x2338</t>
  </si>
  <si>
    <t>face_orca17.jpeg</t>
  </si>
  <si>
    <t>PIXNIO-2227324-3024x4032</t>
  </si>
  <si>
    <t>body_dolphin06.jpeg</t>
  </si>
  <si>
    <t>PIXNIO-1713685-4247x3398</t>
  </si>
  <si>
    <t>body_dolphin07.jpeg</t>
  </si>
  <si>
    <t>PIXNIO-1713683-5058x3372</t>
  </si>
  <si>
    <t>body_dolphin10.jpeg</t>
  </si>
  <si>
    <t>PIXNIO-286154-2304x1728</t>
  </si>
  <si>
    <t>body_dolphin20.jpeg</t>
  </si>
  <si>
    <t>PIXNIO-286034-2304x1536</t>
  </si>
  <si>
    <t>body_walrus06.jpeg</t>
  </si>
  <si>
    <t>PIXNIO-30007-1752x1158</t>
  </si>
  <si>
    <t>body_walrus09.jpeg</t>
  </si>
  <si>
    <t>PIXNIO-29947-2100x1402</t>
  </si>
  <si>
    <t>body_whale10.jpeg</t>
  </si>
  <si>
    <t>PIXNIO-244551-3208x2137</t>
  </si>
  <si>
    <t>face_otter03.jpeg</t>
  </si>
  <si>
    <t>PIXNIO-1778971-2630x1516</t>
  </si>
  <si>
    <t>face_otter11.jpeg</t>
  </si>
  <si>
    <t>PIXNIO-1778969-2250x2039</t>
  </si>
  <si>
    <t>face_otter14.jpeg</t>
  </si>
  <si>
    <t>PIXNIO-1724136-4969x3313</t>
  </si>
  <si>
    <t>body_hippopotamus02.jpeg</t>
  </si>
  <si>
    <t>PIXNIO-250769-4924x3283</t>
  </si>
  <si>
    <t>face_sea_lion19.jpeg</t>
  </si>
  <si>
    <t>PIXNIO-280702-4845x3230</t>
  </si>
  <si>
    <t>face_wolf02.jpeg</t>
  </si>
  <si>
    <t>2018-06-23-21-42-39-1200x715</t>
  </si>
  <si>
    <t>face_wolf07.jpeg</t>
  </si>
  <si>
    <t>2018-06-23-21-35-13-1200x800</t>
  </si>
  <si>
    <t>face_wolf18.jpeg</t>
  </si>
  <si>
    <t>2018-06-23-21-44-08-1125x900</t>
  </si>
  <si>
    <t>body_horse08.jpeg</t>
  </si>
  <si>
    <t>2018-06-15-16-39-14-1164x900</t>
  </si>
  <si>
    <t>body_horse10.jpeg</t>
  </si>
  <si>
    <t>2019-08-30-10-16-37-1200x800</t>
  </si>
  <si>
    <t>body_koala06.jpeg</t>
  </si>
  <si>
    <t>2017-05-31-23-42-37-900x611</t>
  </si>
  <si>
    <t>face_giraffe13.jpeg</t>
  </si>
  <si>
    <t>2019-04-09-03-23-45-1200x675</t>
  </si>
  <si>
    <t>body_fly19.jpeg</t>
  </si>
  <si>
    <t>_pxh_</t>
  </si>
  <si>
    <t>https://pxhere.com</t>
  </si>
  <si>
    <t>e68945ef7b5d484b5e9ca7765f43-1594948</t>
  </si>
  <si>
    <t>https://pxhere.com/en/photo/1594948</t>
  </si>
  <si>
    <t>face_fly03.jpeg</t>
  </si>
  <si>
    <t>horsefly_manure_farm_fly_insect_nature_smell_dirty-558674</t>
  </si>
  <si>
    <t>https://pxhere.com/en/photo/558674</t>
  </si>
  <si>
    <t>face_fly11.jpeg</t>
  </si>
  <si>
    <t>macro_fly_insect_nature-843321</t>
  </si>
  <si>
    <t>body_ant02.jpeg</t>
  </si>
  <si>
    <t>ant-bug-insect-leaf-little-macro-1510957-pxhere.com</t>
  </si>
  <si>
    <t>body_grasshopper14.jpeg</t>
  </si>
  <si>
    <t>64fc62f9b99db3ebf5d56a0df104-1431675</t>
  </si>
  <si>
    <t>https://pxhere.com/en/photo/1431675</t>
  </si>
  <si>
    <t>body_grasshopper19.jpeg</t>
  </si>
  <si>
    <t>cricket_leptophyes_punctatissima_pyrenees_high_mountain_orthopteron-497291</t>
  </si>
  <si>
    <t>body_beetle11.jpg</t>
  </si>
  <si>
    <t>animal-antenna-beetle-biology-bug-close-up-1515403-pxhere.com</t>
  </si>
  <si>
    <t>body_beetle17.jpg</t>
  </si>
  <si>
    <t>beetle-insect-bug-yellow-pencil-invertebrate-1423597-pxhere.com</t>
  </si>
  <si>
    <t>body_dragonfly05.jpeg</t>
  </si>
  <si>
    <t>animal_blur_close_up_color_daylight_dragonfly_fly_garden-1497923</t>
  </si>
  <si>
    <t>body_dragonfly08.jpeg</t>
  </si>
  <si>
    <t>naturaleza_nature_nikon_insecto_caballitodeldiablo-128055</t>
  </si>
  <si>
    <t>face_dragonfly07.jpeg</t>
  </si>
  <si>
    <t>0fc430a54bff1800fbe2eb0b8606-1450409</t>
  </si>
  <si>
    <t>https://pxhere.com/en/photo/1450409</t>
  </si>
  <si>
    <t>body_leopard05.jpeg</t>
  </si>
  <si>
    <t>jaguar_animal_zoo_nature_feline-795561</t>
  </si>
  <si>
    <t>body_leopard11.jpeg</t>
  </si>
  <si>
    <t>leopard_cat_wildcat_nature_head_drawing_africa_kenya-1189776</t>
  </si>
  <si>
    <t>body_leopard14.jpeg</t>
  </si>
  <si>
    <t>animal_big_branch_carnivore_cat_cheetah_danger_endangered-1170102</t>
  </si>
  <si>
    <t>body_leopard15.jpeg</t>
  </si>
  <si>
    <t>leopard_spotted_cat_nature_outdoors_wildlife_animal_black-494305</t>
  </si>
  <si>
    <t>face_leopard07.jpeg</t>
  </si>
  <si>
    <t>leopard_persian_leopard_portrait_close_view_face_wallpapper_elegant-495497</t>
  </si>
  <si>
    <t>face_lion14.jpeg</t>
  </si>
  <si>
    <t>lion_majestic_felline_king_wildlife_africa_asia_leo-637729</t>
  </si>
  <si>
    <t>body_tiger11.jpeg</t>
  </si>
  <si>
    <t>bengal_tiger_tiger_forestry_bengal_wildlife_cat_animal_wild-826862</t>
  </si>
  <si>
    <t>face_cat17.jpeg</t>
  </si>
  <si>
    <t>cat_red_cute_mackerel_tiger_sweet_cuddly_animal-676163</t>
  </si>
  <si>
    <t>face_cat18.jpeg</t>
  </si>
  <si>
    <t>adorable_animal_animal_portrait_blur_cat_cat_face_close_close_up-1481793</t>
  </si>
  <si>
    <t>body_lynx04.jpeg</t>
  </si>
  <si>
    <t>lynx_cat_animal_nature_sababurg_castle_zoo-563768</t>
  </si>
  <si>
    <t>body_lynx13.jpeg</t>
  </si>
  <si>
    <t>animal_cat_lynx-1013597</t>
  </si>
  <si>
    <t>face_lynx01.jpeg</t>
  </si>
  <si>
    <t>lynx_watch_cat_animals_wildcat_dangerous-1383483</t>
  </si>
  <si>
    <t>body_turtle11.jpeg</t>
  </si>
  <si>
    <t>turtle_green_outside_terrace-918644</t>
  </si>
  <si>
    <t>body_iguana11.jpeg</t>
  </si>
  <si>
    <t>59e56a78975238512f30af1e0e80-1567197</t>
  </si>
  <si>
    <t>https://pxhere.com/en/photo/1567197</t>
  </si>
  <si>
    <t>body_iguana13.jpeg</t>
  </si>
  <si>
    <t>c75635f3726ad2c5189cff1e15af-1567187</t>
  </si>
  <si>
    <t>https://pxhere.com/en/photo/1567187</t>
  </si>
  <si>
    <t>body_iguana18.jpeg</t>
  </si>
  <si>
    <t>photo-181007</t>
  </si>
  <si>
    <t>face_chameleon12.jpeg</t>
  </si>
  <si>
    <t>animal_blur_chameleon_close_up_color_colorful_exotic_gecko-1500835.jpg!d</t>
  </si>
  <si>
    <t>body_chameleon06.jpeg</t>
  </si>
  <si>
    <t>d9ce94f996b9bc98eec0ae590f99-1426887.jpg!d</t>
  </si>
  <si>
    <t>https://pxhere.com/en/photo/1426887</t>
  </si>
  <si>
    <t>body_crocodile15.jpeg</t>
  </si>
  <si>
    <t>photo-102061</t>
  </si>
  <si>
    <t>body_crocodile16.jpeg</t>
  </si>
  <si>
    <t>alligators_alligator_crocodile_crocodiles_reptile_reptiles_predator_wildlife-1119044</t>
  </si>
  <si>
    <t>body_crocodile20.jpeg</t>
  </si>
  <si>
    <t>crocodile_alligator_reptile_gators-1191198</t>
  </si>
  <si>
    <t>face_crocodile20.jpeg</t>
  </si>
  <si>
    <t>animal_reptile_crocodile_alligator_eye-66877</t>
  </si>
  <si>
    <t>body_seahorse16.jpeg</t>
  </si>
  <si>
    <t>red_water_fish_golden_aquarium_seahorse-1046953</t>
  </si>
  <si>
    <t>body_seahorse20.jpeg</t>
  </si>
  <si>
    <t>seahorse_fish_water_sea-1143493</t>
  </si>
  <si>
    <t>body_surgeonfish02.jpeg</t>
  </si>
  <si>
    <t>fish_marine_life_colorful_dory-806130</t>
  </si>
  <si>
    <t>body_surgeonfish12.jpeg</t>
  </si>
  <si>
    <t>fish_sea_fish_blue_coral_fish_dori-570567</t>
  </si>
  <si>
    <t>body_moray12.jpeg</t>
  </si>
  <si>
    <t>murena_fish_stone_dangerous_eel_moray_tropical_sea-650471</t>
  </si>
  <si>
    <t>body_lionfish11.jpeg</t>
  </si>
  <si>
    <t>lejonfish_red_lionfish-629256</t>
  </si>
  <si>
    <t>face_great_white_shark10.jpeg</t>
  </si>
  <si>
    <t>shark_wildlife_danger_teeth-701075</t>
  </si>
  <si>
    <t>body_anemone_fish10.jpeg</t>
  </si>
  <si>
    <t>clownfish_anemonefish_fish_sea_nemo_orange_white_amphiprioninae-942137</t>
  </si>
  <si>
    <t>body_anemone_fish13.jpeg</t>
  </si>
  <si>
    <t>photo-1411742</t>
  </si>
  <si>
    <t>body_anemone_fish19.jpeg</t>
  </si>
  <si>
    <t>photo-106321</t>
  </si>
  <si>
    <t>body_trout05.jpeg</t>
  </si>
  <si>
    <t>photo-90446</t>
  </si>
  <si>
    <t>body_ray20.jpeg</t>
  </si>
  <si>
    <t>scat_aquarium_ocean_sea_danger_fish_attack_school-863479</t>
  </si>
  <si>
    <t>face_orca10.jpeg</t>
  </si>
  <si>
    <t>show-biology-mammal-animals-vertebrate-whale-813106-pxhere.com</t>
  </si>
  <si>
    <t>face_orca16.jpeg</t>
  </si>
  <si>
    <t>sea-water-nature-ocean-white-wet-615483-pxhere.com</t>
  </si>
  <si>
    <t>body_orca02.jpeg</t>
  </si>
  <si>
    <t>sea-jump-show-mammal-performance-vertebrate-1322952-pxhere.com</t>
  </si>
  <si>
    <t>body_beluga05.jpeg</t>
  </si>
  <si>
    <t>sea-biology-mammal-aquatic-aquarium-marine-672234-pxhere.com</t>
  </si>
  <si>
    <t>body_dolphin08.jpeg</t>
  </si>
  <si>
    <t>sea-ocean-mammal-fauna-vertebrate-dolphin-1290299-pxhere.com</t>
  </si>
  <si>
    <t>body_seal06.jpeg</t>
  </si>
  <si>
    <t>wildlife-zoo-mammal-fauna-seals-vertebrate-2487-pxhere.com</t>
  </si>
  <si>
    <t>body_seal13.jpeg</t>
  </si>
  <si>
    <t>beach-sea-sand-ocean-bird-wildlife-1288281-pxhere.com</t>
  </si>
  <si>
    <t>body_seal20.jpeg</t>
  </si>
  <si>
    <t>sea-coast-water-sand-ocean-young-1358455-pxhere.com</t>
  </si>
  <si>
    <t>face_seal02.jpeg</t>
  </si>
  <si>
    <t>animal-wildlife-zoo-biology-mammal-fish-1238338-pxhere.com</t>
  </si>
  <si>
    <t>face_walrus07.jpeg</t>
  </si>
  <si>
    <t>sea-water-nature-looking-wildlife-portrait-862243-pxhere.com</t>
  </si>
  <si>
    <t>face_walrus16.jpeg</t>
  </si>
  <si>
    <t>water-rock-zoo-mammal-weight-fauna-600860-pxhere.com</t>
  </si>
  <si>
    <t>face_walrus19.jpeg</t>
  </si>
  <si>
    <t>nature-looking-wildlife-zoo-portrait-mammal-862229-pxhere.com</t>
  </si>
  <si>
    <t>body_walrus13.jpeg</t>
  </si>
  <si>
    <t>sea-coast-nature-sand-ocean-snow-678528-pxhere.com</t>
  </si>
  <si>
    <t>body_otter02.jpeg</t>
  </si>
  <si>
    <t>wildlife-zoo-mammal-fauna-vertebrate-otter-186864-pxhere.com</t>
  </si>
  <si>
    <t>body_otter04.jpeg</t>
  </si>
  <si>
    <t>grass-wildlife-mammal-fauna-furry-curious-1384624-pxhere.com</t>
  </si>
  <si>
    <t>body_otter10.jpeg</t>
  </si>
  <si>
    <t>wildlife-mammal-fauna-vertebrate-otter-mink-836280-pxhere.com</t>
  </si>
  <si>
    <t>face_otter05.jpeg</t>
  </si>
  <si>
    <t>wildlife-mammal-fauna-whiskers-vertebrate-otter-191565-pxhere.com</t>
  </si>
  <si>
    <t>face_otter06.jpeg</t>
  </si>
  <si>
    <t>animal-wildlife-zoo-food-mammal-fauna-796712-pxhere.com</t>
  </si>
  <si>
    <t>body_hippopotamus08.jpeg</t>
  </si>
  <si>
    <t>zoo-mammal-fauna-rhinoceros-hippopotamus-hippo-1187401-pxhere.com</t>
  </si>
  <si>
    <t>body_hippopotamus12.jpeg</t>
  </si>
  <si>
    <t>nature-wildlife-africa-mammal-fauna-elephant-394877-pxhere.com</t>
  </si>
  <si>
    <t>body_hippopotamus20.jpeg</t>
  </si>
  <si>
    <t>wildlife-zoo-mammal-fauna-animals-hippopotamus-1152134-pxhere.com</t>
  </si>
  <si>
    <t>body_beaver15.jpeg</t>
  </si>
  <si>
    <t>water-wildlife-mammal-rodent-fauna-vertebrate-632131-pxhere.com</t>
  </si>
  <si>
    <t>body_beaver16.jpeg</t>
  </si>
  <si>
    <t>water-animal-wildlife-mammal-rodent-fauna-668474-pxhere.com</t>
  </si>
  <si>
    <t>face_beaver05.jpeg</t>
  </si>
  <si>
    <t>wildlife-mammal-rodent-fauna-whiskers-vertebrate-96259-pxhere.com</t>
  </si>
  <si>
    <t>face_beaver06.jpeg</t>
  </si>
  <si>
    <t>nature-outdoor-animal-wildlife-wild-fur-1376318-pxhere.com</t>
  </si>
  <si>
    <t>face_beaver09.jpeg</t>
  </si>
  <si>
    <t>water-nature-grass-wood-prairie-animal-926832-pxhere.com</t>
  </si>
  <si>
    <t>face_beaver18.jpeg</t>
  </si>
  <si>
    <t>wildlife-mammal-squirrel-close-rodent-fauna-639710-pxhere.com</t>
  </si>
  <si>
    <t>face_sea_lion07.jpeg</t>
  </si>
  <si>
    <t>animal-wildlife-zoo-mammal-sea_lion-fauna-601936-pxhere.com</t>
  </si>
  <si>
    <t>face_sea_lion13.jpeg</t>
  </si>
  <si>
    <t>sea-water-nature-ocean-animal-wildlife-496117-pxhere.com</t>
  </si>
  <si>
    <t>body_sea_lion08.jpeg</t>
  </si>
  <si>
    <t>nature-sweet-wildlife-zoo-mammal-seal-1167931-pxhere.com</t>
  </si>
  <si>
    <t>body_sea_lion10.jpeg</t>
  </si>
  <si>
    <t>sea-ocean-wildlife-zoo-young-mammal-572218-pxhere.com</t>
  </si>
  <si>
    <t>body_sea_lion16.jpeg</t>
  </si>
  <si>
    <t>sea-mammal-sea-lion-seals-vertebrate-galapagos-498369-pxhere.com</t>
  </si>
  <si>
    <t>body_sea_lion18.jpeg</t>
  </si>
  <si>
    <t>rock-animal-wildlife-statue-zoo-seal-39440-pxhere.com</t>
  </si>
  <si>
    <t>face_dog14.jpeg</t>
  </si>
  <si>
    <t>dog_portrait_black_white_snow_face_nose_play-1341476</t>
  </si>
  <si>
    <t>face_wolf01.jpeg</t>
  </si>
  <si>
    <t>wolf_animals_nature_zoo_wildlife_animal_life_animal_world_winter-1189754.jpg!d</t>
  </si>
  <si>
    <t>face_wolf03.jpeg</t>
  </si>
  <si>
    <t>wolf_animal_nature_predator_wildlife_park_wild_animal_pack_animal_wild-1048884.jpg!d</t>
  </si>
  <si>
    <t>face_wolf19.jpeg</t>
  </si>
  <si>
    <t>wolf_mongolian_wolf_predator_wildlife_photography_dangerous_cold_leitwolf_animals-1200821</t>
  </si>
  <si>
    <t>body_wolf03.jpeg</t>
  </si>
  <si>
    <t>wolf_predator_leitwolf_alpha_dog_dominant_survive_european_wolf_wildlife_photography-575838.jpg!d</t>
  </si>
  <si>
    <t>body_wolf12.jpeg</t>
  </si>
  <si>
    <t>wolf_isegrim_predator_carnivores_dangerous_forest_fast_pack_animal-1412202.jpg!d</t>
  </si>
  <si>
    <t>face_horse18.jpeg</t>
  </si>
  <si>
    <t>horses_horse_head_animals-617391</t>
  </si>
  <si>
    <t>body_horse01.jpeg</t>
  </si>
  <si>
    <t>horse_animal_horses_farm_horse_stables_farmstead-1148998</t>
  </si>
  <si>
    <t>body_horse02.jpeg</t>
  </si>
  <si>
    <t>horse_iceland_horse_iceland_pony_icelanders_pony_animal_small_horses_mare-1393618</t>
  </si>
  <si>
    <t>body_horse03.jpeg</t>
  </si>
  <si>
    <t>horse_arabian_horse_pasture-868520</t>
  </si>
  <si>
    <t>body_horse06.jpeg</t>
  </si>
  <si>
    <t>horse-4358700_960_720</t>
  </si>
  <si>
    <t>https://pixabay.com/de/photos/pferd-natur-tier-landschaft-gras-4358700/</t>
  </si>
  <si>
    <t>body_horse16.jpeg</t>
  </si>
  <si>
    <t>horse_pure_arab_blood_breeding_horses_equine_horses_arabic_breeding_mare-1200745</t>
  </si>
  <si>
    <t>body_horse19.jpeg</t>
  </si>
  <si>
    <t>horse_equine_horse_breeding_grey_barb_horse-374323</t>
  </si>
  <si>
    <t>body_horse20.jpeg</t>
  </si>
  <si>
    <t>ee755051d1128e744c6913a17d85-1584747</t>
  </si>
  <si>
    <t>https://pxhere.com/en/photo/1584747</t>
  </si>
  <si>
    <t>face_elephant03.jpeg</t>
  </si>
  <si>
    <t>elephant_wilderness_animal_animal_world_nature_creature_safari_wild-1071329</t>
  </si>
  <si>
    <t>face_elephant09.jpeg</t>
  </si>
  <si>
    <t>elephants_grey_black_head_face_portrait_largest_animals-1353821</t>
  </si>
  <si>
    <t>face_elephant14.jpeg</t>
  </si>
  <si>
    <t>elephant_mammals_animal_portrait_head_eye_tusks_face_ears-720014</t>
  </si>
  <si>
    <t>body_cow06.jpeg</t>
  </si>
  <si>
    <t>3fd9739a16e7032a83d7f4fd948a-1583355</t>
  </si>
  <si>
    <t>https://pxhere.com/en/photo/1583355</t>
  </si>
  <si>
    <t>body_raccoon10.jpeg</t>
  </si>
  <si>
    <t>raccoon_animal_cheeky-1117354</t>
  </si>
  <si>
    <t>face_bear16.jpeg</t>
  </si>
  <si>
    <t>brown_bear_grizzly_canada_mammal_animal_brown_bear_wild-943220</t>
  </si>
  <si>
    <t>body_koala18.jpeg</t>
  </si>
  <si>
    <t>animals_branch_cute_furry_koalas_tree_wildlife-1174801</t>
  </si>
  <si>
    <t>body_panda08.jpeg</t>
  </si>
  <si>
    <t>panda_animal_endangered_rare_protected_bamboo_national_treasure_zoo-778282.jpg!d</t>
  </si>
  <si>
    <t>face_giraffe05.jpeg</t>
  </si>
  <si>
    <t>giraffe_animal_africa_mammal_african_safari_neck_tall-1105599</t>
  </si>
  <si>
    <t>face_moose01.jpeg</t>
  </si>
  <si>
    <t>moose_sweden_antler_animal-1098258.jpgface_moose12</t>
  </si>
  <si>
    <t>https://pxhere.com/en/photo/1098258</t>
  </si>
  <si>
    <t>face_moose05.jpeg</t>
  </si>
  <si>
    <t>786px-Bull_Moose</t>
  </si>
  <si>
    <t>face_moose13.jpeg</t>
  </si>
  <si>
    <t>moose-902530_960_720</t>
  </si>
  <si>
    <t>face_moose16.jpeg</t>
  </si>
  <si>
    <t>moose_demonstration_reserve_bia_owie_a-913779</t>
  </si>
  <si>
    <t>body_moose06.jpeg</t>
  </si>
  <si>
    <t>animal_moose_wild_wildlife_forest_nature_mammal-1073370</t>
  </si>
  <si>
    <t>body_moose07.jpeg</t>
  </si>
  <si>
    <t>moose_denali_denali_national_park_national_park_alaska_moose_cow-1249642</t>
  </si>
  <si>
    <t>body_moose11.jpeg</t>
  </si>
  <si>
    <t>moose_wildlife_nature_animal_male_antler_bull_brown-1061735</t>
  </si>
  <si>
    <t>face_falcon15.jpeg</t>
  </si>
  <si>
    <t>bird-animal-wildlife-beak-eagle-fauna-1265824-pxhere.com</t>
  </si>
  <si>
    <t>face_falcon18.jpeg</t>
  </si>
  <si>
    <t>nature-bird-wing-prairie-fly-wildlife-795542-pxhere.com</t>
  </si>
  <si>
    <t>body_owl09.jpeg</t>
  </si>
  <si>
    <t>nature-owl-fauna-bird-bird-of-prey-beak-1444105-pxhere.com</t>
  </si>
  <si>
    <t>face_flamingo09.jpeg</t>
  </si>
  <si>
    <t>nature-bird-wildlife-beak-fauna-flamingo-33042-pxhere.com</t>
  </si>
  <si>
    <t>body_chickadee20.jpeg</t>
  </si>
  <si>
    <t>nature-bird-cute-wildlife-beak-sitting-928656-pxhere.com</t>
  </si>
  <si>
    <t>face_blue_jay01.jpeg</t>
  </si>
  <si>
    <t>bird-wildlife-feed-beak-blue-nut-1375772-pxhere.com</t>
  </si>
  <si>
    <t>Attribution License https://creativecommons.org/licenses/by/2.0/</t>
  </si>
  <si>
    <t>Finiky</t>
  </si>
  <si>
    <t>face_blue_jay08.jpeg</t>
  </si>
  <si>
    <t>branch-snow-winter-bird-wing-purple-299646-pxhere.com</t>
  </si>
  <si>
    <t>face_blue_jay14.jpeg</t>
  </si>
  <si>
    <t>nature-bird-wing-wildlife-beak-colorful-1376845-pxhere.com</t>
  </si>
  <si>
    <t>face_blue_jay19.jpeg</t>
  </si>
  <si>
    <t>bird-wildlife-beak-fauna-feeding-jay-1040268-pxhere.com</t>
  </si>
  <si>
    <t>body_blue_jay13.jpeg</t>
  </si>
  <si>
    <t>nature-branch-bird-wildlife-beak-colorful-818651-pxhere.com</t>
  </si>
  <si>
    <t>body_hummingbird10.jpeg</t>
  </si>
  <si>
    <t>bird-wing-beak-hummingbird-yellow-fauna-268099-pxhere.com</t>
  </si>
  <si>
    <t>Andy Morffew</t>
  </si>
  <si>
    <t>body_fly01.jpeg</t>
  </si>
  <si>
    <t>_f_</t>
  </si>
  <si>
    <t>https://www.flickr.com/photos</t>
  </si>
  <si>
    <t>3515458688_10042ab4ef_o</t>
  </si>
  <si>
    <t>{'photo': {'id': '3515458688', 'secret': '5aea766b79', 'server': '3658', 'farm': 4, 'dateuploaded': '1241870999', 'isfavorite': 0, 'license': '4', 'safety_level': '0', 'rotation': 0, 'originalsecret': '10042ab4ef', 'originalformat': 'jpg', 'owner': {'nsid': '32558319@N03', 'username': 'steve p2008', 'realname': '', 'location': None, 'iconserver': '65535', 'iconfarm': 66, 'path_alias': 'stevepj2009'}, 'title': {'_content': 'fly'}, 'description': {'_content': ''}, 'visibility': {'ispublic': 1, 'isfriend': 0, 'isfamily': 0}, 'dates': {'posted': '1241870999', 'taken': '2009-05-09 09:38:57', 'takengranularity': 0, 'takenunknown': 0, 'lastupdate': '1241871657'}, 'views': '1394', 'editability': {'cancomment': 0, 'canaddmeta': 0}, 'publiceditability': {'cancomment': 1, 'canaddmeta': 0}, 'usage': {'candownload': 1, 'canblog': 0, 'canprint': 0, 'canshare': 1}, 'comments': {'_content': '0'}, 'notes': {'note': []}, 'people': {'haspeople': 0}, 'tags': {'tag': [{'id': '32535265-3515458688-2278', 'author': '32558319@N03', 'authorname': 'steve p2008', 'raw': 'fly', '_content': 'fly', 'machine_tag': 0}, {'id': '32535265-3515458688-1598', 'author': '32558319@N03', 'authorname': 'steve p2008', 'raw': 'insect', '_content': 'insect', 'machine_tag': 0}, {'id': '32535265-3515458688-1429', 'author': '32558319@N03', 'authorname': 'steve p2008', 'raw': 'bug', '_content': 'bug', 'machine_tag': 0}, {'id': '32535265-3515458688-141', 'author': '32558319@N03', 'authorname': 'steve p2008', 'raw': 'blue', '_content': 'blue', 'machine_tag': 0}]}, 'urls': {'url': [{'type': 'photopage', '_content': 'https://www.flickr.com/photos/stevepj2009/3515458688/'}]}, 'media': 'photo'}, 'stat': 'ok'}</t>
  </si>
  <si>
    <t xml:space="preserve"> (flickr steve p2008)</t>
  </si>
  <si>
    <t>https://www.flickr.com/photos/stevepj2009/3515458688/</t>
  </si>
  <si>
    <t>body_fly02.jpeg</t>
  </si>
  <si>
    <t>19538684_7e8646150b_o</t>
  </si>
  <si>
    <t>{'photo': {'id': '19538684', 'secret': '7e8646150b', 'server': '13', 'farm': 1, 'dateuploaded': '1118855422', 'isfavorite': 0, 'license': '2', 'safety_level': '0', 'rotation': 0, 'originalsecret': '7e8646150b', 'originalformat': 'jpg', 'owner': {'nsid': '83785593@N00', 'username': 'Lucina M', 'realname': '', 'location': '', 'iconserver': '13', 'iconfarm': 1, 'path_alias': 'lucina'}, 'title': {'_content': 'Fly'}, 'description': {'_content': ''}, 'visibility': {'ispublic': 1, 'isfriend': 0, 'isfamily': 0}, 'dates': {'posted': '1118855422', 'taken': '2005-06-13 13:02:27', 'takengranularity': 0, 'takenunknown': 0, 'lastupdate': '1551642676'}, 'views': '456', 'editability': {'cancomment': 0, 'canaddmeta': 0}, 'publiceditability': {'cancomment': 1, 'canaddmeta': 0}, 'usage': {'candownload': 1, 'canblog': 0, 'canprint': 0, 'canshare': 1}, 'comments': {'_content': '3'}, 'notes': {'note': []}, 'people': {'haspeople': 0}, 'tags': {'tag': [{'id': '777253-19538684-551', 'author': '83785593@N00', 'authorname': 'Lucina M', 'raw': 'macro', '_content': 'macro', 'machine_tag': 0}, {'id': '777253-19538684-2278', 'author': '83785593@N00', 'authorname': 'Lucina M', 'raw': 'fly', '_content': 'fly', 'machine_tag': 0}, {'id': '777253-19538684-4439', 'author': '83785593@N00', 'authorname': 'Lucina M', 'raw': 'canon300d', '_content': 'canon300d', 'machine_tag': 0}, {'id': '777253-19538684-1598', 'author': '83785593@N00', 'authorname': 'Lucina M', 'raw': 'insect', '_content': 'insect', 'machine_tag': 0}]}, 'urls': {'url': [{'type': 'photopage', '_content': 'https://www.flickr.com/photos/lucina/19538684/'}]}, 'media': 'photo'}, 'stat': 'ok'}</t>
  </si>
  <si>
    <t>Attribution-NonCommercial License https://creativecommons.org/licenses/by-nc/2.0/</t>
  </si>
  <si>
    <t xml:space="preserve"> (flickr Lucina M)</t>
  </si>
  <si>
    <t>https://www.flickr.com/photos/lucina/19538684/</t>
  </si>
  <si>
    <t>body_fly03.jpeg</t>
  </si>
  <si>
    <t>27384560414_7ab11b9ccb_o</t>
  </si>
  <si>
    <t>{'photo': {'id': '27384560414', 'secret': '66ebb1b334', 'server': '7351', 'farm': 8, 'dateuploaded': '1467288373', 'isfavorite': 0, 'license': '9', 'safety_level': '0', 'rotation': 0, 'originalsecret': '7ab11b9ccb', 'originalformat': 'jpg', 'owner': {'nsid': '126064386@N03', 'username': 'swallowedtail', 'realname': 'Rob Mitchell', 'location': '', 'iconserver': '3946', 'iconfarm': 4, 'path_alias': 'swallowedtail'}, 'title': {'_content': 'Fly'}, 'description': {'_content': '          '}, 'visibility': {'ispublic': 1, 'isfriend': 0, 'isfamily': 0}, 'dates': {'posted': '1467288373', 'taken': '2016-06-16 14:21:06', 'takengranularity': 0, 'takenunknown': '0', 'lastupdate': '1467288390'}, 'views': '1350', 'editability': {'cancomment': 0, 'canaddmeta': 0}, 'publiceditability': {'cancomment': 1, 'canaddmeta': 0}, 'usage': {'candownload': 1, 'canblog': 0, 'canprint': 0, 'canshare': 1}, 'comments': {'_content': '0'}, 'notes': {'note': []}, 'people': {'haspeople': 0}, 'tags': {'tag': [{'id': '126041332-27384560414-2278', 'author': '126064386@N03', 'authorname': 'swallowedtail', 'raw': 'fly', '_content': 'fly', 'machine_tag': 0}, {'id': '126041332-27384560414-8580', 'author': '126064386@N03', 'authorname': 'swallowedtail', 'raw': 'insects', '_content': 'insects', 'machine_tag': 0}]}, 'urls': {'url': [{'type': 'photopage', '_content': 'https://www.flickr.com/photos/swallowedtail/27384560414/'}]}, 'media': 'photo'}, 'stat': 'ok'}</t>
  </si>
  <si>
    <t>Rob Mitchell (flickr swallowedtail)</t>
  </si>
  <si>
    <t>https://www.flickr.com/photos/swallowedtail/27384560414/</t>
  </si>
  <si>
    <t>body_fly04.jpeg</t>
  </si>
  <si>
    <t>3421542693_1ff5bc06d7_o</t>
  </si>
  <si>
    <t>{'photo': {'id': '3421542693', 'secret': '9dd1487959', 'server': '3385', 'farm': 4, 'dateuploaded': '1239137548', 'isfavorite': 0, 'license': '5', 'safety_level': '0', 'rotation': 0, 'originalsecret': '1ff5bc06d7', 'originalformat': 'jpg', 'owner': {'nsid': '28448204@N00', 'username': 'allenthepostman', 'realname': 'allen watkin', 'location': 'London, UK', 'iconserver': '7291', 'iconfarm': 8, 'path_alias': 'allenthepostman'}, 'title': {'_content': 'Fly'}, 'description': {'_content': 'back garden,Apr 2009'}, 'visibility': {'ispublic': 1, 'isfriend': 0, 'isfamily': 0}, 'dates': {'posted': '1239137548', 'taken': '2009-04-06 15:07:51', 'takengranularity': 0, 'takenunknown': 0, 'lastupdate': '1396863042'}, 'views': '1062', 'editability': {'cancomment': 0, 'canaddmeta': 0}, 'publiceditability': {'cancomment': 1, 'canaddmeta': 0}, 'usage': {'candownload': 1, 'canblog': 0, 'canprint': 0, 'canshare': 1}, 'comments': {'_content': '0'}, 'notes': {'note': []}, 'people': {'haspeople': 0}, 'tags': {'tag': [{'id': '3823782-3421542693-17732', 'author': '28448204@N00', 'authorname': 'allenthepostman', 'raw': 'flies', '_content': 'flies', 'machine_tag': 0}, {'id': '3823782-3421542693-8580', 'author': '28448204@N00', 'authorname': 'allenthepostman', 'raw': 'insects', '_content': 'insects', 'machine_tag': 0}, {'id': '3823782-3421542693-551', 'author': '28448204@N00', 'authorname': 'allenthepostman', 'raw': 'macro', '_content': 'macro', 'machine_tag': 0}]}, 'urls': {'url': [{'type': 'photopage', '_content': 'https://www.flickr.com/photos/allenthepostman/3421542693/'}]}, 'media': 'photo'}, 'stat': 'ok'}</t>
  </si>
  <si>
    <t>Attribution-ShareAlike License https://creativecommons.org/licenses/by-sa/2.0/</t>
  </si>
  <si>
    <t>allen watkin (flickr allenthepostman)</t>
  </si>
  <si>
    <t>https://www.flickr.com/photos/allenthepostman/3421542693/</t>
  </si>
  <si>
    <t>body_fly05.jpeg</t>
  </si>
  <si>
    <t>43545077595_5d24bed2b0_o</t>
  </si>
  <si>
    <t>{'photo': {'id': '43545077595', 'secret': 'a02f767006', 'server': '1856', 'farm': 2, 'dateuploaded': '1536002630', 'isfavorite': 0, 'license': '6', 'safety_level': '0', 'rotation': 0, 'originalsecret': '5d24bed2b0', 'originalformat': 'jpg', 'owner': {'nsid': '33465428@N02', 'username': "Deanster1983 who's mostly off", 'realname': 'Dean Morley', 'location': 'Suffolk, England', 'iconserver': '3760', 'iconfarm': 4, 'path_alias': None}, 'title': {'_content': 'Fly'}, 'description': {'_content': "I'm afraid I don't know the species here, but I can confirm that it was taken in our garden whilst resting on a morning glory leaf.  "}, 'visibility': {'ispublic': 1, 'isfriend': 0, 'isfamily': 0}, 'dates': {'posted': '1536002630', 'taken': '2018-08-30 13:14:44', 'takengranularity': 0, 'takenunknown': '0', 'lastupdate': '1545238566'}, 'views': '584', 'editability': {'cancomment': 0, 'canaddmeta': 0}, 'publiceditability': {'cancomment': 1, 'canaddmeta': 0}, 'usage': {'candownload': 1, 'canblog': 0, 'canprint': 0, 'canshare': 1}, 'comments': {'_content': '4'}, 'notes': {'note': []}, 'people': {'haspeople': 0}, 'tags': {'tag': [{'id': '33445080-43545077595-2278', 'author': '33465428@N02', 'authorname': "Deanster1983 who's mostly off", 'raw': 'Fly', '_content': 'fly', 'machine_tag': 0}, {'id': '33445080-43545077595-551', 'author': '33465428@N02', 'authorname': "Deanster1983 who's mostly off", 'raw': 'macro', '_content': 'macro', 'machine_tag': 0}, {'id': '33445080-43545077595-2326', 'author': '33465428@N02', 'authorname': "Deanster1983 who's mostly off", 'raw': 'photo', '_content': 'photo', 'machine_tag': 0}, {'id': '33445080-43545077595-791', 'author': '33465428@N02', 'authorname': "Deanster1983 who's mostly off", 'raw': 'nature', '_content': 'nature', 'machine_tag': 0}, {'id': '33445080-43545077595-1598', 'author': '33465428@N02', 'authorname': "Deanster1983 who's mostly off", 'raw': 'insect', '_content': 'insect', 'machine_tag': 0}]}, 'urls': {'url': [{'type': 'photopage', '_content': 'https://www.flickr.com/photos/33465428@N02/43545077595/'}]}, 'media': 'photo'}, 'stat': 'ok'}</t>
  </si>
  <si>
    <t>Attribution-NoDerivs License https://creativecommons.org/licenses/by-nd/2.0/</t>
  </si>
  <si>
    <t>Dean Morley (flickr Deanster1983 who's mostly off)</t>
  </si>
  <si>
    <t>https://www.flickr.com/photos/33465428@N02/43545077595/</t>
  </si>
  <si>
    <t>body_fly06.jpeg</t>
  </si>
  <si>
    <t>14248898343_be57aa8090_o</t>
  </si>
  <si>
    <t>{'photo': {'id': '14248898343', 'secret': 'f61e136c33', 'server': '2914', 'farm': 3, 'dateuploaded': '1400579878', 'isfavorite': 0, 'license': '3', 'safety_level': '0', 'rotation': 0, 'originalsecret': 'be57aa8090', 'originalformat': 'jpg', 'owner': {'nsid': '19272291@N00', 'username': 'Reva G', 'realname': 'Reva G', 'location': 'North Vancouver, BC, Canada', 'iconserver': '95', 'iconfarm': 1, 'path_alias': 'revatudor'}, 'title': {'_content': 'Just a regular fly'}, 'description': {'_content': ''}, 'visibility': {'ispublic': 1, 'isfriend': 0, 'isfamily': 0}, 'dates': {'posted': '1400579878', 'taken': '2014-05-19 13:02:16', 'takengranularity': 0, 'takenunknown': 0, 'lastupdate': '1400579943'}, 'views': '402', 'editability': {'cancomment': 0, 'canaddmeta': 0}, 'publiceditability': {'cancomment': 1, 'canaddmeta': 0}, 'usage': {'candownload': 1, 'canblog': 0, 'canprint': 0, 'canshare': 1}, 'comments': {'_content': '0'}, 'notes': {'note': []}, 'people': {'haspeople': 0}, 'tags': {'tag': [{'id': '4838866-14248898343-2278', 'author': '19272291@N00', 'authorname': 'Reva G', 'raw': 'fly', '_content': 'fly', 'machine_tag': 0}, {'id': '4838866-14248898343-1598', 'author': '19272291@N00', 'authorname': 'Reva G', 'raw': 'insect', '_content': 'insect', 'machine_tag': 0}, {'id': '4838866-14248898343-330', 'author': '19272291@N00', 'authorname': 'Reva G', 'raw': 'hairy', '_content': 'hairy', 'machine_tag': 0}]}, 'urls': {'url': [{'type': 'photopage', '_content': 'https://www.flickr.com/photos/revatudor/14248898343/'}]}, 'media': 'photo'}, 'stat': 'ok'}</t>
  </si>
  <si>
    <t>Attribution-NonCommercial-NoDerivs License https://creativecommons.org/licenses/by-nc-nd/2.0/</t>
  </si>
  <si>
    <t>Reva G (flickr Reva G)</t>
  </si>
  <si>
    <t>https://www.flickr.com/photos/revatudor/14248898343/</t>
  </si>
  <si>
    <t>body_fly07.jpeg</t>
  </si>
  <si>
    <t>4894846566_d00017dfa5_o</t>
  </si>
  <si>
    <t>{'photo': {'id': '4894846566', 'secret': '911c14a043', 'server': '4114', 'farm': 5, 'dateuploaded': '1281895972', 'isfavorite': 0, 'license': '2', 'safety_level': '0', 'rotation': 0, 'originalsecret': 'd00017dfa5', 'originalformat': 'jpg', 'owner': {'nsid': '34176259@N04', 'username': 'MakuKulden', 'realname': 'Margus Kulden', 'location': '', 'iconserver': '3597', 'iconfarm': 4, 'path_alias': 'kulden'}, 'title': {'_content': 'Fly &amp; mint'}, 'description': {'_content': "I don't know, why flies like mint..."}, 'visibility': {'ispublic': 1, 'isfriend': 0, 'isfamily': 0}, 'dates': {'posted': '1281895972', 'taken': '2010-08-14 15:04:16', 'takengranularity': 0, 'takenunknown': 0, 'lastupdate': '1281945804'}, 'views': '1212', 'editability': {'cancomment': 0, 'canaddmeta': 0}, 'publiceditability': {'cancomment': 1, 'canaddmeta': 0}, 'usage': {'candownload': 1, 'canblog': 0, 'canprint': 0, 'canshare': 1}, 'comments': {'_content': '4'}, 'notes': {'note': []}, 'people': {'haspeople': 0}, 'tags': {'tag': [{'id': '34144120-4894846566-551', 'author': '34176259@N04', 'authorname': 'MakuKulden', 'raw': 'macro', '_content': 'macro', 'machine_tag': 0}, {'id': '34144120-4894846566-2278', 'author': '34176259@N04', 'authorname': 'MakuKulden', 'raw': 'fly', '_content': 'fly', 'machine_tag': 0}, {'id': '34144120-4894846566-7661', 'author': '34176259@N04', 'authorname': 'MakuKulden', 'raw': 'mint', '_content': 'mint', 'machine_tag': 0}]}, 'location': {'latitude': '59.333063', 'longitude': '24.774910', 'accuracy': '9', 'context': '0', 'locality': {'_content': 'Luige', 'woeid': 843787}, 'county': {'_content': 'Kiili', 'woeid': 29389734}, 'region': {'_content': 'Harjumaa', 'woeid': 2345276}, 'country': {'_content': 'Eesti', 'woeid': 23424805}, 'neighbourhood': {'_content': '', 'woeid': 0}}, 'geoperms': {'ispublic': 1, 'iscontact': 0, 'isfriend': 0, 'isfamily': 0}, 'urls': {'url': [{'type': 'photopage', '_content': 'https://www.flickr.com/photos/kulden/4894846566/'}]}, 'media': 'photo'}, 'stat': 'ok'}</t>
  </si>
  <si>
    <t>Margus Kulden (flickr MakuKulden)</t>
  </si>
  <si>
    <t>https://www.flickr.com/photos/kulden/4894846566/</t>
  </si>
  <si>
    <t>body_fly13.jpeg</t>
  </si>
  <si>
    <t>5375748824_e05f33f7c9_o</t>
  </si>
  <si>
    <t>{'photo': {'id': '5375748824', 'secret': '8b7fb923f3', 'server': '5006', 'farm': 6, 'dateuploaded': '1295626532', 'isfavorite': 0, 'license': '2', 'safety_level': '0', 'rotation': 0, 'originalsecret': 'e05f33f7c9', 'originalformat': 'jpg', 'owner': {'nsid': '58602763@N02', 'username': 'Bugs 2008-2018', 'realname': 'Ryszard', 'location': 'Lukow (Łuków), Poland', 'iconserver': '7616', 'iconfarm': 8, 'path_alias': 'ricosz'}, 'title': {'_content': 'Graphomya maculata'}, 'description': {'_content': ''}, 'visibility': {'ispublic': 1, 'isfriend': 0, 'isfamily': 0}, 'dates': {'posted': '1295626532', 'taken': '2009-08-10 18:02:01', 'takengranularity': 0, 'takenunknown': '0', 'lastupdate': '1560981303'}, 'views': '1418', 'editability': {'cancomment': 0, 'canaddmeta': 0}, 'publiceditability': {'cancomment': 1, 'canaddmeta': 0}, 'usage': {'candownload': 1, 'canblog': 0, 'canprint': 0, 'canshare': 1}, 'comments': {'_content': '0'}, 'notes': {'note': []}, 'people': {'haspeople': 0}, 'tags': {'tag': [{'id': '58582415-5375748824-2278', 'author': '58602763@N02', 'authorname': 'Bugs 2008-2018', 'raw': 'fly', '_content': 'fly', 'machine_tag': 0}, {'id': '58582415-5375748824-551', 'author': '58602763@N02', 'authorname': 'Bugs 2008-2018', 'raw': 'macro', '_content': 'macro', 'machine_tag': 0}, {'id': '58582415-5375748824-12338430', 'author': '58602763@N02', 'authorname': 'Bugs 2008-2018', 'raw': 'graphomya maculata', '_content': 'graphomyamaculata', 'machine_tag': 0}]}, 'location': {'latitude': '51.918193', 'longitude': '22.379386', 'accuracy': '16', 'context': '0', 'locality': {'_content': 'Łuków', 'woeid': 505769}, 'county': {'_content': 'Łukowski', 'woeid': 12591224}, 'region': {'_content': 'Lubelskie', 'woeid': 12577938}, 'country': {'_content': 'Polska', 'woeid': 23424923}, 'neighbourhood': {'_content': '', 'woeid': 0}}, 'geoperms': {'ispublic': 1, 'iscontact': 0, 'isfriend': 0, 'isfamily': 0}, 'urls': {'url': [{'type': 'photopage', '_content': 'https://www.flickr.com/photos/ricosz/5375748824/'}]}, 'media': 'photo'}, 'stat': 'ok'}</t>
  </si>
  <si>
    <t>Ryszard (flickr Bugs 2008-2018)</t>
  </si>
  <si>
    <t>https://www.flickr.com/photos/ricosz/5375748824/</t>
  </si>
  <si>
    <t>body_fly14.jpeg</t>
  </si>
  <si>
    <t>27366284241_f7d12def61_o</t>
  </si>
  <si>
    <t>{'photo': {'id': '27366284241', 'secret': '0ccd148e98', 'server': '7569', 'farm': 8, 'dateuploaded': '1464968908', 'isfavorite': 0, 'license': '2', 'safety_level': '0', 'rotation': 0, 'originalsecret': 'f7d12def61', 'originalformat': 'jpg', 'owner': {'nsid': '50925598@N00', 'username': 'Vlash', 'realname': '', 'location': None, 'iconserver': '65535', 'iconfarm': 66, 'path_alias': 'vlash'}, 'title': {'_content': 'Sunbathing'}, 'description': {'_content': 'A colorful and cute fly sunbathing on a leaf.'}, 'visibility': {'ispublic': 1, 'isfriend': 0, 'isfamily': 0}, 'dates': {'posted': '1464968908', 'taken': '2016-06-03 13:38:37', 'takengranularity': 0, 'takenunknown': '0', 'lastupdate': '1505291795'}, 'views': '760', 'editability': {'cancomment': 0, 'canaddmeta': 0}, 'publiceditability': {'cancomment': 1, 'canaddmeta': 0}, 'usage': {'candownload': 1, 'canblog': 0, 'canprint': 0, 'canshare': 1}, 'comments': {'_content': '2'}, 'notes': {'note': []}, 'people': {'haspeople': 0}, 'tags': {'tag': [{'id': '2646689-27366284241-995', 'author': '50925598@N00', 'authorname': 'Vlash', 'raw': 'Norway', '_content': 'norway', 'machine_tag': 0}, {'id': '2646689-27366284241-245', 'author': '50925598@N00', 'authorname': 'Vlash', 'raw': 'summer', '_content': 'summer', 'machine_tag': 0}, {'id': '2646689-27366284241-551', 'author': '50925598@N00', 'authorname': 'Vlash', 'raw': 'macro', '_content': 'macro', 'machine_tag': 0}, {'id': '2646689-27366284241-791', 'author': '50925598@N00', 'authorname': 'Vlash', 'raw': 'nature', '_content': 'nature', 'machine_tag': 0}, {'id': '2646689-27366284241-2862', 'author': '50925598@N00', 'authorname': 'Vlash', 'raw': 'eyes', '_content': 'eyes', 'machine_tag': 0}, {'id': '2646689-27366284241-2431', 'author': '50925598@N00', 'authorname': 'Vlash', 'raw': 'leaf', '_content': 'leaf', 'machine_tag': 0}, {'id': '2646689-27366284241-330', 'author': '50925598@N00', 'authorname': 'Vlash', 'raw': 'hairy', '_content': 'hairy', 'machine_tag': 0}, {'id': '2646689-27366284241-586', 'author': '50925598@N00', 'authorname': 'Vlash', 'raw': 'green', '_content': 'green', 'machine_tag': 0}, {'id': '2646689-27366284241-1598', 'author': '50925598@N00', 'authorname': 'Vlash', 'raw': 'insect', '_content': 'insect', 'machine_tag': 0}, {'id': '2646689-27366284241-2278', 'author': '50925598@N00', 'authorname': 'Vlash', 'raw': 'fly', '_content': 'fly', 'machine_tag': 0}]}, 'location': {'latitude': '59.849255', 'longitude': '10.668411', 'accuracy': '14', 'context': '0', 'locality': {'_content': 'Nesodden', 'woeid': 29305124}, 'county': {'_content': 'Nesodden Kommune', 'woeid': 12592814}, 'region': {'_content': 'Akershus Fylke', 'woeid': 2346385}, 'country': {'_content': 'Norge', 'woeid': 23424910}, 'neighbourhood': {'_content': '', 'woeid': 0}}, 'geoperms': {'ispublic': 1, 'iscontact': 0, 'isfriend': 0, 'isfamily': 0}, 'urls': {'url': [{'type': 'photopage', '_content': 'https://www.flickr.com/photos/vlash/27366284241/'}]}, 'media': 'photo'}, 'stat': 'ok'}</t>
  </si>
  <si>
    <t xml:space="preserve"> (flickr Vlash)</t>
  </si>
  <si>
    <t>https://www.flickr.com/photos/vlash/27366284241/</t>
  </si>
  <si>
    <t>body_fly16.jpeg</t>
  </si>
  <si>
    <t>209241059_e20b8b7ffc_o</t>
  </si>
  <si>
    <t>{'stat': 'fail', 'code': 1, 'message': 'Photo "209241059" not found (invalid ID)'}</t>
  </si>
  <si>
    <t>body_fly20.jpeg</t>
  </si>
  <si>
    <t>4781406983_6fba93e3af_o</t>
  </si>
  <si>
    <t>{'photo': {'id': '4781406983', 'secret': 'cb9f6a6120', 'server': '4121', 'farm': 5, 'dateuploaded': '1278820711', 'isfavorite': 0, 'license': '3', 'safety_level': '0', 'rotation': 0, 'originalsecret': '6fba93e3af', 'originalformat': 'jpg', 'owner': {'nsid': '8381689@N06', 'username': 'Goshzilla - Dann', 'realname': 'Dann Thombs', 'location': 'Rhode Island, USA', 'iconserver': '7325', 'iconfarm': 8, 'path_alias': 'goshzilla'}, 'title': {'_content': '20100709_195110_fly'}, 'description': {'_content': ''}, 'visibility': {'ispublic': 1, 'isfriend': 0, 'isfamily': 0}, 'dates': {'posted': '1278820711', 'taken': '2010-07-09 19:51:10', 'takengranularity': 0, 'takenunknown': 0, 'lastupdate': '1570908595'}, 'views': '113', 'editability': {'cancomment': 0, 'canaddmeta': 0}, 'publiceditability': {'cancomment': 1, 'canaddmeta': 1}, 'usage': {'candownload': 1, 'canblog': 0, 'canprint': 0, 'canshare': 1}, 'comments': {'_content': '0'}, 'notes': {'note': []}, 'people': {'haspeople': 0}, 'tags': {'tag': [{'id': '8336367-4781406983-17732', 'author': '8381689@N06', 'authorname': 'Goshzilla - Dann', 'raw': 'Flies', '_content': 'flies', 'machine_tag': 0}, {'id': '8336367-4781406983-9901', 'author': '8381689@N06', 'authorname': 'Goshzilla - Dann', 'raw': 'Bugs', '_content': 'bugs', 'machine_tag': 0}]}, 'urls': {'url': [{'type': 'photopage', '_content': 'https://www.flickr.com/photos/goshzilla/4781406983/'}]}, 'media': 'photo'}, 'stat': 'ok'}</t>
  </si>
  <si>
    <t>Dann Thombs (flickr Goshzilla - Dann)</t>
  </si>
  <si>
    <t>https://www.flickr.com/photos/goshzilla/4781406983/</t>
  </si>
  <si>
    <t>face_fly04.jpeg</t>
  </si>
  <si>
    <t>3346786503_87d4121882_o</t>
  </si>
  <si>
    <t>{'photo': {'id': '3346786503', 'secret': 'fa495bc333', 'server': '3418', 'farm': 4, 'dateuploaded': '1236800993', 'isfavorite': 0, 'license': '4', 'safety_level': '0', 'rotation': 0, 'originalsecret': '87d4121882', 'originalformat': 'jpg', 'owner': {'nsid': '7589968@N05', 'username': 'Radu P', 'realname': 'Radu Privantu', 'location': '', 'iconserver': '2201', 'iconfarm': 3, 'path_alias': 'radu_privantu'}, 'title': {'_content': 'Fly'}, 'description': {'_content': ''}, 'visibility': {'ispublic': 1, 'isfriend': 0, 'isfamily': 0}, 'dates': {'posted': '1236800993', 'taken': '2009-03-11 01:42:01', 'takengranularity': 0, 'takenunknown': 0, 'lastupdate': '1236801481'}, 'views': '1566', 'editability': {'cancomment': 0, 'canaddmeta': 0}, 'publiceditability': {'cancomment': 1, 'canaddmeta': 0}, 'usage': {'candownload': 1, 'canblog': 0, 'canprint': 0, 'canshare': 1}, 'comments': {'_content': '0'}, 'notes': {'note': []}, 'people': {'haspeople': 0}, 'tags': {'tag': [{'id': '7584628-3346786503-2278', 'author': '7589968@N05', 'authorname': 'Radu P', 'raw': 'fly', '_content': 'fly', 'machine_tag': 0}, {'id': '7584628-3346786503-551', 'author': '7589968@N05', 'authorname': 'Radu P', 'raw': 'macro', '_content': 'macro', 'machine_tag': 0}]}, 'urls': {'url': [{'type': 'photopage', '_content': 'https://www.flickr.com/photos/radu_privantu/3346786503/'}]}, 'media': 'photo'}, 'stat': 'ok'}</t>
  </si>
  <si>
    <t>Radu Privantu (flickr Radu P)</t>
  </si>
  <si>
    <t>https://www.flickr.com/photos/radu_privantu/3346786503/</t>
  </si>
  <si>
    <t>face_fly07.jpeg</t>
  </si>
  <si>
    <t>43092536192_2b08d34222_o</t>
  </si>
  <si>
    <t>{'photo': {'id': '43092536192', 'secret': '404f615d60', 'server': '1770', 'farm': 2, 'dateuploaded': '1530500195', 'isfavorite': 0, 'license': '4', 'safety_level': '0', 'rotation': 0, 'originalsecret': '2b08d34222', 'originalformat': 'jpg', 'owner': {'nsid': '52450054@N04', 'username': 'Judy Gallagher', 'realname': 'Judy Gallagher', 'location': '', 'iconserver': '8284', 'iconfarm': 9, 'path_alias': None}, 'title': {'_content': 'Greenbottle Fly - Lucilia sericata, Woodbridge, Virginia'}, 'description': {'_content': ''}, 'visibility': {'ispublic': 1, 'isfriend': 0, 'isfamily': 0}, 'dates': {'posted': '1530500195', 'taken': '2018-07-01 16:59:38', 'takengranularity': 0, 'takenunknown': '0', 'lastupdate': '1532837330'}, 'views': '660', 'editability': {'cancomment': 0, 'canaddmeta': 0}, 'publiceditability': {'cancomment': 1, 'canaddmeta': 0}, 'usage': {'candownload': 1, 'canblog': 0, 'canprint': 0, 'canshare': 1}, 'comments': {'_content': '9'}, 'notes': {'note': []}, 'people': {'haspeople': 0}, 'tags': {'tag': []}, 'urls': {'url': [{'type': 'photopage', '_content': 'https://www.flickr.com/photos/52450054@N04/43092536192/'}]}, 'media': 'photo'}, 'stat': 'ok'}</t>
  </si>
  <si>
    <t>Judy Gallagher (flickr Judy Gallagher)</t>
  </si>
  <si>
    <t>https://www.flickr.com/photos/52450054@N04/43092536192/</t>
  </si>
  <si>
    <t>face_fly08.jpeg</t>
  </si>
  <si>
    <t>3663747613_705535b1d6_o</t>
  </si>
  <si>
    <t>{'photo': {'id': '3663747613', 'secret': 'fa7bd44515', 'server': '2587', 'farm': 3, 'dateuploaded': '1246075367', 'isfavorite': 0, 'license': '5', 'safety_level': '0', 'rotation': 0, 'originalsecret': '705535b1d6', 'originalformat': 'jpg', 'owner': {'nsid': '26163384@N00', 'username': 'spiderman (Frank)', 'realname': 'Frank Starmer', 'location': 'Plant City, USA', 'iconserver': '5335', 'iconfarm': 6, 'path_alias': 'spiderman'}, 'title': {'_content': 'Fly'}, 'description': {'_content': ''}, 'visibility': {'ispublic': 1, 'isfriend': 0, 'isfamily': 0}, 'dates': {'posted': '1246075367', 'taken': '2009-06-27 08:34:39', 'takengranularity': 0, 'takenunknown': 0, 'lastupdate': '1546652912'}, 'views': '253', 'editability': {'cancomment': 0, 'canaddmeta': 0}, 'publiceditability': {'cancomment': 1, 'canaddmeta': 1}, 'usage': {'candownload': 1, 'canblog': 0, 'canprint': 0, 'canshare': 1}, 'comments': {'_content': '0'}, 'notes': {'note': []}, 'people': {'haspeople': 0}, 'tags': {'tag': [{'id': '138840-3663747613-3107', 'author': '26163384@N00', 'authorname': 'spiderman (Frank)', 'raw': 'Singapore', '_content': 'singapore', 'machine_tag': 0}, {'id': '138840-3663747613-551', 'author': '26163384@N00', 'authorname': 'spiderman (Frank)', 'raw': 'macro', '_content': 'macro', 'machine_tag': 0}, {'id': '138840-3663747613-791', 'author': '26163384@N00', 'authorname': 'spiderman (Frank)', 'raw': 'nature', '_content': 'nature', 'machine_tag': 0}, {'id': '138840-3663747613-1598', 'author': '26163384@N00', 'authorname': 'spiderman (Frank)', 'raw': 'insect', '_content': 'insect', 'machine_tag': 0}, {'id': '138840-3663747613-2278', 'author': '26163384@N00', 'authorname': 'spiderman (Frank)', 'raw': 'fly', '_content': 'fly', 'machine_tag': 0}]}, 'location': {'latitude': '1.302308', 'longitude': '103.801997', 'accuracy': '16', 'context': '0', 'locality': {'_content': 'Queenstown', 'woeid': 24703015}, 'neighbourhood': {'_content': '', 'woeid': 0}, 'region': {'_content': 'Central Singapore', 'woeid': 24703044}, 'country': {'_content': 'Singapore', 'woeid': 23424948}}, 'geoperms': {'ispublic': 1, 'iscontact': 0, 'isfriend': 0, 'isfamily': 0}, 'urls': {'url': [{'type': 'photopage', '_content': 'https://www.flickr.com/photos/spiderman/3663747613/'}]}, 'media': 'photo'}, 'stat': 'ok'}</t>
  </si>
  <si>
    <t>Frank Starmer (flickr spiderman (Frank))</t>
  </si>
  <si>
    <t>https://www.flickr.com/photos/spiderman/3663747613/</t>
  </si>
  <si>
    <t>face_fly10.jpeg</t>
  </si>
  <si>
    <t>10331374433_a8b5576bae_o</t>
  </si>
  <si>
    <t>{'photo': {'id': '10331374433', 'secret': 'ed0be61179', 'server': '3816', 'farm': 4, 'dateuploaded': '1382029805', 'isfavorite': 0, 'license': '10', 'safety_level': '0', 'rotation': 0, 'originalsecret': 'a8b5576bae', 'originalformat': 'jpg', 'owner': {'nsid': '54563451@N08', 'username': 'Sam Droege', 'realname': 'USGS Bee Inventory and Monitoring Lab', 'location': 'Beltsville, Maryland, USA', 'iconserver': '7222', 'iconfarm': 8, 'path_alias': 'usgsbiml'}, 'title': {'_content': 'Fly, face, Upper Marlboro_2013-10-08-23.00.37 ZS PMax'}, 'description': {'_content': 'Unknown species of fly found in Upper Marlboro, Maryland'}, 'visibility': {'ispublic': 1, 'isfriend': 0, 'isfamily': 0}, 'dates': {'posted': '1382029805', 'taken': '2013-10-11 22:54:06', 'takengranularity': 0, 'takenunknown': 0, 'lastupdate': '1433682675'}, 'views': '26749', 'editability': {'cancomment': 0, 'canaddmeta': 0}, 'publiceditability': {'cancomment': 1, 'canaddmeta': 0}, 'usage': {'candownload': 1, 'canblog': 0, 'canprint': 0, 'canshare': 1}, 'comments': {'_content': '9'}, 'notes': {'note': []}, 'people': {'haspeople': 0}, 'tags': {'tag': [{'id': '54470638-10331374433-1429', 'author': '54563451@N08', 'authorname': 'Sam Droege', 'raw': 'bug', '_content': 'bug', 'machine_tag': 0}, {'id': '54470638-10331374433-9901', 'author': '54563451@N08', 'authorname': 'Sam Droege', 'raw': 'bugs', '_content': 'bugs', 'machine_tag': 0}, {'id': '54470638-10331374433-952', 'author': '54563451@N08', 'authorname': 'Sam Droege', 'raw': 'animal', '_content': 'animal', 'machine_tag': 0}, {'id': '54470638-10331374433-953', 'author': '54563451@N08', 'authorname': 'Sam Droege', 'raw': 'animals', '_content': 'animals', 'machine_tag': 0}, {'id': '54470638-10331374433-70432', 'author': '54563451@N08', 'authorname': 'Sam Droege', 'raw': 'Animalia', '_content': 'animalia', 'machine_tag': 0}, {'id': '54470638-10331374433-175070', 'author': '54563451@N08', 'authorname': 'Sam Droege', 'raw': 'Arthropod', '_content': 'arthropod', 'machine_tag': 0}, {'id': '54470638-10331374433-68447', 'author': '54563451@N08', 'authorname': 'Sam Droege', 'raw': 'Arthropods', '_content': 'arthropods', 'machine_tag': 0}, {'id': '54470638-10331374433-72534', 'author': '54563451@N08', 'authorname': 'Sam Droege', 'raw': 'Arthropoda', '_content': 'arthropoda', 'machine_tag': 0}, {'id': '54470638-10331374433-1598', 'author': '54563451@N08', 'authorname': 'Sam Droege', 'raw': 'Insect', '_content': 'insect', 'machine_tag': 0}, {'id': '54470638-10331374433-8580', 'author': '54563451@N08', 'authorname': 'Sam Droege', 'raw': 'Insects', '_content': 'insects', 'machine_tag': 0}, {'id': '54470638-10331374433-454587', 'author': '54563451@N08', 'authorname': 'Sam Droege', 'raw': 'Insecta', '_content': 'insecta', 'machine_tag': 0}, {'id': '54470638-10331374433-2278', 'author': '54563451@N08', 'authorname': 'Sam Droege', 'raw': 'Fly', '_content': 'fly', 'machine_tag': 0}, {'id': '54470638-10331374433-17732', 'author': '54563451@N08', 'authorname': 'Sam Droege', 'raw': 'Flies', '_content': 'flies', 'machine_tag': 0}, {'id': '54470638-10331374433-230981', 'author': '54563451@N08', 'authorname': 'Sam Droege', 'raw': 'Diptera', '_content': 'diptera', 'machine_tag': 0}, {'id': '54470638-10331374433-8255', 'author': '54563451@N08', 'authorname': 'Sam Droege', 'raw': 'Maryland', '_content': 'maryland', 'machine_tag': 0}, {'id': '54470638-10331374433-850449', 'author': '54563451@N08', 'authorname': 'Sam Droege', 'raw': 'upper marlboro', '_content': 'uppermarlboro', 'machine_tag': 0}, {'id': '54470638-10331374433-900837', 'author': '54563451@N08', 'authorname': 'Sam Droege', 'raw': 'compound eyes', '_content': 'compoundeyes', 'machine_tag': 0}, {'id': '54470638-10331374433-68113', 'author': '54563451@N08', 'authorname': 'Sam Droege', 'raw': 'stacked', '_content': 'stacked', 'machine_tag': 0}, {'id': '54470638-10331374433-42341925', 'author': '54563451@N08', 'authorname': 'Sam Droege', 'raw': 'stacked photo', '_content': 'stackedphoto', 'machine_tag': 0}, {'id': '54470638-10331374433-46044180', 'author': '54563451@N08', 'authorname': 'Sam Droege', 'raw': 'zerene stacker', '_content': 'zerenestacker', 'machine_tag': 0}, {'id': '54470638-10331374433-60806', 'author': '54563451@N08', 'authorname': 'Sam Droege', 'raw': 'usgs', '_content': 'usgs', 'machine_tag': 0}, {'id': '54470638-10331374433-60080582', 'author': '54563451@N08', 'authorname': 'Sam Droege', 'raw': 'biml', '_content': 'biml', 'machine_tag': 0}, {'id': '54470638-10331374433-1610207', 'author': '54563451@N08', 'authorname': 'Sam Droege', 'raw': 'droege', '_content': 'droege', 'machine_tag': 0}, {'id': '54470638-10331374433-190080073', 'author': '54563451@N08', 'authorname': 'Sam Droege', 'raw': 'usgsbiml', '_content': 'usgsbiml', 'machine_tag': 0}]}, 'location': {'latitude': '38.899416', 'longitude': '-76.678519', 'accuracy': '16', 'context': '0', 'locality': {'_content': 'Hardesty', 'woeid': 2417408}, 'county': {'_content': "Prince George's", 'woeid': 12588692}, 'region': {'_content': 'Maryland', 'woeid': 2347579}, 'country': {'_content': 'United States', 'woeid': 23424977}, 'neighbourhood': {'_content': '', 'woeid': 0}}, 'geoperms': {'ispublic': 1, 'iscontact': 0, 'isfriend': 0, 'isfamily': 0}, 'urls': {'url': [{'type': 'photopage', '_content': 'https://www.flickr.com/photos/usgsbiml/10331374433/'}]}, 'media': 'photo'}, 'stat': 'ok'}</t>
  </si>
  <si>
    <t>USGS Bee Inventory and Monitoring Lab (flickr Sam Droege)</t>
  </si>
  <si>
    <t>https://www.flickr.com/photos/usgsbiml/10331374433/</t>
  </si>
  <si>
    <t>face_fly15.jpeg</t>
  </si>
  <si>
    <t>9341934413_cdb57fcf3a_o</t>
  </si>
  <si>
    <t>{'photo': {'id': '9341934413', 'secret': '71c80c0994', 'server': '7437', 'farm': 8, 'dateuploaded': '1374507316', 'isfavorite': 0, 'license': '4', 'safety_level': '0', 'rotation': 0, 'originalsecret': 'cdb57fcf3a', 'originalformat': 'jpg', 'owner': {'nsid': '40642065@N06', 'username': 'Johnragai-Moment Catcher', 'realname': 'John Ragai', 'location': 'Petaling Jaya, Malaysia', 'iconserver': '3676', 'iconfarm': 4, 'path_alias': 'johnragai'}, 'title': {'_content': 'Macro: House Fly'}, 'description': {'_content': ''}, 'visibility': {'ispublic': 1, 'isfriend': 0, 'isfamily': 0}, 'dates': {'posted': '1374507316', 'taken': '2013-07-21 13:50:43', 'takengranularity': 0, 'takenunknown': 0, 'lastupdate': '1617053349'}, 'views': '1424', 'editability': {'cancomment': 0, 'canaddmeta': 0}, 'publiceditability': {'cancomment': 1, 'canaddmeta': 0}, 'usage': {'candownload': 1, 'canblog': 0, 'canprint': 0, 'canshare': 1}, 'comments': {'_content': '12'}, 'notes': {'note': []}, 'people': {'haspeople': 0}, 'tags': {'tag': [{'id': '40596743-9341934413-143671', 'author': '40642065@N06', 'authorname': 'Johnragai-Moment Catcher', 'raw': 'Housefly', '_content': 'housefly', 'machine_tag': 0}, {'id': '40596743-9341934413-1598', 'author': '40642065@N06', 'authorname': 'Johnragai-Moment Catcher', 'raw': 'Insect', '_content': 'insect', 'machine_tag': 0}, {'id': '40596743-9341934413-551', 'author': '40642065@N06', 'authorname': 'Johnragai-Moment Catcher', 'raw': 'Macro', '_content': 'macro', 'machine_tag': 0}, {'id': '40596743-9341934413-15385', 'author': '40642065@N06', 'authorname': 'Johnragai-Moment Catcher', 'raw': 'Malaysia', '_content': 'malaysia', 'machine_tag': 0}, {'id': '40596743-9341934413-9084', 'author': '40642065@N06', 'authorname': 'Johnragai-Moment Catcher', 'raw': 'Olympus', '_content': 'olympus', 'machine_tag': 0}, {'id': '40596743-9341934413-84463623', 'author': '40642065@N06', 'authorname': 'Johnragai-Moment Catcher', 'raw': 'OMD-EM5', '_content': 'omdem5', 'machine_tag': 0}, {'id': '40596743-9341934413-108675546', 'author': '40642065@N06', 'authorname': 'Johnragai-Moment Catcher', 'raw': 'Olympus M.Zuiko Digital ED 12-50mm f/3.5-6.3 EZ Lens', '_content': 'olympusmzuikodigitaled1250mmf3563ezlens', 'machine_tag': 0}, {'id': '40596743-9341934413-111251194', 'author': '40642065@N06', 'authorname': 'Johnragai-Moment Catcher', 'raw': 'Olympus FL-LM2 Flash', '_content': 'olympusfllm2flash', 'machine_tag': 0}, {'id': '40596743-9341934413-101021209', 'author': '40642065@N06', 'authorname': 'Johnragai-Moment Catcher', 'raw': 'Speedlight SB910', '_content': 'speedlightsb910', 'machine_tag': 0}]}, 'urls': {'url': [{'type': 'photopage', '_content': 'https://www.flickr.com/photos/johnragai/9341934413/'}]}, 'media': 'photo'}, 'stat': 'ok'}</t>
  </si>
  <si>
    <t>John Ragai (flickr Johnragai-Moment Catcher)</t>
  </si>
  <si>
    <t>https://www.flickr.com/photos/johnragai/9341934413/</t>
  </si>
  <si>
    <t>face_fly18.jpeg</t>
  </si>
  <si>
    <t>8542836797_a6b886ea4c_o</t>
  </si>
  <si>
    <t>{'photo': {'id': '8542836797', 'secret': '477176edca', 'server': '8521', 'farm': 9, 'dateuploaded': '1362882699', 'isfavorite': 0, 'license': '4', 'safety_level': '0', 'rotation': 0, 'originalsecret': 'a6b886ea4c', 'originalformat': 'jpg', 'owner': {'nsid': '7943346@N07', 'username': 'Tanozzo', 'realname': 'Marcelo César Augusto Romeo', 'location': 'Ciudad de Buenos Aires, Argentina', 'iconserver': '5335', 'iconfarm': 6, 'path_alias': 'tanozzo'}, 'title': {'_content': 'Technicolor Fly'}, 'description': {'_content': '&amp;quot;Nature will bear the closest inspection. She invites us to lay our eye level with her smallest leaf, and take an insect view of its plain.&amp;quot;\n―Henry David Thoreau'}, 'visibility': {'ispublic': 1, 'isfriend': 0, 'isfamily': 0}, 'dates': {'posted': '1362882699', 'taken': '2013-03-09 16:59:21', 'takengranularity': 0, 'takenunknown': 0, 'lastupdate': '1432376230'}, 'views': '7866', 'editability': {'cancomment': 0, 'canaddmeta': 0}, 'publiceditability': {'cancomment': 1, 'canaddmeta': 0}, 'usage': {'candownload': 1, 'canblog': 0, 'canprint': 0, 'canshare': 1}, 'comments': {'_content': '7'}, 'notes': {'note': []}, 'people': {'haspeople': 0}, 'tags': {'tag': [{'id': '7922016-8542836797-28013589', 'author': '7943346@N07', 'authorname': 'Tanozzo', 'raw': 'Marcelo Romeo Photography', '_content': 'marceloromeophotography', 'machine_tag': 0}, {'id': '7922016-8542836797-61549995', 'author': '7943346@N07', 'authorname': 'Tanozzo', 'raw': 'Canon PowerShot G12', '_content': 'canonpowershotg12', 'machine_tag': 0}, {'id': '7922016-8542836797-59029', 'author': '7943346@N07', 'authorname': 'Tanozzo', 'raw': 'mosca', '_content': 'mosca', 'machine_tag': 0}, {'id': '7922016-8542836797-2278', 'author': '7943346@N07', 'authorname': 'Tanozzo', 'raw': 'fly', '_content': 'fly', 'machine_tag': 0}, {'id': '7922016-8542836797-858764', 'author': '7943346@N07', 'authorname': 'Tanozzo', 'raw': 'blue fly', '_content': 'bluefly', 'machine_tag': 0}, {'id': '7922016-8542836797-9192201', 'author': '7943346@N07', 'authorname': 'Tanozzo', 'raw': 'mosca azul', '_content': 'moscaazul', 'machine_tag': 0}]}, 'location': {'latitude': '-34.425720', 'longitude': '-58.586250', 'accuracy': '11', 'context': '0', 'locality': {'_content': 'Tigre', 'woeid': 466599}, 'county': {'_content': 'Tigre', 'woeid': 20070759}, 'region': {'_content': 'Buenos Aires', 'woeid': 2344675}, 'country': {'_content': 'Argentina', 'woeid': 23424747}, 'neighbourhood': {'_content': '', 'woeid': 0}}, 'geoperms': {'ispublic': 1, 'iscontact': 0, 'isfriend': 0, 'isfamily': 0}, 'urls': {'url': [{'type': 'photopage', '_content': 'https://www.flickr.com/photos/tanozzo/8542836797/'}]}, 'media': 'photo'}, 'stat': 'ok'}</t>
  </si>
  <si>
    <t>Marcelo César Augusto Romeo (flickr Tanozzo)</t>
  </si>
  <si>
    <t>https://www.flickr.com/photos/tanozzo/8542836797/</t>
  </si>
  <si>
    <t>body_bee01.jpeg</t>
  </si>
  <si>
    <t>27678851756_9834b5365b_o</t>
  </si>
  <si>
    <t>{'photo': {'id': '27678851756', 'secret': '05bb74eb92', 'server': '7364', 'farm': 8, 'dateuploaded': '1466101839', 'isfavorite': 0, 'license': '6', 'safety_level': '0', 'rotation': 0, 'originalsecret': '9834b5365b', 'originalformat': 'jpg', 'owner': {'nsid': '133835212@N03', 'username': '@ S@ndrine', 'realname': '@ S@ndrine', 'location': '', 'iconserver': '65535', 'iconfarm': 66, 'path_alias': 'neelsandrine'}, 'title': {'_content': "J'aime tes ailes"}, 'description': {'_content': "J'adore le détail de cette aile, la beauté à l'état pure. Fine et délicate.\n\nMerci pour vos commentaires sympathiques, et votre fidélité.\nA très bientôt dans vos univers!\n\nThank you for your kind comments and  fidelity.\nSee you soon!!\n\nMerci aussi aux administrateurs de groupes pour leurs invitations\nMany thanks to administrators of groups for invits."}, 'visibility': {'ispublic': 1, 'isfriend': 0, 'isfamily': 0}, 'dates': {'posted': '1466101839', 'taken': '2016-06-12 09:53:52', 'takengranularity': 0, 'takenunknown': '0', 'lastupdate': '1578444277'}, 'views': '3244', 'editability': {'cancomment': 0, 'canaddmeta': 0}, 'publiceditability': {'cancomment': 1, 'canaddmeta': 0}, 'usage': {'candownload': 1, 'canblog': 0, 'canprint': 0, 'canshare': 1}, 'comments': {'_content': '53'}, 'notes': {'note': []}, 'people': {'haspeople': 0}, 'tags': {'tag': [{'id': '133812158-27678851756-1470357', 'author': '133835212@N03', 'authorname': '@ S@ndrine', 'raw': 'syrphe', '_content': 'syrphe', 'machine_tag': 0}, {'id': '133812158-27678851756-5833', 'author': '133835212@N03', 'authorname': '@ S@ndrine', 'raw': 'wildlife', '_content': 'wildlife', 'machine_tag': 0}, {'id': '133812158-27678851756-86936', 'author': '133835212@N03', 'authorname': '@ S@ndrine', 'raw': 'hoverfly', '_content': 'hoverfly', 'machine_tag': 0}, {'id': '133812158-27678851756-1598', 'author': '133835212@N03', 'authorname': '@ S@ndrine', 'raw': 'insect', '_content': 'insect', 'machine_tag': 0}, {'id': '133812158-27678851756-87252', 'author': '133835212@N03', 'authorname': '@ S@ndrine', 'raw': 'insecte', '_content': 'insecte', 'machine_tag': 0}, {'id': '133812158-27678851756-551', 'author': '133835212@N03', 'authorname': '@ S@ndrine', 'raw': 'Macro', '_content': 'macro', 'machine_tag': 0}, {'id': '133812158-27678851756-7193', 'author': '133835212@N03', 'authorname': '@ S@ndrine', 'raw': 'wing', '_content': 'wing', 'machine_tag': 0}, {'id': '133812158-27678851756-273571296', 'author': '133835212@N03', 'authorname': '@ S@ndrine', 'raw': 'Néel Sandrine', '_content': 'néelsandrine', 'machine_tag': 0}]}, 'urls': {'url': [{'type': 'photopage', '_content': 'https://www.flickr.com/photos/neelsandrine/27678851756/'}]}, 'media': 'photo'}, 'stat': 'ok'}</t>
  </si>
  <si>
    <t>@ S@ndrine (flickr @ S@ndrine)</t>
  </si>
  <si>
    <t>https://www.flickr.com/photos/neelsandrine/27678851756/</t>
  </si>
  <si>
    <t>body_bee02.jpeg</t>
  </si>
  <si>
    <t>4866684420_9d6d659818_o</t>
  </si>
  <si>
    <t>{'photo': {'id': '4866684420', 'secret': 'ee54199d2b', 'server': '4077', 'farm': 5, 'dateuploaded': '1281116012', 'isfavorite': 0, 'license': '3', 'safety_level': '0', 'rotation': 0, 'originalsecret': '9d6d659818', 'originalformat': 'jpg', 'owner': {'nsid': '18268888@N06', 'username': 'just taking a shot', 'realname': '', 'location': None, 'iconserver': '3040', 'iconfarm': 4, 'path_alias': 'justtakingashot'}, 'title': {'_content': 'IMG_0615'}, 'description': {'_content': ''}, 'visibility': {'ispublic': 1, 'isfriend': 0, 'isfamily': 0}, 'dates': {'posted': '1281116012', 'taken': '2010-07-31 15:24:46', 'takengranularity': 0, 'takenunknown': 0, 'lastupdate': '1571579664'}, 'views': '570', 'editability': {'cancomment': 0, 'canaddmeta': 0}, 'publiceditability': {'cancomment': 1, 'canaddmeta': 0}, 'usage': {'candownload': 1, 'canblog': 0, 'canprint': 0, 'canshare': 1}, 'comments': {'_content': '9'}, 'notes': {'note': []}, 'people': {'haspeople': 0}, 'tags': {'tag': [{'id': '18223566-4866684420-5908', 'author': '18268888@N06', 'authorname': 'just taking a shot', 'raw': 'bees', '_content': 'bees', 'machine_tag': 0}, {'id': '18223566-4866684420-987', 'author': '18268888@N06', 'authorname': 'just taking a shot', 'raw': 'yellow', '_content': 'yellow', 'machine_tag': 0}, {'id': '18223566-4866684420-535', 'author': '18268888@N06', 'authorname': 'just taking a shot', 'raw': 'flower', '_content': 'flower', 'machine_tag': 0}, {'id': '18223566-4866684420-472', 'author': '18268888@N06', 'authorname': 'just taking a shot', 'raw': 'black', '_content': 'black', 'machine_tag': 0}]}, 'urls': {'url': [{'type': 'photopage', '_content': 'https://www.flickr.com/photos/justtakingashot/4866684420/'}]}, 'media': 'photo'}, 'stat': 'ok'}</t>
  </si>
  <si>
    <t xml:space="preserve"> (flickr just taking a shot)</t>
  </si>
  <si>
    <t>https://www.flickr.com/photos/justtakingashot/4866684420/</t>
  </si>
  <si>
    <t>body_bee03.jpeg</t>
  </si>
  <si>
    <t>1460555191_60a2f4916d_o</t>
  </si>
  <si>
    <t>{'photo': {'id': '1460555191', 'secret': 'b054122fe4', 'server': '1372', 'farm': 2, 'dateuploaded': '1191123008', 'isfavorite': 0, 'license': '3', 'safety_level': '0', 'rotation': 0, 'originalsecret': '60a2f4916d', 'originalformat': 'jpg', 'owner': {'nsid': '84992687@N00', 'username': 'jmtimages', 'realname': 'Jack', 'location': 'Austin, USA', 'iconserver': '129', 'iconfarm': 1, 'path_alias': 'jmtimages'}, 'title': {'_content': 'bee curious...'}, 'description': {'_content': '&lt;i&gt;@t home--Austin, Texas; September, 2007&lt;/i&gt;'}, 'visibility': {'ispublic': 1, 'isfriend': 0, 'isfamily': 0}, 'dates': {'posted': '1191123008', 'taken': '2007-09-22 09:45:28', 'takengranularity': 0, 'takenunknown': 0, 'lastupdate': '1492338445'}, 'views': '1395', 'editability': {'cancomment': 0, 'canaddmeta': 0}, 'publiceditability': {'cancomment': 1, 'canaddmeta': 0}, 'usage': {'candownload': 1, 'canblog': 0, 'canprint': 0, 'canshare': 1}, 'comments': {'_content': '56'}, 'notes': {'note': [{'id': '72157602262460144', 'photo_id': '1460555191', 'author': '60296545@N00', 'authorname': 'caffeineandpixels', 'authorrealname': 'Brad Bartkus', 'authorispro': 1, 'authorisdeleted': 0, 'x': '64', 'y': '106', 'w': '248', 'h': '298', '_content': 'Great minds think alike. (Or is it like minds think great?)\n&lt;a href="http://www.flickr.com/photos/60296545@N00/1355435301/"&gt;www.flickr.com/photos/60296545@N00/1355435301/&lt;/a&gt;', 'pro_badge': 'standard'}]}, 'people': {'haspeople': 0}, 'tags': {'tag': [{'id': '1948512-1460555191-1410', 'author': '84992687@N00', 'authorname': 'jmtimages', 'raw': 'Austin', '_content': 'austin', 'machine_tag': 0}, {'id': '1948512-1460555191-3648', 'author': '84992687@N00', 'authorname': 'jmtimages', 'raw': 'Texas', '_content': 'texas', 'machine_tag': 0}, {'id': '1948512-1460555191-10760', 'author': '84992687@N00', 'authorname': 'jmtimages', 'raw': 'September', '_content': 'september', 'machine_tag': 0}, {'id': '1948512-1460555191-106428', 'author': '84992687@N00', 'authorname': 'jmtimages', 'raw': '2007', '_content': '2007', 'machine_tag': 0}, {'id': '1948512-1460555191-613', 'author': '84992687@N00', 'authorname': 'jmtimages', 'raw': 'fall', '_content': 'fall', 'machine_tag': 0}, {'id': '1948512-1460555191-4890', 'author': '84992687@N00', 'authorname': 'jmtimages', 'raw': 'outdoor', '_content': 'outdoor', 'machine_tag': 0}, {'id': '1948512-1460555191-709', 'author': '84992687@N00', 'authorname': 'jmtimages', 'raw': 'home', '_content': 'home', 'machine_tag': 0}, {'id': '1948512-1460555191-50838', 'author': '84992687@N00', 'authorname': 'jmtimages', 'raw': 'my home', '_content': 'myhome', 'machine_tag': 0}, {'id': '1948512-1460555191-852', 'author': '84992687@N00', 'authorname': 'jmtimages', 'raw': 'colors', '_content': 'colors', 'machine_tag': 0}, {'id': '1948512-1460555191-11266', 'author': '84992687@N00', 'authorname': 'jmtimages', 'raw': 'bee', '_content': 'bee', 'machine_tag': 0}, {'id': '1948512-1460555191-140', 'author': '84992687@N00', 'authorname': 'jmtimages', 'raw': 'flowers', '_content': 'flowers', 'machine_tag': 0}, {'id': '1948512-1460555191-6722', 'author': '84992687@N00', 'authorname': 'jmtimages', 'raw': 'flor', '_content': 'flor', 'machine_tag': 0}, {'id': '1948512-1460555191-2942', 'author': '84992687@N00', 'authorname': 'jmtimages', 'raw': 'flora', '_content': 'flora', 'machine_tag': 0}, {'id': '1948512-1460555191-834', 'author': '84992687@N00', 'authorname': 'jmtimages', 'raw': 'fleur', '_content': 'fleur', 'machine_tag': 0}, {'id': '1948512-1460555191-791', 'author': '84992687@N00', 'authorname': 'jmtimages', 'raw': 'nature', '_content': 'nature', 'machine_tag': 0}, {'id': '1948512-1460555191-881', 'author': '84992687@N00', 'authorname': 'jmtimages', 'raw': 'beauty', '_content': 'beauty', 'machine_tag': 0}, {'id': '1948512-1460555191-1077', 'author': '84992687@N00', 'authorname': 'jmtimages', 'raw': 'closeup', '_content': 'closeup', 'machine_tag': 0}, {'id': '1948512-1460555191-551', 'author': '84992687@N00', 'authorname': 'jmtimages', 'raw': 'macro', '_content': 'macro', 'machine_tag': 0}, {'id': '1948512-1460555191-136', 'author': '84992687@N00', 'authorname': 'jmtimages', 'raw': 'pink', '_content': 'pink', 'machine_tag': 0}, {'id': '1948512-1460555191-2944', 'author': '84992687@N00', 'authorname': 'jmtimages', 'raw': 'backyard', '_content': 'backyard', 'machine_tag': 0}, {'id': '1948512-1460555191-77984', 'author': '36519414@N00', 'authorname': 'ComputerHotline', 'raw': 'abeille', '_content': 'abeille', 'machine_tag': 0}, {'id': '1948512-1460555191-535', 'author': '36519414@N00', 'authorname': 'ComputerHotline', 'raw': 'flower', '_content': 'flower', 'machine_tag': 0}, {'id': '1948512-1460555191-969021', 'author': '36519414@N00', 'authorname': 'ComputerHotline', 'raw': 'apidae', '_content': 'apidae', 'machine_tag': 0}, {'id': '1948512-1460555191-87252', 'author': '36519414@N00', 'authorname': 'ComputerHotline', 'raw': 'insecte', '_content': 'insecte', 'machine_tag': 0}, {'id': '1948512-1460555191-1598', 'author': '36519414@N00', 'authorname': 'ComputerHotline', 'raw': 'insect', '_content': 'insect', 'machine_tag': 0}, {'id': '1948512-1460555191-572025', 'author': '84992687@N00', 'authorname': 'jmtimages', 'raw': 'NaturesFinest', '_content': 'naturesfinest', 'machine_tag': 0}, {'id': '1948512-1460555191-7161106', 'author': '84992687@N00', 'authorname': 'jmtimages', 'raw': 'AnAwesomeShot', '_content': 'anawesomeshot', 'machine_tag': 0}, {'id': '1948512-1460555191-11820', 'author': '84992687@N00', 'authorname': 'jmtimages', 'raw': 'Explore', '_content': 'explore', 'machine_tag': 0}, {'id': '1948512-1460555191-3095', 'author': '85453979@N00', 'authorname': 'waferkitty', 'raw': 'BRAVO', '_content': 'bravo', 'machine_tag': 0}, {'id': '1948512-1460555191-3076609', 'author': '20667233@N00', 'authorname': 'Dr Tao', 'raw': 'gtaggroup', '_content': 'gtaggroup', 'machine_tag': 0}]}, 'urls': {'url': [{'type': 'photopage', '_content': 'https://www.flickr.com/photos/jmtimages/1460555191/'}]}, 'media': 'photo'}, 'stat': 'ok'}</t>
  </si>
  <si>
    <t>Jack (flickr jmtimages)</t>
  </si>
  <si>
    <t>https://www.flickr.com/photos/jmtimages/1460555191/</t>
  </si>
  <si>
    <t>body_bee04.jpeg</t>
  </si>
  <si>
    <t>16586777235_6c7bf03390_o</t>
  </si>
  <si>
    <t>{'photo': {'id': '16586777235', 'secret': 'b1a78d771c', 'server': '7460', 'farm': 8, 'dateuploaded': '1424404977', 'isfavorite': 0, 'license': '4', 'safety_level': '0', 'rotation': 0, 'originalsecret': '6c7bf03390', 'originalformat': 'jpg', 'owner': {'nsid': '61904084@N00', 'username': 'thedailyenglishshow', 'realname': 'studio tdes', 'location': 'Auckland, New Zealand', 'iconserver': '7375', 'iconfarm': 8, 'path_alias': 'thedailyenglishshow'}, 'title': {'_content': 'Honeybee'}, 'description': {'_content': 'Location: Cornwall Park, Auckland, New Zealand\n\nYou’re welcome to use it. We like to share.\n\nPlease link to us: &lt;a href="http://thedailyenglishshow.com" rel="noreferrer nofollow"&gt;thedailyenglishshow.com&lt;/a&gt;\n\nDetails on how to credit us: &lt;a href="http://thedailyenglishshow.com/image-credits" rel="noreferrer nofollow"&gt;thedailyenglishshow.com/image-credits&lt;/a&gt;'}, 'visibility': {'ispublic': 1, 'isfriend': 0, 'isfamily': 0}, 'dates': {'posted': '1424404977', 'taken': '2015-02-20 12:22:50', 'takengranularity': 0, 'takenunknown': '0', 'lastupdate': '1470790979'}, 'views': '5784', 'editability': {'cancomment': 0, 'canaddmeta': 0}, 'publiceditability': {'cancomment': 1, 'canaddmeta': 0}, 'usage': {'candownload': 1, 'canblog': 0, 'canprint': 0, 'canshare': 1}, 'comments': {'_content': '0'}, 'notes': {'note': []}, 'people': {'haspeople': 0}, 'tags': {'tag': [{'id': '6519421-16586777235-45321', 'author': '61904084@N00', 'authorname': 'thedailyenglishshow', 'raw': 'honeybee', '_content': 'honeybee', 'machine_tag': 0}, {'id': '6519421-16586777235-11266', 'author': '61904084@N00', 'authorname': 'thedailyenglishshow', 'raw': 'bee', '_content': 'bee', 'machine_tag': 0}]}, 'location': {'latitude': '-36.897863', 'longitude': '174.784487', 'accuracy': '16', 'context': '0', 'locality': {'_content': 'Auckland', 'woeid': 2348079}, 'county': {'_content': '', 'woeid': 0}, 'region': {'_content': 'Auckland Region', 'woeid': 15021756}, 'country': {'_content': 'New Zealand', 'woeid': 23424916}, 'neighbourhood': {'_content': 'One Tree Hill', 'woeid': 22726480}}, 'geoperms': {'ispublic': 1, 'iscontact': 0, 'isfriend': 0, 'isfamily': 0}, 'urls': {'url': [{'type': 'photopage', '_content': 'https://www.flickr.com/photos/thedailyenglishshow/16586777235/'}]}, 'media': 'photo'}, 'stat': 'ok'}</t>
  </si>
  <si>
    <t>studio tdes (flickr thedailyenglishshow)</t>
  </si>
  <si>
    <t>https://www.flickr.com/photos/thedailyenglishshow/16586777235/</t>
  </si>
  <si>
    <t>body_bee05.jpeg</t>
  </si>
  <si>
    <t>8208023882_88b2728de2_o</t>
  </si>
  <si>
    <t>{'photo': {'id': '8208023882', 'secret': 'e636ca7552', 'server': '8061', 'farm': 9, 'dateuploaded': '1353561549', 'isfavorite': 0, 'license': '2', 'safety_level': '0', 'rotation': 0, 'originalsecret': '88b2728de2', 'originalformat': 'jpg', 'owner': {'nsid': '73489509@N03', 'username': 'Trevira1', 'realname': '', 'location': None, 'iconserver': '7550', 'iconfarm': 8, 'path_alias': 'trevira1'}, 'title': {'_content': 'To catch a bee on a windy day is not easy.'}, 'description': {'_content': ''}, 'visibility': {'ispublic': 1, 'isfriend': 0, 'isfamily': 0}, 'dates': {'posted': '1353561549', 'taken': '2012-11-22 14:28:29', 'takengranularity': 0, 'takenunknown': 0, 'lastupdate': '1353626912'}, 'views': '970', 'editability': {'cancomment': 0, 'canaddmeta': 0}, 'publiceditability': {'cancomment': 1, 'canaddmeta': 0}, 'usage': {'candownload': 1, 'canblog': 0, 'canprint': 0, 'canshare': 1}, 'comments': {'_content': '0'}, 'notes': {'note': []}, 'people': {'haspeople': 0}, 'tags': {'tag': [{'id': '73466455-8208023882-11266', 'author': '73489509@N03', 'authorname': 'Trevira1', 'raw': 'Bee', '_content': 'bee', 'machine_tag': 0}, {'id': '73466455-8208023882-4696', 'author': '73489509@N03', 'authorname': 'Trevira1', 'raw': 'Native', '_content': 'native', 'machine_tag': 0}]}, 'location': {'latitude': '-41.904832', 'longitude': '147.456436', 'accuracy': '11', 'context': '0', 'locality': {'_content': 'Campbell Town', 'woeid': 1094899}, 'county': {'_content': 'Northern Midlands', 'woeid': 55863955}, 'region': {'_content': 'Tasmania', 'woeid': 2344704}, 'country': {'_content': 'Australia', 'woeid': 23424748}, 'neighbourhood': {'_content': '', 'woeid': 0}}, 'geoperms': {'ispublic': 1, 'iscontact': 0, 'isfriend': 0, 'isfamily': 0}, 'urls': {'url': [{'type': 'photopage', '_content': 'https://www.flickr.com/photos/trevira1/8208023882/'}]}, 'media': 'photo'}, 'stat': 'ok'}</t>
  </si>
  <si>
    <t xml:space="preserve"> (flickr Trevira1)</t>
  </si>
  <si>
    <t>https://www.flickr.com/photos/trevira1/8208023882/</t>
  </si>
  <si>
    <t>body_bee06.jpeg</t>
  </si>
  <si>
    <t>24994635807_a0c1d635e5_o</t>
  </si>
  <si>
    <t>{'photo': {'id': '24994635807', 'secret': '53355f689d', 'server': '4631', 'farm': 5, 'dateuploaded': '1516759935', 'isfavorite': 0, 'license': '3', 'safety_level': '0', 'rotation': 0, 'originalsecret': 'a0c1d635e5', 'originalformat': 'jpg', 'owner': {'nsid': '39880653@N04', 'username': 'paulinehorn24', 'realname': 'Pauline Horn', 'location': '', 'iconserver': '5203', 'iconfarm': 6, 'path_alias': 'paulinehorn'}, 'title': {'_content': 'Hover fly (Toxomerus geminatus)'}, 'description': {'_content': 'Baltimore City'}, 'visibility': {'ispublic': 1, 'isfriend': 0, 'isfamily': 0}, 'dates': {'posted': '1516759935', 'taken': '2017-10-15 00:00:00', 'takengranularity': 0, 'takenunknown': '0', 'lastupdate': '1543771959'}, 'views': '130', 'editability': {'cancomment': 0, 'canaddmeta': 0}, 'publiceditability': {'cancomment': 1, 'canaddmeta': 0}, 'usage': {'candownload': 1, 'canblog': 0, 'canprint': 0, 'canshare': 1}, 'comments': {'_content': '2'}, 'notes': {'note': []}, 'people': {'haspeople': 0}, 'tags': {'tag': []}, 'urls': {'url': [{'type': 'photopage', '_content': 'https://www.flickr.com/photos/paulinehorn/24994635807/'}]}, 'media': 'photo'}, 'stat': 'ok'}</t>
  </si>
  <si>
    <t>Pauline Horn (flickr paulinehorn24)</t>
  </si>
  <si>
    <t>https://www.flickr.com/photos/paulinehorn/24994635807/</t>
  </si>
  <si>
    <t>body_bee07.jpeg</t>
  </si>
  <si>
    <t>26157228495_24e9d0593c_o</t>
  </si>
  <si>
    <t>{'photo': {'id': '26157228495', 'secret': 'c8c18e7d05', 'server': '1609', 'farm': 2, 'dateuploaded': '1459451496', 'isfavorite': 0, 'license': '4', 'safety_level': '0', 'rotation': 0, 'originalsecret': '24e9d0593c', 'originalformat': 'jpg', 'owner': {'nsid': '132295270@N07', 'username': 'Monkeystyle3000', 'realname': 'Renee Grayson', 'location': 'Las Vegas, USA', 'iconserver': '65535', 'iconfarm': 66, 'path_alias': None}, 'title': {'_content': 'Fuzz Face'}, 'description': {'_content': 'Honey Bee'}, 'visibility': {'ispublic': 1, 'isfriend': 0, 'isfamily': 0}, 'dates': {'posted': '1459451496', 'taken': '2016-03-31 11:17:33', 'takengranularity': 0, 'takenunknown': '0', 'lastupdate': '1461248525'}, 'views': '314', 'editability': {'cancomment': 0, 'canaddmeta': 0}, 'publiceditability': {'cancomment': 1, 'canaddmeta': 0}, 'usage': {'candownload': 1, 'canblog': 0, 'canprint': 0, 'canshare': 1}, 'comments': {'_content': '0'}, 'notes': {'note': []}, 'people': {'haspeople': 0}, 'tags': {'tag': []}, 'urls': {'url': [{'type': 'photopage', '_content': 'https://www.flickr.com/photos/132295270@N07/26157228495/'}]}, 'media': 'photo'}, 'stat': 'ok'}</t>
  </si>
  <si>
    <t>Renee Grayson (flickr Monkeystyle3000)</t>
  </si>
  <si>
    <t>https://www.flickr.com/photos/132295270@N07/26157228495/</t>
  </si>
  <si>
    <t>body_bee08.jpeg</t>
  </si>
  <si>
    <t>9249206312_9737e76634_o</t>
  </si>
  <si>
    <t>{'photo': {'id': '9249206312', 'secret': '01b4975ef6', 'server': '3712', 'farm': 4, 'dateuploaded': '1373382573', 'isfavorite': 0, 'license': '4', 'safety_level': '0', 'rotation': 0, 'originalsecret': '9737e76634', 'originalformat': 'jpg', 'owner': {'nsid': '43706167@N03', 'username': 'linsepatron', 'realname': 'Line Sabroe', 'location': 'Denmark', 'iconserver': '5510', 'iconfarm': 6, 'path_alias': 'linsepatron'}, 'title': {'_content': 'Buff-tailed bumblebee on Greater Knapweed'}, 'description': {'_content': 'It could also be a white-tail (B. lucorum), but the yellow struck me as too dark for that.\n\nMørk jordhumle (Bombus terrestris) på stor knopurt'}, 'visibility': {'ispublic': 1, 'isfriend': 0, 'isfamily': 0}, 'dates': {'posted': '1373382573', 'taken': '2013-07-02 12:50:41', 'takengranularity': 0, 'takenunknown': 0, 'lastupdate': '1564516486'}, 'views': '2532', 'editability': {'cancomment': 0, 'canaddmeta': 0}, 'publiceditability': {'cancomment': 1, 'canaddmeta': 0}, 'usage': {'candownload': 1, 'canblog': 0, 'canprint': 0, 'canshare': 1}, 'comments': {'_content': '0'}, 'notes': {'note': []}, 'people': {'haspeople': 0}, 'tags': {'tag': [{'id': '43683113-9249206312-8580', 'author': '43706167@N03', 'authorname': 'linsepatron', 'raw': 'insects', '_content': 'insects', 'machine_tag': 0}, {'id': '43683113-9249206312-791', 'author': '43706167@N03', 'authorname': 'linsepatron', 'raw': 'nature', '_content': 'nature', 'machine_tag': 0}, {'id': '43683113-9249206312-5833', 'author': '43706167@N03', 'authorname': 'linsepatron', 'raw': 'wildlife', '_content': 'wildlife', 'machine_tag': 0}, {'id': '43683113-9249206312-140', 'author': '43706167@N03', 'authorname': 'linsepatron', 'raw': 'flowers', '_content': 'flowers', 'machine_tag': 0}, {'id': '43683113-9249206312-5908', 'author': '43706167@N03', 'authorname': 'linsepatron', 'raw': 'bees', '_content': 'bees', 'machine_tag': 0}]}, 'location': {'latitude': '57.038455', 'longitude': '9.947943', 'accuracy': '16', 'context': '0', 'locality': {'_content': 'Aalborg', 'woeid': 551890}, 'county': {'_content': 'Aalborg', 'woeid': 12582734}, 'region': {'_content': 'Nordjylland', 'woeid': 28362579}, 'country': {'_content': 'Danmark', 'woeid': 23424796}, 'neighbourhood': {'_content': '', 'woeid': 0}}, 'geoperms': {'ispublic': 1, 'iscontact': 0, 'isfriend': 0, 'isfamily': 0}, 'urls': {'url': [{'type': 'photopage', '_content': 'https://www.flickr.com/photos/linsepatron/9249206312/'}]}, 'media': 'photo'}, 'stat': 'ok'}</t>
  </si>
  <si>
    <t>Line Sabroe (flickr linsepatron)</t>
  </si>
  <si>
    <t>https://www.flickr.com/photos/linsepatron/9249206312/</t>
  </si>
  <si>
    <t>body_bee09.jpeg</t>
  </si>
  <si>
    <t>191852118_45ec664a26_o</t>
  </si>
  <si>
    <t>{'photo': {'id': '191852118', 'secret': '45ec664a26', 'server': '48', 'farm': 1, 'dateuploaded': '1153156681', 'isfavorite': 0, 'license': '2', 'safety_level': '0', 'rotation': 0, 'originalsecret': '45ec664a26', 'originalformat': 'jpg', 'owner': {'nsid': '88049907@N00', 'username': 'freebird4', 'realname': 'Joe', 'location': '', 'iconserver': '29', 'iconfarm': 1, 'path_alias': 'freebird4'}, 'title': {'_content': 'Faces'}, 'description': {'_content': 'Taken Shropshire UK.\nNikon D50'}, 'visibility': {'ispublic': 1, 'isfriend': 0, 'isfamily': 0}, 'dates': {'posted': '1153156681', 'taken': '2006-07-16 06:29:45', 'takengranularity': 0, 'takenunknown': 0, 'lastupdate': '1389436019'}, 'views': '306', 'editability': {'cancomment': 0, 'canaddmeta': 0}, 'publiceditability': {'cancomment': 1, 'canaddmeta': 0}, 'usage': {'candownload': 1, 'canblog': 0, 'canprint': 0, 'canshare': 1}, 'comments': {'_content': '15'}, 'notes': {'note': []}, 'people': {'haspeople': 0}, 'tags': {'tag': [{'id': '1298553-191852118-3897', 'author': '88049907@N00', 'authorname': 'freebird4', 'raw': 'Shropshire', '_content': 'shropshire', 'machine_tag': 0}, {'id': '1298553-191852118-110', 'author': '88049907@N00', 'authorname': 'freebird4', 'raw': 'UK', '_content': 'uk', 'machine_tag': 0}, {'id': '1298553-191852118-2994', 'author': '88049907@N00', 'authorname': 'freebird4', 'raw': 'Nikon', '_content': 'nikon', 'machine_tag': 0}, {'id': '1298553-191852118-11266', 'author': '88049907@N00', 'authorname': 'freebird4', 'raw': 'Bee', '_content': 'bee', 'machine_tag': 0}, {'id': '1298553-191852118-885', 'author': '88049907@N00', 'authorname': 'freebird4', 'raw': 'Face', '_content': 'face', 'machine_tag': 0}]}, 'urls': {'url': [{'type': 'photopage', '_content': 'https://www.flickr.com/photos/freebird4/191852118/'}]}, 'media': 'photo'}, 'stat': 'ok'}</t>
  </si>
  <si>
    <t>Joe (flickr freebird4)</t>
  </si>
  <si>
    <t>https://www.flickr.com/photos/freebird4/191852118/</t>
  </si>
  <si>
    <t>body_bee10.jpeg</t>
  </si>
  <si>
    <t>7752467064_9e6dd28a08_o</t>
  </si>
  <si>
    <t>{'photo': {'id': '7752467064', 'secret': '56fe6f6b8b', 'server': '8299', 'farm': 9, 'dateuploaded': '1344602198', 'isfavorite': 0, 'license': '2', 'safety_level': '0', 'rotation': 0, 'originalsecret': '9e6dd28a08', 'originalformat': 'jpg', 'owner': {'nsid': '20836928@N00', 'username': 'Ian-S', 'realname': 'Ian', 'location': 'Norfolk, UK', 'iconserver': '122', 'iconfarm': 1, 'path_alias': 'ian-s'}, 'title': {'_content': 'On Norfolk Lavender'}, 'description': {'_content': 'Ref: 0539'}, 'visibility': {'ispublic': 1, 'isfriend': 0, 'isfamily': 0}, 'dates': {'posted': '1344602198', 'taken': '2012-08-09 16:29:15', 'takengranularity': 0, 'takenunknown': 0, 'lastupdate': '1344960335'}, 'views': '1412', 'editability': {'cancomment': 0, 'canaddmeta': 0}, 'publiceditability': {'cancomment': 1, 'canaddmeta': 0}, 'usage': {'candownload': 1, 'canblog': 0, 'canprint': 0, 'canshare': 1}, 'comments': {'_content': '4'}, 'notes': {'note': []}, 'people': {'haspeople': 0}, 'tags': {'tag': [{'id': '5376108-7752467064-11266', 'author': '20836928@N00', 'authorname': 'Ian-S', 'raw': 'bee', '_content': 'bee', 'machine_tag': 0}, {'id': '5376108-7752467064-7655', 'author': '20836928@N00', 'authorname': 'Ian-S', 'raw': 'lavender', '_content': 'lavender', 'machine_tag': 0}, {'id': '5376108-7752467064-791', 'author': '20836928@N00', 'authorname': 'Ian-S', 'raw': 'nature', '_content': 'nature', 'machine_tag': 0}]}, 'location': {'latitude': '52.875139', 'longitude': '0.501766', 'accuracy': '13', 'context': '0', 'locality': {'_content': 'Snettisham', 'woeid': 35080}, 'county': {'_content': 'Norfolk', 'woeid': 12602141}, 'region': {'_content': 'England', 'woeid': 24554868}, 'country': {'_content': 'United Kingdom', 'woeid': 23424975}, 'neighbourhood': {'_content': '', 'woeid': 0}}, 'geoperms': {'ispublic': 1, 'iscontact': 0, 'isfriend': 0, 'isfamily': 0}, 'urls': {'url': [{'type': 'photopage', '_content': 'https://www.flickr.com/photos/ian-s/7752467064/'}]}, 'media': 'photo'}, 'stat': 'ok'}</t>
  </si>
  <si>
    <t>Ian (flickr Ian-S)</t>
  </si>
  <si>
    <t>https://www.flickr.com/photos/ian-s/7752467064/</t>
  </si>
  <si>
    <t>body_bee11.jpeg</t>
  </si>
  <si>
    <t>14111443672_34fd39e595_o</t>
  </si>
  <si>
    <t>{'photo': {'id': '14111443672', 'secret': 'b99f6d071d', 'server': '5102', 'farm': 6, 'dateuploaded': '1399303386', 'isfavorite': 0, 'license': '4', 'safety_level': '0', 'rotation': 0, 'originalsecret': '34fd39e595', 'originalformat': 'jpg', 'owner': {'nsid': '62327186@N00', 'username': 'crabchick', 'realname': '', 'location': 'Bristol, England', 'iconserver': '8690', 'iconfarm': 9, 'path_alias': 'crabchick'}, 'title': {'_content': '6431 small bee laden with pollen'}, 'description': {'_content': ''}, 'visibility': {'ispublic': 1, 'isfriend': 0, 'isfamily': 0}, 'dates': {'posted': '1399303386', 'taken': '2014-05-04 14:40:50', 'takengranularity': 0, 'takenunknown': 0, 'lastupdate': '1399328460'}, 'views': '2319', 'editability': {'cancomment': 0, 'canaddmeta': 0}, 'publiceditability': {'cancomment': 1, 'canaddmeta': 1}, 'usage': {'candownload': 1, 'canblog': 0, 'canprint': 0, 'canshare': 1}, 'comments': {'_content': '0'}, 'notes': {'note': []}, 'people': {'haspeople': 0}, 'tags': {'tag': [{'id': '5819108-14111443672-1598', 'author': '62327186@N00', 'authorname': 'crabchick', 'raw': 'insect', '_content': 'insect', 'machine_tag': 0}, {'id': '5819108-14111443672-11266', 'author': '62327186@N00', 'authorname': 'crabchick', 'raw': 'bee', '_content': 'bee', 'machine_tag': 0}, {'id': '5819108-14111443672-26131', 'author': '62327186@N00', 'authorname': 'crabchick', 'raw': 'pollen', '_content': 'pollen', 'machine_tag': 0}, {'id': '5819108-14111443672-217017291', 'author': '62327186@N00', 'authorname': 'crabchick', 'raw': 'ST57907617', '_content': 'st57907617', 'machine_tag': 0}]}, 'urls': {'url': [{'type': 'photopage', '_content': 'https://www.flickr.com/photos/crabchick/14111443672/'}]}, 'media': 'photo'}, 'stat': 'ok'}</t>
  </si>
  <si>
    <t xml:space="preserve"> (flickr crabchick)</t>
  </si>
  <si>
    <t>https://www.flickr.com/photos/crabchick/14111443672/</t>
  </si>
  <si>
    <t>body_bee12.jpeg</t>
  </si>
  <si>
    <t>6355621717_d3e331de11_o</t>
  </si>
  <si>
    <t>{'photo': {'id': '6355621717', 'secret': '5013d645d3', 'server': '6033', 'farm': 7, 'dateuploaded': '1321572364', 'isfavorite': 0, 'license': '4', 'safety_level': '0', 'rotation': 0, 'originalsecret': 'd3e331de11', 'originalformat': 'jpg', 'owner': {'nsid': '50152666@N02', 'username': 'bob in swamp', 'realname': 'Bob Peterson', 'location': 'Fort Myers Beach, Planet Earth!', 'iconserver': '8130', 'iconfarm': 9, 'path_alias': 'pondapple'}, 'title': {'_content': 'Eastern Carpenter Bee (Xylocopa virginica)'}, 'description': {'_content': "This morning started with heavy fog which gave way to wind so I altered my plan to go to the State park and went bee hunting instead. I found this big, burly carpenter bee, dusted with pollen, on a Feay's Palafox at Juno Dunes Natural Area. Our carpenter bee is larger than our local bumblebees.\n\nHow to tell a carpenter bee from a bumble bee:\n1. Bumble bees usually nest in the ground while carpenter bees tunnel into wood.\n2. Carpenter bees have bare, shiny black abdomens, bumblebees have hairy abdomens with some yellow markings.\n3. Carpenter bees often wear tiny little tool belts and hard hats.\n\nThis one was busy and noisy and paid no attention to me at all."}, 'visibility': {'ispublic': 1, 'isfriend': 0, 'isfamily': 0}, 'dates': {'posted': '1321572364', 'taken': '2011-11-17 10:50:47', 'takengranularity': 0, 'takenunknown': 0, 'lastupdate': '1553654297'}, 'views': '11452', 'editability': {'cancomment': 0, 'canaddmeta': 0}, 'publiceditability': {'cancomment': 1, 'canaddmeta': 0}, 'usage': {'candownload': 1, 'canblog': 0, 'canprint': 0, 'canshare': 1}, 'comments': {'_content': '32'}, 'notes': {'note': []}, 'people': {'haspeople': 0}, 'tags': {'tag': [{'id': '50132318-6355621717-825884', 'author': '50152666@N02', 'authorname': 'bob in swamp', 'raw': 'Xylocopa virginica', '_content': 'xylocopavirginica', 'machine_tag': 0}, {'id': '50132318-6355621717-974340', 'author': '50152666@N02', 'authorname': 'bob in swamp', 'raw': 'Xylocopa', '_content': 'xylocopa', 'machine_tag': 0}, {'id': '50132318-6355621717-31137612', 'author': '50152666@N02', 'authorname': 'bob in swamp', 'raw': 'taxonomy:binomial=Xylocopa virginica', '_content': 'taxonomy:binomial=xylocopavirginica', 'machine_tag': 1}, {'id': '50132318-6355621717-900393', 'author': '50152666@N02', 'authorname': 'bob in swamp', 'raw': 'Eastern carpenter bee', '_content': 'easterncarpenterbee', 'machine_tag': 0}, {'id': '50132318-6355621717-969021', 'author': '50152666@N02', 'authorname': 'bob in swamp', 'raw': 'Apidae', '_content': 'apidae', 'machine_tag': 0}, {'id': '50132318-6355621717-61825081', 'author': '50152666@N02', 'authorname': 'bob in swamp', 'raw': 'Palafoxia feayi', '_content': 'palafoxiafeayi', 'machine_tag': 0}, {'id': '50132318-6355621717-46980747', 'author': '50152666@N02', 'authorname': 'bob in swamp', 'raw': "Feay's palafox", '_content': 'feayspalafox', 'machine_tag': 0}, {'id': '50132318-6355621717-20723866', 'author': '50152666@N02', 'authorname': 'bob in swamp', 'raw': 'Juno Dunes Natural Area', '_content': 'junodunesnaturalarea', 'machine_tag': 0}, {'id': '50132318-6355621717-452301', 'author': '50152666@N02', 'authorname': 'bob in swamp', 'raw': 'Nikon Coolpix', '_content': 'nikoncoolpix', 'machine_tag': 0}, {'id': '50132318-6355621717-4569911', 'author': '50152666@N02', 'authorname': 'bob in swamp', 'raw': 'Native bees', '_content': 'nativebees', 'machine_tag': 0}, {'id': '50132318-6355621717-970115', 'author': '50152666@N02', 'authorname': 'bob in swamp', 'raw': 'pollinators', '_content': 'pollinators', 'machine_tag': 0}, {'id': '50132318-6355621717-78503847', 'author': '50152666@N02', 'authorname': 'bob in swamp', 'raw': 'Palm Beacg County', '_content': 'palmbeacgcounty', 'machine_tag': 0}, {'id': '50132318-6355621717-4536', 'author': '50152666@N02', 'authorname': 'bob in swamp', 'raw': 'Florida', '_content': 'florida', 'machine_tag': 0}, {'id': '50132318-6355621717-6550', 'author': '63943705@N03', 'authorname': 'elfin move', 'raw': 'NGC', '_content': 'ngc', 'machine_tag': 0}]}, 'location': {'latitude': '26.886803', 'longitude': '-80.062201', 'accuracy': '15', 'context': '0', 'locality': {'_content': 'Juno Beach', 'woeid': 2430357}, 'county': {'_content': 'Palm Beach', 'woeid': 12587852}, 'region': {'_content': 'Florida', 'woeid': 2347568}, 'country': {'_content': 'United States', 'woeid': 23424977}, 'neighbourhood': {'_content': '', 'woeid': 0}}, 'geoperms': {'ispublic': 1, 'iscontact': 0, 'isfriend': 0, 'isfamily': 0}, 'urls': {'url': [{'type': 'photopage', '_content': 'https://www.flickr.com/photos/pondapple/6355621717/'}]}, 'media': 'photo'}, 'stat': 'ok'}</t>
  </si>
  <si>
    <t>Bob Peterson (flickr bob in swamp)</t>
  </si>
  <si>
    <t>https://www.flickr.com/photos/pondapple/6355621717/</t>
  </si>
  <si>
    <t>body_bee13.jpeg</t>
  </si>
  <si>
    <t>3625373228_121bd9ddee_o</t>
  </si>
  <si>
    <t>{'photo': {'id': '3625373228', 'secret': '94c319294c', 'server': '3411', 'farm': 4, 'dateuploaded': '1244988802', 'isfavorite': 0, 'license': '2', 'safety_level': '0', 'rotation': 0, 'originalsecret': '121bd9ddee', 'originalformat': 'jpg', 'owner': {'nsid': '27446582@N00', 'username': 'leshoward', 'realname': '', 'location': None, 'iconserver': '88', 'iconfarm': 1, 'path_alias': 'leshoward'}, 'title': {'_content': 'IMG_0036_f1200_raw'}, 'description': {'_content': 'Bee macro.\n\n  Shot with Canon 50D and Sigma 150mm f/2.8 Macro lens.'}, 'visibility': {'ispublic': 1, 'isfriend': 0, 'isfamily': 0}, 'dates': {'posted': '1244988802', 'taken': '2009-06-13 10:49:28', 'takengranularity': 0, 'takenunknown': 0, 'lastupdate': '1384638169'}, 'views': '4193', 'editability': {'cancomment': 0, 'canaddmeta': 0}, 'publiceditability': {'cancomment': 1, 'canaddmeta': 0}, 'usage': {'candownload': 1, 'canblog': 0, 'canprint': 0, 'canshare': 1}, 'comments': {'_content': '10'}, 'notes': {'note': []}, 'people': {'haspeople': 0}, 'tags': {'tag': [{'id': '4688843-3625373228-11266', 'author': '27446582@N00', 'authorname': 'leshoward', 'raw': 'bee', '_content': 'bee', 'machine_tag': 0}]}, 'urls': {'url': [{'type': 'photopage', '_content': 'https://www.flickr.com/photos/leshoward/3625373228/'}]}, 'media': 'photo'}, 'stat': 'ok'}</t>
  </si>
  <si>
    <t xml:space="preserve"> (flickr leshoward)</t>
  </si>
  <si>
    <t>https://www.flickr.com/photos/leshoward/3625373228/</t>
  </si>
  <si>
    <t>body_bee14.jpeg</t>
  </si>
  <si>
    <t>43150671501_bce9b6db65_o</t>
  </si>
  <si>
    <t>{'photo': {'id': '43150671501', 'secret': 'ba93a25a24', 'server': '838', 'farm': 1, 'dateuploaded': '1530536308', 'isfavorite': 0, 'license': '3', 'safety_level': '0', 'rotation': 0, 'originalsecret': 'bce9b6db65', 'originalformat': 'jpg', 'owner': {'nsid': '12346585@N02', 'username': 'Philippe_', 'realname': '', 'location': None, 'iconserver': '1075', 'iconfarm': 2, 'path_alias': 'desives'}, 'title': {'_content': 'Little bee in lavender'}, 'description': {'_content': ''}, 'visibility': {'ispublic': 1, 'isfriend': 0, 'isfamily': 0}, 'dates': {'posted': '1530536308', 'taken': '2018-06-25 16:54:29', 'takengranularity': 0, 'takenunknown': '0', 'lastupdate': '1532678467'}, 'views': '559', 'editability': {'cancomment': 0, 'canaddmeta': 0}, 'publiceditability': {'cancomment': 1, 'canaddmeta': 0}, 'usage': {'candownload': 1, 'canblog': 0, 'canprint': 0, 'canshare': 1}, 'comments': {'_content': '0'}, 'notes': {'note': []}, 'people': {'haspeople': 0}, 'tags': {'tag': [{'id': '12326237-43150671501-551', 'author': '12346585@N02', 'authorname': 'Philippe_', 'raw': 'Macro', '_content': 'macro', 'machine_tag': 0}, {'id': '12326237-43150671501-11266', 'author': '12346585@N02', 'authorname': 'Philippe_', 'raw': '#bee', '_content': 'bee', 'machine_tag': 0}]}, 'urls': {'url': [{'type': 'photopage', '_content': 'https://www.flickr.com/photos/desives/43150671501/'}]}, 'media': 'photo'}, 'stat': 'ok'}</t>
  </si>
  <si>
    <t xml:space="preserve"> (flickr Philippe_)</t>
  </si>
  <si>
    <t>https://www.flickr.com/photos/desives/43150671501/</t>
  </si>
  <si>
    <t>body_bee15.jpeg</t>
  </si>
  <si>
    <t>27118702226_ba09bd1f21_o</t>
  </si>
  <si>
    <t>{'photo': {'id': '27118702226', 'secret': '6b96f45bf0', 'server': '7697', 'farm': 8, 'dateuploaded': '1463848591', 'isfavorite': 0, 'license': '4', 'safety_level': '0', 'rotation': 0, 'originalsecret': 'ba09bd1f21', 'originalformat': 'jpg', 'owner': {'nsid': '34905030@N00', 'username': 'orangeaurochs', 'realname': 'Orangeaurochs', 'location': 'Sandy, Bedfordshire, United Kingdom', 'iconserver': '8536', 'iconfarm': 9, 'path_alias': 'orangeaurochs'}, 'title': {'_content': 'Solitary bee (Female Andrena?), Sandy, Bedfordshire'}, 'description': {'_content': "Andrena flavipes?? Hairs between tergites don't seem prominent enough?"}, 'visibility': {'ispublic': 1, 'isfriend': 0, 'isfamily': 0}, 'dates': {'posted': '1463848591', 'taken': '2016-05-21 14:15:57', 'takengranularity': 0, 'takenunknown': '0', 'lastupdate': '1494428753'}, 'views': '1690', 'editability': {'cancomment': 0, 'canaddmeta': 0}, 'publiceditability': {'cancomment': 1, 'canaddmeta': 0}, 'usage': {'candownload': 1, 'canblog': 0, 'canprint': 0, 'canshare': 1}, 'comments': {'_content': '0'}, 'notes': {'note': []}, 'people': {'haspeople': 0}, 'tags': {'tag': [{'id': '5049661-27118702226-6077', 'author': '34905030@N00', 'authorname': 'orangeaurochs', 'raw': 'sandy', '_content': 'sandy', 'machine_tag': 0}, {'id': '5049661-27118702226-7615', 'author': '34905030@N00', 'authorname': 'orangeaurochs', 'raw': 'bedfordshire', '_content': 'bedfordshire', 'machine_tag': 0}, {'id': '5049661-27118702226-654423', 'author': '34905030@N00', 'authorname': 'orangeaurochs', 'raw': 'Andrena', '_content': 'andrena', 'machine_tag': 0}, {'id': '5049661-27118702226-5908', 'author': '34905030@N00', 'authorname': 'orangeaurochs', 'raw': 'bees', '_content': 'bees', 'machine_tag': 0}]}, 'urls': {'url': [{'type': 'photopage', '_content': 'https://www.flickr.com/photos/orangeaurochs/27118702226/'}]}, 'media': 'photo'}, 'stat': 'ok'}</t>
  </si>
  <si>
    <t>Orangeaurochs (flickr orangeaurochs)</t>
  </si>
  <si>
    <t>https://www.flickr.com/photos/orangeaurochs/27118702226/</t>
  </si>
  <si>
    <t>body_bee16.jpeg</t>
  </si>
  <si>
    <t>4752018681_2c355ca8f7_o</t>
  </si>
  <si>
    <t>{'photo': {'id': '4752018681', 'secret': '43ee8fbdc1', 'server': '4122', 'farm': 5, 'dateuploaded': '1278005619', 'isfavorite': 0, 'license': '3', 'safety_level': '0', 'rotation': 0, 'originalsecret': '2c355ca8f7', 'originalformat': 'jpg', 'owner': {'nsid': '48975388@N07', 'username': 'Richard Towell', 'realname': 'Richard Towell', 'location': '', 'iconserver': '0', 'iconfarm': 0, 'path_alias': None}, 'title': {'_content': 'Honey Bee'}, 'description': {'_content': ''}, 'visibility': {'ispublic': 1, 'isfriend': 0, 'isfamily': 0}, 'dates': {'posted': '1278005619', 'taken': '2010-06-17 15:03:53', 'takengranularity': 0, 'takenunknown': 0, 'lastupdate': '1407548419'}, 'views': '3195', 'editability': {'cancomment': 0, 'canaddmeta': 0}, 'publiceditability': {'cancomment': 1, 'canaddmeta': 0}, 'usage': {'candownload': 1, 'canblog': 0, 'canprint': 0, 'canshare': 1}, 'comments': {'_content': '0'}, 'notes': {'note': []}, 'people': {'haspeople': 0}, 'tags': {'tag': [{'id': '48954058-4752018681-13398', 'author': '48975388@N07', 'authorname': 'Richard Towell', 'raw': 'Honey', '_content': 'honey', 'machine_tag': 0}, {'id': '48954058-4752018681-11266', 'author': '48975388@N07', 'authorname': 'Richard Towell', 'raw': 'bee', '_content': 'bee', 'machine_tag': 0}]}, 'urls': {'url': [{'type': 'photopage', '_content': 'https://www.flickr.com/photos/48975388@N07/4752018681/'}]}, 'media': 'photo'}, 'stat': 'ok'}</t>
  </si>
  <si>
    <t>Richard Towell (flickr Richard Towell)</t>
  </si>
  <si>
    <t>https://www.flickr.com/photos/48975388@N07/4752018681/</t>
  </si>
  <si>
    <t>body_bee17.jpeg</t>
  </si>
  <si>
    <t>8674615900_a4f5aa0383_o</t>
  </si>
  <si>
    <t>{'photo': {'id': '8674615900', 'secret': 'fd26da4aeb', 'server': '8399', 'farm': 9, 'dateuploaded': '1366692679', 'isfavorite': 0, 'license': '3', 'safety_level': '0', 'rotation': 0, 'originalsecret': 'a4f5aa0383', 'originalformat': 'jpg', 'owner': {'nsid': '55889218@N08', 'username': 'Paul Polena', 'realname': '', 'location': None, 'iconserver': '7376', 'iconfarm': 8, 'path_alias': 'pdpolena'}, 'title': {'_content': 'Bee'}, 'description': {'_content': 'Collects pollen on Lavender blossom.'}, 'visibility': {'ispublic': 1, 'isfriend': 0, 'isfamily': 0}, 'dates': {'posted': '1366692679', 'taken': '2013-04-22 16:35:37', 'takengranularity': 0, 'takenunknown': 0, 'lastupdate': '1504836699'}, 'views': '4673', 'editability': {'cancomment': 0, 'canaddmeta': 0}, 'publiceditability': {'cancomment': 1, 'canaddmeta': 0}, 'usage': {'candownload': 1, 'canblog': 0, 'canprint': 0, 'canshare': 1}, 'comments': {'_content': '5'}, 'notes': {'note': []}, 'people': {'haspeople': 0}, 'tags': {'tag': [{'id': '55796405-8674615900-3154208', 'author': '55889218@N08', 'authorname': 'Paul Polena', 'raw': 'AF-S VR Micro-Nikkor 105mm f/2.8G IF-ED', '_content': 'afsvrmicronikkor105mmf28gifed', 'machine_tag': 0}, {'id': '55796405-8674615900-6926534', 'author': '55889218@N08', 'authorname': 'Paul Polena', 'raw': 'Nikon D600', '_content': 'nikond600', 'machine_tag': 0}, {'id': '55796405-8674615900-11266', 'author': '55889218@N08', 'authorname': 'Paul Polena', 'raw': 'bee', '_content': 'bee', 'machine_tag': 0}]}, 'location': {'latitude': '33.382827', 'longitude': '-117.042299', 'accuracy': '16', 'context': '0', 'locality': {'_content': 'Pala', 'woeid': 2467560}, 'county': {'_content': 'San Diego', 'woeid': 12587706}, 'region': {'_content': 'California', 'woeid': 2347563}, 'country': {'_content': 'United States', 'woeid': 23424977}, 'neighbourhood': {'_content': '', 'woeid': 0}}, 'geoperms': {'ispublic': 1, 'iscontact': 0, 'isfriend': 0, 'isfamily': 0}, 'urls': {'url': [{'type': 'photopage', '_content': 'https://www.flickr.com/photos/pdpolena/8674615900/'}]}, 'media': 'photo'}, 'stat': 'ok'}</t>
  </si>
  <si>
    <t xml:space="preserve"> (flickr Paul Polena)</t>
  </si>
  <si>
    <t>https://www.flickr.com/photos/pdpolena/8674615900/</t>
  </si>
  <si>
    <t>body_bee18.jpeg</t>
  </si>
  <si>
    <t>178662889_cc82bf6301_o</t>
  </si>
  <si>
    <t>{'photo': {'id': '178662889', 'secret': 'cc82bf6301', 'server': '74', 'farm': 1, 'dateuploaded': '1151708612', 'isfavorite': 0, 'license': '2', 'safety_level': '0', 'rotation': 0, 'originalsecret': 'cc82bf6301', 'originalformat': 'jpg', 'owner': {'nsid': '57402879@N00', 'username': 'BugMan50', 'realname': 'Brad Smith', 'location': 'Calgary, Alberta, Canada', 'iconserver': '30', 'iconfarm': 1, 'path_alias': None}, 'title': {'_content': 'Fur Face'}, 'description': {'_content': ''}, 'visibility': {'ispublic': 1, 'isfriend': 0, 'isfamily': 0}, 'dates': {'posted': '1151708612', 'taken': '2006-06-30 16:03:32', 'takengranularity': 0, 'takenunknown': '1', 'lastupdate': '1509071782'}, 'views': '472', 'editability': {'cancomment': 0, 'canaddmeta': 0}, 'publiceditability': {'cancomment': 1, 'canaddmeta': 0}, 'usage': {'candownload': 1, 'canblog': 0, 'canprint': 0, 'canshare': 1}, 'comments': {'_content': '9'}, 'notes': {'note': []}, 'people': {'haspeople': 0}, 'tags': {'tag': [{'id': '2407924-178662889-74612', 'author': '57402879@N00', 'authorname': 'BugMan50', 'raw': 'Leafcutter', '_content': 'leafcutter', 'machine_tag': 0}, {'id': '2407924-178662889-11266', 'author': '57402879@N00', 'authorname': 'BugMan50', 'raw': 'bee', '_content': 'bee', 'machine_tag': 0}, {'id': '2407924-178662889-670606', 'author': '57402879@N00', 'authorname': 'BugMan50', 'raw': 'Megachilidae', '_content': 'megachilidae', 'machine_tag': 0}, {'id': '2407924-178662889-14353', 'author': '57402879@N00', 'authorname': 'BugMan50', 'raw': 'Alberta', '_content': 'alberta', 'machine_tag': 0}, {'id': '2407924-178662889-451', 'author': '57402879@N00', 'authorname': 'BugMan50', 'raw': 'Canada', '_content': 'canada', 'machine_tag': 0}, {'id': '2407924-178662889-3587192', 'author': '99667240@N00', 'authorname': 'Gypsy Flores Photography', 'raw': 'SpecAnimal', '_content': 'specanimal', 'machine_tag': 0}]}, 'urls': {'url': [{'type': 'photopage', '_content': 'https://www.flickr.com/photos/57402879@N00/178662889/'}]}, 'media': 'photo'}, 'stat': 'ok'}</t>
  </si>
  <si>
    <t>Brad Smith (flickr BugMan50)</t>
  </si>
  <si>
    <t>https://www.flickr.com/photos/57402879@N00/178662889/</t>
  </si>
  <si>
    <t>body_bee19.jpeg</t>
  </si>
  <si>
    <t>23583001561_6be0dd87fd_o</t>
  </si>
  <si>
    <t>{'photo': {'id': '23583001561', 'secret': '71a852300e', 'server': '583', 'farm': 1, 'dateuploaded': '1449801693', 'isfavorite': 0, 'license': '3', 'safety_level': '0', 'rotation': 0, 'originalsecret': '6be0dd87fd', 'originalformat': 'jpg', 'owner': {'nsid': '72744226@N00', 'username': 'Mr &amp; Mrs Apteryx australis', 'realname': '', 'location': None, 'iconserver': '83', 'iconfarm': 1, 'path_alias': 'dakluza'}, 'title': {'_content': 'Face Full Of Pollen'}, 'description': {'_content': 'Buff-tailed Bumblebee (&lt;i&gt;Bombus terrestris&lt;/i&gt;) nectaring on Common Catsear (&lt;i&gt;Hypochoeris radicata&lt;/i&gt;).    \n\nBolton Street Memorial Park, Wellington, New Zealand.\n\n#photoaday'}, 'visibility': {'ispublic': 1, 'isfriend': 0, 'isfamily': 0}, 'dates': {'posted': '1449801693', 'taken': '2015-12-11 12:19:15', 'takengranularity': 0, 'takenunknown': '0', 'lastupdate': '1614111116'}, 'views': '507', 'editability': {'cancomment': 0, 'canaddmeta': 0}, 'publiceditability': {'cancomment': 1, 'canaddmeta': 0}, 'usage': {'candownload': 1, 'canblog': 0, 'canprint': 0, 'canshare': 1}, 'comments': {'_content': '1'}, 'notes': {'note': []}, 'people': {'haspeople': 0}, 'tags': {'tag': []}, 'location': {'latitude': '-41.280662', 'longitude': '174.773950', 'accuracy': '16', 'context': '0', 'locality': {'_content': 'Wellington', 'woeid': 2351310}, 'county': {'_content': 'Wellington City', 'woeid': 55875846}, 'region': {'_content': 'Wellington', 'woeid': 15021762}, 'country': {'_content': 'New Zealand', 'woeid': 23424916}, 'neighbourhood': {'_content': 'Lambton', 'woeid': 28642762}}, 'geoperms': {'ispublic': 1, 'iscontact': 0, 'isfriend': 0, 'isfamily': 0}, 'urls': {'url': [{'type': 'photopage', '_content': 'https://www.flickr.com/photos/dakluza/23583001561/'}]}, 'media': 'photo'}, 'stat': 'ok'}</t>
  </si>
  <si>
    <t xml:space="preserve"> (flickr Mr &amp; Mrs Apteryx australis)</t>
  </si>
  <si>
    <t>https://www.flickr.com/photos/dakluza/23583001561/</t>
  </si>
  <si>
    <t>body_bee20.jpeg</t>
  </si>
  <si>
    <t>39899894322_bd2a15928c_o</t>
  </si>
  <si>
    <t>{'photo': {'id': '39899894322', 'secret': '091659036b', 'server': '4621', 'farm': 5, 'dateuploaded': '1517084815', 'isfavorite': 0, 'license': '4', 'safety_level': '0', 'rotation': 0, 'originalsecret': 'bd2a15928c', 'originalformat': 'jpg', 'owner': {'nsid': '86548370@N00', 'username': 'treegrow', 'realname': 'Katja Schulz', 'location': 'Washington, D. C., USA', 'iconserver': '5454', 'iconfarm': 6, 'path_alias': 'treegrow'}, 'title': {'_content': 'Common Eastern Bumble Bee'}, 'description': {'_content': '&lt;em&gt;Bombus impatiens&lt;/em&gt;. Rock Creek Park, Washington, DC, USA.'}, 'visibility': {'ispublic': 1, 'isfriend': 0, 'isfamily': 0}, 'dates': {'posted': '1517084815', 'taken': '2017-09-03 16:50:59', 'takengranularity': 0, 'takenunknown': '0', 'lastupdate': '1517084946'}, 'views': '252', 'editability': {'cancomment': 0, 'canaddmeta': 0}, 'publiceditability': {'cancomment': 1, 'canaddmeta': 1}, 'usage': {'candownload': 1, 'canblog': 0, 'canprint': 0, 'canshare': 1}, 'comments': {'_content': '0'}, 'notes': {'note': []}, 'people': {'haspeople': 0}, 'tags': {'tag': [{'id': '1062040-39899894322-2236', 'author': '86548370@N00', 'authorname': 'treegrow', 'raw': 'Washington, DC', '_content': 'washingtondc', 'machine_tag': 0}, {'id': '1062040-39899894322-67205', 'author': '86548370@N00', 'authorname': 'treegrow', 'raw': 'Rock Creek Park', '_content': 'rockcreekpark', 'machine_tag': 0}, {'id': '1062040-39899894322-1135416', 'author': '86548370@N00', 'authorname': 'treegrow', 'raw': 'Life on Earth', '_content': 'lifeonearth', 'machine_tag': 0}, {'id': '1062040-39899894322-791', 'author': '86548370@N00', 'authorname': 'treegrow', 'raw': 'nature', '_content': 'nature', 'machine_tag': 0}, {'id': '1062040-39899894322-2291461', 'author': '86548370@N00', 'authorname': 'treegrow', 'raw': 'Raynox DCR 250', '_content': 'raynoxdcr250', 'machine_tag': 0}, {'id': '1062040-39899894322-72534', 'author': '86548370@N00', 'authorname': 'treegrow', 'raw': 'Arthropoda', '_content': 'arthropoda', 'machine_tag': 0}, {'id': '1062040-39899894322-1598', 'author': '86548370@N00', 'authorname': 'treegrow', 'raw': 'Insect', '_content': 'insect', 'machine_tag': 0}, {'id': '1062040-39899894322-7336794', 'author': '86548370@N00', 'authorname': 'treegrow', 'raw': 'Bombus impatiens', '_content': 'bombusimpatiens', 'machine_tag': 0}, {'id': '1062040-39899894322-40975140', 'author': '86548370@N00', 'authorname': 'treegrow', 'raw': 'taxonomy:binomial=Bombus impatiens', '_content': 'taxonomy:binomial=bombusimpatiens', 'machine_tag': 1}, {'id': '1062040-39899894322-969021', 'author': '86548370@N00', 'authorname': 'treegrow', 'raw': 'Apidae', '_content': 'apidae', 'machine_tag': 0}, {'id': '1062040-39899894322-370314', 'author': '86548370@N00', 'authorname': 'treegrow', 'raw': 'Hymenoptera', '_content': 'hymenoptera', 'machine_tag': 0}]}, 'location': {'latitude': '38.978118', 'longitude': '-77.042677', 'accuracy': '16', 'context': '0', 'locality': {'_content': 'Washington', 'woeid': 2514815}, 'county': {'_content': 'District of Columbia', 'woeid': 12587802}, 'region': {'_content': 'District of Columbia', 'woeid': 2347567}, 'country': {'_content': 'United States', 'woeid': 23424977}, 'neighbourhood': {'_content': 'Rock Creek Park', 'woeid': 2483080}}, 'geoperms': {'ispublic': 1, 'iscontact': 0, 'isfriend': 0, 'isfamily': 0}, 'urls': {'url': [{'type': 'photopage', '_content': 'https://www.flickr.com/photos/treegrow/39899894322/'}]}, 'media': 'photo'}, 'stat': 'ok'}</t>
  </si>
  <si>
    <t>Katja Schulz (flickr treegrow)</t>
  </si>
  <si>
    <t>https://www.flickr.com/photos/treegrow/39899894322/</t>
  </si>
  <si>
    <t>face_bee02.jpeg</t>
  </si>
  <si>
    <t>3714145556_fdf7cab497_o</t>
  </si>
  <si>
    <t>{'photo': {'id': '3714145556', 'secret': '9d946a1d01', 'server': '3603', 'farm': 4, 'dateuploaded': '1247426975', 'isfavorite': 0, 'license': '2', 'safety_level': '0', 'rotation': 0, 'originalsecret': 'fdf7cab497', 'originalformat': 'jpg', 'owner': {'nsid': '27446582@N00', 'username': 'leshoward', 'realname': '', 'location': None, 'iconserver': '88', 'iconfarm': 1, 'path_alias': 'leshoward'}, 'title': {'_content': 'Bee'}, 'description': {'_content': 'shot with Sigma 150mm f/2.8 macro lens.'}, 'visibility': {'ispublic': 1, 'isfriend': 0, 'isfamily': 0}, 'dates': {'posted': '1247426975', 'taken': '2009-07-11 13:23:27', 'takengranularity': 0, 'takenunknown': 0, 'lastupdate': '1303840587'}, 'views': '1475', 'editability': {'cancomment': 0, 'canaddmeta': 0}, 'publiceditability': {'cancomment': 1, 'canaddmeta': 0}, 'usage': {'candownload': 1, 'canblog': 0, 'canprint': 0, 'canshare': 1}, 'comments': {'_content': '2'}, 'notes': {'note': []}, 'people': {'haspeople': 0}, 'tags': {'tag': [{'id': '4688843-3714145556-11266', 'author': '27446582@N00', 'authorname': 'leshoward', 'raw': 'bee', '_content': 'bee', 'machine_tag': 0}, {'id': '4688843-3714145556-551', 'author': '27446582@N00', 'authorname': 'leshoward', 'raw': 'macro', '_content': 'macro', 'machine_tag': 0}, {'id': '4688843-3714145556-8237', 'author': '27446582@N00', 'authorname': 'leshoward', 'raw': 'sigma', '_content': 'sigma', 'machine_tag': 0}, {'id': '4688843-3714145556-704634', 'author': '27446582@N00', 'authorname': 'leshoward', 'raw': '150mm', '_content': '150mm', 'machine_tag': 0}, {'id': '4688843-3714145556-53382', 'author': '27446582@N00', 'authorname': 'leshoward', 'raw': 'f/2.8', '_content': 'f28', 'machine_tag': 0}]}, 'urls': {'url': [{'type': 'photopage', '_content': 'https://www.flickr.com/photos/leshoward/3714145556/'}]}, 'media': 'photo'}, 'stat': 'ok'}</t>
  </si>
  <si>
    <t>https://www.flickr.com/photos/leshoward/3714145556/</t>
  </si>
  <si>
    <t>face_bee03.jpeg</t>
  </si>
  <si>
    <t>32371907517_bccde313e6_o</t>
  </si>
  <si>
    <t>{'photo': {'id': '32371907517', 'secret': '29d7a55031', 'server': '7864', 'farm': 8, 'dateuploaded': '1552011082', 'isfavorite': 0, 'license': '10', 'safety_level': '0', 'rotation': 0, 'originalsecret': 'bccde313e6', 'originalformat': 'jpg', 'owner': {'nsid': '54563451@N08', 'username': 'Sam Droege', 'realname': 'USGS Bee Inventory and Monitoring Lab', 'location': 'Beltsville, Maryland, USA', 'iconserver': '7222', 'iconfarm': 8, 'path_alias': 'usgsbiml'}, 'title': {'_content': 'Trachusa dorsalis, f, face, Sussex Co., VA_2018-06-21-14.35.12 ZS PMax UDR'}, 'description': {'_content': 'Who doestn\'t love a nicely striped bee?  Truchusa dorsalis on display here with stripes made on Fort A.P. Hill in Virginia and later picked up by the Virginia Heritage Group in their surveys.  This is a new state record, somewhat bridging records in the Pine Barrens of NJ and those of the North Carolina.  So, I suppose we should look at bit more closely and try to find some fuzzybeans (the pollen they feed their young) in our small sand areas.  Fuzzybeans should be planted more often, they are native, but the name demands planting in of itself.  Pictures by Kelly Graninger and Erick Hernandez.\n&lt;b&gt;               ~~~~~~~~~~{{{{{{0}}}}}}~~~~~~~~~~&lt;/b&gt;\n\nAll photographs are public domain, feel free to download and use as you wish.\n\n\n&lt;b&gt;Photography Information: &lt;/b&gt;\nCanon Mark II 5D, Zerene Stacker, Stackshot Sled, 65mm Canon MP-E 1-5X macro lens,  Twin Macro Flash in Styrofoam Cooler,  F5.0,  ISO 100,  Shutter Speed 200\n\nWe Are Made One with What We Touch and See\n\nWe are resolved into the supreme air,\nWe are made one with what we touch and see,\nWith our heart\'s blood each crimson sun is fair,\nWith our young lives each spring impassioned tree\nFlames into green, the wildest beasts that range\nThe moor our kinsmen are, all life is one, and all is change.\n        - Oscar Wilde\n\n\nYou can also follow us on Instagram - account = USGSBIML\n     \n&lt;b&gt;Want some Useful Links to the Techniques We Use?  Well now here you go Citizen:\n&lt;/b&gt;\n\nBest over all technical resource for photo stacking:\n&lt;a href="http://www.extreme-macro.co.uk" rel="noreferrer nofollow"&gt;www.extreme-macro.co.uk/&lt;/a&gt;\n\nFree Field Guide to Bee Genera of Maryland:     \n&lt;a href="http://bio2.elmira.edu/fieldbio/beesofmarylandbookversion1.pdf" rel="noreferrer nofollow"&gt;bio2.elmira.edu/fieldbio/beesofmarylandbookversion1.pdf&lt;/a&gt;\n\nBasic USGSBIML set up:\n&lt;a href="http://www.youtube.com/watch?v=S-_yvIsucOY" rel="noreferrer nofollow"&gt;www.youtube.com/watch?v=S-_yvIsucOY&lt;/a&gt;\n\nUSGSBIML Photoshopping Technique:  Note that we now have added using the burn tool at 50% opacity set to shadows to clean up the halos that bleed into the black background from &amp;quot;hot&amp;quot; color sections of the picture.\n&lt;a href="http://www.youtube.com/watch?v=Bdmx_8zqvN4" rel="noreferrer nofollow"&gt;www.youtube.com/watch?v=Bdmx_8zqvN4&lt;/a&gt;\n\nBees of Maryland Organized by Taxa with information on each Genus\n&lt;a href="https://www.flickr.com/photos/usgsbiml/collections"&gt;www.flickr.com/photos/usgsbiml/collections&lt;/a&gt;\n\nPDF of Basic USGSBIML Photography Set Up:  \nftp://ftpext.usgs.gov/pub/er/md/laurel/Droege/How%20to%20Take%20MacroPhotographs%20of%20Insects%20BIML%20Lab2.pdf\n\nGoogle Hangout Demonstration of Techniques:\n&lt;a href="https://plus.google.com/events/c5569losvskrv2nu606ltof8odo" rel="noreferrer nofollow"&gt;plus.google.com/events/c5569losvskrv2nu606ltof8odo&lt;/a&gt;\nor \n&lt;a href="http://www.youtube.com/watch?v=4c15neFttoU" rel="noreferrer nofollow"&gt;www.youtube.com/watch?v=4c15neFttoU&lt;/a&gt;\n\nExcellent Technical Form on Stacking:\n&lt;a href="http://www.photomacrography.net/" rel="noreferrer nofollow"&gt;www.photomacrography.net/&lt;/a&gt;\n\n&lt;b&gt;Contact information:&lt;/b&gt;  \nSam Droege  \nsdroege@usgs.gov\n\n&lt;i&gt;\n301 497 5840\n&lt;/i&gt;'}, 'visibility': {'ispublic': 1, 'isfriend': 0, 'isfamily': 0}, 'dates': {'posted': '1552011082', 'taken': '2019-02-17 09:12:53', 'takengranularity': 0, 'takenunknown': '1', 'lastupdate': '1577725748'}, 'views': '7890', 'editability': {'cancomment': 0, 'canaddmeta': 0}, 'publiceditability': {'cancomment': 1, 'canaddmeta': 0}, 'usage': {'candownload': 1, 'canblog': 0, 'canprint': 0, 'canshare': 1}, 'comments': {'_content': '5'}, 'notes': {'note': []}, 'people': {'haspeople': 0}, 'tags': {'tag': [{'id': '54470638-32371907517-46044180', 'author': '54563451@N08', 'authorname': 'Sam Droege', 'raw': 'zerene stacker', '_content': 'zerenestacker', 'machine_tag': 0}, {'id': '54470638-32371907517-49086761', 'author': '54563451@N08', 'authorname': 'Sam Droege', 'raw': 'stackshot', '_content': 'stackshot', 'machine_tag': 0}, {'id': '54470638-32371907517-853319', 'author': '54563451@N08', 'authorname': 'Sam Droege', 'raw': 'geological survey', '_content': 'geologicalsurvey', 'machine_tag': 0}, {'id': '54470638-32371907517-3808672', 'author': '54563451@N08', 'authorname': 'Sam Droege', 'raw': 'united states geological survey', '_content': 'unitedstatesgeologicalsurvey', 'machine_tag': 0}, {'id': '54470638-32371907517-2000221', 'author': '54563451@N08', 'authorname': 'Sam Droege', 'raw': 'department of the interior', '_content': 'departmentoftheinterior', 'machine_tag': 0}, {'id': '54470638-32371907517-1610207', 'author': '54563451@N08', 'authorname': 'Sam Droege', 'raw': 'droege', '_content': 'droege', 'machine_tag': 0}, {'id': '54470638-32371907517-60080582', 'author': '54563451@N08', 'authorname': 'Sam Droege', 'raw': 'biml', '_content': 'biml', 'machine_tag': 0}, {'id': '54470638-32371907517-287821440', 'author': '54563451@N08', 'authorname': 'Sam Droege', 'raw': 'bee inventory and monitoring laboratory', '_content': 'beeinventoryandmonitoringlaboratory', 'machine_tag': 0}, {'id': '54470638-32371907517-1429', 'author': '54563451@N08', 'authorname': 'Sam Droege', 'raw': 'bug', '_content': 'bug', 'machine_tag': 0}, {'id': '54470638-32371907517-9901', 'author': '54563451@N08', 'authorname': 'Sam Droege', 'raw': 'bugs', '_content': 'bugs', 'machine_tag': 0}, {'id': '54470638-32371907517-1382', 'author': '54563451@N08', 'authorname': 'Sam Droege', 'raw': 'canon', '_content': 'canon', 'machine_tag': 0}, {'id': '54470638-32371907517-1077', 'author': '54563451@N08', 'authorname': 'Sam Droege', 'raw': 'close-up', '_content': 'closeup', 'machine_tag': 0}, {'id': '54470638-32371907517-551', 'author': '54563451@N08', 'authorname': 'Sam Droege', 'raw': 'macro', '_content': 'macro', 'machine_tag': 0}, {'id': '54470638-32371907517-1598', 'author': '54563451@N08', 'authorname': 'Sam Droege', 'raw': 'insect', '_content': 'insect', 'machine_tag': 0}, {'id': '54470638-32371907517-4091611', 'author': '54563451@N08', 'authorname': 'Sam Droege', 'raw': 'patuxent wildlife research center', '_content': 'patuxentwildliferesearchcenter', 'machine_tag': 0}, {'id': '54470638-32371907517-1118759', 'author': '54563451@N08', 'authorname': 'Sam Droege', 'raw': 'pwrc', '_content': 'pwrc', 'machine_tag': 0}, {'id': '54470638-32371907517-60806', 'author': '54563451@N08', 'authorname': 'Sam Droege', 'raw': 'usgs', '_content': 'usgs', 'machine_tag': 0}, {'id': '54470638-32371907517-16011495', 'author': '54563451@N08', 'authorname': 'Sam Droege', 'raw': 'dofstacking', '_content': 'dofstacking', 'machine_tag': 0}, {'id': '54470638-32371907517-23894', 'author': '54563451@N08', 'authorname': 'Sam Droege', 'raw': 'stacking', '_content': 'stacking', 'machine_tag': 0}, {'id': '54470638-32371907517-156201', 'author': '54563451@N08', 'authorname': 'Sam Droege', 'raw': 'entomologist', '_content': 'entomologist', 'machine_tag': 0}, {'id': '54470638-32371907517-10374562', 'author': '54563451@N08', 'authorname': 'Sam Droege', 'raw': 'canon mpe65', '_content': 'canonmpe65', 'machine_tag': 0}, {'id': '54470638-32371907517-238401047', 'author': '54563451@N08', 'authorname': 'Sam Droege', 'raw': 'taxonomy:binomial=trachusa dorsalis', '_content': 'taxonomy:binomial=trachusadorsalis', 'machine_tag': 1}, {'id': '54470638-32371907517-953', 'author': '54563451@N08', 'authorname': 'Sam Droege', 'raw': 'animals', '_content': 'animals', 'machine_tag': 0}, {'id': '54470638-32371907517-952', 'author': '54563451@N08', 'authorname': 'Sam Droege', 'raw': 'animal', '_content': 'animal', 'machine_tag': 0}, {'id': '54470638-32371907517-11266', 'author': '54563451@N08', 'authorname': 'Sam Droege', 'raw': 'bee', '_content': 'bee', 'machine_tag': 0}, {'id': '54470638-32371907517-5908', 'author': '54563451@N08', 'authorname': 'Sam Droege', 'raw': 'bees', '_content': 'bees', 'machine_tag': 0}, {'id': '54470638-32371907517-941743', 'author': '54563451@N08', 'authorname': 'Sam Droege', 'raw': 'apoidea', '_content': 'apoidea', 'machine_tag': 0}, {'id': '54470638-32371907517-370314', 'author': '54563451@N08', 'authorname': 'Sam Droege', 'raw': 'hymenoptera', '_content': 'hymenoptera', 'machine_tag': 0}, {'id': '54470638-32371907517-859674', 'author': '54563451@N08', 'authorname': 'Sam Droege', 'raw': 'pollinator', '_content': 'pollinator', 'machine_tag': 0}, {'id': '54470638-32371907517-1377872', 'author': '54563451@N08', 'authorname': 'Sam Droege', 'raw': 'nativebee', '_content': 'nativebee', 'machine_tag': 0}, {'id': '54470638-32371907517-156156', 'author': '54563451@N08', 'authorname': 'Sam Droege', 'raw': 'entomology', '_content': 'entomology', 'machine_tag': 0}, {'id': '54470638-32371907517-236132', 'author': '54563451@N08', 'authorname': 'Sam Droege', 'raw': 'macrophotography', '_content': 'macrophotography', 'machine_tag': 0}, {'id': '54470638-32371907517-118851113', 'author': '54563451@N08', 'authorname': 'Sam Droege', 'raw': 'usinterior', '_content': 'usinterior', 'machine_tag': 0}, {'id': '54470638-32371907517-1007371', 'author': '54563451@N08', 'authorname': 'Sam Droege', 'raw': 'aphill', '_content': 'aphill', 'machine_tag': 0}, {'id': '54470638-32371907517-2159', 'author': '54563451@N08', 'authorname': 'Sam Droege', 'raw': 'virginia', '_content': 'virginia', 'machine_tag': 0}, {'id': '54470638-32371907517-61714', 'author': '54563451@N08', 'authorname': 'Sam Droege', 'raw': 'striped', '_content': 'striped', 'machine_tag': 0}, {'id': '54470638-32371907517-11113', 'author': '54563451@N08', 'authorname': 'Sam Droege', 'raw': 'boo', '_content': 'boo', 'machine_tag': 0}, {'id': '54470638-32371907517-572434', 'author': '54563451@N08', 'authorname': 'Sam Droege', 'raw': 'clipped', '_content': 'clipped', 'machine_tag': 0}, {'id': '54470638-32371907517-11450', 'author': '54563451@N08', 'authorname': 'Sam Droege', 'raw': 'clean', '_content': 'clean', 'machine_tag': 0}]}, 'urls': {'url': [{'type': 'photopage', '_content': 'https://www.flickr.com/photos/usgsbiml/32371907517/'}]}, 'media': 'photo'}, 'stat': 'ok'}</t>
  </si>
  <si>
    <t>https://www.flickr.com/photos/usgsbiml/32371907517/</t>
  </si>
  <si>
    <t>face_bee04.jpeg</t>
  </si>
  <si>
    <t>45281197644_b21606ba61_o</t>
  </si>
  <si>
    <t>{'photo': {'id': '45281197644', 'secret': '03b9998247', 'server': '4831', 'farm': 5, 'dateuploaded': '1542925404', 'isfavorite': 0, 'license': '10', 'safety_level': '0', 'rotation': 0, 'originalsecret': 'b21606ba61', 'originalformat': 'jpg', 'owner': {'nsid': '54563451@N08', 'username': 'Sam Droege', 'realname': 'USGS Bee Inventory and Monitoring Lab', 'location': 'Beltsville, Maryland, USA', 'iconserver': '7222', 'iconfarm': 8, 'path_alias': 'usgsbiml'}, 'title': {'_content': 'Diadasia australis, f, face, Jackson Co., SD_2018-06-19-19.22.37 ZS PMax UDR'}, 'description': {'_content': 'Back to the Badlands of South Dakota.  Here we get Diadasia....something that only shows up once you hit some of the isolated prairies in the MidWest until when you got to much of the West...they are everywhere. A common species, this one was found in a number of locations in the Badlands.  Note the rounded top of the head that is the best eyeball way of quickly separating them from the ubiquitous Melissodes.  Photo by Anders Croft.  \n&lt;b&gt;               ~~~~~~~~~~{{{{{{0}}}}}}~~~~~~~~~~&lt;/b&gt;\n\nAll photographs are public domain, feel free to download and use as you wish.\n\n\n&lt;b&gt;Photography Information: &lt;/b&gt;\nCanon Mark II 5D, Zerene Stacker, Stackshot Sled, 65mm Canon MP-E 1-5X macro lens,  Twin Macro Flash in Styrofoam Cooler,  F5.0,  ISO 100,  Shutter Speed 200\n\nBeauty is nature\'s fact.\n    - Emily Dickinson\n\n\nYou can also follow us on Instagram - account = USGSBIML\n     \n&lt;b&gt;Want some Useful Links to the Techniques We Use?  Well now here you go Citizen:\n&lt;/b&gt;\n\nBest over all technical resource for photo stacking:\n&lt;a href="http://www.extreme-macro.co.uk" rel="noreferrer nofollow"&gt;www.extreme-macro.co.uk/&lt;/a&gt;\n\nFree Field Guide to Bee Genera of Maryland:     \n&lt;a href="http://bio2.elmira.edu/fieldbio/beesofmarylandbookversion1.pdf" rel="noreferrer nofollow"&gt;bio2.elmira.edu/fieldbio/beesofmarylandbookversion1.pdf&lt;/a&gt;\n\nBasic USGSBIML set up:\n&lt;a href="http://www.youtube.com/watch?v=S-_yvIsucOY" rel="noreferrer nofollow"&gt;www.youtube.com/watch?v=S-_yvIsucOY&lt;/a&gt;\n\nUSGSBIML Photoshopping Technique:  Note that we now have added using the burn tool at 50% opacity set to shadows to clean up the halos that bleed into the black background from &amp;quot;hot&amp;quot; color sections of the picture.\n&lt;a href="http://www.youtube.com/watch?v=Bdmx_8zqvN4" rel="noreferrer nofollow"&gt;www.youtube.com/watch?v=Bdmx_8zqvN4&lt;/a&gt;\n\nBees of Maryland Organized by Taxa with information on each Genus\n&lt;a href="https://www.flickr.com/photos/usgsbiml/collections"&gt;www.flickr.com/photos/usgsbiml/collections&lt;/a&gt;\n\nPDF of Basic USGSBIML Photography Set Up:  \nftp://ftpext.usgs.gov/pub/er/md/laurel/Droege/How%20to%20Take%20MacroPhotographs%20of%20Insects%20BIML%20Lab2.pdf\n\nGoogle Hangout Demonstration of Techniques:\n&lt;a href="https://plus.google.com/events/c5569losvskrv2nu606ltof8odo" rel="noreferrer nofollow"&gt;plus.google.com/events/c5569losvskrv2nu606ltof8odo&lt;/a&gt;\nor \n&lt;a href="http://www.youtube.com/watch?v=4c15neFttoU" rel="noreferrer nofollow"&gt;www.youtube.com/watch?v=4c15neFttoU&lt;/a&gt;\n\nExcellent Technical Form on Stacking:\n&lt;a href="http://www.photomacrography.net/" rel="noreferrer nofollow"&gt;www.photomacrography.net/&lt;/a&gt;\n\n&lt;b&gt;Contact information:&lt;/b&gt;  \nSam Droege  \nsdroege@usgs.gov\n\n\n&lt;i&gt;\n301 497 5840&lt;/i&gt;'}, 'visibility': {'ispublic': 1, 'isfriend': 0, 'isfamily': 0}, 'dates': {'posted': '1542925404', 'taken': '2018-11-22 16:44:59', 'takengranularity': 0, 'takenunknown': '1', 'lastupdate': '1577812153'}, 'views': '8644', 'editability': {'cancomment': 0, 'canaddmeta': 0}, 'publiceditability': {'cancomment': 1, 'canaddmeta': 0}, 'usage': {'candownload': 1, 'canblog': 0, 'canprint': 0, 'canshare': 1}, 'comments': {'_content': '0'}, 'notes': {'note': []}, 'people': {'haspeople': 0}, 'tags': {'tag': [{'id': '54470638-45281197644-46044180', 'author': '54563451@N08', 'authorname': 'Sam Droege', 'raw': 'zerene stacker', '_content': 'zerenestacker', 'machine_tag': 0}, {'id': '54470638-45281197644-49086761', 'author': '54563451@N08', 'authorname': 'Sam Droege', 'raw': 'stackshot', '_content': 'stackshot', 'machine_tag': 0}, {'id': '54470638-45281197644-853319', 'author': '54563451@N08', 'authorname': 'Sam Droege', 'raw': 'geological survey', '_content': 'geologicalsurvey', 'machine_tag': 0}, {'id': '54470638-45281197644-3808672', 'author': '54563451@N08', 'authorname': 'Sam Droege', 'raw': 'united states geological survey', '_content': 'unitedstatesgeologicalsurvey', 'machine_tag': 0}, {'id': '54470638-45281197644-2000221', 'author': '54563451@N08', 'authorname': 'Sam Droege', 'raw': 'department of the interior', '_content': 'departmentoftheinterior', 'machine_tag': 0}, {'id': '54470638-45281197644-1610207', 'author': '54563451@N08', 'authorname': 'Sam Droege', 'raw': 'droege', '_content': 'droege', 'machine_tag': 0}, {'id': '54470638-45281197644-60080582', 'author': '54563451@N08', 'authorname': 'Sam Droege', 'raw': 'biml', '_content': 'biml', 'machine_tag': 0}, {'id': '54470638-45281197644-287821440', 'author': '54563451@N08', 'authorname': 'Sam Droege', 'raw': 'bee inventory and monitoring laboratory', '_content': 'beeinventoryandmonitoringlaboratory', 'machine_tag': 0}, {'id': '54470638-45281197644-1429', 'author': '54563451@N08', 'authorname': 'Sam Droege', 'raw': 'bug', '_content': 'bug', 'machine_tag': 0}, {'id': '54470638-45281197644-9901', 'author': '54563451@N08', 'authorname': 'Sam Droege', 'raw': 'bugs', '_content': 'bugs', 'machine_tag': 0}, {'id': '54470638-45281197644-1382', 'author': '54563451@N08', 'authorname': 'Sam Droege', 'raw': 'canon', '_content': 'canon', 'machine_tag': 0}, {'id': '54470638-45281197644-1077', 'author': '54563451@N08', 'authorname': 'Sam Droege', 'raw': 'close-up', '_content': 'closeup', 'machine_tag': 0}, {'id': '54470638-45281197644-551', 'author': '54563451@N08', 'authorname': 'Sam Droege', 'raw': 'macro', '_content': 'macro', 'machine_tag': 0}, {'id': '54470638-45281197644-1598', 'author': '54563451@N08', 'authorname': 'Sam Droege', 'raw': 'insect', '_content': 'insect', 'machine_tag': 0}, {'id': '54470638-45281197644-4091611', 'author': '54563451@N08', 'authorname': 'Sam Droege', 'raw': 'patuxent wildlife research center', '_content': 'patuxentwildliferesearchcenter', 'machine_tag': 0}, {'id': '54470638-45281197644-1118759', 'author': '54563451@N08', 'authorname': 'Sam Droege', 'raw': 'pwrc', '_content': 'pwrc', 'machine_tag': 0}, {'id': '54470638-45281197644-60806', 'author': '54563451@N08', 'authorname': 'Sam Droege', 'raw': 'usgs', '_content': 'usgs', 'machine_tag': 0}, {'id': '54470638-45281197644-16011495', 'author': '54563451@N08', 'authorname': 'Sam Droege', 'raw': 'dofstacking', '_content': 'dofstacking', 'machine_tag': 0}, {'id': '54470638-45281197644-23894', 'author': '54563451@N08', 'authorname': 'Sam Droege', 'raw': 'stacking', '_content': 'stacking', 'machine_tag': 0}, {'id': '54470638-45281197644-156201', 'author': '54563451@N08', 'authorname': 'Sam Droege', 'raw': 'entomologist', '_content': 'entomologist', 'machine_tag': 0}, {'id': '54470638-45281197644-10374562', 'author': '54563451@N08', 'authorname': 'Sam Droege', 'raw': 'canon mpe65', '_content': 'canonmpe65', 'machine_tag': 0}, {'id': '54470638-45281197644-265653114', 'author': '54563451@N08', 'authorname': 'Sam Droege', 'raw': 'taxonomy:binomial=diadasia australis', '_content': 'taxonomy:binomial=diadasiaaustralis', 'machine_tag': 1}, {'id': '54470638-45281197644-953', 'author': '54563451@N08', 'authorname': 'Sam Droege', 'raw': 'animals', '_content': 'animals', 'machine_tag': 0}, {'id': '54470638-45281197644-952', 'author': '54563451@N08', 'authorname': 'Sam Droege', 'raw': 'animal', '_content': 'animal', 'machine_tag': 0}, {'id': '54470638-45281197644-11266', 'author': '54563451@N08', 'authorname': 'Sam Droege', 'raw': 'bee', '_content': 'bee', 'machine_tag': 0}, {'id': '54470638-45281197644-5908', 'author': '54563451@N08', 'authorname': 'Sam Droege', 'raw': 'bees', '_content': 'bees', 'machine_tag': 0}, {'id': '54470638-45281197644-941743', 'author': '54563451@N08', 'authorname': 'Sam Droege', 'raw': 'apoidea', '_content': 'apoidea', 'machine_tag': 0}, {'id': '54470638-45281197644-370314', 'author': '54563451@N08', 'authorname': 'Sam Droege', 'raw': 'hymenoptera', '_content': 'hymenoptera', 'machine_tag': 0}, {'id': '54470638-45281197644-859674', 'author': '54563451@N08', 'authorname': 'Sam Droege', 'raw': 'pollinator', '_content': 'pollinator', 'machine_tag': 0}, {'id': '54470638-45281197644-1377872', 'author': '54563451@N08', 'authorname': 'Sam Droege', 'raw': 'nativebee', '_content': 'nativebee', 'machine_tag': 0}, {'id': '54470638-45281197644-156156', 'author': '54563451@N08', 'authorname': 'Sam Droege', 'raw': 'entomology', '_content': 'entomology', 'machine_tag': 0}, {'id': '54470638-45281197644-236132', 'author': '54563451@N08', 'authorname': 'Sam Droege', 'raw': 'macrophotography', '_content': 'macrophotography', 'machine_tag': 0}, {'id': '54470638-45281197644-1282', 'author': '54563451@N08', 'authorname': 'Sam Droege', 'raw': 'south dakota', '_content': 'southdakota', 'machine_tag': 0}, {'id': '54470638-45281197644-97955', 'author': '54563451@N08', 'authorname': 'Sam Droege', 'raw': 'badlands national park', '_content': 'badlandsnationalpark', 'machine_tag': 0}, {'id': '54470638-45281197644-24627', 'author': '54563451@N08', 'authorname': 'Sam Droege', 'raw': 'badlands', '_content': 'badlands', 'machine_tag': 0}, {'id': '54470638-45281197644-35441', 'author': '54563451@N08', 'authorname': 'Sam Droege', 'raw': 'national parks', '_content': 'nationalparks', 'machine_tag': 0}, {'id': '54470638-45281197644-585862', 'author': '54563451@N08', 'authorname': 'Sam Droege', 'raw': 'dakotas', '_content': 'dakotas', 'machine_tag': 0}]}, 'urls': {'url': [{'type': 'photopage', '_content': 'https://www.flickr.com/photos/usgsbiml/45281197644/'}]}, 'media': 'photo'}, 'stat': 'ok'}</t>
  </si>
  <si>
    <t>https://www.flickr.com/photos/usgsbiml/45281197644/</t>
  </si>
  <si>
    <t>face_bee05.jpeg</t>
  </si>
  <si>
    <t>3605022104_60c26be87b_o</t>
  </si>
  <si>
    <t>{'photo': {'id': '3605022104', 'secret': 'd86cba0be6', 'server': '3375', 'farm': 4, 'dateuploaded': '1244407502', 'isfavorite': 0, 'license': '2', 'safety_level': '0', 'rotation': 0, 'originalsecret': '60c26be87b', 'originalformat': 'jpg', 'owner': {'nsid': '27446582@N00', 'username': 'leshoward', 'realname': '', 'location': None, 'iconserver': '88', 'iconfarm': 1, 'path_alias': 'leshoward'}, 'title': {'_content': 'IMG_9966_f1200_raw'}, 'description': {'_content': 'Bee macro.  Shot with Sigma 150mm f/2.8 Macro on a Canon 50D'}, 'visibility': {'ispublic': 1, 'isfriend': 0, 'isfamily': 0}, 'dates': {'posted': '1244407502', 'taken': '2009-06-07 10:54:54', 'takengranularity': 0, 'takenunknown': 0, 'lastupdate': '1435181584'}, 'views': '1989', 'editability': {'cancomment': 0, 'canaddmeta': 0}, 'publiceditability': {'cancomment': 1, 'canaddmeta': 0}, 'usage': {'candownload': 1, 'canblog': 0, 'canprint': 0, 'canshare': 1}, 'comments': {'_content': '7'}, 'notes': {'note': []}, 'people': {'haspeople': 0}, 'tags': {'tag': [{'id': '4688843-3605022104-11266', 'author': '27446582@N00', 'authorname': 'leshoward', 'raw': 'bee', '_content': 'bee', 'machine_tag': 0}, {'id': '4688843-3605022104-551', 'author': '27446582@N00', 'authorname': 'leshoward', 'raw': 'macro', '_content': 'macro', 'machine_tag': 0}]}, 'urls': {'url': [{'type': 'photopage', '_content': 'https://www.flickr.com/photos/leshoward/3605022104/'}]}, 'media': 'photo'}, 'stat': 'ok'}</t>
  </si>
  <si>
    <t>https://www.flickr.com/photos/leshoward/3605022104/</t>
  </si>
  <si>
    <t>face_bee07.jpeg</t>
  </si>
  <si>
    <t>21957080210_b4159263fe_o</t>
  </si>
  <si>
    <t>{'photo': {'id': '21957080210', 'secret': '078bf29653', 'server': '579', 'farm': 1, 'dateuploaded': '1444768547', 'isfavorite': 0, 'license': '10', 'safety_level': '0', 'rotation': 0, 'originalsecret': 'b4159263fe', 'originalformat': 'jpg', 'owner': {'nsid': '54563451@N08', 'username': 'Sam Droege', 'realname': 'USGS Bee Inventory and Monitoring Lab', 'location': 'Beltsville, Maryland, USA', 'iconserver': '7222', 'iconfarm': 8, 'path_alias': 'usgsbiml'}, 'title': {'_content': 'Halictus farinosus, F, Face, UT, Garfield County_2014-06-20-18.14.33 ZS PMax'}, 'description': {'_content': 'Bees of Bryce Canyon...yep, plenty of different kinds of bees in this National Park including this darling but drab Halictus farinosus.  Photography by Brooke Alexander.  \n&lt;b&gt;               ~~~~~~~~~~{{{{{{0}}}}}}~~~~~~~~~~&lt;/b&gt;\n\nAll photographs are public domain, feel free to download and use as you wish.\n\n&lt;b&gt;Photography Information: &lt;/b&gt;Canon Mark II 5D, Zerene Stacker, Stackshot Sled, 65mm Canon MP-E 1-5X macro lens,  Twin Macro Flash in Styrofoam Cooler,  F5.0,  ISO 100,  Shutter Speed 200\n\n&lt;i&gt;\nBeauty is truth, truth beauty - that is all\nYe know on earth and all ye need to know\n         &amp;quot; Ode on a Grecian Urn&amp;quot;\n                       John Keats\n&lt;/i&gt;\n\nYou can also follow us on Instagram account USGSBIML     &lt;b&gt;Want some Useful Links to the Techniques We Use?  Well now here you go Citizen:&lt;/b&gt;\n\nArt Photo Book:  Bees:  An Up-Close Look at Pollinators Around the World\n&lt;a href="http://www.qbookshop.com/products/216627/9780760347386/Bees.html?google_preview_products_28954=1" rel="noreferrer nofollow"&gt;www.qbookshop.com/products/216627/9780760347386/Bees.html...&lt;/a&gt;\n\nBasic USGSBIML set up:\n&lt;a href="http://www.youtube.com/watch?v=S-_yvIsucOY" rel="noreferrer nofollow"&gt;www.youtube.com/watch?v=S-_yvIsucOY&lt;/a&gt;\n\nUSGSBIML Photoshopping Technique:  Note that we now have added using the burn tool at 50% opacity set to shadows to clean up the halos that bleed into the black background from &amp;quot;hot&amp;quot; color sections of the picture.\n&lt;a href="http://www.youtube.com/watch?v=Bdmx_8zqvN4" rel="noreferrer nofollow"&gt;www.youtube.com/watch?v=Bdmx_8zqvN4&lt;/a&gt;\n\nPDF of Basic USGSBIML Photography Set Up:  \nftp://ftpext.usgs.gov/pub/er/md/laurel/Droege/How%20to%20Take%20MacroPhotographs%20of%20Insects%20BIML%20Lab2.pdf\n\nGoogle Hangout Demonstration of Techniques:\n&lt;a href="https://plus.google.com/events/c5569losvskrv2nu606ltof8odo" rel="noreferrer nofollow"&gt;plus.google.com/events/c5569losvskrv2nu606ltof8odo&lt;/a&gt;\nor \n&lt;a href="http://www.youtube.com/watch?v=4c15neFttoU" rel="noreferrer nofollow"&gt;www.youtube.com/watch?v=4c15neFttoU&lt;/a&gt;\n\nExcellent Technical Form on Stacking:\n&lt;a href="http://www.photomacrography.net/" rel="noreferrer nofollow"&gt;www.photomacrography.net/&lt;/a&gt;\n\n&lt;b&gt;Contact information:&lt;/b&gt;  \nSam Droege  \nsdroege@usgs.gov\n301 497 5840\n'}, 'visibility': {'ispublic': 1, 'isfriend': 0, 'isfamily': 0}, 'dates': {'posted': '1444768547', 'taken': '2015-10-11 21:30:00', 'takengranularity': 0, 'takenunknown': '1', 'lastupdate': '1637929730'}, 'views': '4903', 'editability': {'cancomment': 0, 'canaddmeta': 0}, 'publiceditability': {'cancomment': 1, 'canaddmeta': 0}, 'usage': {'candownload': 1, 'canblog': 0, 'canprint': 0, 'canshare': 1}, 'comments': {'_content': '0'}, 'notes': {'note': []}, 'people': {'haspeople': 0}, 'tags': {'tag': [{'id': '54470638-21957080210-11266', 'author': '54563451@N08', 'authorname': 'Sam Droege', 'raw': 'bee', '_content': 'bee', 'machine_tag': 0}, {'id': '54470638-21957080210-5908', 'author': '54563451@N08', 'authorname': 'Sam Droege', 'raw': 'bees', '_content': 'bees', 'machine_tag': 0}, {'id': '54470638-21957080210-2290', 'author': '54563451@N08', 'authorname': 'Sam Droege', 'raw': 'utah', '_content': 'utah', 'machine_tag': 0}, {'id': '54470638-21957080210-368170', 'author': '54563451@N08', 'authorname': 'Sam Droege', 'raw': 'bryce canyon national park', '_content': 'brycecanyonnationalpark', 'machine_tag': 0}, {'id': '54470638-21957080210-13468', 'author': '54563451@N08', 'authorname': 'Sam Droege', 'raw': 'national', '_content': 'national', 'machine_tag': 0}, {'id': '54470638-21957080210-73', 'author': '54563451@N08', 'authorname': 'Sam Droege', 'raw': 'park', '_content': 'park', 'machine_tag': 0}, {'id': '54470638-21957080210-2502', 'author': '54563451@N08', 'authorname': 'Sam Droege', 'raw': 'national park', '_content': 'nationalpark', 'machine_tag': 0}, {'id': '54470638-21957080210-4632', 'author': '54563451@N08', 'authorname': 'Sam Droege', 'raw': 'nps', '_content': 'nps', 'machine_tag': 0}, {'id': '54470638-21957080210-3127005', 'author': '54563451@N08', 'authorname': 'Sam Droege', 'raw': 'halictus', '_content': 'halictus', 'machine_tag': 0}, {'id': '54470638-21957080210-720117', 'author': '54563451@N08', 'authorname': 'Sam Droege', 'raw': 'halictidae', '_content': 'halictidae', 'machine_tag': 0}, {'id': '54470638-21957080210-60080582', 'author': '54563451@N08', 'authorname': 'Sam Droege', 'raw': 'biml', '_content': 'biml', 'machine_tag': 0}, {'id': '54470638-21957080210-44898727', 'author': '54563451@N08', 'authorname': 'Sam Droege', 'raw': 'sam droege', '_content': 'samdroege', 'machine_tag': 0}, {'id': '54470638-21957080210-9142453', 'author': '54563451@N08', 'authorname': 'Sam Droege', 'raw': 'brooke alexander', '_content': 'brookealexander', 'machine_tag': 0}, {'id': '54470638-21957080210-95108', 'author': '54563451@N08', 'authorname': 'Sam Droege', 'raw': 'drab', '_content': 'drab', 'machine_tag': 0}]}, 'urls': {'url': [{'type': 'photopage', '_content': 'https://www.flickr.com/photos/usgsbiml/21957080210/'}]}, 'media': 'photo'}, 'stat': 'ok'}</t>
  </si>
  <si>
    <t>https://www.flickr.com/photos/usgsbiml/21957080210/</t>
  </si>
  <si>
    <t>face_bee08.jpeg</t>
  </si>
  <si>
    <t>4450192906_0b08f7bedc_o</t>
  </si>
  <si>
    <t>{'photo': {'id': '4450192906', 'secret': 'a683119121', 'server': '2689', 'farm': 3, 'dateuploaded': '1269157074', 'isfavorite': 0, 'license': '2', 'safety_level': '0', 'rotation': 0, 'originalsecret': '0b08f7bedc', 'originalformat': 'jpg', 'owner': {'nsid': '18024068@N00', 'username': 'Ken-ichi', 'realname': 'Ken-ichi Ueda', 'location': None, 'iconserver': '5335', 'iconfarm': 6, 'path_alias': 'ken-ichi'}, 'title': {'_content': 'Bees Have Weird Mouthparts'}, 'description': {'_content': "In case you didn't know."}, 'visibility': {'ispublic': 1, 'isfriend': 0, 'isfamily': 0}, 'dates': {'posted': '1269157074', 'taken': '2010-03-20 12:03:33', 'takengranularity': 0, 'takenunknown': 0, 'lastupdate': '1327389355'}, 'views': '414', 'editability': {'cancomment': 0, 'canaddmeta': 0}, 'publiceditability': {'cancomment': 1, 'canaddmeta': 1}, 'usage': {'candownload': 1, 'canblog': 0, 'canprint': 0, 'canshare': 1}, 'comments': {'_content': '6'}, 'notes': {'note': []}, 'people': {'haspeople': 0}, 'tags': {'tag': [{'id': '1007768-4450192906-207903', 'author': '18024068@N00', 'authorname': 'Ken-ichi', 'raw': 'Mount Diablo', '_content': 'mountdiablo', 'machine_tag': 0}, {'id': '1007768-4450192906-1160401', 'author': '18024068@N00', 'authorname': 'Ken-ichi', 'raw': 'Mount Diablo State Park', '_content': 'mountdiablostatepark', 'machine_tag': 0}, {'id': '1007768-4450192906-5341', 'author': '18024068@N00', 'authorname': 'Ken-ichi', 'raw': 'Clayton', '_content': 'clayton', 'machine_tag': 0}, {'id': '1007768-4450192906-50', 'author': '18024068@N00', 'authorname': 'Ken-ichi', 'raw': 'California', '_content': 'california', 'machine_tag': 0}, {'id': '1007768-4450192906-4074', 'author': '18024068@N00', 'authorname': 'Ken-ichi', 'raw': 'United States', '_content': 'unitedstates', 'machine_tag': 0}, {'id': '1007768-4450192906-10135999', 'author': '18024068@N00', 'authorname': 'Ken-ichi', 'raw': 'taxonomy:kingdom=Animalia', '_content': 'taxonomy:kingdom=animalia', 'machine_tag': 1}, {'id': '1007768-4450192906-70432', 'author': '18024068@N00', 'authorname': 'Ken-ichi', 'raw': 'Animalia', '_content': 'animalia', 'machine_tag': 0}, {'id': '1007768-4450192906-10962927', 'author': '18024068@N00', 'authorname': 'Ken-ichi', 'raw': 'taxonomy:phylum=Arthropoda', '_content': 'taxonomy:phylum=arthropoda', 'machine_tag': 1}, {'id': '1007768-4450192906-72534', 'author': '18024068@N00', 'authorname': 'Ken-ichi', 'raw': 'Arthropoda', '_content': 'arthropoda', 'machine_tag': 0}, {'id': '1007768-4450192906-9610601', 'author': '18024068@N00', 'authorname': 'Ken-ichi', 'raw': 'taxonomy:class=Insecta', '_content': 'taxonomy:class=insecta', 'machine_tag': 1}, {'id': '1007768-4450192906-454587', 'author': '18024068@N00', 'authorname': 'Ken-ichi', 'raw': 'Insecta', '_content': 'insecta', 'machine_tag': 0}, {'id': '1007768-4450192906-10967547', 'author': '18024068@N00', 'authorname': 'Ken-ichi', 'raw': 'taxonomy:order=Hymenoptera', '_content': 'taxonomy:order=hymenoptera', 'machine_tag': 1}, {'id': '1007768-4450192906-370314', 'author': '18024068@N00', 'authorname': 'Ken-ichi', 'raw': 'Hymenoptera', '_content': 'hymenoptera', 'machine_tag': 0}]}, 'location': {'latitude': '37.919122', 'longitude': '-121.929467', 'accuracy': '16', 'context': '0', 'locality': {'_content': 'Clayton', 'woeid': 2381106}, 'county': {'_content': 'Contra Costa', 'woeid': 12587676}, 'region': {'_content': 'California', 'woeid': 2347563}, 'country': {'_content': 'United States', 'woeid': 23424977}, 'neighbourhood': {'_content': '', 'woeid': 0}}, 'geoperms': {'ispublic': 1, 'iscontact': 0, 'isfriend': 0, 'isfamily': 0}, 'urls': {'url': [{'type': 'photopage', '_content': 'https://www.flickr.com/photos/ken-ichi/4450192906/'}]}, 'media': 'photo'}, 'stat': 'ok'}</t>
  </si>
  <si>
    <t>Ken-ichi Ueda (flickr Ken-ichi)</t>
  </si>
  <si>
    <t>https://www.flickr.com/photos/ken-ichi/4450192906/</t>
  </si>
  <si>
    <t>face_bee09.jpeg</t>
  </si>
  <si>
    <t>33927076641_e5ee93d019_o</t>
  </si>
  <si>
    <t>{'photo': {'id': '33927076641', 'secret': 'f38d286a88', 'server': '3927', 'farm': 4, 'dateuploaded': '1492286378', 'isfavorite': 0, 'license': '10', 'safety_level': '0', 'rotation': 0, 'originalsecret': 'e5ee93d019', 'originalformat': 'jpg', 'owner': {'nsid': '54563451@N08', 'username': 'Sam Droege', 'realname': 'USGS Bee Inventory and Monitoring Lab', 'location': 'Beltsville, Maryland, USA', 'iconserver': '7222', 'iconfarm': 8, 'path_alias': 'usgsbiml'}, 'title': {'_content': 'Peponapis pruinosa, f, face, Centre Co., PA_2017-03-09-14.18'}, 'description': {'_content': 'Laura Russo collected these lovely squash bees (Peponapis pruinosa) near State College, Pennsylvania.  Aptly named, this bee only feeds its young on the pollen of Cucurbita (pumpkins, squash, gourds and the like).  This genus is native to the hemisphere....peaking in numbers in the Mexican highlands, but do not occur naturally in Pennsylvania (too cold).  However because we keep planting pumpkins and squash each year, our squash bee friends are sustained, probably since Indians brought them into the area.  \n\nWhich is a good thing since they are very effective pollinators given that they are out at dawn (when almost no other bees are out) and active until squash plants close their blooms around 9 a.m. They are tight like ticks with Curcubits.\n\n\n&lt;b&gt;               ~~~~~~~~~~{{{{{{0}}}}}}~~~~~~~~~~&lt;/b&gt;\n\nAll photographs are public domain, feel free to download and use as you wish.\n\n&lt;b&gt;Photography Information: &lt;/b&gt;Canon Mark II 5D, Zerene Stacker, Stackshot Sled, 65mm Canon MP-E 1-5X macro lens,  Twin Macro Flash in Styrofoam Cooler,  F5.0,  ISO 100,  Shutter Speed 200\n\n&lt;i&gt;\nBeauty is truth, truth beauty - that is all\nYe know on earth and all ye need to know\n         &amp;quot; Ode on a Grecian Urn&amp;quot;\n                       John Keats\n&lt;/i&gt;\n\nYou can also follow us on Instagram - account = USGSBIML     &lt;b&gt;Want some Useful Links to the Techniques We Use?  Well now here you go Citizen:&lt;/b&gt;\n\nBasic USGSBIML set up:\n&lt;a href="http://www.youtube.com/watch?v=S-_yvIsucOY" rel="noreferrer nofollow"&gt;www.youtube.com/watch?v=S-_yvIsucOY&lt;/a&gt;\n\nUSGSBIML Photoshopping Technique:  Note that we now have added using the burn tool at 50% opacity set to shadows to clean up the halos that bleed into the black background from &amp;quot;hot&amp;quot; color sections of the picture.\n&lt;a href="http://www.youtube.com/watch?v=Bdmx_8zqvN4" rel="noreferrer nofollow"&gt;www.youtube.com/watch?v=Bdmx_8zqvN4&lt;/a&gt;\n\nPDF of Basic USGSBIML Photography Set Up:  \nftp://ftpext.usgs.gov/pub/er/md/laurel/Droege/How%20to%20Take%20MacroPhotographs%20of%20Insects%20BIML%20Lab2.pdf\n\nGoogle Hangout Demonstration of Techniques:\n&lt;a href="https://plus.google.com/events/c5569losvskrv2nu606ltof8odo" rel="noreferrer nofollow"&gt;plus.google.com/events/c5569losvskrv2nu606ltof8odo&lt;/a&gt;\nor \n&lt;a href="http://www.youtube.com/watch?v=4c15neFttoU" rel="noreferrer nofollow"&gt;www.youtube.com/watch?v=4c15neFttoU&lt;/a&gt;\n\nExcellent Technical Form on Stacking:\n&lt;a href="http://www.photomacrography.net/" rel="noreferrer nofollow"&gt;www.photomacrography.net/&lt;/a&gt;\n\n&lt;b&gt;Contact information:&lt;/b&gt;  \nSam Droege  \nsdroege@usgs.gov\n301 497 5840\n'}, 'visibility': {'ispublic': 1, 'isfriend': 0, 'isfamily': 0}, 'dates': {'posted': '1492286378', 'taken': '2017-04-14 14:18:42', 'takengranularity': 0, 'takenunknown': '1', 'lastupdate': '1578068407'}, 'views': '6571', 'editability': {'cancomment': 0, 'canaddmeta': 0}, 'publiceditability': {'cancomment': 1, 'canaddmeta': 0}, 'usage': {'candownload': 1, 'canblog': 0, 'canprint': 0, 'canshare': 1}, 'comments': {'_content': '2'}, 'notes': {'note': []}, 'people': {'haspeople': 0}, 'tags': {'tag': [{'id': '54470638-33927076641-46044180', 'author': '54563451@N08', 'authorname': 'Sam Droege', 'raw': 'zerene stacker', '_content': 'zerenestacker', 'machine_tag': 0}, {'id': '54470638-33927076641-49086761', 'author': '54563451@N08', 'authorname': 'Sam Droege', 'raw': 'stackshot', '_content': 'stackshot', 'machine_tag': 0}, {'id': '54470638-33927076641-853319', 'author': '54563451@N08', 'authorname': 'Sam Droege', 'raw': 'geological survey', '_content': 'geologicalsurvey', 'machine_tag': 0}, {'id': '54470638-33927076641-3808672', 'author': '54563451@N08', 'authorname': 'Sam Droege', 'raw': 'united states geological survey', '_content': 'unitedstatesgeologicalsurvey', 'machine_tag': 0}, {'id': '54470638-33927076641-2000221', 'author': '54563451@N08', 'authorname': 'Sam Droege', 'raw': 'department of the interior', '_content': 'departmentoftheinterior', 'machine_tag': 0}, {'id': '54470638-33927076641-1610207', 'author': '54563451@N08', 'authorname': 'Sam Droege', 'raw': 'droege', '_content': 'droege', 'machine_tag': 0}, {'id': '54470638-33927076641-60080582', 'author': '54563451@N08', 'authorname': 'Sam Droege', 'raw': 'biml', '_content': 'biml', 'machine_tag': 0}, {'id': '54470638-33927076641-287821440', 'author': '54563451@N08', 'authorname': 'Sam Droege', 'raw': 'bee inventory and monitoring laboratory', '_content': 'beeinventoryandmonitoringlaboratory', 'machine_tag': 0}, {'id': '54470638-33927076641-1429', 'author': '54563451@N08', 'authorname': 'Sam Droege', 'raw': 'bug', '_content': 'bug', 'machine_tag': 0}, {'id': '54470638-33927076641-9901', 'author': '54563451@N08', 'authorname': 'Sam Droege', 'raw': 'bugs', '_content': 'bugs', 'machine_tag': 0}, {'id': '54470638-33927076641-1382', 'author': '54563451@N08', 'authorname': 'Sam Droege', 'raw': 'canon', '_content': 'canon', 'machine_tag': 0}, {'id': '54470638-33927076641-1077', 'author': '54563451@N08', 'authorname': 'Sam Droege', 'raw': 'close-up', '_content': 'closeup', 'machine_tag': 0}, {'id': '54470638-33927076641-551', 'author': '54563451@N08', 'authorname': 'Sam Droege', 'raw': 'macro', '_content': 'macro', 'machine_tag': 0}, {'id': '54470638-33927076641-1598', 'author': '54563451@N08', 'authorname': 'Sam Droege', 'raw': 'insect', '_content': 'insect', 'machine_tag': 0}, {'id': '54470638-33927076641-4091611', 'author': '54563451@N08', 'authorname': 'Sam Droege', 'raw': 'patuxent wildlife research center', '_content': 'patuxentwildliferesearchcenter', 'machine_tag': 0}, {'id': '54470638-33927076641-1118759', 'author': '54563451@N08', 'authorname': 'Sam Droege', 'raw': 'pwrc', '_content': 'pwrc', 'machine_tag': 0}, {'id': '54470638-33927076641-60806', 'author': '54563451@N08', 'authorname': 'Sam Droege', 'raw': 'usgs', '_content': 'usgs', 'machine_tag': 0}, {'id': '54470638-33927076641-16011495', 'author': '54563451@N08', 'authorname': 'Sam Droege', 'raw': 'dofstacking', '_content': 'dofstacking', 'machine_tag': 0}, {'id': '54470638-33927076641-23894', 'author': '54563451@N08', 'authorname': 'Sam Droege', 'raw': 'stacking', '_content': 'stacking', 'machine_tag': 0}, {'id': '54470638-33927076641-10374562', 'author': '54563451@N08', 'authorname': 'Sam Droege', 'raw': 'canon mpe65', '_content': 'canonmpe65', 'machine_tag': 0}, {'id': '54470638-33927076641-66143344', 'author': '54563451@N08', 'authorname': 'Sam Droege', 'raw': 'taxonomy:binomial=peponapis pruinosa', '_content': 'taxonomy:binomial=peponapispruinosa', 'machine_tag': 1}, {'id': '54470638-33927076641-953', 'author': '54563451@N08', 'authorname': 'Sam Droege', 'raw': 'animals', '_content': 'animals', 'machine_tag': 0}, {'id': '54470638-33927076641-952', 'author': '54563451@N08', 'authorname': 'Sam Droege', 'raw': 'animal', '_content': 'animal', 'machine_tag': 0}, {'id': '54470638-33927076641-11266', 'author': '54563451@N08', 'authorname': 'Sam Droege', 'raw': 'bee', '_content': 'bee', 'machine_tag': 0}, {'id': '54470638-33927076641-5908', 'author': '54563451@N08', 'authorname': 'Sam Droege', 'raw': 'bees', '_content': 'bees', 'machine_tag': 0}, {'id': '54470638-33927076641-941743', 'author': '54563451@N08', 'authorname': 'Sam Droege', 'raw': 'apoidea', '_content': 'apoidea', 'machine_tag': 0}, {'id': '54470638-33927076641-370314', 'author': '54563451@N08', 'authorname': 'Sam Droege', 'raw': 'hymenoptera', '_content': 'hymenoptera', 'machine_tag': 0}, {'id': '54470638-33927076641-859674', 'author': '54563451@N08', 'authorname': 'Sam Droege', 'raw': 'pollinator', '_content': 'pollinator', 'machine_tag': 0}, {'id': '54470638-33927076641-1377872', 'author': '54563451@N08', 'authorname': 'Sam Droege', 'raw': 'nativebee', '_content': 'nativebee', 'machine_tag': 0}, {'id': '54470638-33927076641-25940', 'author': '54563451@N08', 'authorname': 'Sam Droege', 'raw': 'state college', '_content': 'statecollege', 'machine_tag': 0}, {'id': '54470638-33927076641-15969', 'author': '54563451@N08', 'authorname': 'Sam Droege', 'raw': 'squash', '_content': 'squash', 'machine_tag': 0}, {'id': '54470638-33927076641-1663', 'author': '54563451@N08', 'authorname': 'Sam Droege', 'raw': 'pumpkin', '_content': 'pumpkin', 'machine_tag': 0}, {'id': '54470638-33927076641-19138907', 'author': '54563451@N08', 'authorname': 'Sam Droege', 'raw': 'squash bee', '_content': 'squashbee', 'machine_tag': 0}, {'id': '54470638-33927076641-340', 'author': '54563451@N08', 'authorname': 'Sam Droege', 'raw': 'orange', '_content': 'orange', 'machine_tag': 0}, {'id': '54470638-33927076641-13231110', 'author': '54563451@N08', 'authorname': 'Sam Droege', 'raw': 'curcurbita', '_content': 'curcurbita', 'machine_tag': 0}, {'id': '54470638-33927076641-13204285', 'author': '54563451@N08', 'authorname': 'Sam Droege', 'raw': 'laura russo', '_content': 'laurarusso', 'machine_tag': 0}]}, 'urls': {'url': [{'type': 'photopage', '_content': 'https://www.flickr.com/photos/usgsbiml/33927076641/'}]}, 'media': 'photo'}, 'stat': 'ok'}</t>
  </si>
  <si>
    <t>https://www.flickr.com/photos/usgsbiml/33927076641/</t>
  </si>
  <si>
    <t>face_bee11.jpeg</t>
  </si>
  <si>
    <t>7840604328_8e2bdde040_o</t>
  </si>
  <si>
    <t>{'photo': {'id': '7840604328', 'secret': '7152f5b213', 'server': '7139', 'farm': 8, 'dateuploaded': '1345670136', 'isfavorite': 0, 'license': '10', 'safety_level': '0', 'rotation': 0, 'originalsecret': '8e2bdde040', 'originalformat': 'jpg', 'owner': {'nsid': '54563451@N08', 'username': 'Sam Droege', 'realname': 'USGS Bee Inventory and Monitoring Lab', 'location': 'Beltsville, Maryland, USA', 'iconserver': '7222', 'iconfarm': 8, 'path_alias': 'usgsbiml'}, 'title': {'_content': 'Andrena banksi, female, face_2012-08-06-16.32.54 ZS PMax'}, 'description': {'_content': 'Andrena banksi, female, covered in pollen\n'}, 'visibility': {'ispublic': 1, 'isfriend': 0, 'isfamily': 0}, 'dates': {'posted': '1345670136', 'taken': '2012-08-22 13:46:56', 'takengranularity': 0, 'takenunknown': 0, 'lastupdate': '1433682641'}, 'views': '10169', 'editability': {'cancomment': 0, 'canaddmeta': 0}, 'publiceditability': {'cancomment': 1, 'canaddmeta': 0}, 'usage': {'candownload': 1, 'canblog': 0, 'canprint': 0, 'canshare': 1}, 'comments': {'_content': '0'}, 'notes': {'note': []}, 'people': {'haspeople': 0}, 'tags': {'tag': [{'id': '54470638-7840604328-60080582', 'author': '54563451@N08', 'authorname': 'Sam Droege', 'raw': 'BIML', '_content': 'biml', 'machine_tag': 0}, {'id': '54470638-7840604328-1610207', 'author': '54563451@N08', 'authorname': 'Sam Droege', 'raw': 'Droege', '_content': 'droege', 'machine_tag': 0}, {'id': '54470638-7840604328-11266', 'author': '54563451@N08', 'authorname': 'Sam Droege', 'raw': 'Bee', '_content': 'bee', 'machine_tag': 0}, {'id': '54470638-7840604328-84961368', 'author': '54563451@N08', 'authorname': 'Sam Droege', 'raw': 'taxonomy:binomial=Andrena', '_content': 'taxonomy:binomial=andrena', 'machine_tag': 1}, {'id': '54470638-7840604328-600464', 'author': '54563451@N08', 'authorname': 'Sam Droege', 'raw': 'banksi', '_content': 'banksi', 'machine_tag': 0}, {'id': '54470638-7840604328-60806', 'author': '27918948@N00', 'authorname': 'zxgirl', 'raw': 'USGS', '_content': 'usgs', 'machine_tag': 0}, {'id': '54470638-7840604328-1429', 'author': '27918948@N00', 'authorname': 'zxgirl', 'raw': 'Bug', '_content': 'bug', 'machine_tag': 0}, {'id': '54470638-7840604328-9901', 'author': '27918948@N00', 'authorname': 'zxgirl', 'raw': 'bugs', '_content': 'bugs', 'machine_tag': 0}, {'id': '54470638-7840604328-5908', 'author': '27918948@N00', 'authorname': 'zxgirl', 'raw': 'bees', '_content': 'bees', 'machine_tag': 0}, {'id': '54470638-7840604328-952', 'author': '27918948@N00', 'authorname': 'zxgirl', 'raw': 'animal', '_content': 'animal', 'machine_tag': 0}, {'id': '54470638-7840604328-953', 'author': '27918948@N00', 'authorname': 'zxgirl', 'raw': 'animals', '_content': 'animals', 'machine_tag': 0}, {'id': '54470638-7840604328-70432', 'author': '27918948@N00', 'authorname': 'zxgirl', 'raw': 'Animalia', '_content': 'animalia', 'machine_tag': 0}, {'id': '54470638-7840604328-175070', 'author': '27918948@N00', 'authorname': 'zxgirl', 'raw': 'Arthropod', '_content': 'arthropod', 'machine_tag': 0}, {'id': '54470638-7840604328-68447', 'author': '27918948@N00', 'authorname': 'zxgirl', 'raw': 'Arthropods', '_content': 'arthropods', 'machine_tag': 0}, {'id': '54470638-7840604328-72534', 'author': '27918948@N00', 'authorname': 'zxgirl', 'raw': 'Arthropoda', '_content': 'arthropoda', 'machine_tag': 0}, {'id': '54470638-7840604328-1598', 'author': '27918948@N00', 'authorname': 'zxgirl', 'raw': 'Insect', '_content': 'insect', 'machine_tag': 0}, {'id': '54470638-7840604328-8580', 'author': '27918948@N00', 'authorname': 'zxgirl', 'raw': 'Insects', '_content': 'insects', 'machine_tag': 0}, {'id': '54470638-7840604328-454587', 'author': '27918948@N00', 'authorname': 'zxgirl', 'raw': 'Insecta', '_content': 'insecta', 'machine_tag': 0}, {'id': '54470638-7840604328-370314', 'author': '27918948@N00', 'authorname': 'zxgirl', 'raw': 'Hymenoptera', '_content': 'hymenoptera', 'machine_tag': 0}, {'id': '54470638-7840604328-1355495', 'author': '27918948@N00', 'authorname': 'zxgirl', 'raw': 'Aculeata', '_content': 'aculeata', 'machine_tag': 0}, {'id': '54470638-7840604328-10539020', 'author': '27918948@N00', 'authorname': 'zxgirl', 'raw': 'Anthophila', '_content': 'anthophila', 'machine_tag': 0}, {'id': '54470638-7840604328-941743', 'author': '27918948@N00', 'authorname': 'zxgirl', 'raw': 'Apoidea', '_content': 'apoidea', 'machine_tag': 0}, {'id': '54470638-7840604328-5347267', 'author': '27918948@N00', 'authorname': 'zxgirl', 'raw': 'Mining Bees', '_content': 'miningbees', 'machine_tag': 0}, {'id': '54470638-7840604328-1823491', 'author': '27918948@N00', 'authorname': 'zxgirl', 'raw': 'Mining Bee', '_content': 'miningbee', 'machine_tag': 0}, {'id': '54470638-7840604328-1823494', 'author': '27918948@N00', 'authorname': 'zxgirl', 'raw': 'Andrenidae', '_content': 'andrenidae', 'machine_tag': 0}, {'id': '54470638-7840604328-11316591', 'author': '27918948@N00', 'authorname': 'zxgirl', 'raw': 'Andreninae', '_content': 'andreninae', 'machine_tag': 0}, {'id': '54470638-7840604328-654423', 'author': '27918948@N00', 'authorname': 'zxgirl', 'raw': 'Andrena', '_content': 'andrena', 'machine_tag': 0}, {'id': '54470638-7840604328-885', 'author': '27918948@N00', 'authorname': 'zxgirl', 'raw': 'face', '_content': 'face', 'machine_tag': 0}, {'id': '54470638-7840604328-278', 'author': '27918948@N00', 'authorname': 'zxgirl', 'raw': 'portrait', '_content': 'portrait', 'machine_tag': 0}, {'id': '54470638-7840604328-596', 'author': '27918948@N00', 'authorname': 'zxgirl', 'raw': 'eye', '_content': 'eye', 'machine_tag': 0}, {'id': '54470638-7840604328-2862', 'author': '27918948@N00', 'authorname': 'zxgirl', 'raw': 'eyes', '_content': 'eyes', 'machine_tag': 0}, {'id': '54470638-7840604328-900837', 'author': '27918948@N00', 'authorname': 'zxgirl', 'raw': 'compound eyes', '_content': 'compoundeyes', 'machine_tag': 0}, {'id': '54470638-7840604328-3707756', 'author': '27918948@N00', 'authorname': 'zxgirl', 'raw': 'ocelli', '_content': 'ocelli', 'machine_tag': 0}, {'id': '54470638-7840604328-56939', 'author': '27918948@N00', 'authorname': 'zxgirl', 'raw': 'antenna', '_content': 'antenna', 'machine_tag': 0}, {'id': '54470638-7840604328-73420', 'author': '27918948@N00', 'authorname': 'zxgirl', 'raw': 'antennae', '_content': 'antennae', 'machine_tag': 0}, {'id': '54470638-7840604328-97583742', 'author': '27918948@N00', 'authorname': 'zxgirl', 'raw': 'sensory array', '_content': 'sensoryarray', 'machine_tag': 0}, {'id': '54470638-7840604328-30312333', 'author': '27918948@N00', 'authorname': 'zxgirl', 'raw': 'sensory organs', '_content': 'sensoryorgans', 'machine_tag': 0}, {'id': '54470638-7840604328-1186', 'author': '27918948@N00', 'authorname': 'zxgirl', 'raw': 'female', '_content': 'female', 'machine_tag': 0}, {'id': '54470638-7840604328-26131', 'author': '27918948@N00', 'authorname': 'zxgirl', 'raw': 'pollen', '_content': 'pollen', 'machine_tag': 0}, {'id': '54470638-7840604328-2624652', 'author': '27918948@N00', 'authorname': 'zxgirl', 'raw': 'labrum', '_content': 'labrum', 'machine_tag': 0}, {'id': '54470638-7840604328-258763', 'author': '27918948@N00', 'authorname': 'zxgirl', 'raw': 'mandible', '_content': 'mandible', 'machine_tag': 0}, {'id': '54470638-7840604328-844682', 'author': '27918948@N00', 'authorname': 'zxgirl', 'raw': 'mandibles', '_content': 'mandibles', 'machine_tag': 0}, {'id': '54470638-7840604328-6473338', 'author': '27918948@N00', 'authorname': 'zxgirl', 'raw': 'maxillae', '_content': 'maxillae', 'machine_tag': 0}, {'id': '54470638-7840604328-9710848', 'author': '27918948@N00', 'authorname': 'zxgirl', 'raw': 'labial palp', '_content': 'labialpalp', 'machine_tag': 0}, {'id': '54470638-7840604328-104924', 'author': '27918948@N00', 'authorname': 'zxgirl', 'raw': 'proboscis', '_content': 'proboscis', 'machine_tag': 0}, {'id': '54470638-7840604328-1042492', 'author': '27918948@N00', 'authorname': 'zxgirl', 'raw': 'glossa', '_content': 'glossa', 'machine_tag': 0}, {'id': '54470638-7840604328-44777138', 'author': '27918948@N00', 'authorname': 'zxgirl', 'raw': 'sensor array', '_content': 'sensorarray', 'machine_tag': 0}, {'id': '54470638-7840604328-98182359', 'author': '54563451@N08', 'authorname': 'Sam Droege', 'raw': 'PWRC Patuxent Wildlife Research Center USGS Pollinator', '_content': 'pwrcpatuxentwildliferesearchcenterusgspollinator', 'machine_tag': 0}, {'id': '54470638-7840604328-46044180', 'author': '54563451@N08', 'authorname': 'Sam Droege', 'raw': 'Zerene Stacker', '_content': 'zerenestacker', 'machine_tag': 0}, {'id': '54470638-7840604328-2740209', 'author': '54563451@N08', 'authorname': 'Sam Droege', 'raw': 'zerene', '_content': 'zerene', 'machine_tag': 0}, {'id': '54470638-7840604328-68113', 'author': '54563451@N08', 'authorname': 'Sam Droege', 'raw': 'stacked', '_content': 'stacked', 'machine_tag': 0}, {'id': '54470638-7840604328-4922', 'author': '54563451@N08', 'authorname': 'Sam Droege', 'raw': 'head', '_content': 'head', 'machine_tag': 0}, {'id': '54470638-7840604328-507922', 'author': '54563451@N08', 'authorname': 'Sam Droege', 'raw': 'compound eye', '_content': 'compoundeye', 'machine_tag': 0}, {'id': '54470638-7840604328-551', 'author': '54563451@N08', 'authorname': 'Sam Droege', 'raw': 'macro', '_content': 'macro', 'machine_tag': 0}, {'id': '54470638-7840604328-236132', 'author': '54563451@N08', 'authorname': 'Sam Droege', 'raw': 'macro photography', '_content': 'macrophotography', 'machine_tag': 0}, {'id': '54470638-7840604328-49086761', 'author': '54563451@N08', 'authorname': 'Sam Droege', 'raw': 'StackShot', '_content': 'stackshot', 'machine_tag': 0}, {'id': '54470638-7840604328-190080073', 'author': '54563451@N08', 'authorname': 'Sam Droege', 'raw': 'usgsbiml', '_content': 'usgsbiml', 'machine_tag': 0}]}, 'urls': {'url': [{'type': 'photopage', '_content': 'https://www.flickr.com/photos/usgsbiml/7840604328/'}]}, 'media': 'photo'}, 'stat': 'ok'}</t>
  </si>
  <si>
    <t>https://www.flickr.com/photos/usgsbiml/7840604328/</t>
  </si>
  <si>
    <t>face_bee12.jpeg</t>
  </si>
  <si>
    <t>7159690073_09f898cae7_o</t>
  </si>
  <si>
    <t>{'photo': {'id': '7159690073', 'secret': '439c723755', 'server': '7086', 'farm': 8, 'dateuploaded': '1338988610', 'isfavorite': 0, 'license': '10', 'safety_level': '0', 'rotation': 0, 'originalsecret': '09f898cae7', 'originalformat': 'jpg', 'owner': {'nsid': '54563451@N08', 'username': 'Sam Droege', 'realname': 'USGS Bee Inventory and Monitoring Lab', 'location': 'Beltsville, Maryland, USA', 'iconserver': '7222', 'iconfarm': 8, 'path_alias': 'usgsbiml'}, 'title': {'_content': 'Andrena-miserabilis,-male,-face_2012-06-04-11.21.42-ZS-PMax'}, 'description': {'_content': 'Maryland'}, 'visibility': {'ispublic': 1, 'isfriend': 0, 'isfamily': 0}, 'dates': {'posted': '1338988610', 'taken': '2012-06-06 09:12:42', 'takengranularity': 0, 'takenunknown': 0, 'lastupdate': '1433682631'}, 'views': '11402', 'editability': {'cancomment': 0, 'canaddmeta': 0}, 'publiceditability': {'cancomment': 1, 'canaddmeta': 0}, 'usage': {'candownload': 1, 'canblog': 0, 'canprint': 0, 'canshare': 1}, 'comments': {'_content': '0'}, 'notes': {'note': []}, 'people': {'haspeople': 1}, 'tags': {'tag': [{'id': '54470638-7159690073-4159054', 'author': '54563451@N08', 'authorname': 'Sam Droege', 'raw': 'Macrophotograph', '_content': 'macrophotograph', 'machine_tag': 0}, {'id': '54470638-7159690073-60806', 'author': '54563451@N08', 'authorname': 'Sam Droege', 'raw': 'USGS', '_content': 'usgs', 'machine_tag': 0}, {'id': '54470638-7159690073-60080582', 'author': '54563451@N08', 'authorname': 'Sam Droege', 'raw': 'BIML', '_content': 'biml', 'machine_tag': 0}, {'id': '54470638-7159690073-11266', 'author': '54563451@N08', 'authorname': 'Sam Droege', 'raw': 'Bee', '_content': 'bee', 'machine_tag': 0}, {'id': '54470638-7159690073-654423', 'author': '54563451@N08', 'authorname': 'Sam Droege', 'raw': 'Andrena', '_content': 'andrena', 'machine_tag': 0}, {'id': '54470638-7159690073-86966961', 'author': '54563451@N08', 'authorname': 'Sam Droege', 'raw': 'taxonomy:binomial=Andrena miserabilis', '_content': 'taxonomy:binomial=andrenamiserabilis', 'machine_tag': 1}, {'id': '54470638-7159690073-8255', 'author': '27918948@N00', 'authorname': 'zxgirl', 'raw': 'Maryland', '_content': 'maryland', 'machine_tag': 0}, {'id': '54470638-7159690073-1429', 'author': '27918948@N00', 'authorname': 'zxgirl', 'raw': 'Bug', '_content': 'bug', 'machine_tag': 0}, {'id': '54470638-7159690073-9901', 'author': '27918948@N00', 'authorname': 'zxgirl', 'raw': 'bugs', '_content': 'bugs', 'machine_tag': 0}, {'id': '54470638-7159690073-5908', 'author': '27918948@N00', 'authorname': 'zxgirl', 'raw': 'bees', '_content': 'bees', 'machine_tag': 0}, {'id': '54470638-7159690073-952', 'author': '27918948@N00', 'authorname': 'zxgirl', 'raw': 'animal', '_content': 'animal', 'machine_tag': 0}, {'id': '54470638-7159690073-953', 'author': '27918948@N00', 'authorname': 'zxgirl', 'raw': 'animals', '_content': 'animals', 'machine_tag': 0}, {'id': '54470638-7159690073-70432', 'author': '27918948@N00', 'authorname': 'zxgirl', 'raw': 'Animalia', '_content': 'animalia', 'machine_tag': 0}, {'id': '54470638-7159690073-175070', 'author': '27918948@N00', 'authorname': 'zxgirl', 'raw': 'Arthropod', '_content': 'arthropod', 'machine_tag': 0}, {'id': '54470638-7159690073-68447', 'author': '27918948@N00', 'authorname': 'zxgirl', 'raw': 'Arthropods', '_content': 'arthropods', 'machine_tag': 0}, {'id': '54470638-7159690073-72534', 'author': '27918948@N00', 'authorname': 'zxgirl', 'raw': 'Arthropoda', '_content': 'arthropoda', 'machine_tag': 0}, {'id': '54470638-7159690073-1598', 'author': '27918948@N00', 'authorname': 'zxgirl', 'raw': 'Insect', '_content': 'insect', 'machine_tag': 0}, {'id': '54470638-7159690073-8580', 'author': '27918948@N00', 'authorname': 'zxgirl', 'raw': 'Insects', '_content': 'insects', 'machine_tag': 0}, {'id': '54470638-7159690073-454587', 'author': '27918948@N00', 'authorname': 'zxgirl', 'raw': 'Insecta', '_content': 'insecta', 'machine_tag': 0}, {'id': '54470638-7159690073-370314', 'author': '27918948@N00', 'authorname': 'zxgirl', 'raw': 'Hymenoptera', '_content': 'hymenoptera', 'machine_tag': 0}, {'id': '54470638-7159690073-1355495', 'author': '27918948@N00', 'authorname': 'zxgirl', 'raw': 'Aculeata', '_content': 'aculeata', 'machine_tag': 0}, {'id': '54470638-7159690073-10539020', 'author': '27918948@N00', 'authorname': 'zxgirl', 'raw': 'Anthophila', '_content': 'anthophila', 'machine_tag': 0}, {'id': '54470638-7159690073-941743', 'author': '27918948@N00', 'authorname': 'zxgirl', 'raw': 'Apoidea', '_content': 'apoidea', 'machine_tag': 0}, {'id': '54470638-7159690073-5347267', 'author': '27918948@N00', 'authorname': 'zxgirl', 'raw': 'Mining Bees', '_content': 'miningbees', 'machine_tag': 0}, {'id': '54470638-7159690073-1823491', 'author': '27918948@N00', 'authorname': 'zxgirl', 'raw': 'Mining Bee', '_content': 'miningbee', 'machine_tag': 0}, {'id': '54470638-7159690073-1823494', 'author': '27918948@N00', 'authorname': 'zxgirl', 'raw': 'Andrenidae', '_content': 'andrenidae', 'machine_tag': 0}, {'id': '54470638-7159690073-11316591', 'author': '27918948@N00', 'authorname': 'zxgirl', 'raw': 'Andreninae', '_content': 'andreninae', 'machine_tag': 0}, {'id': '54470638-7159690073-31970986', 'author': '27918948@N00', 'authorname': 'zxgirl', 'raw': 'Andrena miserabilis', '_content': 'andrenamiserabilis', 'machine_tag': 0}, {'id': '54470638-7159690073-563', 'author': '27918948@N00', 'authorname': 'zxgirl', 'raw': 'male', '_content': 'male', 'machine_tag': 0}, {'id': '54470638-7159690073-885', 'author': '27918948@N00', 'authorname': 'zxgirl', 'raw': 'face', '_content': 'face', 'machine_tag': 0}, {'id': '54470638-7159690073-278', 'author': '27918948@N00', 'authorname': 'zxgirl', 'raw': 'portrait', '_content': 'portrait', 'machine_tag': 0}, {'id': '54470638-7159690073-3707756', 'author': '27918948@N00', 'authorname': 'zxgirl', 'raw': 'ocelli', '_content': 'ocelli', 'machine_tag': 0}, {'id': '54470638-7159690073-596', 'author': '27918948@N00', 'authorname': 'zxgirl', 'raw': 'eye', '_content': 'eye', 'machine_tag': 0}, {'id': '54470638-7159690073-2862', 'author': '27918948@N00', 'authorname': 'zxgirl', 'raw': 'eyes', '_content': 'eyes', 'machine_tag': 0}, {'id': '54470638-7159690073-900837', 'author': '27918948@N00', 'authorname': 'zxgirl', 'raw': 'compound eyes', '_content': 'compoundeyes', 'machine_tag': 0}, {'id': '54470638-7159690073-56939', 'author': '27918948@N00', 'authorname': 'zxgirl', 'raw': 'antenna', '_content': 'antenna', 'machine_tag': 0}, {'id': '54470638-7159690073-73420', 'author': '27918948@N00', 'authorname': 'zxgirl', 'raw': 'antennae', '_content': 'antennae', 'machine_tag': 0}, {'id': '54470638-7159690073-54536712', 'author': '27918948@N00', 'authorname': 'zxgirl', 'raw': 'Larandrena', '_content': 'larandrena', 'machine_tag': 0}, {'id': '54470638-7159690073-98182359', 'author': '54563451@N08', 'authorname': 'Sam Droege', 'raw': 'PWRC Patuxent Wildlife Research Center USGS Pollinator', '_content': 'pwrcpatuxentwildliferesearchcenterusgspollinator', 'machine_tag': 0}, {'id': '54470638-7159690073-46044180', 'author': '54563451@N08', 'authorname': 'Sam Droege', 'raw': 'Zerene Stacker', '_content': 'zerenestacker', 'machine_tag': 0}, {'id': '54470638-7159690073-2740209', 'author': '54563451@N08', 'authorname': 'Sam Droege', 'raw': 'zerene', '_content': 'zerene', 'machine_tag': 0}, {'id': '54470638-7159690073-68113', 'author': '54563451@N08', 'authorname': 'Sam Droege', 'raw': 'stacked', '_content': 'stacked', 'machine_tag': 0}, {'id': '54470638-7159690073-4922', 'author': '54563451@N08', 'authorname': 'Sam Droege', 'raw': 'head', '_content': 'head', 'machine_tag': 0}, {'id': '54470638-7159690073-507922', 'author': '54563451@N08', 'authorname': 'Sam Droege', 'raw': 'compound eye', '_content': 'compoundeye', 'machine_tag': 0}, {'id': '54470638-7159690073-551', 'author': '54563451@N08', 'authorname': 'Sam Droege', 'raw': 'macro', '_content': 'macro', 'machine_tag': 0}, {'id': '54470638-7159690073-236132', 'author': '54563451@N08', 'authorname': 'Sam Droege', 'raw': 'macro photography', '_content': 'macrophotography', 'machine_tag': 0}, {'id': '54470638-7159690073-1610207', 'author': '54563451@N08', 'authorname': 'Sam Droege', 'raw': 'droege', '_content': 'droege', 'machine_tag': 0}, {'id': '54470638-7159690073-49086761', 'author': '54563451@N08', 'authorname': 'Sam Droege', 'raw': 'StackShot', '_content': 'stackshot', 'machine_tag': 0}, {'id': '54470638-7159690073-190080073', 'author': '54563451@N08', 'authorname': 'Sam Droege', 'raw': 'usgsbiml', '_content': 'usgsbiml', 'machine_tag': 0}]}, 'urls': {'url': [{'type': 'photopage', '_content': 'https://www.flickr.com/photos/usgsbiml/7159690073/'}]}, 'media': 'photo'}, 'stat': 'ok'}</t>
  </si>
  <si>
    <t>https://www.flickr.com/photos/usgsbiml/7159690073/</t>
  </si>
  <si>
    <t>face_bee13.jpeg</t>
  </si>
  <si>
    <t>30713989025_57d36a8936_o</t>
  </si>
  <si>
    <t>{'photo': {'id': '30713989025', 'secret': '378ff9dc57', 'server': '5811', 'farm': 6, 'dateuploaded': '1478016309', 'isfavorite': 0, 'license': '10', 'safety_level': '0', 'rotation': 0, 'originalsecret': '57d36a8936', 'originalformat': 'jpg', 'owner': {'nsid': '54563451@N08', 'username': 'Sam Droege', 'realname': 'USGS Bee Inventory and Monitoring Lab', 'location': 'Beltsville, Maryland, USA', 'iconserver': '7222', 'iconfarm': 8, 'path_alias': 'usgsbiml'}, 'title': {'_content': 'Bombus perplexus, m, face, Centre Co., PA_2016-10-20-10.59'}, 'description': {'_content': 'More Bombus perplexus shots, in this case...males.  You can tell they are males because they have 13 rather than 12 antennal segments and the hind legs lack the pollen carrying corbicula (bare area) on the tibia.  Lemon yellow though!  Specimens from Central Pennyslvania from Laura Russo\'s study there.  Photographs by Kelly Graninger.  \n&lt;b&gt;               ~~~~~~~~~~{{{{{{0}}}}}}~~~~~~~~~~&lt;/b&gt;\n\nAll photographs are public domain, feel free to download and use as you wish.\n\n&lt;b&gt;Photography Information: &lt;/b&gt;Canon Mark II 5D, Zerene Stacker, Stackshot Sled, 65mm Canon MP-E 1-5X macro lens,  Twin Macro Flash in Styrofoam Cooler,  F5.0,  ISO 100,  Shutter Speed 200\n\n&lt;i&gt;\nBeauty is truth, truth beauty - that is all\nYe know on earth and all ye need to know\n         &amp;quot; Ode on a Grecian Urn&amp;quot;\n                       John Keats\n&lt;/i&gt;\n\nYou can also follow us on Instagram - account = USGSBIML     &lt;b&gt;Want some Useful Links to the Techniques We Use?  Well now here you go Citizen:&lt;/b&gt;\n\nArt Photo Book:  Bees:  An Up-Close Look at Pollinators Around the World\n&lt;a href="http://www.qbookshop.com/products/216627/9780760347386/Bees.html?google_preview_products_28954=1" rel="noreferrer nofollow"&gt;www.qbookshop.com/products/216627/9780760347386/Bees.html...&lt;/a&gt;\n\nBasic USGSBIML set up:\n&lt;a href="http://www.youtube.com/watch?v=S-_yvIsucOY" rel="noreferrer nofollow"&gt;www.youtube.com/watch?v=S-_yvIsucOY&lt;/a&gt;\n\nUSGSBIML Photoshopping Technique:  Note that we now have added using the burn tool at 50% opacity set to shadows to clean up the halos that bleed into the black background from &amp;quot;hot&amp;quot; color sections of the picture.\n&lt;a href="http://www.youtube.com/watch?v=Bdmx_8zqvN4" rel="noreferrer nofollow"&gt;www.youtube.com/watch?v=Bdmx_8zqvN4&lt;/a&gt;\n\nPDF of Basic USGSBIML Photography Set Up:  \nftp://ftpext.usgs.gov/pub/er/md/laurel/Droege/How%20to%20Take%20MacroPhotographs%20of%20Insects%20BIML%20Lab2.pdf\n\nGoogle Hangout Demonstration of Techniques:\n&lt;a href="https://plus.google.com/events/c5569losvskrv2nu606ltof8odo" rel="noreferrer nofollow"&gt;plus.google.com/events/c5569losvskrv2nu606ltof8odo&lt;/a&gt;\nor \n&lt;a href="http://www.youtube.com/watch?v=4c15neFttoU" rel="noreferrer nofollow"&gt;www.youtube.com/watch?v=4c15neFttoU&lt;/a&gt;\n\nExcellent Technical Form on Stacking:\n&lt;a href="http://www.photomacrography.net/" rel="noreferrer nofollow"&gt;www.photomacrography.net/&lt;/a&gt;\n\n&lt;b&gt;Contact information:&lt;/b&gt;  \nSam Droege  \nsdroege@usgs.gov\n301 497 5840\n'}, 'visibility': {'ispublic': 1, 'isfriend': 0, 'isfamily': 0}, 'dates': {'posted': '1478016309', 'taken': '2016-10-28 22:16:02', 'takengranularity': 0, 'takenunknown': '1', 'lastupdate': '1484789585'}, 'views': '6645', 'editability': {'cancomment': 0, 'canaddmeta': 0}, 'publiceditability': {'cancomment': 1, 'canaddmeta': 0}, 'usage': {'candownload': 1, 'canblog': 0, 'canprint': 0, 'canshare': 1}, 'comments': {'_content': '1'}, 'notes': {'note': []}, 'people': {'haspeople': 0}, 'tags': {'tag': [{'id': '54470638-30713989025-11267', 'author': '54563451@N08', 'authorname': 'Sam Droege', 'raw': 'bumblebee', '_content': 'bumblebee', 'machine_tag': 0}, {'id': '54470638-30713989025-32017', 'author': '54563451@N08', 'authorname': 'Sam Droege', 'raw': 'bumble', '_content': 'bumble', 'machine_tag': 0}, {'id': '54470638-30713989025-204218', 'author': '54563451@N08', 'authorname': 'Sam Droege', 'raw': 'bombus', '_content': 'bombus', 'machine_tag': 0}, {'id': '54470638-30713989025-46044180', 'author': '54563451@N08', 'authorname': 'Sam Droege', 'raw': 'zerene stacker', '_content': 'zerenestacker', 'machine_tag': 0}, {'id': '54470638-30713989025-49086761', 'author': '54563451@N08', 'authorname': 'Sam Droege', 'raw': 'stackshot', '_content': 'stackshot', 'machine_tag': 0}, {'id': '54470638-30713989025-853319', 'author': '54563451@N08', 'authorname': 'Sam Droege', 'raw': 'geological survey', '_content': 'geologicalsurvey', 'machine_tag': 0}, {'id': '54470638-30713989025-3808672', 'author': '54563451@N08', 'authorname': 'Sam Droege', 'raw': 'united states geological survey', '_content': 'unitedstatesgeologicalsurvey', 'machine_tag': 0}, {'id': '54470638-30713989025-2000221', 'author': '54563451@N08', 'authorname': 'Sam Droege', 'raw': 'department of the interior', '_content': 'departmentoftheinterior', 'machine_tag': 0}, {'id': '54470638-30713989025-1610207', 'author': '54563451@N08', 'authorname': 'Sam Droege', 'raw': 'droege', '_content': 'droege', 'machine_tag': 0}, {'id': '54470638-30713989025-60080582', 'author': '54563451@N08', 'authorname': 'Sam Droege', 'raw': 'biml', '_content': 'biml', 'machine_tag': 0}, {'id': '54470638-30713989025-287821440', 'author': '54563451@N08', 'authorname': 'Sam Droege', 'raw': 'bee inventory and monitoring laboratory', '_content': 'beeinventoryandmonitoringlaboratory', 'machine_tag': 0}, {'id': '54470638-30713989025-1429', 'author': '54563451@N08', 'authorname': 'Sam Droege', 'raw': 'bug', '_content': 'bug', 'machine_tag': 0}, {'id': '54470638-30713989025-9901', 'author': '54563451@N08', 'authorname': 'Sam Droege', 'raw': 'bugs', '_content': 'bugs', 'machine_tag': 0}, {'id': '54470638-30713989025-1382', 'author': '54563451@N08', 'authorname': 'Sam Droege', 'raw': 'canon', '_content': 'canon', 'machine_tag': 0}, {'id': '54470638-30713989025-1077', 'author': '54563451@N08', 'authorname': 'Sam Droege', 'raw': 'close-up', '_content': 'closeup', 'machine_tag': 0}, {'id': '54470638-30713989025-551', 'author': '54563451@N08', 'authorname': 'Sam Droege', 'raw': 'macro', '_content': 'macro', 'machine_tag': 0}, {'id': '54470638-30713989025-1598', 'author': '54563451@N08', 'authorname': 'Sam Droege', 'raw': 'insect', '_content': 'insect', 'machine_tag': 0}, {'id': '54470638-30713989025-4091611', 'author': '54563451@N08', 'authorname': 'Sam Droege', 'raw': 'patuxent wildlife research center', '_content': 'patuxentwildliferesearchcenter', 'machine_tag': 0}, {'id': '54470638-30713989025-1118759', 'author': '54563451@N08', 'authorname': 'Sam Droege', 'raw': 'pwrc', '_content': 'pwrc', 'machine_tag': 0}, {'id': '54470638-30713989025-60806', 'author': '54563451@N08', 'authorname': 'Sam Droege', 'raw': 'usgs', '_content': 'usgs', 'machine_tag': 0}, {'id': '54470638-30713989025-16011495', 'author': '54563451@N08', 'authorname': 'Sam Droege', 'raw': 'dofstacking', '_content': 'dofstacking', 'machine_tag': 0}, {'id': '54470638-30713989025-23894', 'author': '54563451@N08', 'authorname': 'Sam Droege', 'raw': 'stacking', '_content': 'stacking', 'machine_tag': 0}, {'id': '54470638-30713989025-10374562', 'author': '54563451@N08', 'authorname': 'Sam Droege', 'raw': 'canon mpe65', '_content': 'canonmpe65', 'machine_tag': 0}, {'id': '54470638-30713989025-20099574', 'author': '54563451@N08', 'authorname': 'Sam Droege', 'raw': 'taxonomy:binomial=', '_content': 'taxonomybinomial', 'machine_tag': 0}, {'id': '54470638-30713989025-11266', 'author': '54563451@N08', 'authorname': 'Sam Droege', 'raw': 'bee', '_content': 'bee', 'machine_tag': 0}, {'id': '54470638-30713989025-5908', 'author': '54563451@N08', 'authorname': 'Sam Droege', 'raw': 'bees', '_content': 'bees', 'machine_tag': 0}, {'id': '54470638-30713989025-941743', 'author': '54563451@N08', 'authorname': 'Sam Droege', 'raw': 'apoidea', '_content': 'apoidea', 'machine_tag': 0}, {'id': '54470638-30713989025-370314', 'author': '54563451@N08', 'authorname': 'Sam Droege', 'raw': 'hymenoptera', '_content': 'hymenoptera', 'machine_tag': 0}, {'id': '54470638-30713989025-859674', 'author': '54563451@N08', 'authorname': 'Sam Droege', 'raw': 'pollinator', '_content': 'pollinator', 'machine_tag': 0}, {'id': '54470638-30713989025-1377872', 'author': '54563451@N08', 'authorname': 'Sam Droege', 'raw': 'nativebee', '_content': 'nativebee', 'machine_tag': 0}, {'id': '54470638-30713989025-13204285', 'author': '54563451@N08', 'authorname': 'Sam Droege', 'raw': 'laura russo', '_content': 'laurarusso', 'machine_tag': 0}, {'id': '54470638-30713989025-309525086', 'author': '54563451@N08', 'authorname': 'Sam Droege', 'raw': 'kelly graninger', '_content': 'kellygraninger', 'machine_tag': 0}]}, 'urls': {'url': [{'type': 'photopage', '_content': 'https://www.flickr.com/photos/usgsbiml/30713989025/'}]}, 'media': 'photo'}, 'stat': 'ok'}</t>
  </si>
  <si>
    <t>https://www.flickr.com/photos/usgsbiml/30713989025/</t>
  </si>
  <si>
    <t>face_bee14.jpeg</t>
  </si>
  <si>
    <t>30164040981_f90f5d8627_o</t>
  </si>
  <si>
    <t>{'photo': {'id': '30164040981', 'secret': '19a2a673fe', 'server': '5699', 'farm': 6, 'dateuploaded': '1476151164', 'isfavorite': 0, 'license': '10', 'safety_level': '0', 'rotation': 0, 'originalsecret': 'f90f5d8627', 'originalformat': 'jpg', 'owner': {'nsid': '54563451@N08', 'username': 'Sam Droege', 'realname': 'USGS Bee Inventory and Monitoring Lab', 'location': 'Beltsville, Maryland, USA', 'iconserver': '7222', 'iconfarm': 8, 'path_alias': 'usgsbiml'}, 'title': {'_content': 'Dianthidium parkeri, face, Cochise Co., AZ_2016-09-20-11.13'}, 'description': {'_content': 'A pollen laden Dianthidium parkeri from Cochise County, Arizona collected by Don Harvey.  This genus is associated with drylands.  A few occur in the East, but are almost entirely restricted to dry sandy soil habitats.  Features here to look at, bee-wise, are the very large wing covers and the winged projections at the corners of the thorax behind the head.  Seems like it have to do with armoring and that would be good for someone to look into.  This is also in the Family Megachilidae which means it carries its pollen (after cleaning it off her body) under its abdomen.  Photography by Anders Croft.\n&lt;b&gt;               ~~~~~~~~~~{{{{{{0}}}}}}~~~~~~~~~~&lt;/b&gt;\n\nAll photographs are public domain, feel free to download and use as you wish.\n\n&lt;b&gt;Photography Information: &lt;/b&gt;Canon Mark II 5D, Zerene Stacker, Stackshot Sled, 65mm Canon MP-E 1-5X macro lens,  Twin Macro Flash in Styrofoam Cooler,  F5.0,  ISO 100,  Shutter Speed 200\n\n&lt;i&gt;\nBeauty is truth, truth beauty - that is all\nYe know on earth and all ye need to know\n         &amp;quot; Ode on a Grecian Urn&amp;quot;\n                       John Keats\n&lt;/i&gt;\n\nYou can also follow us on Instagram - account = USGSBIML     &lt;b&gt;Want some Useful Links to the Techniques We Use?  Well now here you go Citizen:&lt;/b&gt;\n\nArt Photo Book:  Bees:  An Up-Close Look at Pollinators Around the World\n&lt;a href="http://www.qbookshop.com/products/216627/9780760347386/Bees.html?google_preview_products_28954=1" rel="noreferrer nofollow"&gt;www.qbookshop.com/products/216627/9780760347386/Bees.html...&lt;/a&gt;\n\nBasic USGSBIML set up:\n&lt;a href="http://www.youtube.com/watch?v=S-_yvIsucOY" rel="noreferrer nofollow"&gt;www.youtube.com/watch?v=S-_yvIsucOY&lt;/a&gt;\n\nUSGSBIML Photoshopping Technique:  Note that we now have added using the burn tool at 50% opacity set to shadows to clean up the halos that bleed into the black background from &amp;quot;hot&amp;quot; color sections of the picture.\n&lt;a href="http://www.youtube.com/watch?v=Bdmx_8zqvN4" rel="noreferrer nofollow"&gt;www.youtube.com/watch?v=Bdmx_8zqvN4&lt;/a&gt;\n\nPDF of Basic USGSBIML Photography Set Up:  \nftp://ftpext.usgs.gov/pub/er/md/laurel/Droege/How%20to%20Take%20MacroPhotographs%20of%20Insects%20BIML%20Lab2.pdf\n\nGoogle Hangout Demonstration of Techniques:\n&lt;a href="https://plus.google.com/events/c5569losvskrv2nu606ltof8odo" rel="noreferrer nofollow"&gt;plus.google.com/events/c5569losvskrv2nu606ltof8odo&lt;/a&gt;\nor \n&lt;a href="http://www.youtube.com/watch?v=4c15neFttoU" rel="noreferrer nofollow"&gt;www.youtube.com/watch?v=4c15neFttoU&lt;/a&gt;\n\nExcellent Technical Form on Stacking:\n&lt;a href="http://www.photomacrography.net/" rel="noreferrer nofollow"&gt;www.photomacrography.net/&lt;/a&gt;\n\n&lt;b&gt;Contact information:&lt;/b&gt;  \nSam Droege  \nsdroege@usgs.gov\n301 497 5840\n'}, 'visibility': {'ispublic': 1, 'isfriend': 0, 'isfamily': 0}, 'dates': {'posted': '1476151164', 'taken': '2016-10-06 23:05:10', 'takengranularity': 0, 'takenunknown': '1', 'lastupdate': '1479359259'}, 'views': '6613', 'editability': {'cancomment': 0, 'canaddmeta': 0}, 'publiceditability': {'cancomment': 1, 'canaddmeta': 0}, 'usage': {'candownload': 1, 'canblog': 0, 'canprint': 0, 'canshare': 1}, 'comments': {'_content': '7'}, 'notes': {'note': []}, 'people': {'haspeople': 0}, 'tags': {'tag': [{'id': '54470638-30164040981-46044180', 'author': '54563451@N08', 'authorname': 'Sam Droege', 'raw': 'zerene stacker', '_content': 'zerenestacker', 'machine_tag': 0}, {'id': '54470638-30164040981-49086761', 'author': '54563451@N08', 'authorname': 'Sam Droege', 'raw': 'stackshot', '_content': 'stackshot', 'machine_tag': 0}, {'id': '54470638-30164040981-853319', 'author': '54563451@N08', 'authorname': 'Sam Droege', 'raw': 'geological survey', '_content': 'geologicalsurvey', 'machine_tag': 0}, {'id': '54470638-30164040981-3808672', 'author': '54563451@N08', 'authorname': 'Sam Droege', 'raw': 'united states geological survey', '_content': 'unitedstatesgeologicalsurvey', 'machine_tag': 0}, {'id': '54470638-30164040981-2000221', 'author': '54563451@N08', 'authorname': 'Sam Droege', 'raw': 'department of the interior', '_content': 'departmentoftheinterior', 'machine_tag': 0}, {'id': '54470638-30164040981-1610207', 'author': '54563451@N08', 'authorname': 'Sam Droege', 'raw': 'droege', '_content': 'droege', 'machine_tag': 0}, {'id': '54470638-30164040981-60080582', 'author': '54563451@N08', 'authorname': 'Sam Droege', 'raw': 'biml', '_content': 'biml', 'machine_tag': 0}, {'id': '54470638-30164040981-287821440', 'author': '54563451@N08', 'authorname': 'Sam Droege', 'raw': 'bee inventory and monitoring laboratory', '_content': 'beeinventoryandmonitoringlaboratory', 'machine_tag': 0}, {'id': '54470638-30164040981-1429', 'author': '54563451@N08', 'authorname': 'Sam Droege', 'raw': 'bug', '_content': 'bug', 'machine_tag': 0}, {'id': '54470638-30164040981-9901', 'author': '54563451@N08', 'authorname': 'Sam Droege', 'raw': 'bugs', '_content': 'bugs', 'machine_tag': 0}, {'id': '54470638-30164040981-1382', 'author': '54563451@N08', 'authorname': 'Sam Droege', 'raw': 'canon', '_content': 'canon', 'machine_tag': 0}, {'id': '54470638-30164040981-1077', 'author': '54563451@N08', 'authorname': 'Sam Droege', 'raw': 'close-up', '_content': 'closeup', 'machine_tag': 0}, {'id': '54470638-30164040981-551', 'author': '54563451@N08', 'authorname': 'Sam Droege', 'raw': 'macro', '_content': 'macro', 'machine_tag': 0}, {'id': '54470638-30164040981-1598', 'author': '54563451@N08', 'authorname': 'Sam Droege', 'raw': 'insect', '_content': 'insect', 'machine_tag': 0}, {'id': '54470638-30164040981-4091611', 'author': '54563451@N08', 'authorname': 'Sam Droege', 'raw': 'patuxent wildlife research center', '_content': 'patuxentwildliferesearchcenter', 'machine_tag': 0}, {'id': '54470638-30164040981-1118759', 'author': '54563451@N08', 'authorname': 'Sam Droege', 'raw': 'pwrc', '_content': 'pwrc', 'machine_tag': 0}, {'id': '54470638-30164040981-60806', 'author': '54563451@N08', 'authorname': 'Sam Droege', 'raw': 'usgs', '_content': 'usgs', 'machine_tag': 0}, {'id': '54470638-30164040981-16011495', 'author': '54563451@N08', 'authorname': 'Sam Droege', 'raw': 'dofstacking', '_content': 'dofstacking', 'machine_tag': 0}, {'id': '54470638-30164040981-23894', 'author': '54563451@N08', 'authorname': 'Sam Droege', 'raw': 'stacking', '_content': 'stacking', 'machine_tag': 0}, {'id': '54470638-30164040981-10374562', 'author': '54563451@N08', 'authorname': 'Sam Droege', 'raw': 'canon mpe65', '_content': 'canonmpe65', 'machine_tag': 0}, {'id': '54470638-30164040981-313817626', 'author': '54563451@N08', 'authorname': 'Sam Droege', 'raw': 'taxonomy:binomial=Dianthidium parkeri', '_content': 'taxonomy:binomial=dianthidiumparkeri', 'machine_tag': 1}, {'id': '54470638-30164040981-11266', 'author': '54563451@N08', 'authorname': 'Sam Droege', 'raw': 'bee', '_content': 'bee', 'machine_tag': 0}, {'id': '54470638-30164040981-5908', 'author': '54563451@N08', 'authorname': 'Sam Droege', 'raw': 'bees', '_content': 'bees', 'machine_tag': 0}, {'id': '54470638-30164040981-941743', 'author': '54563451@N08', 'authorname': 'Sam Droege', 'raw': 'apoidea', '_content': 'apoidea', 'machine_tag': 0}, {'id': '54470638-30164040981-370314', 'author': '54563451@N08', 'authorname': 'Sam Droege', 'raw': 'hymenoptera', '_content': 'hymenoptera', 'machine_tag': 0}, {'id': '54470638-30164040981-859674', 'author': '54563451@N08', 'authorname': 'Sam Droege', 'raw': 'pollinator', '_content': 'pollinator', 'machine_tag': 0}, {'id': '54470638-30164040981-1377872', 'author': '54563451@N08', 'authorname': 'Sam Droege', 'raw': 'nativebee', '_content': 'nativebee', 'machine_tag': 0}, {'id': '54470638-30164040981-670606', 'author': '54563451@N08', 'authorname': 'Sam Droege', 'raw': 'megachilidae', '_content': 'megachilidae', 'machine_tag': 0}, {'id': '54470638-30164040981-10003243', 'author': '54563451@N08', 'authorname': 'Sam Droege', 'raw': 'don harvey', '_content': 'donharvey', 'machine_tag': 0}, {'id': '54470638-30164040981-309525076', 'author': '54563451@N08', 'authorname': 'Sam Droege', 'raw': 'anders croft', '_content': 'anderscroft', 'machine_tag': 0}]}, 'urls': {'url': [{'type': 'photopage', '_content': 'https://www.flickr.com/photos/usgsbiml/30164040981/'}]}, 'media': 'photo'}, 'stat': 'ok'}</t>
  </si>
  <si>
    <t>https://www.flickr.com/photos/usgsbiml/30164040981/</t>
  </si>
  <si>
    <t>face_bee15.jpeg</t>
  </si>
  <si>
    <t>8254458019_34b6c3cba2_o</t>
  </si>
  <si>
    <t>{'photo': {'id': '8254458019', 'secret': '960fa5368d', 'server': '8495', 'farm': 9, 'dateuploaded': '1354988269', 'isfavorite': 0, 'license': '10', 'safety_level': '0', 'rotation': 0, 'originalsecret': '34b6c3cba2', 'originalformat': 'jpg', 'owner': {'nsid': '54563451@N08', 'username': 'Sam Droege', 'realname': 'USGS Bee Inventory and Monitoring Lab', 'location': 'Beltsville, Maryland, USA', 'iconserver': '7222', 'iconfarm': 8, 'path_alias': 'usgsbiml'}, 'title': {'_content': 'Bombus huntii, M, face, Pennington County, SD_2012-11-14-15.34.51 ZS PMax'}, 'description': {'_content': 'Badlands National Park, South Dakota'}, 'visibility': {'ispublic': 1, 'isfriend': 0, 'isfamily': 0}, 'dates': {'posted': '1354988269', 'taken': '2012-12-07 22:45:01', 'takengranularity': 0, 'takenunknown': 0, 'lastupdate': '1433682652'}, 'views': '14574', 'editability': {'cancomment': 0, 'canaddmeta': 0}, 'publiceditability': {'cancomment': 1, 'canaddmeta': 0}, 'usage': {'candownload': 1, 'canblog': 0, 'canprint': 0, 'canshare': 1}, 'comments': {'_content': '13'}, 'notes': {'note': []}, 'people': {'haspeople': 0}, 'tags': {'tag': [{'id': '54470638-8254458019-1429', 'author': '54563451@N08', 'authorname': 'Sam Droege', 'raw': 'bug', '_content': 'bug', 'machine_tag': 0}, {'id': '54470638-8254458019-9901', 'author': '54563451@N08', 'authorname': 'Sam Droege', 'raw': 'bugs', '_content': 'bugs', 'machine_tag': 0}, {'id': '54470638-8254458019-11266', 'author': '54563451@N08', 'authorname': 'Sam Droege', 'raw': 'bee', '_content': 'bee', 'machine_tag': 0}, {'id': '54470638-8254458019-5908', 'author': '54563451@N08', 'authorname': 'Sam Droege', 'raw': 'bees', '_content': 'bees', 'machine_tag': 0}, {'id': '54470638-8254458019-859674', 'author': '54563451@N08', 'authorname': 'Sam Droege', 'raw': 'pollinator', '_content': 'pollinator', 'machine_tag': 0}, {'id': '54470638-8254458019-970115', 'author': '54563451@N08', 'authorname': 'Sam Droege', 'raw': 'pollinators', '_content': 'pollinators', 'machine_tag': 0}, {'id': '54470638-8254458019-952', 'author': '54563451@N08', 'authorname': 'Sam Droege', 'raw': 'animal', '_content': 'animal', 'machine_tag': 0}, {'id': '54470638-8254458019-953', 'author': '54563451@N08', 'authorname': 'Sam Droege', 'raw': 'animals', '_content': 'animals', 'machine_tag': 0}, {'id': '54470638-8254458019-70432', 'author': '54563451@N08', 'authorname': 'Sam Droege', 'raw': 'Animalia', '_content': 'animalia', 'machine_tag': 0}, {'id': '54470638-8254458019-175070', 'author': '54563451@N08', 'authorname': 'Sam Droege', 'raw': 'Arthropod', '_content': 'arthropod', 'machine_tag': 0}, {'id': '54470638-8254458019-68447', 'author': '54563451@N08', 'authorname': 'Sam Droege', 'raw': 'Arthropods', '_content': 'arthropods', 'machine_tag': 0}, {'id': '54470638-8254458019-72534', 'author': '54563451@N08', 'authorname': 'Sam Droege', 'raw': 'Arthropoda', '_content': 'arthropoda', 'machine_tag': 0}, {'id': '54470638-8254458019-1598', 'author': '54563451@N08', 'authorname': 'Sam Droege', 'raw': 'Insect', '_content': 'insect', 'machine_tag': 0}, {'id': '54470638-8254458019-8580', 'author': '54563451@N08', 'authorname': 'Sam Droege', 'raw': 'Insects', '_content': 'insects', 'machine_tag': 0}, {'id': '54470638-8254458019-454587', 'author': '54563451@N08', 'authorname': 'Sam Droege', 'raw': 'Insecta', '_content': 'insecta', 'machine_tag': 0}, {'id': '54470638-8254458019-370314', 'author': '54563451@N08', 'authorname': 'Sam Droege', 'raw': 'Hymenoptera', '_content': 'hymenoptera', 'machine_tag': 0}, {'id': '54470638-8254458019-1355495', 'author': '54563451@N08', 'authorname': 'Sam Droege', 'raw': 'Aculeata', '_content': 'aculeata', 'machine_tag': 0}, {'id': '54470638-8254458019-10539020', 'author': '54563451@N08', 'authorname': 'Sam Droege', 'raw': 'Anthophila', '_content': 'anthophila', 'machine_tag': 0}, {'id': '54470638-8254458019-941743', 'author': '54563451@N08', 'authorname': 'Sam Droege', 'raw': 'Apoidea', '_content': 'apoidea', 'machine_tag': 0}, {'id': '54470638-8254458019-969021', 'author': '54563451@N08', 'authorname': 'Sam Droege', 'raw': 'Apidae', '_content': 'apidae', 'machine_tag': 0}, {'id': '54470638-8254458019-969029', 'author': '54563451@N08', 'authorname': 'Sam Droege', 'raw': 'Apinae', '_content': 'apinae', 'machine_tag': 0}, {'id': '54470638-8254458019-1143006', 'author': '54563451@N08', 'authorname': 'Sam Droege', 'raw': 'Bombini', '_content': 'bombini', 'machine_tag': 0}, {'id': '54470638-8254458019-11267', 'author': '54563451@N08', 'authorname': 'Sam Droege', 'raw': 'Bumble Bee', '_content': 'bumblebee', 'machine_tag': 0}, {'id': '54470638-8254458019-36982', 'author': '54563451@N08', 'authorname': 'Sam Droege', 'raw': 'Bumble Bees', '_content': 'bumblebees', 'machine_tag': 0}, {'id': '54470638-8254458019-204218', 'author': '54563451@N08', 'authorname': 'Sam Droege', 'raw': 'Bombus', '_content': 'bombus', 'machine_tag': 0}, {'id': '54470638-8254458019-25181226', 'author': '54563451@N08', 'authorname': 'Sam Droege', 'raw': 'Pyrobombus', '_content': 'pyrobombus', 'machine_tag': 0}, {'id': '54470638-8254458019-16259189', 'author': '54563451@N08', 'authorname': 'Sam Droege', 'raw': 'Bombus huntii', '_content': 'bombushuntii', 'machine_tag': 0}, {'id': '54470638-8254458019-96346164', 'author': '54563451@N08', 'authorname': 'Sam Droege', 'raw': 'taxonomy:binomial=Bombus huntii', '_content': 'taxonomy:binomial=bombushuntii', 'machine_tag': 1}, {'id': '54470638-8254458019-60080582', 'author': '54563451@N08', 'authorname': 'Sam Droege', 'raw': 'biml', '_content': 'biml', 'machine_tag': 0}, {'id': '54470638-8254458019-1610207', 'author': '54563451@N08', 'authorname': 'Sam Droege', 'raw': 'droege', '_content': 'droege', 'machine_tag': 0}, {'id': '54470638-8254458019-60806', 'author': '54563451@N08', 'authorname': 'Sam Droege', 'raw': 'usgs', '_content': 'usgs', 'machine_tag': 0}, {'id': '54470638-8254458019-50783', 'author': '54563451@N08', 'authorname': 'Sam Droege', 'raw': 'barc', '_content': 'barc', 'machine_tag': 0}, {'id': '54470638-8254458019-1118759', 'author': '54563451@N08', 'authorname': 'Sam Droege', 'raw': 'pwrc', '_content': 'pwrc', 'machine_tag': 0}, {'id': '54470638-8254458019-1282', 'author': '54563451@N08', 'authorname': 'Sam Droege', 'raw': 'south dakota', '_content': 'southdakota', 'machine_tag': 0}, {'id': '54470638-8254458019-24627', 'author': '54563451@N08', 'authorname': 'Sam Droege', 'raw': 'badlands', '_content': 'badlands', 'machine_tag': 0}, {'id': '54470638-8254458019-97955', 'author': '54563451@N08', 'authorname': 'Sam Droege', 'raw': 'badlands national Park', '_content': 'badlandsnationalpark', 'machine_tag': 0}, {'id': '54470638-8254458019-4632', 'author': '54563451@N08', 'authorname': 'Sam Droege', 'raw': 'nps', '_content': 'nps', 'machine_tag': 0}, {'id': '54470638-8254458019-54750397', 'author': '27918948@N00', 'authorname': 'zxgirl', 'raw': "Hunt's Bumble Bee", '_content': 'huntsbumblebee', 'machine_tag': 0}, {'id': '54470638-8254458019-3467325', 'author': '27918948@N00', 'authorname': 'zxgirl', 'raw': 'Pennington County', '_content': 'penningtoncounty', 'machine_tag': 0}, {'id': '54470638-8254458019-12355', 'author': '27918948@N00', 'authorname': 'zxgirl', 'raw': 'SD', '_content': 'sd', 'machine_tag': 0}, {'id': '54470638-8254458019-885', 'author': '27918948@N00', 'authorname': 'zxgirl', 'raw': 'face', '_content': 'face', 'machine_tag': 0}, {'id': '54470638-8254458019-278', 'author': '27918948@N00', 'authorname': 'zxgirl', 'raw': 'portrait', '_content': 'portrait', 'machine_tag': 0}, {'id': '54470638-8254458019-4922', 'author': '27918948@N00', 'authorname': 'zxgirl', 'raw': 'head', '_content': 'head', 'machine_tag': 0}, {'id': '54470638-8254458019-596', 'author': '27918948@N00', 'authorname': 'zxgirl', 'raw': 'eye', '_content': 'eye', 'machine_tag': 0}, {'id': '54470638-8254458019-2862', 'author': '27918948@N00', 'authorname': 'zxgirl', 'raw': 'eyes', '_content': 'eyes', 'machine_tag': 0}, {'id': '54470638-8254458019-900837', 'author': '27918948@N00', 'authorname': 'zxgirl', 'raw': 'compound eyes', '_content': 'compoundeyes', 'machine_tag': 0}, {'id': '54470638-8254458019-3244369', 'author': '27918948@N00', 'authorname': 'zxgirl', 'raw': 'ommatidia', '_content': 'ommatidia', 'machine_tag': 0}, {'id': '54470638-8254458019-3966315', 'author': '27918948@N00', 'authorname': 'zxgirl', 'raw': 'ommatidium', '_content': 'ommatidium', 'machine_tag': 0}, {'id': '54470638-8254458019-56939', 'author': '27918948@N00', 'authorname': 'zxgirl', 'raw': 'antenna', '_content': 'antenna', 'machine_tag': 0}, {'id': '54470638-8254458019-73420', 'author': '27918948@N00', 'authorname': 'zxgirl', 'raw': 'antennae', '_content': 'antennae', 'machine_tag': 0}, {'id': '54470638-8254458019-97583742', 'author': '27918948@N00', 'authorname': 'zxgirl', 'raw': 'sensory array', '_content': 'sensoryarray', 'machine_tag': 0}, {'id': '54470638-8254458019-44777138', 'author': '27918948@N00', 'authorname': 'zxgirl', 'raw': 'sensor array', '_content': 'sensorarray', 'machine_tag': 0}, {'id': '54470638-8254458019-30312333', 'author': '27918948@N00', 'authorname': 'zxgirl', 'raw': 'sensory organs', '_content': 'sensoryorgans', 'machine_tag': 0}, {'id': '54470638-8254458019-4553', 'author': '27918948@N00', 'authorname': 'zxgirl', 'raw': 'fuzzy', '_content': 'fuzzy', 'machine_tag': 0}, {'id': '54470638-8254458019-987', 'author': '27918948@N00', 'authorname': 'zxgirl', 'raw': 'yellow', '_content': 'yellow', 'machine_tag': 0}, {'id': '54470638-8254458019-472', 'author': '27918948@N00', 'authorname': 'zxgirl', 'raw': 'black', '_content': 'black', 'machine_tag': 0}, {'id': '54470638-8254458019-33892', 'author': '27918948@N00', 'authorname': 'zxgirl', 'raw': 'scape', '_content': 'scape', 'machine_tag': 0}, {'id': '54470638-8254458019-2634300', 'author': '27918948@N00', 'authorname': 'zxgirl', 'raw': 'pedicel', '_content': 'pedicel', 'machine_tag': 0}, {'id': '54470638-8254458019-144379', 'author': '27918948@N00', 'authorname': 'zxgirl', 'raw': 'flagellum', '_content': 'flagellum', 'machine_tag': 0}, {'id': '54470638-8254458019-15516877', 'author': '27918948@N00', 'authorname': 'zxgirl', 'raw': 'clypeus', '_content': 'clypeus', 'machine_tag': 0}, {'id': '54470638-8254458019-2624652', 'author': '27918948@N00', 'authorname': 'zxgirl', 'raw': 'labrum', '_content': 'labrum', 'machine_tag': 0}, {'id': '54470638-8254458019-258763', 'author': '27918948@N00', 'authorname': 'zxgirl', 'raw': 'mandible', '_content': 'mandible', 'machine_tag': 0}, {'id': '54470638-8254458019-844682', 'author': '27918948@N00', 'authorname': 'zxgirl', 'raw': 'mandibles', '_content': 'mandibles', 'machine_tag': 0}, {'id': '54470638-8254458019-835248', 'author': '27918948@N00', 'authorname': 'zxgirl', 'raw': 'focus stack', '_content': 'focusstack', 'machine_tag': 0}, {'id': '54470638-8254458019-3330935', 'author': '27918948@N00', 'authorname': 'zxgirl', 'raw': 'focus stacked', '_content': 'focusstacked', 'machine_tag': 0}, {'id': '54470638-8254458019-507922', 'author': '54563451@N08', 'authorname': 'Sam Droege', 'raw': 'compound eye', '_content': 'compoundeye', 'machine_tag': 0}, {'id': '54470638-8254458019-551', 'author': '54563451@N08', 'authorname': 'Sam Droege', 'raw': 'macro', '_content': 'macro', 'machine_tag': 0}, {'id': '54470638-8254458019-236132', 'author': '54563451@N08', 'authorname': 'Sam Droege', 'raw': 'macro photography', '_content': 'macrophotography', 'machine_tag': 0}, {'id': '54470638-8254458019-46044180', 'author': '54563451@N08', 'authorname': 'Sam Droege', 'raw': 'zerene stacker', '_content': 'zerenestacker', 'machine_tag': 0}, {'id': '54470638-8254458019-49086761', 'author': '54563451@N08', 'authorname': 'Sam Droege', 'raw': 'StackShot', '_content': 'stackshot', 'machine_tag': 0}, {'id': '54470638-8254458019-190080073', 'author': '54563451@N08', 'authorname': 'Sam Droege', 'raw': 'usgsbiml', '_content': 'usgsbiml', 'machine_tag': 0}]}, 'location': {'latitude': '43.754605', 'longitude': '-101.933212', 'accuracy': '12', 'context': '0', 'locality': {'_content': 'Interior', 'woeid': 2427321}, 'county': {'_content': 'Jackson', 'woeid': 12589880}, 'region': {'_content': 'South Dakota', 'woeid': 2347600}, 'country': {'_content': 'United States', 'woeid': 23424977}, 'neighbourhood': {'_content': '', 'woeid': 0}}, 'geoperms': {'ispublic': 1, 'iscontact': 0, 'isfriend': 0, 'isfamily': 0}, 'urls': {'url': [{'type': 'photopage', '_content': 'https://www.flickr.com/photos/usgsbiml/8254458019/'}]}, 'media': 'photo'}, 'stat': 'ok'}</t>
  </si>
  <si>
    <t>https://www.flickr.com/photos/usgsbiml/8254458019/</t>
  </si>
  <si>
    <t>face_bee18.jpeg</t>
  </si>
  <si>
    <t>3419166382_933604cc2a_o</t>
  </si>
  <si>
    <t>{'photo': {'id': '3419166382', 'secret': 'a5e4b8fe6d', 'server': '3329', 'farm': 4, 'dateuploaded': '1239046179', 'isfavorite': 0, 'license': '5', 'safety_level': '0', 'rotation': 0, 'originalsecret': '933604cc2a', 'originalformat': 'jpg', 'owner': {'nsid': '7874324@N02', 'username': 'JR Guillaumin', 'realname': 'Jean-Raphaël Guillaumin', 'location': 'Lausanne, Suisse', 'iconserver': '2805', 'iconfarm': 3, 'path_alias': 'jrguillaumin'}, 'title': {'_content': 'Abeille'}, 'description': {'_content': 'Une abeille dans un pissenlit.\n\nBee in a dandelion.'}, 'visibility': {'ispublic': 1, 'isfriend': 0, 'isfamily': 0}, 'dates': {'posted': '1239046179', 'taken': '2009-04-05 14:14:49', 'takengranularity': 0, 'takenunknown': 0, 'lastupdate': '1357252549'}, 'views': '3311', 'editability': {'cancomment': 0, 'canaddmeta': 0}, 'publiceditability': {'cancomment': 1, 'canaddmeta': 0}, 'usage': {'candownload': 1, 'canblog': 0, 'canprint': 0, 'canshare': 1}, 'comments': {'_content': '25'}, 'notes': {'note': []}, 'people': {'haspeople': 0}, 'tags': {'tag': [{'id': '7853976-3419166382-70432', 'author': '7874324@N02', 'authorname': 'JR Guillaumin', 'raw': 'animalia', '_content': 'animalia', 'machine_tag': 0}, {'id': '7853976-3419166382-72534', 'author': '7874324@N02', 'authorname': 'JR Guillaumin', 'raw': 'arthropoda', '_content': 'arthropoda', 'machine_tag': 0}, {'id': '7853976-3419166382-454587', 'author': '7874324@N02', 'authorname': 'JR Guillaumin', 'raw': 'insecta', '_content': 'insecta', 'machine_tag': 0}, {'id': '7853976-3419166382-370314', 'author': '7874324@N02', 'authorname': 'JR Guillaumin', 'raw': 'hymenoptera', '_content': 'hymenoptera', 'machine_tag': 0}, {'id': '7853976-3419166382-941637', 'author': '7874324@N02', 'authorname': 'JR Guillaumin', 'raw': 'apocrita', '_content': 'apocrita', 'machine_tag': 0}, {'id': '7853976-3419166382-941743', 'author': '7874324@N02', 'authorname': 'JR Guillaumin', 'raw': 'apoidea', '_content': 'apoidea', 'machine_tag': 0}, {'id': '7853976-3419166382-969021', 'author': '7874324@N02', 'authorname': 'JR Guillaumin', 'raw': 'apidae', '_content': 'apidae', 'machine_tag': 0}, {'id': '7853976-3419166382-969029', 'author': '7874324@N02', 'authorname': 'JR Guillaumin', 'raw': 'apinae', '_content': 'apinae', 'machine_tag': 0}, {'id': '7853976-3419166382-969030', 'author': '7874324@N02', 'authorname': 'JR Guillaumin', 'raw': 'apini', '_content': 'apini', 'machine_tag': 0}, {'id': '7853976-3419166382-216386', 'author': '7874324@N02', 'authorname': 'JR Guillaumin', 'raw': 'apis', '_content': 'apis', 'machine_tag': 0}, {'id': '7853976-3419166382-77984', 'author': '7874324@N02', 'authorname': 'JR Guillaumin', 'raw': 'abeille', '_content': 'abeille', 'machine_tag': 0}, {'id': '7853976-3419166382-11266', 'author': '7874324@N02', 'authorname': 'JR Guillaumin', 'raw': 'bee', '_content': 'bee', 'machine_tag': 0}, {'id': '7853976-3419166382-45321', 'author': '7874324@N02', 'authorname': 'JR Guillaumin', 'raw': 'honeybee', '_content': 'honeybee', 'machine_tag': 0}, {'id': '7853976-3419166382-834', 'author': '7874324@N02', 'authorname': 'JR Guillaumin', 'raw': 'fleur', '_content': 'fleur', 'machine_tag': 0}, {'id': '7853976-3419166382-535', 'author': '7874324@N02', 'authorname': 'JR Guillaumin', 'raw': 'flower', '_content': 'flower', 'machine_tag': 0}, {'id': '7853976-3419166382-291769', 'author': '7874324@N02', 'authorname': 'JR Guillaumin', 'raw': 'taraxacum', '_content': 'taraxacum', 'machine_tag': 0}, {'id': '7853976-3419166382-206696', 'author': '7874324@N02', 'authorname': 'JR Guillaumin', 'raw': 'pissenlit', '_content': 'pissenlit', 'machine_tag': 0}, {'id': '7853976-3419166382-11074', 'author': '7874324@N02', 'authorname': 'JR Guillaumin', 'raw': 'dandelion', '_content': 'dandelion', 'machine_tag': 0}, {'id': '7853976-3419166382-12717355', 'author': '7874324@N02', 'authorname': 'JR Guillaumin', 'raw': 'smc P-D FA 100mm F2.8', '_content': 'smcpdfa100mmf28', 'machine_tag': 0}, {'id': '7853976-3419166382-551', 'author': '7874324@N02', 'authorname': 'JR Guillaumin', 'raw': 'macro', '_content': 'macro', 'machine_tag': 0}, {'id': '7853976-3419166382-18033942', 'author': '7874324@N02', 'authorname': 'JR Guillaumin', 'raw': 'Pentax K20D', '_content': 'pentaxk20d', 'machine_tag': 0}, {'id': '7853976-3419166382-12961219', 'author': '7874324@N02', 'authorname': 'JR Guillaumin', 'raw': '*nature* outpost', '_content': 'natureoutpost', 'machine_tag': 0}, {'id': '7853976-3419166382-87252', 'author': '7874324@N02', 'authorname': 'JR Guillaumin', 'raw': 'insecte', '_content': 'insecte', 'machine_tag': 0}, {'id': '7853976-3419166382-1598', 'author': '7874324@N02', 'authorname': 'JR Guillaumin', 'raw': 'insect', '_content': 'insect', 'machine_tag': 0}, {'id': '7853976-3419166382-1429', 'author': '7874324@N02', 'authorname': 'JR Guillaumin', 'raw': 'bug', '_content': 'bug', 'machine_tag': 0}, {'id': '7853976-3419166382-917796', 'author': '7874324@N02', 'authorname': 'JR Guillaumin', 'raw': 'apis mellifera', '_content': 'apismellifera', 'machine_tag': 0}, {'id': '7853976-3419166382-26438222', 'author': '7874324@N02', 'authorname': 'JR Guillaumin', 'raw': 'abeille européenne', '_content': 'abeilleeuropéenne', 'machine_tag': 0}, {'id': '7853976-3419166382-4036789', 'author': '7874324@N02', 'authorname': 'JR Guillaumin', 'raw': 'avette', '_content': 'avette', 'machine_tag': 0}, {'id': '7853976-3419166382-26438234', 'author': '7874324@N02', 'authorname': 'JR Guillaumin', 'raw': 'mouche à miel', '_content': 'moucheàmiel', 'machine_tag': 0}, {'id': '7853976-3419166382-4626149', 'author': '7874324@N02', 'authorname': 'JR Guillaumin', 'raw': 'european honey bee', '_content': 'europeanhoneybee', 'machine_tag': 0}, {'id': '7853976-3419166382-3826692', 'author': '7874324@N02', 'authorname': 'JR Guillaumin', 'raw': 'western honey bee', '_content': 'westernhoneybee', 'machine_tag': 0}]}, 'location': {'latitude': '45.623537', 'longitude': '5.116496', 'accuracy': '15', 'context': '0', 'locality': {'_content': 'St.-Quentin-Fallavier', 'woeid': 626649}, 'county': {'_content': 'Isère', 'woeid': 12597188}, 'region': {'_content': 'Rhône-Alpes', 'woeid': 7153329}, 'country': {'_content': 'France', 'woeid': 23424819}, 'neighbourhood': {'_content': '', 'woeid': 0}}, 'geoperms': {'ispublic': 1, 'iscontact': 0, 'isfriend': 0, 'isfamily': 0}, 'urls': {'url': [{'type': 'photopage', '_content': 'https://www.flickr.com/photos/jrguillaumin/3419166382/'}]}, 'media': 'photo'}, 'stat': 'ok'}</t>
  </si>
  <si>
    <t>Jean-Raphaël Guillaumin (flickr JR Guillaumin)</t>
  </si>
  <si>
    <t>https://www.flickr.com/photos/jrguillaumin/3419166382/</t>
  </si>
  <si>
    <t>face_bee19.jpeg</t>
  </si>
  <si>
    <t>33431925324_884e922ec9_o</t>
  </si>
  <si>
    <t>{'photo': {'id': '33431925324', 'secret': 'a26931843e', 'server': '2845', 'farm': 3, 'dateuploaded': '1493171216', 'isfavorite': 0, 'license': '10', 'safety_level': '0', 'rotation': 0, 'originalsecret': '884e922ec9', 'originalformat': 'jpg', 'owner': {'nsid': '54563451@N08', 'username': 'Sam Droege', 'realname': 'USGS Bee Inventory and Monitoring Lab', 'location': 'Beltsville, Maryland, USA', 'iconserver': '7222', 'iconfarm': 8, 'path_alias': 'usgsbiml'}, 'title': {'_content': 'Lasioglossum egregium, F, Face, UT, Garfield County_2014-07-14-17.14'}, 'description': {'_content': 'Lasioglossum egregium, nicely patterned bands of hair on its hinders, this is a common bee in the West.  This particular one is from Bryce Canyon National Park.   More to see in Bryce than a bunch of rocks, I think.  Photograph by Brooke Alexander.\n&lt;b&gt;               ~~~~~~~~~~{{{{{{0}}}}}}~~~~~~~~~~&lt;/b&gt;\n\nAll photographs are public domain, feel free to download and use as you wish.\n\n&lt;b&gt;Photography Information: &lt;/b&gt;Canon Mark II 5D, Zerene Stacker, Stackshot Sled, 65mm Canon MP-E 1-5X macro lens,  Twin Macro Flash in Styrofoam Cooler,  F5.0,  ISO 100,  Shutter Speed 200\n\n&lt;i&gt;\nBeauty is truth, truth beauty - that is all\nYe know on earth and all ye need to know\n         &amp;quot; Ode on a Grecian Urn&amp;quot;\n                       John Keats\n&lt;/i&gt;\n\nYou can also follow us on Instagram - account = USGSBIML     &lt;b&gt;Want some Useful Links to the Techniques We Use?  Well now here you go Citizen:&lt;/b&gt;\n\nBasic USGSBIML set up:\n&lt;a href="http://www.youtube.com/watch?v=S-_yvIsucOY" rel="noreferrer nofollow"&gt;www.youtube.com/watch?v=S-_yvIsucOY&lt;/a&gt;\n\nUSGSBIML Photoshopping Technique:  Note that we now have added using the burn tool at 50% opacity set to shadows to clean up the halos that bleed into the black background from &amp;quot;hot&amp;quot; color sections of the picture.\n&lt;a href="http://www.youtube.com/watch?v=Bdmx_8zqvN4" rel="noreferrer nofollow"&gt;www.youtube.com/watch?v=Bdmx_8zqvN4&lt;/a&gt;\n\nPDF of Basic USGSBIML Photography Set Up:  \nftp://ftpext.usgs.gov/pub/er/md/laurel/Droege/How%20to%20Take%20MacroPhotographs%20of%20Insects%20BIML%20Lab2.pdf\n\nGoogle Hangout Demonstration of Techniques:\n&lt;a href="https://plus.google.com/events/c5569losvskrv2nu606ltof8odo" rel="noreferrer nofollow"&gt;plus.google.com/events/c5569losvskrv2nu606ltof8odo&lt;/a&gt;\nor \n&lt;a href="http://www.youtube.com/watch?v=4c15neFttoU" rel="noreferrer nofollow"&gt;www.youtube.com/watch?v=4c15neFttoU&lt;/a&gt;\n\nExcellent Technical Form on Stacking:\n&lt;a href="http://www.photomacrography.net/" rel="noreferrer nofollow"&gt;www.photomacrography.net/&lt;/a&gt;\n\n&lt;b&gt;Contact information:&lt;/b&gt;  \nSam Droege  \nsdroege@usgs.gov\n301 497 5840\n'}, 'visibility': {'ispublic': 1, 'isfriend': 0, 'isfamily': 0}, 'dates': {'posted': '1493171216', 'taken': '2017-04-25 15:57:13', 'takengranularity': 0, 'takenunknown': '1', 'lastupdate': '1637789030'}, 'views': '3717', 'editability': {'cancomment': 0, 'canaddmeta': 0}, 'publiceditability': {'cancomment': 1, 'canaddmeta': 0}, 'usage': {'candownload': 1, 'canblog': 0, 'canprint': 0, 'canshare': 1}, 'comments': {'_content': '0'}, 'notes': {'note': []}, 'people': {'haspeople': 0}, 'tags': {'tag': [{'id': '54470638-33431925324-46044180', 'author': '54563451@N08', 'authorname': 'Sam Droege', 'raw': 'zerene stacker', '_content': 'zerenestacker', 'machine_tag': 0}, {'id': '54470638-33431925324-49086761', 'author': '54563451@N08', 'authorname': 'Sam Droege', 'raw': 'stackshot', '_content': 'stackshot', 'machine_tag': 0}, {'id': '54470638-33431925324-853319', 'author': '54563451@N08', 'authorname': 'Sam Droege', 'raw': 'geological survey', '_content': 'geologicalsurvey', 'machine_tag': 0}, {'id': '54470638-33431925324-3808672', 'author': '54563451@N08', 'authorname': 'Sam Droege', 'raw': 'united states geological survey', '_content': 'unitedstatesgeologicalsurvey', 'machine_tag': 0}, {'id': '54470638-33431925324-2000221', 'author': '54563451@N08', 'authorname': 'Sam Droege', 'raw': 'department of the interior', '_content': 'departmentoftheinterior', 'machine_tag': 0}, {'id': '54470638-33431925324-1610207', 'author': '54563451@N08', 'authorname': 'Sam Droege', 'raw': 'droege', '_content': 'droege', 'machine_tag': 0}, {'id': '54470638-33431925324-60080582', 'author': '54563451@N08', 'authorname': 'Sam Droege', 'raw': 'biml', '_content': 'biml', 'machine_tag': 0}, {'id': '54470638-33431925324-287821440', 'author': '54563451@N08', 'authorname': 'Sam Droege', 'raw': 'bee inventory and monitoring laboratory', '_content': 'beeinventoryandmonitoringlaboratory', 'machine_tag': 0}, {'id': '54470638-33431925324-1429', 'author': '54563451@N08', 'authorname': 'Sam Droege', 'raw': 'bug', '_content': 'bug', 'machine_tag': 0}, {'id': '54470638-33431925324-9901', 'author': '54563451@N08', 'authorname': 'Sam Droege', 'raw': 'bugs', '_content': 'bugs', 'machine_tag': 0}, {'id': '54470638-33431925324-1382', 'author': '54563451@N08', 'authorname': 'Sam Droege', 'raw': 'canon', '_content': 'canon', 'machine_tag': 0}, {'id': '54470638-33431925324-1077', 'author': '54563451@N08', 'authorname': 'Sam Droege', 'raw': 'close-up', '_content': 'closeup', 'machine_tag': 0}, {'id': '54470638-33431925324-551', 'author': '54563451@N08', 'authorname': 'Sam Droege', 'raw': 'macro', '_content': 'macro', 'machine_tag': 0}, {'id': '54470638-33431925324-1598', 'author': '54563451@N08', 'authorname': 'Sam Droege', 'raw': 'insect', '_content': 'insect', 'machine_tag': 0}, {'id': '54470638-33431925324-4091611', 'author': '54563451@N08', 'authorname': 'Sam Droege', 'raw': 'patuxent wildlife research center', '_content': 'patuxentwildliferesearchcenter', 'machine_tag': 0}, {'id': '54470638-33431925324-1118759', 'author': '54563451@N08', 'authorname': 'Sam Droege', 'raw': 'pwrc', '_content': 'pwrc', 'machine_tag': 0}, {'id': '54470638-33431925324-60806', 'author': '54563451@N08', 'authorname': 'Sam Droege', 'raw': 'usgs', '_content': 'usgs', 'machine_tag': 0}, {'id': '54470638-33431925324-16011495', 'author': '54563451@N08', 'authorname': 'Sam Droege', 'raw': 'dofstacking', '_content': 'dofstacking', 'machine_tag': 0}, {'id': '54470638-33431925324-23894', 'author': '54563451@N08', 'authorname': 'Sam Droege', 'raw': 'stacking', '_content': 'stacking', 'machine_tag': 0}, {'id': '54470638-33431925324-10374562', 'author': '54563451@N08', 'authorname': 'Sam Droege', 'raw': 'canon mpe65', '_content': 'canonmpe65', 'machine_tag': 0}, {'id': '54470638-33431925324-318384161', 'author': '54563451@N08', 'authorname': 'Sam Droege', 'raw': 'taxonomy:binomial=Lasioglossum egregium', '_content': 'taxonomy:binomial=lasioglossumegregium', 'machine_tag': 1}, {'id': '54470638-33431925324-953', 'author': '54563451@N08', 'authorname': 'Sam Droege', 'raw': 'animals', '_content': 'animals', 'machine_tag': 0}, {'id': '54470638-33431925324-952', 'author': '54563451@N08', 'authorname': 'Sam Droege', 'raw': 'animal', '_content': 'animal', 'machine_tag': 0}, {'id': '54470638-33431925324-11266', 'author': '54563451@N08', 'authorname': 'Sam Droege', 'raw': 'bee', '_content': 'bee', 'machine_tag': 0}, {'id': '54470638-33431925324-5908', 'author': '54563451@N08', 'authorname': 'Sam Droege', 'raw': 'bees', '_content': 'bees', 'machine_tag': 0}, {'id': '54470638-33431925324-941743', 'author': '54563451@N08', 'authorname': 'Sam Droege', 'raw': 'apoidea', '_content': 'apoidea', 'machine_tag': 0}, {'id': '54470638-33431925324-370314', 'author': '54563451@N08', 'authorname': 'Sam Droege', 'raw': 'hymenoptera', '_content': 'hymenoptera', 'machine_tag': 0}, {'id': '54470638-33431925324-859674', 'author': '54563451@N08', 'authorname': 'Sam Droege', 'raw': 'pollinator', '_content': 'pollinator', 'machine_tag': 0}, {'id': '54470638-33431925324-1377872', 'author': '54563451@N08', 'authorname': 'Sam Droege', 'raw': 'nativebee', '_content': 'nativebee', 'machine_tag': 0}, {'id': '54470638-33431925324-31563', 'author': '54563451@N08', 'authorname': 'Sam Droege', 'raw': 'bryce canyon', '_content': 'brycecanyon', 'machine_tag': 0}, {'id': '54470638-33431925324-3545896', 'author': '54563451@N08', 'authorname': 'Sam Droege', 'raw': 'lasioglossum', '_content': 'lasioglossum', 'machine_tag': 0}, {'id': '54470638-33431925324-12478', 'author': '54563451@N08', 'authorname': 'Sam Droege', 'raw': 'bands', '_content': 'bands', 'machine_tag': 0}, {'id': '54470638-33431925324-2290', 'author': '54563451@N08', 'authorname': 'Sam Droege', 'raw': 'utah', '_content': 'utah', 'machine_tag': 0}]}, 'urls': {'url': [{'type': 'photopage', '_content': 'https://www.flickr.com/photos/usgsbiml/33431925324/'}]}, 'media': 'photo'}, 'stat': 'ok'}</t>
  </si>
  <si>
    <t>https://www.flickr.com/photos/usgsbiml/33431925324/</t>
  </si>
  <si>
    <t>face_bee20.jpeg</t>
  </si>
  <si>
    <t>5942365102_b8e4d47865_o</t>
  </si>
  <si>
    <t>{'photo': {'id': '5942365102', 'secret': '3a1c71d40c', 'server': '6028', 'farm': 7, 'dateuploaded': '1310796277', 'isfavorite': 0, 'license': '2', 'safety_level': '0', 'rotation': 0, 'originalsecret': 'b8e4d47865', 'originalformat': 'jpg', 'owner': {'nsid': '50046488@N05', 'username': 'SHYCITYNikon', 'realname': '', 'location': 'Chicago, United States of America', 'iconserver': '65535', 'iconfarm': 66, 'path_alias': 'kgnixer'}, 'title': {'_content': 'Pollen Addiction'}, 'description': {'_content': "This bee has powder all over it's face."}, 'visibility': {'ispublic': 1, 'isfriend': 0, 'isfamily': 0}, 'dates': {'posted': '1310796277', 'taken': '2011-07-15 18:02:09', 'takengranularity': 0, 'takenunknown': 0, 'lastupdate': '1397193153'}, 'views': '188', 'editability': {'cancomment': 0, 'canaddmeta': 0}, 'publiceditability': {'cancomment': 1, 'canaddmeta': 0}, 'usage': {'candownload': 1, 'canblog': 0, 'canprint': 0, 'canshare': 1}, 'comments': {'_content': '0'}, 'notes': {'note': []}, 'people': {'haspeople': 0}, 'tags': {'tag': [{'id': '50041148-5942365102-2994', 'author': '50046488@N05', 'authorname': 'SHYCITYNikon', 'raw': 'Nikon', '_content': 'nikon', 'machine_tag': 0}, {'id': '50041148-5942365102-150256', 'author': '50046488@N05', 'authorname': 'SHYCITYNikon', 'raw': 'DX', '_content': 'dx', 'machine_tag': 0}, {'id': '50041148-5942365102-29692', 'author': '50046488@N05', 'authorname': 'SHYCITYNikon', 'raw': 'DSLR', '_content': 'dslr', 'machine_tag': 0}, {'id': '50041148-5942365102-20596702', 'author': '50046488@N05', 'authorname': 'SHYCITYNikon', 'raw': 'D7000', '_content': 'd7000', 'machine_tag': 0}, {'id': '50041148-5942365102-14988678', 'author': '50046488@N05', 'authorname': 'SHYCITYNikon', 'raw': 'D7K', '_content': 'd7k', 'machine_tag': 0}, {'id': '50041148-5942365102-39678582', 'author': '50046488@N05', 'authorname': 'SHYCITYNikon', 'raw': 'Nikon D7000', '_content': 'nikond7000', 'machine_tag': 0}, {'id': '50041148-5942365102-6651677', 'author': '50046488@N05', 'authorname': 'SHYCITYNikon', 'raw': '16 MP', '_content': '16mp', 'machine_tag': 0}, {'id': '50041148-5942365102-29335', 'author': '50046488@N05', 'authorname': 'SHYCITYNikon', 'raw': 'Nikkor', '_content': 'nikkor', 'machine_tag': 0}, {'id': '50041148-5942365102-425', 'author': '50046488@N05', 'authorname': 'SHYCITYNikon', 'raw': 'Chicago', '_content': 'chicago', 'machine_tag': 0}, {'id': '50041148-5942365102-3318', 'author': '50046488@N05', 'authorname': 'SHYCITYNikon', 'raw': 'Downtown', '_content': 'downtown', 'machine_tag': 0}, {'id': '50041148-5942365102-103', 'author': '50046488@N05', 'authorname': 'SHYCITYNikon', 'raw': 'City', '_content': 'city', 'machine_tag': 0}, {'id': '50041148-5942365102-364940', 'author': '50046488@N05', 'authorname': 'SHYCITYNikon', 'raw': '105mm', '_content': '105mm', 'machine_tag': 0}, {'id': '50041148-5942365102-709384', 'author': '50046488@N05', 'authorname': 'SHYCITYNikon', 'raw': 'Micro-Nikkor', '_content': 'micronikkor', 'machine_tag': 0}, {'id': '50041148-5942365102-551', 'author': '50046488@N05', 'authorname': 'SHYCITYNikon', 'raw': 'Macro', '_content': 'macro', 'machine_tag': 0}, {'id': '50041148-5942365102-9281', 'author': '50046488@N05', 'authorname': 'SHYCITYNikon', 'raw': '1:1', '_content': '11', 'machine_tag': 0}, {'id': '50041148-5942365102-125224', 'author': '50046488@N05', 'authorname': 'SHYCITYNikon', 'raw': 'CLS', '_content': 'cls', 'machine_tag': 0}, {'id': '50041148-5942365102-20813638', 'author': '50046488@N05', 'authorname': 'SHYCITYNikon', 'raw': 'SB-700', '_content': 'sb700', 'machine_tag': 0}, {'id': '50041148-5942365102-64658257', 'author': '50046488@N05', 'authorname': 'SHYCITYNikon', 'raw': 'Nikon SB-700', '_content': 'nikonsb700', 'machine_tag': 0}, {'id': '50041148-5942365102-46413', 'author': '50046488@N05', 'authorname': 'SHYCITYNikon', 'raw': 'Speedlight', '_content': 'speedlight', 'machine_tag': 0}]}, 'urls': {'url': [{'type': 'photopage', '_content': 'https://www.flickr.com/photos/kgnixer/5942365102/'}]}, 'media': 'photo'}, 'stat': 'ok'}</t>
  </si>
  <si>
    <t xml:space="preserve"> (flickr SHYCITYNikon)</t>
  </si>
  <si>
    <t>https://www.flickr.com/photos/kgnixer/5942365102/</t>
  </si>
  <si>
    <t>body_caterpillar01.jpeg</t>
  </si>
  <si>
    <t>7856393250_bf2bc751b1_o</t>
  </si>
  <si>
    <t>{'photo': {'id': '7856393250', 'secret': 'af227a3bba', 'server': '8304', 'farm': 9, 'dateuploaded': '1345895447', 'isfavorite': 0, 'license': '3', 'safety_level': '0', 'rotation': 0, 'originalsecret': 'bf2bc751b1', 'originalformat': 'jpg', 'owner': {'nsid': '7327719@N06', 'username': "Vicki's Nature", 'realname': 'Vicki  DeLoach', 'location': 'somewhere in North Georgia, USA', 'iconserver': '65535', 'iconfarm': 66, 'path_alias': 'vickisnature'}, 'title': {'_content': 'cranking up the woodwinds II'}, 'description': {'_content': "There are 5 cats left and this guy is about full-grown.  Released a gorgeous male Black swallowtail from chrysalis #5 yesterday and another chrysalis turned black overnight and is ready to open.  #5 male was the prettiest yet - he flew away flashing his band of gold spots before I could get any shots!  Bokeh is from our pink hibiscus.\n\nWe have a big anniversary today (I'm not going to say which ;-) - hope everyone has a great weekend.\n\nWinner, Storybook, From your most recent page, 8-12\nWinner, Big Momma award, The Mother of All Challenge Groups, Macro, 8-12\nWinner, Beautiful World Challenge Group, It crawls/slithers/hops, 9-12\nWinner (Sweep), Game, Something slow, 10-13\n"}, 'visibility': {'ispublic': 1, 'isfriend': 0, 'isfamily': 0}, 'dates': {'posted': '1345895447', 'taken': '2012-08-24 11:52:45', 'takengranularity': 0, 'takenunknown': 0, 'lastupdate': '1610049546'}, 'views': '8224', 'editability': {'cancomment': 0, 'canaddmeta': 0}, 'publiceditability': {'cancomment': 1, 'canaddmeta': 0}, 'usage': {'candownload': 1, 'canblog': 0, 'canprint': 0, 'canshare': 1}, 'comments': {'_content': '267'}, 'notes': {'note': []}, 'people': {'haspeople': 0}, 'tags': {'tag': [{'id': '7282397-7856393250-11719', 'author': '7327719@N06', 'authorname': "Vicki's Nature", 'raw': 'Caterpillar', '_content': 'caterpillar', 'machine_tag': 0}, {'id': '7282397-7856393250-375497', 'author': '7327719@N06', 'authorname': "Vicki's Nature", 'raw': 'Black swallowtail', '_content': 'blackswallowtail', 'machine_tag': 0}, {'id': '7282397-7856393250-79450', 'author': '7327719@N06', 'authorname': "Vicki's Nature", 'raw': 'swallowtail', '_content': 'swallowtail', 'machine_tag': 0}, {'id': '7282397-7856393250-1427', 'author': '7327719@N06', 'authorname': "Vicki's Nature", 'raw': 'butterfly', '_content': 'butterfly', 'machine_tag': 0}, {'id': '7282397-7856393250-586', 'author': '7327719@N06', 'authorname': "Vicki's Nature", 'raw': 'green', '_content': 'green', 'machine_tag': 0}, {'id': '7282397-7856393250-25678477', 'author': '7327719@N06', 'authorname': "Vicki's Nature", 'raw': 'touch of black', '_content': 'touchofblack', 'machine_tag': 0}, {'id': '7282397-7856393250-4570649', 'author': '7327719@N06', 'authorname': "Vicki's Nature", 'raw': 'touch of yellow', '_content': 'touchofyellow', 'machine_tag': 0}, {'id': '7282397-7856393250-12566', 'author': '7327719@N06', 'authorname': "Vicki's Nature", 'raw': 'spots', '_content': 'spots', 'machine_tag': 0}, {'id': '7282397-7856393250-319040', 'author': '7327719@N06', 'authorname': "Vicki's Nature", 'raw': 'creepy crawly', '_content': 'creepycrawly', 'machine_tag': 0}, {'id': '7282397-7856393250-885', 'author': '7327719@N06', 'authorname': "Vicki's Nature", 'raw': 'face', '_content': 'face', 'machine_tag': 0}, {'id': '7282397-7856393250-43156', 'author': '7327719@N06', 'authorname': "Vicki's Nature", 'raw': 'fennel', '_content': 'fennel', 'machine_tag': 0}, {'id': '7282397-7856393250-136', 'author': '7327719@N06', 'authorname': "Vicki's Nature", 'raw': 'pink', '_content': 'pink', 'machine_tag': 0}, {'id': '7282397-7856393250-4796', 'author': '7327719@N06', 'authorname': "Vicki's Nature", 'raw': 'bokeh', '_content': 'bokeh', 'machine_tag': 0}, {'id': '7282397-7856393250-1294', 'author': '7327719@N06', 'authorname': "Vicki's Nature", 'raw': 'yard', '_content': 'yard', 'machine_tag': 0}, {'id': '7282397-7856393250-1560', 'author': '7327719@N06', 'authorname': "Vicki's Nature", 'raw': 'Georgia', '_content': 'georgia', 'machine_tag': 0}, {'id': '7282397-7856393250-17724869', 'author': '7327719@N06', 'authorname': "Vicki's Nature", 'raw': 'vickisnature', '_content': 'vickisnature', 'machine_tag': 0}, {'id': '7282397-7856393250-1382', 'author': '7327719@N06', 'authorname': "Vicki's Nature", 'raw': 'Canon', '_content': 'canon', 'machine_tag': 0}, {'id': '7282397-7856393250-158191', 'author': '7327719@N06', 'authorname': "Vicki's Nature", 'raw': 'S5', '_content': 's5', 'machine_tag': 0}, {'id': '7282397-7856393250-2206845', 'author': '7327719@N06', 'authorname': "Vicki's Nature", 'raw': '7894', '_content': '7894', 'machine_tag': 0}, {'id': '7282397-7856393250-34287482', 'author': '7327719@N06', 'authorname': "Vicki's Nature", 'raw': 'BWCG: pink', '_content': 'bwcgpink', 'machine_tag': 0}, {'id': '7282397-7856393250-3587192', 'author': '33239017@N00', 'authorname': 'conwest_john', 'raw': 'SpecAnimal', '_content': 'specanimal', 'machine_tag': 0}, {'id': '7282397-7856393250-1673739', 'author': '43408957@N03', 'authorname': 'supershotmod', 'raw': 'SuperShot', '_content': 'supershot', 'machine_tag': 0}, {'id': '7282397-7856393250-88516753', 'author': '7327719@N06', 'authorname': "Vicki's Nature", 'raw': 'Storybook: most recent page', '_content': 'storybookmostrecentpage', 'machine_tag': 0}, {'id': '7282397-7856393250-96204570', 'author': '7327719@N06', 'authorname': "Vicki's Nature", 'raw': 'SuperShotsContestWk1Sep2012', '_content': 'supershotscontestwk1sep2012', 'machine_tag': 0}, {'id': '7282397-7856393250-6550', 'author': '63943705@N03', 'authorname': 'elfin move', 'raw': 'NGC', '_content': 'ngc', 'machine_tag': 0}, {'id': '7282397-7856393250-14810', 'author': '7327719@N06', 'authorname': "Vicki's Nature", 'raw': 'return', '_content': 'return', 'machine_tag': 0}, {'id': '7282397-7856393250-45280177', 'author': '25084834@N03', 'authorname': 'i need my blankie', 'raw': 'StorybookWinner', '_content': 'storybookwinner', 'machine_tag': 0}, {'id': '7282397-7856393250-24220977', 'author': '7327719@N06', 'authorname': "Vicki's Nature", 'raw': '100+ comment group', '_content': '100commentgroup', 'machine_tag': 0}, {'id': '7282397-7856393250-69993784', 'author': '7327719@N06', 'authorname': "Vicki's Nature", 'raw': 'Mother: macro', '_content': 'mothermacro', 'machine_tag': 0}, {'id': '7282397-7856393250-700191', 'author': '13931035@N03', 'authorname': 'Axemaniac-Art', 'raw': 'BigMomma', '_content': 'bigmomma', 'machine_tag': 0}, {'id': '7282397-7856393250-76777823', 'author': '7327719@N06', 'authorname': "Vicki's Nature", 'raw': 'returnOutpost', '_content': 'returnoutpost', 'machine_tag': 0}, {'id': '7282397-7856393250-13476', 'author': '7911100@N02', 'authorname': 'Jay Bees Pics', 'raw': 'NPC', '_content': 'npc', 'machine_tag': 0}, {'id': '7282397-7856393250-96808744', 'author': '7327719@N06', 'authorname': "Vicki's Nature", 'raw': 'Game: emotion - content', '_content': 'gameemotioncontent', 'machine_tag': 0}, {'id': '7282397-7856393250-97232292', 'author': '7327719@N06', 'authorname': "Vicki's Nature", 'raw': 'BWCG it crawls slithers hops', '_content': 'bwcgitcrawlsslithershops', 'machine_tag': 0}, {'id': '7282397-7856393250-60660693', 'author': '7327719@N06', 'authorname': "Vicki's Nature", 'raw': 'Mother: anything', '_content': 'motheranything', 'machine_tag': 0}, {'id': '7282397-7856393250-20507203', 'author': '19862723@N00', 'authorname': 'sure2talk', 'raw': 'beautifulworldchallenges', '_content': 'beautifulworldchallenges', 'machine_tag': 0}, {'id': '7282397-7856393250-76939402', 'author': '7327719@N06', 'authorname': "Vicki's Nature", 'raw': 'returnOIP', '_content': 'returnoip', 'machine_tag': 0}, {'id': '7282397-7856393250-97950567', 'author': '7327719@N06', 'authorname': "Vicki's Nature", 'raw': 'Storybook: special weekly - in the beginning', '_content': 'storybookspecialweeklyinthebeginning', 'machine_tag': 0}, {'id': '7282397-7856393250-100087211', 'author': '7327719@N06', 'authorname': "Vicki's Nature", 'raw': '110712addedtoOIPandremovedduetoothercat', '_content': '110712addedtooipandremovedduetoothercat', 'machine_tag': 0}, {'id': '7282397-7856393250-74104126', 'author': '7327719@N06', 'authorname': "Vicki's Nature", 'raw': 'Game: something slow', '_content': 'gamesomethingslow', 'machine_tag': 0}, {'id': '7282397-7856393250-53581600', 'author': '26232773@N02', 'authorname': 'Stella Blu', 'raw': 'Game SWEEP Winner', '_content': 'gamesweepwinner', 'machine_tag': 0}, {'id': '7282397-7856393250-1326704', 'author': '7327719@N06', 'authorname': "Vicki's Nature", 'raw': 'GameWinner', '_content': 'gamewinner', 'machine_tag': 0}, {'id': '7282397-7856393250-50875', 'author': '7327719@N06', 'authorname': "Vicki's Nature", 'raw': 'sweep', '_content': 'sweep', 'machine_tag': 0}, {'id': '7282397-7856393250-87617013', 'author': '7327719@N06', 'authorname': "Vicki's Nature", 'raw': 'readygamex2', '_content': 'readygamex2', 'machine_tag': 0}]}, 'urls': {'url': [{'type': 'photopage', '_content': 'https://www.flickr.com/photos/vickisnature/7856393250/'}]}, 'media': 'photo'}, 'stat': 'ok'}</t>
  </si>
  <si>
    <t>Vicki  DeLoach (flickr Vicki's Nature)</t>
  </si>
  <si>
    <t>https://www.flickr.com/photos/vickisnature/7856393250/</t>
  </si>
  <si>
    <t>body_caterpillar05.jpeg</t>
  </si>
  <si>
    <t>22886366473_579d1cbf2f_o</t>
  </si>
  <si>
    <t>{'photo': {'id': '22886366473', 'secret': 'bf8cc03128', 'server': '766', 'farm': 1, 'dateuploaded': '1449226873', 'isfavorite': 0, 'license': '3', 'safety_level': '0', 'rotation': 0, 'originalsecret': '579d1cbf2f', 'originalformat': 'jpg', 'owner': {'nsid': '48227962@N04', 'username': 'PMillera4', 'realname': 'Peter Miller', 'location': '', 'iconserver': '8662', 'iconfarm': 9, 'path_alias': 'pmillera4'}, 'title': {'_content': 'Caterpillar'}, 'description': {'_content': ''}, 'visibility': {'ispublic': 1, 'isfriend': 0, 'isfamily': 0}, 'dates': {'posted': '1449226873', 'taken': '2015-09-13 16:53:46', 'takengranularity': 0, 'takenunknown': '0', 'lastupdate': '1553439584'}, 'views': '4745', 'editability': {'cancomment': 0, 'canaddmeta': 0}, 'publiceditability': {'cancomment': 1, 'canaddmeta': 0}, 'usage': {'candownload': 1, 'canblog': 0, 'canprint': 0, 'canshare': 1}, 'comments': {'_content': '3'}, 'notes': {'note': []}, 'people': {'haspeople': 0}, 'tags': {'tag': [{'id': '48195823-22886366473-11719', 'author': '48227962@N04', 'authorname': 'PMillera4', 'raw': 'caterpillar', '_content': 'caterpillar', 'machine_tag': 0}, {'id': '48195823-22886366473-551', 'author': '48227962@N04', 'authorname': 'PMillera4', 'raw': 'macro', '_content': 'macro', 'machine_tag': 0}]}, 'urls': {'url': [{'type': 'photopage', '_content': 'https://www.flickr.com/photos/pmillera4/22886366473/'}]}, 'media': 'photo'}, 'stat': 'ok'}</t>
  </si>
  <si>
    <t>Peter Miller (flickr PMillera4)</t>
  </si>
  <si>
    <t>https://www.flickr.com/photos/pmillera4/22886366473/</t>
  </si>
  <si>
    <t>body_caterpillar08.jpeg</t>
  </si>
  <si>
    <t>33163616021_35dc1f559b_o</t>
  </si>
  <si>
    <t>{'stat': 'fail', 'code': 1, 'message': 'Photo "33163616021" not found (invalid ID)'}</t>
  </si>
  <si>
    <t>body_caterpillar09.jpeg</t>
  </si>
  <si>
    <t>267659159_2c8786f457_o</t>
  </si>
  <si>
    <t>{'photo': {'id': '267659159', 'secret': '2c8786f457', 'server': '88', 'farm': 1, 'dateuploaded': '1160645364', 'isfavorite': 0, 'license': '2', 'safety_level': '0', 'rotation': 0, 'originalsecret': '2c8786f457', 'originalformat': 'jpg', 'owner': {'nsid': '91116392@N00', 'username': 'macropoulos', 'realname': 'Stavros Markopoulos', 'location': 'Heraklion, Crete, Greece', 'iconserver': '7410', 'iconfarm': 8, 'path_alias': 'markop'}, 'title': {'_content': 'Caterpillar'}, 'description': {'_content': '&lt;b&gt;Visit my website: &lt;a href="http://www.macropoulos.com" rel="noreferrer nofollow"&gt;www.macropoulos.com&lt;/a&gt;&lt;/b&gt;\n\n&lt;b&gt;Common Yellow Swallowtail&lt;/b&gt; (&lt;i&gt;Papilio machaon&lt;/i&gt;) larva\n(also known as &lt;b&gt;Old World Swallowtail&lt;/b&gt;)\n\nThis is the caterpillar of the common Yellow Swallowtail. &lt;b&gt;&lt;a href="http://www.flickr.com/photos/markop/273706600/"&gt;Click here to see how it will look like when it grows up!&lt;/a&gt;&lt;/b&gt; Found on one of its favorite plants, a fennel (&lt;i&gt;Foeniculum vulgare&lt;/i&gt;). It is wet from this morning\'s rain.\n\nBest viewed &lt;a href="http://bighugelabs.com/flickr/onblack.php?id=267659159&amp;amp;size=Large" rel="noreferrer nofollow"&gt;On Black, Large&lt;/a&gt;\n\nThis photo was featured in the flickr Explore page for half a day on October 13th. A link to it has also been featured in &lt;a href="http://StartPoint.gr" rel="noreferrer nofollow"&gt;StartPoint.gr&lt;/a&gt; on the same day, in the category &lt;a href="http://nettergr.typepad.com/startpoint/photography/index.html" rel="noreferrer nofollow"&gt;Photography&lt;/a&gt;.\n\n&lt;a href="http://www.flickr.com/search/?q=papilio+machaon&amp;amp;w=91116392@N00&amp;amp;m=tags&amp;amp;s=int"&gt;Click here for more photos of the same species in my photostream.&lt;/a&gt;\n'}, 'visibility': {'ispublic': 1, 'isfriend': 0, 'isfamily': 0}, 'dates': {'posted': '1160645364', 'taken': '2006-10-12 09:31:13', 'takengranularity': 0, 'takenunknown': 0, 'lastupdate': '1337371327'}, 'views': '41644', 'editability': {'cancomment': 0, 'canaddmeta': 0}, 'publiceditability': {'cancomment': 1, 'canaddmeta': 0}, 'usage': {'candownload': 1, 'canblog': 0, 'canprint': 0, 'canshare': 1}, 'comments': {'_content': '150'}, 'notes': {'note': [{'id': '72157594409404615', 'photo_id': '267659159', 'author': '26868392@N00', 'authorname': 'Aitor Escauriaza', 'authorrealname': 'Aitor Escauriaza', 'authorispro': 0, 'authorisdeleted': 0, 'x': '182', 'y': '114', 'w': '50', 'h': '50', '_content': 'this little details makes the difference between a good photo and a normal photo'}]}, 'people': {'haspeople': 0}, 'tags': {'tag': [{'id': '4292711-267659159-1598', 'author': '91116392@N00', 'authorname': 'macropoulos', 'raw': 'insect', '_content': 'insect', 'machine_tag': 0}, {'id': '4292711-267659159-1427', 'author': '91116392@N00', 'authorname': 'macropoulos', 'raw': 'butterfly', '_content': 'butterfly', 'machine_tag': 0}, {'id': '4292711-267659159-11719', 'author': '91116392@N00', 'authorname': 'macropoulos', 'raw': 'caterpillar', '_content': 'caterpillar', 'machine_tag': 0}, {'id': '4292711-267659159-11428', 'author': '91116392@N00', 'authorname': 'macropoulos', 'raw': 'lepidoptera', '_content': 'lepidoptera', 'machine_tag': 0}, {'id': '4292711-267659159-759875', 'author': '91116392@N00', 'authorname': 'macropoulos', 'raw': 'papilionidae', '_content': 'papilionidae', 'machine_tag': 0}, {'id': '4292711-267659159-161371', 'author': '91116392@N00', 'authorname': 'macropoulos', 'raw': 'papilio', '_content': 'papilio', 'machine_tag': 0}, {'id': '4292711-267659159-902343', 'author': '91116392@N00', 'authorname': 'macropoulos', 'raw': 'machaon', '_content': 'machaon', 'machine_tag': 0}, {'id': '4292711-267659159-84623', 'author': '91116392@N00', 'authorname': 'macropoulos', 'raw': 'larva', '_content': 'larva', 'machine_tag': 0}, {'id': '4292711-267659159-931', 'author': '91116392@N00', 'authorname': 'macropoulos', 'raw': 'rain', '_content': 'rain', 'machine_tag': 0}, {'id': '4292711-267659159-2570', 'author': '91116392@N00', 'authorname': 'macropoulos', 'raw': 'drops', '_content': 'drops', 'machine_tag': 0}, {'id': '4292711-267659159-2656146', 'author': '21205293@N00', 'authorname': 'Leviathor', 'raw': 'specnature', '_content': 'specnature', 'machine_tag': 0}, {'id': '4292711-267659159-6441717', 'author': '91116392@N00', 'authorname': 'macropoulos', 'raw': 'potwkkc8', '_content': 'potwkkc8', 'machine_tag': 0}, {'id': '4292711-267659159-6570470', 'author': '91116392@N00', 'authorname': 'macropoulos', 'raw': 'potwkkc9', '_content': 'potwkkc9', 'machine_tag': 0}, {'id': '4292711-267659159-1468102', 'author': '91116392@N00', 'authorname': 'macropoulos', 'raw': 'wildlife photography', '_content': 'wildlifephotography', 'machine_tag': 0}, {'id': '4292711-267659159-4344405', 'author': '91116392@N00', 'authorname': 'macropoulos', 'raw': 'wildlife europe', '_content': 'wildlifeeurope', 'machine_tag': 0}, {'id': '4292711-267659159-52144', 'author': '91116392@N00', 'authorname': 'macropoulos', 'raw': 'Animal Planet', '_content': 'animalplanet', 'machine_tag': 0}, {'id': '4292711-267659159-1056829', 'author': '91116392@N00', 'authorname': 'macropoulos', 'raw': 'interestingness4', '_content': 'interestingness4', 'machine_tag': 0}, {'id': '4292711-267659159-4071239', 'author': '91116392@N00', 'authorname': 'macropoulos', 'raw': 'ExploreTop20', '_content': 'exploretop20', 'machine_tag': 0}, {'id': '4292711-267659159-2277821', 'author': '91116392@N00', 'authorname': 'macropoulos', 'raw': '1000v40f', '_content': '1000v40f', 'machine_tag': 0}, {'id': '4292711-267659159-6032', 'author': '91116392@N00', 'authorname': 'macropoulos', 'raw': 'top-v1111', '_content': 'topv1111', 'machine_tag': 0}, {'id': '4292711-267659159-5079647', 'author': '91116392@N00', 'authorname': 'macropoulos', 'raw': 'My Winners', '_content': 'mywinners', 'machine_tag': 0}, {'id': '4292711-267659159-6810186', 'author': '91116392@N00', 'authorname': 'macropoulos', 'raw': 'ak:subjectmatter:NativeAnimal', '_content': 'aksubjectmatternativeanimal', 'machine_tag': 0}, {'id': '4292711-267659159-5105871', 'author': '14012681@N00', 'authorname': 'DrewMyers', 'raw': 'ABigFave', '_content': 'abigfave', 'machine_tag': 0}, {'id': '4292711-267659159-23968', 'author': '91116392@N00', 'authorname': 'macropoulos', 'raw': 'top20macro', '_content': 'top20macro', 'machine_tag': 0}, {'id': '4292711-267659159-987', 'author': '91116392@N00', 'authorname': 'macropoulos', 'raw': 'yellow', '_content': 'yellow', 'machine_tag': 0}, {'id': '4292711-267659159-79450', 'author': '91116392@N00', 'authorname': 'macropoulos', 'raw': 'swallowtail', '_content': 'swallowtail', 'machine_tag': 0}, {'id': '4292711-267659159-7385548', 'author': '20444257@N00', 'authorname': 'succinct ship', 'raw': 'APlusPhoto', '_content': 'aplusphoto', 'machine_tag': 0}, {'id': '4292711-267659159-7378279', 'author': '20444257@N00', 'authorname': 'succinct ship', 'raw': 'SuperAPlus', '_content': 'superaplus', 'machine_tag': 0}, {'id': '4292711-267659159-2277815', 'author': '91116392@N00', 'authorname': 'macropoulos', 'raw': '1500v60f', '_content': '1500v60f', 'machine_tag': 0}, {'id': '4292711-267659159-3254511', 'author': '91116392@N00', 'authorname': 'macropoulos', 'raw': 'utata_feature', '_content': 'utatafeature', 'machine_tag': 0}, {'id': '4292711-267659159-568140', 'author': '91116392@N00', 'authorname': 'macropoulos', 'raw': 'HELLUVA', '_content': 'helluva', 'machine_tag': 0}, {'id': '4292711-267659159-13632', 'author': '91116392@N00', 'authorname': 'macropoulos', 'raw': '500v50f', '_content': '500v50f', 'machine_tag': 0}, {'id': '4292711-267659159-8169893', 'author': '91116392@N00', 'authorname': 'macropoulos', 'raw': 'KarmaNominated', '_content': 'karmanominated', 'machine_tag': 0}, {'id': '4292711-267659159-708416', 'author': '91116392@N00', 'authorname': 'macropoulos', 'raw': 'Canon PowerShot S45', '_content': 'canonpowershots45', 'machine_tag': 0}, {'id': '4292711-267659159-9043667', 'author': '91116392@N00', 'authorname': 'macropoulos', 'raw': 'DiamondClassPhotographer', '_content': 'diamondclassphotographer', 'machine_tag': 0}, {'id': '4292711-267659159-33481', 'author': '91116392@N00', 'authorname': 'macropoulos', 'raw': '1000v100f', '_content': '1000v100f', 'machine_tag': 0}, {'id': '4292711-267659159-8574055', 'author': '91116392@N00', 'authorname': 'macropoulos', 'raw': '100faves100comments1000views', '_content': '100faves100comments1000views', 'machine_tag': 0}, {'id': '4292711-267659159-41835', 'author': '91116392@N00', 'authorname': 'macropoulos', 'raw': 'top-f100', '_content': 'topf100', 'machine_tag': 0}, {'id': '4292711-267659159-4462601', 'author': '91116392@N00', 'authorname': 'macropoulos', 'raw': 'AnimalKingdomElite', '_content': 'animalkingdomelite', 'machine_tag': 0}, {'id': '4292711-267659159-3809', 'author': '91116392@N00', 'authorname': 'macropoulos', 'raw': '500v20f', '_content': '500v20f', 'machine_tag': 0}, {'id': '4292711-267659159-12619304', 'author': '91116392@N00', 'authorname': 'macropoulos', 'raw': 'PlatinumHeartAward', '_content': 'platinumheartaward', 'machine_tag': 0}, {'id': '4292711-267659159-3509891', 'author': '91116392@N00', 'authorname': 'macropoulos', 'raw': '3000v120f', '_content': '3000v120f', 'machine_tag': 0}, {'id': '4292711-267659159-11423751', 'author': '91116392@N00', 'authorname': 'macropoulos', 'raw': 'MacroFoted', '_content': 'macrofoted', 'machine_tag': 0}, {'id': '4292711-267659159-12277985', 'author': '91116392@N00', 'authorname': 'macropoulos', 'raw': 'MACROFOTED CONTEST', '_content': 'macrofotedcontest', 'machine_tag': 0}, {'id': '4292711-267659159-10135999', 'author': '91116392@N00', 'authorname': 'macropoulos', 'raw': 'taxonomy:kingdom=Animalia', '_content': 'taxonomy:kingdom=animalia', 'machine_tag': 1}, {'id': '4292711-267659159-10962927', 'author': '91116392@N00', 'authorname': 'macropoulos', 'raw': 'taxonomy:phylum=Arthropoda', '_content': 'taxonomy:phylum=arthropoda', 'machine_tag': 1}, {'id': '4292711-267659159-9610601', 'author': '91116392@N00', 'authorname': 'macropoulos', 'raw': 'taxonomy:class=Insecta', '_content': 'taxonomy:class=insecta', 'machine_tag': 1}, {'id': '4292711-267659159-9610602', 'author': '91116392@N00', 'authorname': 'macropoulos', 'raw': 'taxonomy:order=Lepidoptera', '_content': 'taxonomy:order=lepidoptera', 'machine_tag': 1}, {'id': '4292711-267659159-11028593', 'author': '91116392@N00', 'authorname': 'macropoulos', 'raw': 'taxonomy:family=Papilionidae', '_content': 'taxonomy:family=papilionidae', 'machine_tag': 1}, {'id': '4292711-267659159-11128106', 'author': '91116392@N00', 'authorname': 'macropoulos', 'raw': 'taxonomy:genus=Papilio', '_content': 'taxonomy:genus=papilio', 'machine_tag': 1}, {'id': '4292711-267659159-29226632', 'author': '91116392@N00', 'authorname': 'macropoulos', 'raw': 'taxonomy:binomial=Papilio machaon', '_content': 'taxonomy:binomial=papiliomachaon', 'machine_tag': 1}, {'id': '4292711-267659159-29512155', 'author': '91116392@N00', 'authorname': 'macropoulos', 'raw': 'taxonomy:common=Common Yellow Swallowtail', '_content': 'taxonomy:common=commonyellowswallowtail', 'machine_tag': 1}]}, 'location': {'latitude': '35.301817', 'longitude': '25.095949', 'accuracy': '12', 'context': '0', 'neighbourhood': {'_content': '', 'woeid': 0}, 'county': {'_content': 'Heraklion', 'woeid': 12591114}, 'region': {'_content': 'Crete', 'woeid': 12577885}, 'country': {'_content': 'Ελλάδα', 'woeid': 23424833}}, 'geoperms': {'ispublic': 1, 'iscontact': 0, 'isfriend': 0, 'isfamily': 0}, 'urls': {'url': [{'type': 'photopage', '_content': 'https://www.flickr.com/photos/markop/267659159/'}]}, 'media': 'photo'}, 'stat': 'ok'}</t>
  </si>
  <si>
    <t>Stavros Markopoulos (flickr macropoulos)</t>
  </si>
  <si>
    <t>https://www.flickr.com/photos/markop/267659159/</t>
  </si>
  <si>
    <t>body_caterpillar12.jpeg</t>
  </si>
  <si>
    <t>25579122228_f7c0240f88_o</t>
  </si>
  <si>
    <t>{'photo': {'id': '25579122228', 'secret': '2dea438778', 'server': '4684', 'farm': 5, 'dateuploaded': '1514895690', 'isfavorite': 0, 'license': '4', 'safety_level': '2', 'rotation': 0, 'originalsecret': 'f7c0240f88', 'originalformat': 'jpg', 'owner': {'nsid': '156555495@N04', 'username': 'Free For Commercial Use (FFC)', 'realname': 'Free Images', 'location': '', 'iconserver': '4360', 'iconfarm': 5, 'path_alias': 'free-images-flickr'}, 'title': {'_content': 'Caterpillar (Val David, Quebec, Canada)'}, 'description': {'_content': ' #Caterpillar #ValDavid #Quebec #Canada #leaf #insect                          \n\nImage by PaperENdipity (&lt;a href="https://www.instagram.com/shmerdia/" rel="noreferrer nofollow"&gt;www.instagram.com/shmerdia/&lt;/a&gt;)\n\nYou are free to use this image as long as you fave or comment AND include a credit via a clickable link to:\n\n&lt;a href="https://mahileather.com/pages/mahi-pics" rel="noreferrer nofollow"&gt;MAHI Picture Library&lt;/a&gt;\n\nThank you.   '}, 'visibility': {'ispublic': 1, 'isfriend': 0, 'isfamily': 0}, 'dates': {'posted': '1514895690', 'taken': '2012-08-07 16:43:17', 'takengranularity': 0, 'takenunknown': '0', 'lastupdate': '1628952958'}, 'views': '451', 'editability': {'cancomment': 0, 'canaddmeta': 0}, 'publiceditability': {'cancomment': 1, 'canaddmeta': 0}, 'usage': {'candownload': 1, 'canblog': 0, 'canprint': 0, 'canshare': 0}, 'comments': {'_content': '0'}, 'notes': {'note': []}, 'people': {'haspeople': 0}, 'tags': {'tag': [{'id': '156523356-25579122228-11719', 'author': '156555495@N04', 'authorname': 'Free For Commercial Use (FFC)', 'raw': 'Caterpillar', '_content': 'caterpillar', 'machine_tag': 0}, {'id': '156523356-25579122228-376196', 'author': '156555495@N04', 'authorname': 'Free For Commercial Use (FFC)', 'raw': 'Val David', '_content': 'valdavid', 'machine_tag': 0}, {'id': '156523356-25579122228-4583', 'author': '156555495@N04', 'authorname': 'Free For Commercial Use (FFC)', 'raw': 'Quebec', '_content': 'quebec', 'machine_tag': 0}, {'id': '156523356-25579122228-451', 'author': '156555495@N04', 'authorname': 'Free For Commercial Use (FFC)', 'raw': 'Canada', '_content': 'canada', 'machine_tag': 0}, {'id': '156523356-25579122228-2431', 'author': '156555495@N04', 'authorname': 'Free For Commercial Use (FFC)', 'raw': 'leaf', '_content': 'leaf', 'machine_tag': 0}, {'id': '156523356-25579122228-1598', 'author': '156555495@N04', 'authorname': 'Free For Commercial Use (FFC)', 'raw': 'insect', '_content': 'insect', 'machine_tag': 0}, {'id': '156523356-25579122228-356180396', 'author': '156555495@N04', 'authorname': 'Free For Commercial Use (FFC)', 'raw': 'free travel image', '_content': 'freetravelimage', 'machine_tag': 0}, {'id': '156523356-25579122228-5', 'author': '156555495@N04', 'authorname': 'Free For Commercial Use (FFC)', 'raw': 'world', '_content': 'world', 'machine_tag': 0}, {'id': '156523356-25579122228-11464', 'author': '156555495@N04', 'authorname': 'Free For Commercial Use (FFC)', 'raw': 'adventure', '_content': 'adventure', 'machine_tag': 0}, {'id': '156523356-25579122228-3800', 'author': '156555495@N04', 'authorname': 'Free For Commercial Use (FFC)', 'raw': 'escape', '_content': 'escape', 'machine_tag': 0}, {'id': '156523356-25579122228-121', 'author': '156555495@N04', 'authorname': 'Free For Commercial Use (FFC)', 'raw': 'travel', '_content': 'travel', 'machine_tag': 0}, {'id': '156523356-25579122228-2073429', 'author': '156555495@N04', 'authorname': 'Free For Commercial Use (FFC)', 'raw': 'free download', '_content': 'freedownload', 'machine_tag': 0}, {'id': '156523356-25579122228-18161466', 'author': '156555495@N04', 'authorname': 'Free For Commercial Use (FFC)', 'raw': 'free for commercial use', '_content': 'freeforcommercialuse', 'machine_tag': 0}, {'id': '156523356-25579122228-15864', 'author': '156555495@N04', 'authorname': 'Free For Commercial Use (FFC)', 'raw': 'creative commons', '_content': 'creativecommons', 'machine_tag': 0}, {'id': '156523356-25579122228-7023043', 'author': '156555495@N04', 'authorname': 'Free For Commercial Use (FFC)', 'raw': 'creative commons attribution', '_content': 'creativecommonsattribution', 'machine_tag': 0}]}, 'urls': {'url': [{'type': 'photopage', '_content': 'https://www.flickr.com/photos/free-images-flickr/25579122228/'}]}, 'media': 'photo'}, 'stat': 'ok'}</t>
  </si>
  <si>
    <t>Free Images (flickr Free For Commercial Use (FFC))</t>
  </si>
  <si>
    <t>https://www.flickr.com/photos/free-images-flickr/25579122228/</t>
  </si>
  <si>
    <t>body_caterpillar15.jpeg</t>
  </si>
  <si>
    <t>16824322095_3ce43777d2_o</t>
  </si>
  <si>
    <t>{'photo': {'id': '16824322095', 'secret': 'bf7aafe3f2', 'server': '7627', 'farm': 8, 'dateuploaded': '1426440323', 'isfavorite': 0, 'license': '2', 'safety_level': '0', 'rotation': 0, 'originalsecret': '3ce43777d2', 'originalformat': 'jpg', 'owner': {'nsid': '58602763@N02', 'username': 'Bugs 2008-2018', 'realname': 'Ryszard', 'location': 'Lukow (Łuków), Poland', 'iconserver': '7616', 'iconfarm': 8, 'path_alias': 'ricosz'}, 'title': {'_content': 'Diloba caeruleocephala'}, 'description': {'_content': ''}, 'visibility': {'ispublic': 1, 'isfriend': 0, 'isfamily': 0}, 'dates': {'posted': '1426440323', 'taken': '2015-03-15 18:23:15', 'takengranularity': 0, 'takenunknown': '1', 'lastupdate': '1605432728'}, 'views': '503', 'editability': {'cancomment': 0, 'canaddmeta': 0}, 'publiceditability': {'cancomment': 1, 'canaddmeta': 0}, 'usage': {'candownload': 1, 'canblog': 0, 'canprint': 0, 'canshare': 1}, 'comments': {'_content': '0'}, 'notes': {'note': []}, 'people': {'haspeople': 0}, 'tags': {'tag': [{'id': '58582415-16824322095-6161970', 'author': '58602763@N02', 'authorname': 'Bugs 2008-2018', 'raw': 'diloba caeruleocephala', '_content': 'dilobacaeruleocephala', 'machine_tag': 0}, {'id': '58582415-16824322095-551', 'author': '58602763@N02', 'authorname': 'Bugs 2008-2018', 'raw': 'macro', '_content': 'macro', 'machine_tag': 0}, {'id': '58582415-16824322095-11719', 'author': '58602763@N02', 'authorname': 'Bugs 2008-2018', 'raw': 'caterpillar', '_content': 'caterpillar', 'machine_tag': 0}]}, 'urls': {'url': [{'type': 'photopage', '_content': 'https://www.flickr.com/photos/ricosz/16824322095/'}]}, 'media': 'photo'}, 'stat': 'ok'}</t>
  </si>
  <si>
    <t>https://www.flickr.com/photos/ricosz/16824322095/</t>
  </si>
  <si>
    <t>body_ant04.jpeg</t>
  </si>
  <si>
    <t>3533611144_d9c60bedaa_o</t>
  </si>
  <si>
    <t>{'photo': {'id': '3533611144', 'secret': '772f22f7cb', 'server': '2367', 'farm': 3, 'dateuploaded': '1242392560', 'isfavorite': 0, 'license': '2', 'safety_level': '0', 'rotation': 0, 'originalsecret': 'd9c60bedaa', 'originalformat': 'jpg', 'owner': {'nsid': '58197818@N00', 'username': 'Laurent Jégou', 'realname': 'Laurent Jégou', 'location': 'Toulouse, France', 'iconserver': '18', 'iconfarm': 1, 'path_alias': 'laurent_jegou'}, 'title': {'_content': 'Ant'}, 'description': {'_content': ''}, 'visibility': {'ispublic': 1, 'isfriend': 0, 'isfamily': 0}, 'dates': {'posted': '1242392560', 'taken': '2009-05-15 12:08:59', 'takengranularity': 0, 'takenunknown': 0, 'lastupdate': '1450423271'}, 'views': '2654', 'editability': {'cancomment': 0, 'canaddmeta': 0}, 'publiceditability': {'cancomment': 1, 'canaddmeta': 0}, 'usage': {'candownload': 1, 'canblog': 0, 'canprint': 0, 'canshare': 1}, 'comments': {'_content': '7'}, 'notes': {'note': []}, 'people': {'haspeople': 0}, 'tags': {'tag': [{'id': '2251880-3533611144-459767', 'author': '58197818@N00', 'authorname': 'Laurent Jégou', 'raw': 'fourmi', '_content': 'fourmi', 'machine_tag': 0}, {'id': '2251880-3533611144-1598', 'author': '58197818@N00', 'authorname': 'Laurent Jégou', 'raw': 'insect', '_content': 'insect', 'machine_tag': 0}, {'id': '2251880-3533611144-87252', 'author': '58197818@N00', 'authorname': 'Laurent Jégou', 'raw': 'insecte', '_content': 'insecte', 'machine_tag': 0}, {'id': '2251880-3533611144-6174', 'author': '58197818@N00', 'authorname': 'Laurent Jégou', 'raw': 'ant', '_content': 'ant', 'machine_tag': 0}, {'id': '2251880-3533611144-551', 'author': '58197818@N00', 'authorname': 'Laurent Jégou', 'raw': 'macro', '_content': 'macro', 'machine_tag': 0}, {'id': '2251880-3533611144-3476', 'author': '58197818@N00', 'authorname': 'Laurent Jégou', 'raw': 'noir', '_content': 'noir', 'machine_tag': 0}]}, 'location': {'latitude': '43.781753', 'longitude': '1.008167', 'accuracy': '12', 'context': '0', 'locality': {'_content': 'Brignemont', 'woeid': 581976}, 'county': {'_content': 'Haute-Garonne', 'woeid': 12597186}, 'region': {'_content': 'Midi-Pyrénées', 'woeid': 7153323}, 'country': {'_content': 'France', 'woeid': 23424819}, 'neighbourhood': {'_content': '', 'woeid': 0}}, 'geoperms': {'ispublic': 1, 'iscontact': 0, 'isfriend': 0, 'isfamily': 0}, 'urls': {'url': [{'type': 'photopage', '_content': 'https://www.flickr.com/photos/laurent_jegou/3533611144/'}]}, 'media': 'photo'}, 'stat': 'ok'}</t>
  </si>
  <si>
    <t>Laurent Jégou (flickr Laurent Jégou)</t>
  </si>
  <si>
    <t>https://www.flickr.com/photos/laurent_jegou/3533611144/</t>
  </si>
  <si>
    <t>body_ant05.jpeg</t>
  </si>
  <si>
    <t>8060617510_d5893dd111_o</t>
  </si>
  <si>
    <t>{'photo': {'id': '8060617510', 'secret': '8663c27046', 'server': '8172', 'farm': 9, 'dateuploaded': '1349557870', 'isfavorite': 0, 'license': '4', 'safety_level': '0', 'rotation': 0, 'originalsecret': 'd5893dd111', 'originalformat': 'jpg', 'owner': {'nsid': '92529460@N00', 'username': 'Hugo Quintero', 'realname': 'Hugo A. Quintero G.', 'location': 'Medellin, Colombia', 'iconserver': '3745', 'iconfarm': 4, 'path_alias': 'haquintero'}, 'title': {'_content': 'Hormiga - Ant (Formicidae)'}, 'description': {'_content': 'Hormiga - Ant (Formicidae)'}, 'visibility': {'ispublic': 1, 'isfriend': 0, 'isfamily': 0}, 'dates': {'posted': '1349557870', 'taken': '2012-10-06 09:43:17', 'takengranularity': 0, 'takenunknown': 0, 'lastupdate': '1349557871'}, 'views': '3731', 'editability': {'cancomment': 0, 'canaddmeta': 0}, 'publiceditability': {'cancomment': 1, 'canaddmeta': 1}, 'usage': {'candownload': 1, 'canblog': 0, 'canprint': 0, 'canshare': 1}, 'comments': {'_content': '0'}, 'notes': {'note': []}, 'people': {'haspeople': 0}, 'tags': {'tag': [{'id': '1031197-8060617510-6174', 'author': '92529460@N00', 'authorname': 'Hugo Quintero', 'raw': 'Ant', '_content': 'ant', 'machine_tag': 0}, {'id': '1031197-8060617510-114743', 'author': '92529460@N00', 'authorname': 'Hugo Quintero', 'raw': 'Hormiga', '_content': 'hormiga', 'machine_tag': 0}, {'id': '1031197-8060617510-941639', 'author': '92529460@N00', 'authorname': 'Hugo Quintero', 'raw': 'Formicidae', '_content': 'formicidae', 'machine_tag': 0}, {'id': '1031197-8060617510-1598', 'author': '92529460@N00', 'authorname': 'Hugo Quintero', 'raw': 'Insect', '_content': 'insect', 'machine_tag': 0}]}, 'urls': {'url': [{'type': 'photopage', '_content': 'https://www.flickr.com/photos/haquintero/8060617510/'}]}, 'media': 'photo'}, 'stat': 'ok'}</t>
  </si>
  <si>
    <t>Hugo A. Quintero G. (flickr Hugo Quintero)</t>
  </si>
  <si>
    <t>https://www.flickr.com/photos/haquintero/8060617510/</t>
  </si>
  <si>
    <t>body_ant07.jpeg</t>
  </si>
  <si>
    <t>17325765124_fff621fd3b_o</t>
  </si>
  <si>
    <t>{'stat': 'fail', 'code': 1, 'message': 'Photo not found'}</t>
  </si>
  <si>
    <t>body_ant08.jpeg</t>
  </si>
  <si>
    <t>33946194711_7e01e556c6_o</t>
  </si>
  <si>
    <t>{'photo': {'id': '33946194711', 'secret': 'e2329f663f', 'server': '3949', 'farm': 4, 'dateuploaded': '1492364166', 'isfavorite': 0, 'license': '4', 'safety_level': '0', 'rotation': 0, 'originalsecret': '7e01e556c6', 'originalformat': 'jpg', 'owner': {'nsid': '86548370@N00', 'username': 'treegrow', 'realname': 'Katja Schulz', 'location': 'Washington, D. C., USA', 'iconserver': '5454', 'iconfarm': 6, 'path_alias': 'treegrow'}, 'title': {'_content': 'Odorous House Ant'}, 'description': {'_content': '&lt;em&gt;Tapinoma sessile&lt;/em&gt;. NMNH Pollinator Garden. National Mall, Washington, DC, USA.'}, 'visibility': {'ispublic': 1, 'isfriend': 0, 'isfamily': 0}, 'dates': {'posted': '1492364166', 'taken': '2017-04-15 10:09:39', 'takengranularity': 0, 'takenunknown': '0', 'lastupdate': '1492587078'}, 'views': '274', 'editability': {'cancomment': 0, 'canaddmeta': 0}, 'publiceditability': {'cancomment': 1, 'canaddmeta': 1}, 'usage': {'candownload': 1, 'canblog': 0, 'canprint': 0, 'canshare': 1}, 'comments': {'_content': '0'}, 'notes': {'note': []}, 'people': {'haspeople': 0}, 'tags': {'tag': [{'id': '1062040-33946194711-2236', 'author': '86548370@N00', 'authorname': 'treegrow', 'raw': 'Washington, DC', '_content': 'washingtondc', 'machine_tag': 0}, {'id': '1062040-33946194711-1135416', 'author': '86548370@N00', 'authorname': 'treegrow', 'raw': 'Life on Earth', '_content': 'lifeonearth', 'machine_tag': 0}, {'id': '1062040-33946194711-791', 'author': '86548370@N00', 'authorname': 'treegrow', 'raw': 'nature', '_content': 'nature', 'machine_tag': 0}, {'id': '1062040-33946194711-76560951', 'author': '86548370@N00', 'authorname': 'treegrow', 'raw': 'Canon Powershot SX 40 HS', '_content': 'canonpowershotsx40hs', 'machine_tag': 0}, {'id': '1062040-33946194711-2291461', 'author': '86548370@N00', 'authorname': 'treegrow', 'raw': 'Raynox DCR 250', '_content': 'raynoxdcr250', 'machine_tag': 0}, {'id': '1062040-33946194711-72534', 'author': '86548370@N00', 'authorname': 'treegrow', 'raw': 'Arthropoda', '_content': 'arthropoda', 'machine_tag': 0}, {'id': '1062040-33946194711-1598', 'author': '86548370@N00', 'authorname': 'treegrow', 'raw': 'Insect', '_content': 'insect', 'machine_tag': 0}, {'id': '1062040-33946194711-370314', 'author': '86548370@N00', 'authorname': 'treegrow', 'raw': 'Hymenoptera', '_content': 'hymenoptera', 'machine_tag': 0}, {'id': '1062040-33946194711-941639', 'author': '86548370@N00', 'authorname': 'treegrow', 'raw': 'Formicidae', '_content': 'formicidae', 'machine_tag': 0}, {'id': '1062040-33946194711-6174', 'author': '86548370@N00', 'authorname': 'treegrow', 'raw': 'Ant', '_content': 'ant', 'machine_tag': 0}, {'id': '1062040-33946194711-9706040', 'author': '86548370@N00', 'authorname': 'treegrow', 'raw': 'Tapinoma sessile', '_content': 'tapinomasessile', 'machine_tag': 0}, {'id': '1062040-33946194711-40056918', 'author': '86548370@N00', 'authorname': 'treegrow', 'raw': 'taxonomy:binomial=Tapinoma sessile', '_content': 'taxonomy:binomial=tapinomasessile', 'machine_tag': 1}]}, 'location': {'latitude': '38.891308', 'longitude': '-77.024180', 'accuracy': '16', 'context': '0', 'locality': {'_content': 'Washington', 'woeid': 2514815}, 'county': {'_content': 'District of Columbia', 'woeid': 12587802}, 'region': {'_content': 'District of Columbia', 'woeid': 2347567}, 'country': {'_content': 'United States', 'woeid': 23424977}, 'neighbourhood': {'_content': 'Monumental Core', 'woeid': 28751392}}, 'geoperms': {'ispublic': 1, 'iscontact': 0, 'isfriend': 0, 'isfamily': 0}, 'urls': {'url': [{'type': 'photopage', '_content': 'https://www.flickr.com/photos/treegrow/33946194711/'}]}, 'media': 'photo'}, 'stat': 'ok'}</t>
  </si>
  <si>
    <t>https://www.flickr.com/photos/treegrow/33946194711/</t>
  </si>
  <si>
    <t>body_ant09.jpeg</t>
  </si>
  <si>
    <t>3624178361_4e6a7cd05a_o</t>
  </si>
  <si>
    <t>{'photo': {'id': '3624178361', 'secret': '7913d3dd29', 'server': '3310', 'farm': 4, 'dateuploaded': '1244978469', 'isfavorite': 0, 'license': '3', 'safety_level': '0', 'rotation': 0, 'originalsecret': '4e6a7cd05a', 'originalformat': 'jpg', 'owner': {'nsid': '50247722@N00', 'username': 'Mamboman1', 'realname': 'Rainer Hungershausen', 'location': 'Nürnberg, Germany', 'iconserver': '186', 'iconfarm': 1, 'path_alias': 'mamboman'}, 'title': {'_content': 'Giant Ant'}, 'description': {'_content': 'Finally I found an ant big enough to photograph with an 1:1 Macro. This specimen was about 1.5 cm long...'}, 'visibility': {'ispublic': 1, 'isfriend': 0, 'isfamily': 0}, 'dates': {'posted': '1244978469', 'taken': '2009-06-13 13:50:00', 'takengranularity': 0, 'takenunknown': 0, 'lastupdate': '1258455354'}, 'views': '2102', 'editability': {'cancomment': 0, 'canaddmeta': 0}, 'publiceditability': {'cancomment': 1, 'canaddmeta': 0}, 'usage': {'candownload': 1, 'canblog': 0, 'canprint': 0, 'canshare': 1}, 'comments': {'_content': '2'}, 'notes': {'note': []}, 'people': {'haspeople': 0}, 'tags': {'tag': [{'id': '5072057-3624178361-6174', 'author': '50247722@N00', 'authorname': 'Mamboman1', 'raw': 'Ant', '_content': 'ant', 'machine_tag': 0}, {'id': '5072057-3624178361-551', 'author': '50247722@N00', 'authorname': 'Mamboman1', 'raw': 'Macro', '_content': 'macro', 'machine_tag': 0}]}, 'urls': {'url': [{'type': 'photopage', '_content': 'https://www.flickr.com/photos/mamboman/3624178361/'}]}, 'media': 'photo'}, 'stat': 'ok'}</t>
  </si>
  <si>
    <t>Rainer Hungershausen (flickr Mamboman1)</t>
  </si>
  <si>
    <t>https://www.flickr.com/photos/mamboman/3624178361/</t>
  </si>
  <si>
    <t>body_ant10.jpeg</t>
  </si>
  <si>
    <t>31456859231_5fe2cafb3e_o</t>
  </si>
  <si>
    <t>{'stat': 'fail', 'code': 1, 'message': 'Photo "31456859231" not found (invalid ID)'}</t>
  </si>
  <si>
    <t>body_ant11.jpeg</t>
  </si>
  <si>
    <t>9157847310_7f23351aff_o</t>
  </si>
  <si>
    <t>{'photo': {'id': '9157847310', 'secret': '733e429fd7', 'server': '3724', 'farm': 4, 'dateuploaded': '1372402949', 'isfavorite': 0, 'license': '4', 'safety_level': '0', 'rotation': 0, 'originalsecret': '7f23351aff', 'originalformat': 'jpg', 'owner': {'nsid': '33466410@N00', 'username': 'jkirkhart35', 'realname': 'Jerry Kirkhart', 'location': 'Los Osos, Calif.', 'iconserver': '8677', 'iconfarm': 9, 'path_alias': 'jkirkhart35'}, 'title': {'_content': 'Ant'}, 'description': {'_content': "Just showing off the geniculate antennae found on an ant.   Termites have filiform antennae.  This means the ant's antennae are bent like a knee, and the termites antennae have little &amp;quot;balls&amp;quot; that go out from the head and droop.   There are other characteristics that easily separate an ant from a termite but this shows the antennae pretty clearly.  "}, 'visibility': {'ispublic': 1, 'isfriend': 0, 'isfamily': 0}, 'dates': {'posted': '1372402949', 'taken': '2013-06-24 21:21:16', 'takengranularity': 0, 'takenunknown': 0, 'lastupdate': '1627230299'}, 'views': '4546', 'editability': {'cancomment': 0, 'canaddmeta': 0}, 'publiceditability': {'cancomment': 1, 'canaddmeta': 0}, 'usage': {'candownload': 1, 'canblog': 0, 'canprint': 0, 'canshare': 1}, 'comments': {'_content': '3'}, 'notes': {'note': []}, 'people': {'haspeople': 0}, 'tags': {'tag': []}, 'urls': {'url': [{'type': 'photopage', '_content': 'https://www.flickr.com/photos/jkirkhart35/9157847310/'}]}, 'media': 'photo'}, 'stat': 'ok'}</t>
  </si>
  <si>
    <t>Jerry Kirkhart (flickr jkirkhart35)</t>
  </si>
  <si>
    <t>https://www.flickr.com/photos/jkirkhart35/9157847310/</t>
  </si>
  <si>
    <t>body_ant12.jpeg</t>
  </si>
  <si>
    <t>34365877676_73175aa56e_o</t>
  </si>
  <si>
    <t>{'stat': 'fail', 'code': 1, 'message': 'Photo "34365877676" not found (invalid ID)'}</t>
  </si>
  <si>
    <t>body_ant14.jpeg</t>
  </si>
  <si>
    <t>30746967354_06bb95d779_o</t>
  </si>
  <si>
    <t>{'photo': {'id': '30746967354', 'secret': '8253fed4d5', 'server': '185', 'farm': 1, 'dateuploaded': '1481512907', 'isfavorite': 0, 'license': '4', 'safety_level': '0', 'rotation': 0, 'originalsecret': '06bb95d779', 'originalformat': 'jpg', 'owner': {'nsid': '86548370@N00', 'username': 'treegrow', 'realname': 'Katja Schulz', 'location': 'Washington, D. C., USA', 'iconserver': '5454', 'iconfarm': 6, 'path_alias': 'treegrow'}, 'title': {'_content': 'Ant'}, 'description': {'_content': 'Centro de Transferencia Tecnología y Educación Continua (CTEC) campus, San Carlos, Provincia de Alajuela, Costa Rica.'}, 'visibility': {'ispublic': 1, 'isfriend': 0, 'isfamily': 0}, 'dates': {'posted': '1481512907', 'taken': '2016-12-07 10:11:15', 'takengranularity': 0, 'takenunknown': '0', 'lastupdate': '1550717423'}, 'views': '1902', 'editability': {'cancomment': 0, 'canaddmeta': 0}, 'publiceditability': {'cancomment': 1, 'canaddmeta': 1}, 'usage': {'candownload': 1, 'canblog': 0, 'canprint': 0, 'canshare': 1}, 'comments': {'_content': '0'}, 'notes': {'note': []}, 'people': {'haspeople': 0}, 'tags': {'tag': [{'id': '1062040-30746967354-1135416', 'author': '86548370@N00', 'authorname': 'treegrow', 'raw': 'Life on Earth', '_content': 'lifeonearth', 'machine_tag': 0}, {'id': '1062040-30746967354-791', 'author': '86548370@N00', 'authorname': 'treegrow', 'raw': 'nature', '_content': 'nature', 'machine_tag': 0}, {'id': '1062040-30746967354-76560951', 'author': '86548370@N00', 'authorname': 'treegrow', 'raw': 'Canon Powershot SX 40 HS', '_content': 'canonpowershotsx40hs', 'machine_tag': 0}, {'id': '1062040-30746967354-3054', 'author': '86548370@N00', 'authorname': 'treegrow', 'raw': 'Costa Rica', '_content': 'costarica', 'machine_tag': 0}, {'id': '1062040-30746967354-2291461', 'author': '86548370@N00', 'authorname': 'treegrow', 'raw': 'Raynox DCR 250', '_content': 'raynoxdcr250', 'machine_tag': 0}, {'id': '1062040-30746967354-72534', 'author': '86548370@N00', 'authorname': 'treegrow', 'raw': 'Arthropoda', '_content': 'arthropoda', 'machine_tag': 0}, {'id': '1062040-30746967354-1598', 'author': '86548370@N00', 'authorname': 'treegrow', 'raw': 'Insect', '_content': 'insect', 'machine_tag': 0}, {'id': '1062040-30746967354-370314', 'author': '86548370@N00', 'authorname': 'treegrow', 'raw': 'Hymenoptera', '_content': 'hymenoptera', 'machine_tag': 0}, {'id': '1062040-30746967354-941639', 'author': '86548370@N00', 'authorname': 'treegrow', 'raw': 'Formicidae', '_content': 'formicidae', 'machine_tag': 0}]}, 'location': {'latitude': '10.362626', 'longitude': '-84.508810', 'accuracy': '14', 'context': '0', 'locality': {'_content': 'Florencia', 'woeid': 26808985}, 'county': {'_content': 'San Carlos', 'woeid': 26808842}, 'region': {'_content': 'Alajuela', 'woeid': 2345082}, 'country': {'_content': 'Costa Rica', 'woeid': 23424791}, 'neighbourhood': {'_content': '', 'woeid': 0}}, 'geoperms': {'ispublic': 1, 'iscontact': 0, 'isfriend': 0, 'isfamily': 0}, 'urls': {'url': [{'type': 'photopage', '_content': 'https://www.flickr.com/photos/treegrow/30746967354/'}]}, 'media': 'photo'}, 'stat': 'ok'}</t>
  </si>
  <si>
    <t>https://www.flickr.com/photos/treegrow/30746967354/</t>
  </si>
  <si>
    <t>body_ant15.jpeg</t>
  </si>
  <si>
    <t>4243403175_8f455c2c1f_o</t>
  </si>
  <si>
    <t>{'photo': {'id': '4243403175', 'secret': 'b1189040ff', 'server': '4042', 'farm': 5, 'dateuploaded': '1262592653', 'isfavorite': 0, 'license': '4', 'safety_level': '0', 'rotation': 0, 'originalsecret': '8f455c2c1f', 'originalformat': 'jpg', 'owner': {'nsid': '31031835@N08', 'username': 'John Tann', 'realname': 'John Tann', 'location': 'Mullumbimby, Australia', 'iconserver': '3678', 'iconfarm': 4, 'path_alias': None}, 'title': {'_content': 'Ant with a gold and hairy bum'}, 'description': {'_content': 'Probably Camponotus. Paruna Reserve, Como NSW Australia, January 2010.'}, 'visibility': {'ispublic': 1, 'isfriend': 0, 'isfamily': 0}, 'dates': {'posted': '1262592653', 'taken': '2010-01-04 09:41:46', 'takengranularity': 0, 'takenunknown': 0, 'lastupdate': '1295606008'}, 'views': '973', 'editability': {'cancomment': 0, 'canaddmeta': 0}, 'publiceditability': {'cancomment': 1, 'canaddmeta': 1}, 'usage': {'candownload': 1, 'canblog': 0, 'canprint': 0, 'canshare': 1}, 'comments': {'_content': '2'}, 'notes': {'note': []}, 'people': {'haspeople': 0}, 'tags': {'tag': [{'id': '30939022-4243403175-38447172', 'author': '31031835@N08', 'authorname': 'John Tann', 'raw': 'Paruna Reserve', '_content': 'parunareserve', 'machine_tag': 0}, {'id': '30939022-4243403175-497', 'author': '31031835@N08', 'authorname': 'John Tann', 'raw': 'Como', '_content': 'como', 'machine_tag': 0}, {'id': '30939022-4243403175-15901', 'author': '31031835@N08', 'authorname': 'John Tann', 'raw': 'NSW', '_content': 'nsw', 'machine_tag': 0}, {'id': '30939022-4243403175-8512', 'author': '31031835@N08', 'authorname': 'John Tann', 'raw': 'Australia', '_content': 'australia', 'machine_tag': 0}, {'id': '30939022-4243403175-7328', 'author': '31031835@N08', 'authorname': 'John Tann', 'raw': 'January', '_content': 'january', 'machine_tag': 0}, {'id': '30939022-4243403175-113574', 'author': '31031835@N08', 'authorname': 'John Tann', 'raw': '2010', '_content': '2010', 'machine_tag': 0}, {'id': '30939022-4243403175-12916115', 'author': '31031835@N08', 'authorname': 'John Tann', 'raw': 'geo:country=Australia', '_content': 'geo:country=australia', 'machine_tag': 1}, {'id': '30939022-4243403175-6174', 'author': '31031835@N08', 'authorname': 'John Tann', 'raw': 'ant', '_content': 'ant', 'machine_tag': 0}, {'id': '30939022-4243403175-370314', 'author': '31031835@N08', 'authorname': 'John Tann', 'raw': 'Hymenoptera', '_content': 'hymenoptera', 'machine_tag': 0}, {'id': '30939022-4243403175-941639', 'author': '31031835@N08', 'authorname': 'John Tann', 'raw': 'Formicidae', '_content': 'formicidae', 'machine_tag': 0}, {'id': '30939022-4243403175-1173351', 'author': '31031835@N08', 'authorname': 'John Tann', 'raw': 'Camponotus', '_content': 'camponotus', 'machine_tag': 0}, {'id': '30939022-4243403175-10967547', 'author': '31031835@N08', 'authorname': 'John Tann', 'raw': 'taxonomy:order=Hymenoptera', '_content': 'taxonomy:order=hymenoptera', 'machine_tag': 1}, {'id': '30939022-4243403175-10939104', 'author': '31031835@N08', 'authorname': 'John Tann', 'raw': 'taxonomy:family=Formicidae', '_content': 'taxonomy:family=formicidae', 'machine_tag': 1}, {'id': '30939022-4243403175-11633880', 'author': '31031835@N08', 'authorname': 'John Tann', 'raw': 'taxonomy:genus=Camponotus', '_content': 'taxonomy:genus=camponotus', 'machine_tag': 1}, {'id': '30939022-4243403175-33406324', 'author': '31031835@N08', 'authorname': 'John Tann', 'raw': 'taxonomy:common=ant', '_content': 'taxonomy:common=ant', 'machine_tag': 1}, {'id': '30939022-4243403175-941637', 'author': '31031835@N08', 'authorname': 'John Tann', 'raw': 'Apocrita', '_content': 'apocrita', 'machine_tag': 0}, {'id': '30939022-4243403175-4165657', 'author': '31031835@N08', 'authorname': 'John Tann', 'raw': 'Vespoidea', '_content': 'vespoidea', 'machine_tag': 0}, {'id': '30939022-4243403175-4087536', 'author': '31031835@N08', 'authorname': 'John Tann', 'raw': 'Formicinae', '_content': 'formicinae', 'machine_tag': 0}, {'id': '30939022-4243403175-33683441', 'author': '31031835@N08', 'authorname': 'John Tann', 'raw': 'Camponotini', '_content': 'camponotini', 'machine_tag': 0}]}, 'location': {'latitude': '-33.999521', 'longitude': '151.058149', 'accuracy': '15', 'context': '0', 'locality': {'_content': 'Sydney', 'woeid': 1105779}, 'county': {'_content': '', 'woeid': 0}, 'region': {'_content': 'New South Wales', 'woeid': 2344700}, 'country': {'_content': 'Australia', 'woeid': 23424748}, 'neighbourhood': {'_content': 'Como West', 'woeid': 22721372}}, 'geoperms': {'ispublic': 1, 'iscontact': 0, 'isfriend': 0, 'isfamily': 0}, 'urls': {'url': [{'type': 'photopage', '_content': 'https://www.flickr.com/photos/31031835@N08/4243403175/'}]}, 'media': 'photo'}, 'stat': 'ok'}</t>
  </si>
  <si>
    <t>John Tann (flickr John Tann)</t>
  </si>
  <si>
    <t>https://www.flickr.com/photos/31031835@N08/4243403175/</t>
  </si>
  <si>
    <t>body_ant16.jpeg</t>
  </si>
  <si>
    <t>body_ant17.jpeg</t>
  </si>
  <si>
    <t>6879482213_e2d11a02ce_o</t>
  </si>
  <si>
    <t>{'photo': {'id': '6879482213', 'secret': '088a2effa5', 'server': '7189', 'farm': 8, 'dateuploaded': '1329296389', 'isfavorite': 0, 'license': '4', 'safety_level': '0', 'rotation': 0, 'originalsecret': 'e2d11a02ce', 'originalformat': 'jpg', 'owner': {'nsid': '86548370@N00', 'username': 'treegrow', 'realname': 'Katja Schulz', 'location': 'Washington, D. C., USA', 'iconserver': '5454', 'iconfarm': 6, 'path_alias': 'treegrow'}, 'title': {'_content': 'Trapjaw Ant'}, 'description': {'_content': '&lt;em&gt;Odontomachus&lt;/em&gt; sp.  Along Pipeline Road, Soberania National Park, Panama.  22 January 2012. Check out the trigger hairs at the edge of the mandibles.  Also see &lt;a href="http://evolution.berkeley.edu/evolibrary/news/061001_trapjaw" rel="noreferrer nofollow"&gt;Quick bites and quirky adaptations&lt;/a&gt;.'}, 'visibility': {'ispublic': 1, 'isfriend': 0, 'isfamily': 0}, 'dates': {'posted': '1329296389', 'taken': '2012-02-15 00:59:49', 'takengranularity': 0, 'takenunknown': '1', 'lastupdate': '1550717278'}, 'views': '4033', 'editability': {'cancomment': 0, 'canaddmeta': 0}, 'publiceditability': {'cancomment': 1, 'canaddmeta': 1}, 'usage': {'candownload': 1, 'canblog': 0, 'canprint': 0, 'canshare': 1}, 'comments': {'_content': '0'}, 'notes': {'note': []}, 'people': {'haspeople': 0}, 'tags': {'tag': [{'id': '1062040-6879482213-1707137', 'author': '86548370@N00', 'authorname': 'treegrow', 'raw': 'Pipeline Road', '_content': 'pipelineroad', 'machine_tag': 0}, {'id': '1062040-6879482213-83077097', 'author': '86548370@N00', 'authorname': 'treegrow', 'raw': 'Camino del Oleoducto', '_content': 'caminodeloleoducto', 'machine_tag': 0}, {'id': '1062040-6879482213-22425459', 'author': '86548370@N00', 'authorname': 'treegrow', 'raw': 'Parque Nacional Soberania', '_content': 'parquenacionalsoberania', 'machine_tag': 0}, {'id': '1062040-6879482213-25069', 'author': '86548370@N00', 'authorname': 'treegrow', 'raw': 'Panama', '_content': 'panama', 'machine_tag': 0}, {'id': '1062040-6879482213-76560951', 'author': '86548370@N00', 'authorname': 'treegrow', 'raw': 'Canon PowerShot SX40 HS', '_content': 'canonpowershotsx40hs', 'machine_tag': 0}, {'id': '1062040-6879482213-43944', 'author': '86548370@N00', 'authorname': 'treegrow', 'raw': 'Gamboa', '_content': 'gamboa', 'machine_tag': 0}, {'id': '1062040-6879482213-120348', 'author': '86548370@N00', 'authorname': 'treegrow', 'raw': 'unidentified', '_content': 'unidentified', 'machine_tag': 0}, {'id': '1062040-6879482213-1723112', 'author': '86548370@N00', 'authorname': 'treegrow', 'raw': 'Odontomachus', '_content': 'odontomachus', 'machine_tag': 0}, {'id': '1062040-6879482213-62939463', 'author': '86548370@N00', 'authorname': 'treegrow', 'raw': 'taxonomy:genus=Odontomachus', '_content': 'taxonomy:genus=odontomachus', 'machine_tag': 1}, {'id': '1062040-6879482213-2291461', 'author': '86548370@N00', 'authorname': 'treegrow', 'raw': 'Raynox DCR 250', '_content': 'raynoxdcr250', 'machine_tag': 0}, {'id': '1062040-6879482213-23737898', 'author': '86548370@N00', 'authorname': 'treegrow', 'raw': 'Canon Speedlite 430EX II', '_content': 'canonspeedlite430exii', 'machine_tag': 0}, {'id': '1062040-6879482213-791', 'author': '86548370@N00', 'authorname': 'treegrow', 'raw': 'nature', '_content': 'nature', 'machine_tag': 0}, {'id': '1062040-6879482213-1135416', 'author': '86548370@N00', 'authorname': 'treegrow', 'raw': 'Life on Earth', '_content': 'lifeonearth', 'machine_tag': 0}, {'id': '1062040-6879482213-72534', 'author': '86548370@N00', 'authorname': 'treegrow', 'raw': 'Arthropoda', '_content': 'arthropoda', 'machine_tag': 0}, {'id': '1062040-6879482213-551', 'author': '86548370@N00', 'authorname': 'treegrow', 'raw': 'macro', '_content': 'macro', 'machine_tag': 0}]}, 'location': {'latitude': '9.148019', 'longitude': '-79.721431', 'accuracy': '12', 'context': '0', 'locality': {'_content': 'Gamboa', 'woeid': 157000}, 'county': {'_content': 'Colón', 'woeid': 26793105}, 'region': {'_content': 'Colón', 'woeid': 2346554}, 'country': {'_content': 'Panamá', 'woeid': 23424924}, 'neighbourhood': {'_content': '', 'woeid': 0}}, 'geoperms': {'ispublic': 1, 'iscontact': 0, 'isfriend': 0, 'isfamily': 0}, 'urls': {'url': [{'type': 'photopage', '_content': 'https://www.flickr.com/photos/treegrow/6879482213/'}]}, 'media': 'photo'}, 'stat': 'ok'}</t>
  </si>
  <si>
    <t>https://www.flickr.com/photos/treegrow/6879482213/</t>
  </si>
  <si>
    <t>body_ant18.jpeg</t>
  </si>
  <si>
    <t>34022560030_4586155cd8_o</t>
  </si>
  <si>
    <t>{'stat': 'fail', 'code': 1, 'message': 'Photo "34022560030" not found (invalid ID)'}</t>
  </si>
  <si>
    <t>body_ant19.jpeg</t>
  </si>
  <si>
    <t>618262891_e78384de0c_o</t>
  </si>
  <si>
    <t>{'photo': {'id': '618262891', 'secret': 'cba907c014', 'server': '1333', 'farm': 2, 'dateuploaded': '1177997289', 'isfavorite': 0, 'license': '2', 'safety_level': '0', 'rotation': 0, 'originalsecret': 'e78384de0c', 'originalformat': 'jpg', 'owner': {'nsid': '72356762@N00', 'username': 'Buckobeck', 'realname': 'Mark Beckemeyer', 'location': 'Steedman, United States of America', 'iconserver': '65535', 'iconfarm': 66, 'path_alias': 'buckobeck'}, 'title': {'_content': 'Ant'}, 'description': {'_content': 'Missouri wildlife photography by Mark Beckemeyer aka (buckobeck).'}, 'visibility': {'ispublic': 1, 'isfriend': 0, 'isfamily': 0}, 'dates': {'posted': '1177997289', 'taken': '2007-06-19 10:41:42', 'takengranularity': 0, 'takenunknown': 0, 'lastupdate': '1596751948'}, 'views': '1214', 'editability': {'cancomment': 0, 'canaddmeta': 0}, 'publiceditability': {'cancomment': 1, 'canaddmeta': 0}, 'usage': {'candownload': 1, 'canblog': 0, 'canprint': 0, 'canshare': 1}, 'comments': {'_content': '0'}, 'notes': {'note': []}, 'people': {'haspeople': 0}, 'tags': {'tag': [{'id': '4322279-618262891-6174', 'author': '72356762@N00', 'authorname': 'Buckobeck', 'raw': 'ant', '_content': 'ant', 'machine_tag': 0}, {'id': '4322279-618262891-8580', 'author': '72356762@N00', 'authorname': 'Buckobeck', 'raw': 'Insects', '_content': 'insects', 'machine_tag': 0}, {'id': '4322279-618262891-5833', 'author': '72356762@N00', 'authorname': 'Buckobeck', 'raw': 'wildlife', '_content': 'wildlife', 'machine_tag': 0}, {'id': '4322279-618262891-1935', 'author': '72356762@N00', 'authorname': 'Buckobeck', 'raw': 'photography', '_content': 'photography', 'machine_tag': 0}, {'id': '4322279-618262891-13851', 'author': '72356762@N00', 'authorname': 'Buckobeck', 'raw': 'Missouri', '_content': 'missouri', 'machine_tag': 0}, {'id': '4322279-618262891-11002819', 'author': '72356762@N00', 'authorname': 'Buckobeck', 'raw': 'Beckemeyer', '_content': 'beckemeyer', 'machine_tag': 0}, {'id': '4322279-618262891-267058435', 'author': '72356762@N00', 'authorname': 'Buckobeck', 'raw': 'buckobeck', '_content': 'buckobeck', 'machine_tag': 0}, {'id': '4322279-618262891-551', 'author': '72356762@N00', 'authorname': 'Buckobeck', 'raw': 'macro', '_content': 'macro', 'machine_tag': 0}]}, 'urls': {'url': [{'type': 'photopage', '_content': 'https://www.flickr.com/photos/buckobeck/618262891/'}]}, 'media': 'photo'}, 'stat': 'ok'}</t>
  </si>
  <si>
    <t>Mark Beckemeyer (flickr Buckobeck)</t>
  </si>
  <si>
    <t>https://www.flickr.com/photos/buckobeck/618262891/</t>
  </si>
  <si>
    <t>body_ant20.jpeg</t>
  </si>
  <si>
    <t>4823655057_04fe8eca8a_o</t>
  </si>
  <si>
    <t>{'photo': {'id': '4823655057', 'secret': 'a59eb2838f', 'server': '4140', 'farm': 5, 'dateuploaded': '1279989340', 'isfavorite': 0, 'license': '4', 'safety_level': '0', 'rotation': 0, 'originalsecret': '04fe8eca8a', 'originalformat': 'jpg', 'owner': {'nsid': '15323831@N05', 'username': 'goingslo', 'realname': 'Linda Tanner', 'location': 'Los Osos, California, U.S.A.', 'iconserver': '2893', 'iconfarm': 3, 'path_alias': 'goingslo'}, 'title': {'_content': 'Ant'}, 'description': {'_content': 'Red Ant?  Black Ant? . . . Red &amp;amp; Black Ant.\nA morning hike up Reservoir Flats produced some interesting sights;\nthe bobcat, the hornets nest, and this colorful ant.'}, 'visibility': {'ispublic': 1, 'isfriend': 0, 'isfamily': 0}, 'dates': {'posted': '1279989340', 'taken': '2010-07-23 08:29:29', 'takengranularity': 0, 'takenunknown': 0, 'lastupdate': '1481490986'}, 'views': '4133', 'editability': {'cancomment': 0, 'canaddmeta': 0}, 'publiceditability': {'cancomment': 1, 'canaddmeta': 0}, 'usage': {'candownload': 1, 'canblog': 0, 'canprint': 0, 'canshare': 1}, 'comments': {'_content': '9'}, 'notes': {'note': []}, 'people': {'haspeople': 0}, 'tags': {'tag': []}, 'urls': {'url': [{'type': 'photopage', '_content': 'https://www.flickr.com/photos/goingslo/4823655057/'}]}, 'media': 'photo'}, 'stat': 'ok'}</t>
  </si>
  <si>
    <t>Linda Tanner (flickr goingslo)</t>
  </si>
  <si>
    <t>https://www.flickr.com/photos/goingslo/4823655057/</t>
  </si>
  <si>
    <t>body_grasshopper20.jpeg</t>
  </si>
  <si>
    <t>35476587142_c15f109d2c_o</t>
  </si>
  <si>
    <t>{'photo': {'id': '35476587142', 'secret': 'a039cbd871', 'server': '4263', 'farm': 5, 'dateuploaded': '1498898304', 'isfavorite': 0, 'license': '4', 'safety_level': '0', 'rotation': 0, 'originalsecret': 'c15f109d2c', 'originalformat': 'jpg', 'owner': {'nsid': '119200904@N07', 'username': 'Artur Rydzewski', 'realname': 'Artur Rydzewski', 'location': 'Szczecin, Poland', 'iconserver': '280', 'iconfarm': 1, 'path_alias': None}, 'title': {'_content': 'Tettigonia'}, 'description': {'_content': ''}, 'visibility': {'ispublic': 1, 'isfriend': 0, 'isfamily': 0}, 'dates': {'posted': '1498898304', 'taken': '2017-06-24 20:07:32', 'takengranularity': 0, 'takenunknown': '0', 'lastupdate': '1592257292'}, 'views': '1818', 'editability': {'cancomment': 0, 'canaddmeta': 0}, 'publiceditability': {'cancomment': 1, 'canaddmeta': 0}, 'usage': {'candownload': 1, 'canblog': 0, 'canprint': 0, 'canshare': 1}, 'comments': {'_content': '36'}, 'notes': {'note': []}, 'people': {'haspeople': 0}, 'tags': {'tag': [{'id': '119179574-35476587142-455433', 'author': '119200904@N07', 'authorname': 'Artur Rydzewski', 'raw': 'Tettigonia', '_content': 'tettigonia', 'machine_tag': 0}, {'id': '119179574-35476587142-15709989', 'author': '119200904@N07', 'authorname': 'Artur Rydzewski', 'raw': 'Pasikonik zielony', '_content': 'pasikonikzielony', 'machine_tag': 0}, {'id': '119179574-35476587142-1421131', 'author': '119200904@N07', 'authorname': 'Artur Rydzewski', 'raw': 'Grünes Heupferd', '_content': 'grünesheupferd', 'machine_tag': 0}, {'id': '119179574-35476587142-24010525', 'author': '119200904@N07', 'authorname': 'Artur Rydzewski', 'raw': 'Grande sauterelle verte', '_content': 'grandesauterelleverte', 'machine_tag': 0}, {'id': '119179574-35476587142-26685035', 'author': '119200904@N07', 'authorname': 'Artur Rydzewski', 'raw': 'Kobylka zelená', '_content': 'kobylkazelená', 'machine_tag': 0}, {'id': '119179574-35476587142-1337404', 'author': '119200904@N07', 'authorname': 'Artur Rydzewski', 'raw': 'Great Green Bush-Cricket', '_content': 'greatgreenbushcricket', 'machine_tag': 0}, {'id': '119179574-35476587142-21094', 'author': '119200904@N07', 'authorname': 'Artur Rydzewski', 'raw': 'grasshopper', '_content': 'grasshopper', 'machine_tag': 0}, {'id': '119179574-35476587142-1598', 'author': '119200904@N07', 'authorname': 'Artur Rydzewski', 'raw': 'insect', '_content': 'insect', 'machine_tag': 0}, {'id': '119179574-35476587142-494548', 'author': '119200904@N07', 'authorname': 'Artur Rydzewski', 'raw': 'owad', '_content': 'owad', 'machine_tag': 0}, {'id': '119179574-35476587142-951048', 'author': '119200904@N07', 'authorname': 'Artur Rydzewski', 'raw': 'konik polny', '_content': 'konikpolny', 'machine_tag': 0}, {'id': '119179574-35476587142-791', 'author': '119200904@N07', 'authorname': 'Artur Rydzewski', 'raw': 'nature', '_content': 'nature', 'machine_tag': 0}, {'id': '119179574-35476587142-586', 'author': '119200904@N07', 'authorname': 'Artur Rydzewski', 'raw': 'green', '_content': 'green', 'machine_tag': 0}]}, 'urls': {'url': [{'type': 'photopage', '_content': 'https://www.flickr.com/photos/119200904@N07/35476587142/'}]}, 'media': 'photo'}, 'stat': 'ok'}</t>
  </si>
  <si>
    <t>Artur Rydzewski (flickr Artur Rydzewski)</t>
  </si>
  <si>
    <t>https://www.flickr.com/photos/119200904@N07/35476587142/</t>
  </si>
  <si>
    <t>body_beetle06.jpg</t>
  </si>
  <si>
    <t>48343730802_a1e631cbeb_o</t>
  </si>
  <si>
    <t>{'photo': {'id': '48343730802', 'secret': 'b1d1eb3891', 'server': '65535', 'farm': 66, 'dateuploaded': '1563768826', 'isfavorite': 0, 'license': '4', 'safety_level': '0', 'rotation': 0, 'originalsecret': 'a1e631cbeb', 'originalformat': 'jpg', 'owner': {'nsid': '86548370@N00', 'username': 'treegrow', 'realname': 'Katja Schulz', 'location': 'Washington, D. C., USA', 'iconserver': '5454', 'iconfarm': 6, 'path_alias': 'treegrow'}, 'title': {'_content': 'Click Beetle'}, 'description': {'_content': '&lt;em&gt;Sylvanelater cylindriformis&lt;/em&gt;. Rock Creek Park, Washington, DC, USA.'}, 'visibility': {'ispublic': 1, 'isfriend': 0, 'isfamily': 0}, 'dates': {'posted': '1563768826', 'taken': '2019-04-20 16:30:38', 'takengranularity': 0, 'takenunknown': '0', 'lastupdate': '1563768979'}, 'views': '86', 'editability': {'cancomment': 0, 'canaddmeta': 0}, 'publiceditability': {'cancomment': 1, 'canaddmeta': 1}, 'usage': {'candownload': 1, 'canblog': 0, 'canprint': 0, 'canshare': 1}, 'comments': {'_content': '0'}, 'notes': {'note': []}, 'people': {'haspeople': 0}, 'tags': {'tag': [{'id': '1062040-48343730802-67205', 'author': '86548370@N00', 'authorname': 'treegrow', 'raw': 'Rock Creek Park', '_content': 'rockcreekpark', 'machine_tag': 0}, {'id': '1062040-48343730802-2236', 'author': '86548370@N00', 'authorname': 'treegrow', 'raw': 'Washington, DC', '_content': 'washingtondc', 'machine_tag': 0}, {'id': '1062040-48343730802-791', 'author': '86548370@N00', 'authorname': 'treegrow', 'raw': 'nature', '_content': 'nature', 'machine_tag': 0}, {'id': '1062040-48343730802-1135416', 'author': '86548370@N00', 'authorname': 'treegrow', 'raw': 'Life on Earth', '_content': 'lifeonearth', 'machine_tag': 0}, {'id': '1062040-48343730802-2291461', 'author': '86548370@N00', 'authorname': 'treegrow', 'raw': 'Raynox DCR 250', '_content': 'raynoxdcr250', 'machine_tag': 0}, {'id': '1062040-48343730802-72534', 'author': '86548370@N00', 'authorname': 'treegrow', 'raw': 'Arthropoda', '_content': 'arthropoda', 'machine_tag': 0}, {'id': '1062040-48343730802-1598', 'author': '86548370@N00', 'authorname': 'treegrow', 'raw': 'Insect', '_content': 'insect', 'machine_tag': 0}, {'id': '1062040-48343730802-271084', 'author': '86548370@N00', 'authorname': 'treegrow', 'raw': 'Coleoptera', '_content': 'coleoptera', 'machine_tag': 0}, {'id': '1062040-48343730802-1799829', 'author': '86548370@N00', 'authorname': 'treegrow', 'raw': 'Elateridae', '_content': 'elateridae', 'machine_tag': 0}, {'id': '1062040-48343730802-65979112', 'author': '86548370@N00', 'authorname': 'treegrow', 'raw': 'Sylvanelater cylindriformis', '_content': 'sylvanelatercylindriformis', 'machine_tag': 0}]}, 'location': {'latitude': '38.977326', 'longitude': '-77.045145', 'accuracy': '16', 'context': '0', 'locality': {'_content': 'Hawthorne'}, 'county': {'_content': 'Washington'}, 'region': {'_content': 'Washington, D.C.'}, 'country': {'_content': 'United States'}, 'neighbourhood': {'_content': ''}}, 'geoperms': {'ispublic': 1, 'iscontact': 0, 'isfriend': 0, 'isfamily': 0}, 'urls': {'url': [{'type': 'photopage', '_content': 'https://www.flickr.com/photos/treegrow/48343730802/'}]}, 'media': 'photo'}, 'stat': 'ok'}</t>
  </si>
  <si>
    <t>https://www.flickr.com/photos/treegrow/48343730802/</t>
  </si>
  <si>
    <t>body_beetle10.jpg</t>
  </si>
  <si>
    <t>29802185348_737f5cb97a_o</t>
  </si>
  <si>
    <t>{'photo': {'id': '29802185348', 'secret': 'd21d4686d6', 'server': '835', 'farm': 1, 'dateuploaded': '1532701146', 'isfavorite': 0, 'license': '4', 'safety_level': '0', 'rotation': 0, 'originalsecret': '737f5cb97a', 'originalformat': 'jpg', 'owner': {'nsid': '43272765@N04', 'username': 'gailhampshire', 'realname': '', 'location': None, 'iconserver': '7352', 'iconfarm': 8, 'path_alias': 'gails_pictures'}, 'title': {'_content': 'Burying beetle, (Nicrophorus humator, Sexton beetle). Silphidae'}, 'description': {'_content': 'Cradley, Malvern, Worcs. SO729470'}, 'visibility': {'ispublic': 1, 'isfriend': 0, 'isfamily': 0}, 'dates': {'posted': '1532701146', 'taken': '2018-07-23 07:52:06', 'takengranularity': 0, 'takenunknown': '0', 'lastupdate': '1538426684'}, 'views': '541', 'editability': {'cancomment': 0, 'canaddmeta': 0}, 'publiceditability': {'cancomment': 1, 'canaddmeta': 0}, 'usage': {'candownload': 1, 'canblog': 0, 'canprint': 0, 'canshare': 1}, 'comments': {'_content': '6'}, 'notes': {'note': []}, 'people': {'haspeople': 0}, 'tags': {'tag': [{'id': '43240626-29802185348-5118539', 'author': '43272765@N04', 'authorname': 'gailhampshire', 'raw': 'Burying beetle', '_content': 'buryingbeetle', 'machine_tag': 0}, {'id': '43240626-29802185348-14450567', 'author': '43272765@N04', 'authorname': 'gailhampshire', 'raw': '(Nicrophorus humator', '_content': 'nicrophorushumator', 'machine_tag': 0}, {'id': '43240626-29802185348-345341320', 'author': '43272765@N04', 'authorname': 'gailhampshire', 'raw': 'Sexton beetle). Silphidae taxonomy:binomial=Nicrophorus humator', '_content': 'sextonbeetlesilphidaetaxonomybinomialnicrophorushumator', 'machine_tag': 0}]}, 'urls': {'url': [{'type': 'photopage', '_content': 'https://www.flickr.com/photos/gails_pictures/29802185348/'}]}, 'media': 'photo'}, 'stat': 'ok'}</t>
  </si>
  <si>
    <t xml:space="preserve"> (flickr gailhampshire)</t>
  </si>
  <si>
    <t>https://www.flickr.com/photos/gails_pictures/29802185348/</t>
  </si>
  <si>
    <t>body_beetle14.jpg</t>
  </si>
  <si>
    <t>29801983178_b989e7acc6_o</t>
  </si>
  <si>
    <t>{'photo': {'id': '29801983178', 'secret': 'ba2c34d5b9', 'server': '841', 'farm': 1, 'dateuploaded': '1532700580', 'isfavorite': 0, 'license': '4', 'safety_level': '0', 'rotation': 0, 'originalsecret': 'b989e7acc6', 'originalformat': 'jpg', 'owner': {'nsid': '43272765@N04', 'username': 'gailhampshire', 'realname': '', 'location': None, 'iconserver': '7352', 'iconfarm': 8, 'path_alias': 'gails_pictures'}, 'title': {'_content': 'Dytiscidae - Predaceous diving beetle. Ilybius fuliginosus, probably'}, 'description': {'_content': 'Cradley, Malvern, Worcs. SO729470'}, 'visibility': {'ispublic': 1, 'isfriend': 0, 'isfamily': 0}, 'dates': {'posted': '1532700580', 'taken': '2018-07-23 10:23:00', 'takengranularity': 0, 'takenunknown': '0', 'lastupdate': '1532849050'}, 'views': '187', 'editability': {'cancomment': 0, 'canaddmeta': 0}, 'publiceditability': {'cancomment': 1, 'canaddmeta': 0}, 'usage': {'candownload': 1, 'canblog': 0, 'canprint': 0, 'canshare': 1}, 'comments': {'_content': '0'}, 'notes': {'note': []}, 'people': {'haspeople': 0}, 'tags': {'tag': [{'id': '43240626-29801983178-1818243', 'author': '43272765@N04', 'authorname': 'gailhampshire', 'raw': 'Dytiscidae', '_content': 'dytiscidae', 'machine_tag': 0}, {'id': '43240626-29801983178-1116761', 'author': '43272765@N04', 'authorname': 'gailhampshire', 'raw': 'Predaceous', '_content': 'predaceous', 'machine_tag': 0}, {'id': '43240626-29801983178-8766', 'author': '43272765@N04', 'authorname': 'gailhampshire', 'raw': 'diving', '_content': 'diving', 'machine_tag': 0}, {'id': '43240626-29801983178-7096', 'author': '43272765@N04', 'authorname': 'gailhampshire', 'raw': 'beetle', '_content': 'beetle', 'machine_tag': 0}, {'id': '43240626-29801983178-34824903', 'author': '43272765@N04', 'authorname': 'gailhampshire', 'raw': 'Ilybius fuliginosus?', '_content': 'ilybiusfuliginosus', 'machine_tag': 0}]}, 'urls': {'url': [{'type': 'photopage', '_content': 'https://www.flickr.com/photos/gails_pictures/29801983178/'}]}, 'media': 'photo'}, 'stat': 'ok'}</t>
  </si>
  <si>
    <t>https://www.flickr.com/photos/gails_pictures/29801983178/</t>
  </si>
  <si>
    <t>body_beetle15.jpg</t>
  </si>
  <si>
    <t>37465405480_0119f0ee97_o</t>
  </si>
  <si>
    <t>{'photo': {'id': '37465405480', 'secret': '6f213fba37', 'server': '4488', 'farm': 5, 'dateuploaded': '1508778422', 'isfavorite': 0, 'license': '4', 'safety_level': '0', 'rotation': 0, 'originalsecret': '0119f0ee97', 'originalformat': 'jpg', 'owner': {'nsid': '25869955@N05', 'username': 'Forest &amp; Kim', 'realname': 'Forest Starr and Kim Starr', 'location': '', 'iconserver': '2097', 'iconfarm': 3, 'path_alias': 'forest-and-kim'}, 'title': {'_content': 'Coconut Rhinoceros Beetle (CRB) - Oahu'}, 'description': {'_content': "CRB is a giant beetle that eats coconuts and other palms. It recently arrived to Hawaii from Guam and is only known from Oahu. An incident command system is in place to attempt eradication.\n\nWe went to Oahu to receive training on how to identify and monitor for this beetle on Maui, where CRB is not yet established.\n\nWe're supposed to wear gloves when handling them, but didn't get the memo before this. All was well."}, 'visibility': {'ispublic': 1, 'isfriend': 0, 'isfamily': 0}, 'dates': {'posted': '1508778422', 'taken': '2017-09-13 10:08:35', 'takengranularity': 0, 'takenunknown': '0', 'lastupdate': '1540818499'}, 'views': '997', 'editability': {'cancomment': 0, 'canaddmeta': 0}, 'publiceditability': {'cancomment': 1, 'canaddmeta': 0}, 'usage': {'candownload': 1, 'canblog': 0, 'canprint': 0, 'canshare': 1}, 'comments': {'_content': '2'}, 'notes': {'note': []}, 'people': {'haspeople': 0}, 'tags': {'tag': []}, 'urls': {'url': [{'type': 'photopage', '_content': 'https://www.flickr.com/photos/forest-and-kim/37465405480/'}]}, 'media': 'photo'}, 'stat': 'ok'}</t>
  </si>
  <si>
    <t>Forest Starr and Kim Starr (flickr Forest &amp; Kim)</t>
  </si>
  <si>
    <t>https://www.flickr.com/photos/forest-and-kim/37465405480/</t>
  </si>
  <si>
    <t>body_beetle18.jpg</t>
  </si>
  <si>
    <t>47026362652_a7ef6260cf_o</t>
  </si>
  <si>
    <t>{'photo': {'id': '47026362652', 'secret': 'b005ce7ed8', 'server': '7892', 'farm': 8, 'dateuploaded': '1550031710', 'isfavorite': 0, 'license': '4', 'safety_level': '0', 'rotation': 0, 'originalsecret': 'a7ef6260cf', 'originalformat': 'jpg', 'owner': {'nsid': '86548370@N00', 'username': 'treegrow', 'realname': 'Katja Schulz', 'location': 'Washington, D. C., USA', 'iconserver': '5454', 'iconfarm': 6, 'path_alias': 'treegrow'}, 'title': {'_content': 'Creekside Beetle'}, 'description': {'_content': '&lt;em&gt;Macratria murina&lt;/em&gt;. Rock Creek Park, Washington, DC, USA.          '}, 'visibility': {'ispublic': 1, 'isfriend': 0, 'isfamily': 0}, 'dates': {'posted': '1550031710', 'taken': '2018-07-28 14:32:11', 'takengranularity': 0, 'takenunknown': '0', 'lastupdate': '1550056854'}, 'views': '134', 'editability': {'cancomment': 0, 'canaddmeta': 0}, 'publiceditability': {'cancomment': 1, 'canaddmeta': 1}, 'usage': {'candownload': 1, 'canblog': 0, 'canprint': 0, 'canshare': 1}, 'comments': {'_content': '0'}, 'notes': {'note': []}, 'people': {'haspeople': 0}, 'tags': {'tag': [{'id': '1062040-47026362652-67205', 'author': '86548370@N00', 'authorname': 'treegrow', 'raw': 'Rock Creek Park', '_content': 'rockcreekpark', 'machine_tag': 0}, {'id': '1062040-47026362652-2236', 'author': '86548370@N00', 'authorname': 'treegrow', 'raw': 'Washington, DC', '_content': 'washingtondc', 'machine_tag': 0}, {'id': '1062040-47026362652-791', 'author': '86548370@N00', 'authorname': 'treegrow', 'raw': 'nature', '_content': 'nature', 'machine_tag': 0}, {'id': '1062040-47026362652-1135416', 'author': '86548370@N00', 'authorname': 'treegrow', 'raw': 'Life on Earth', '_content': 'lifeonearth', 'machine_tag': 0}, {'id': '1062040-47026362652-2291461', 'author': '86548370@N00', 'authorname': 'treegrow', 'raw': 'Raynox DCR 250', '_content': 'raynoxdcr250', 'machine_tag': 0}, {'id': '1062040-47026362652-72534', 'author': '86548370@N00', 'authorname': 'treegrow', 'raw': 'Arthropoda', '_content': 'arthropoda', 'machine_tag': 0}, {'id': '1062040-47026362652-1598', 'author': '86548370@N00', 'authorname': 'treegrow', 'raw': 'Insect', '_content': 'insect', 'machine_tag': 0}, {'id': '1062040-47026362652-7096', 'author': '86548370@N00', 'authorname': 'treegrow', 'raw': 'Beetle', '_content': 'beetle', 'machine_tag': 0}, {'id': '1062040-47026362652-271084', 'author': '86548370@N00', 'authorname': 'treegrow', 'raw': 'Coleoptera', '_content': 'coleoptera', 'machine_tag': 0}, {'id': '1062040-47026362652-2599959', 'author': '86548370@N00', 'authorname': 'treegrow', 'raw': 'Anthicidae', '_content': 'anthicidae', 'machine_tag': 0}, {'id': '1062040-47026362652-266856850', 'author': '86548370@N00', 'authorname': 'treegrow', 'raw': 'Macratria murina', '_content': 'macratriamurina', 'machine_tag': 0}]}, 'location': {'latitude': '38.976600', 'longitude': '-77.040048', 'accuracy': '16', 'context': '0', 'locality': {'_content': 'Washington', 'woeid': 2514815}, 'county': {'_content': 'District of Columbia', 'woeid': 12587802}, 'region': {'_content': 'District of Columbia', 'woeid': 2347567}, 'country': {'_content': 'United States', 'woeid': 23424977}, 'neighbourhood': {'_content': 'Rock Creek Park', 'woeid': 2483080}}, 'geoperms': {'ispublic': 1, 'iscontact': 0, 'isfriend': 0, 'isfamily': 0}, 'urls': {'url': [{'type': 'photopage', '_content': 'https://www.flickr.com/photos/treegrow/47026362652/'}]}, 'media': 'photo'}, 'stat': 'ok'}</t>
  </si>
  <si>
    <t>https://www.flickr.com/photos/treegrow/47026362652/</t>
  </si>
  <si>
    <t>body_butterfly03.jpeg</t>
  </si>
  <si>
    <t>4932356589_7a7d2b6d9d_o</t>
  </si>
  <si>
    <t>{'photo': {'id': '4932356589', 'secret': '2e92c04961', 'server': '4123', 'farm': 5, 'dateuploaded': '1283412842', 'isfavorite': 0, 'license': '3', 'safety_level': '0', 'rotation': 0, 'originalsecret': '7a7d2b6d9d', 'originalformat': 'jpg', 'owner': {'nsid': '36553071@N02', 'username': 'Vainsang', 'realname': 'Vincent Brassinne', 'location': 'Bruxelles, Belgium', 'iconserver': '3437', 'iconfarm': 4, 'path_alias': 'vainsang'}, 'title': {'_content': 'The Blues of the Butterfly'}, 'description': {'_content': 'Lavender will always be a nectar for butterflies.\n\nBut is there any specialist? I have no idea of the species of this one!\n\nSee my most interesting pics at: &lt;a href="http://www.fluidr.com/photos/vainsang/interesting" rel="noreferrer nofollow"&gt;www.fluidr.com/photos/vainsang/interesting&lt;/a&gt;\n\n'}, 'visibility': {'ispublic': 1, 'isfriend': 0, 'isfamily': 0}, 'dates': {'posted': '1283412842', 'taken': '2010-07-15 16:43:30', 'takengranularity': 0, 'takenunknown': 0, 'lastupdate': '1414062901'}, 'views': '12453', 'editability': {'cancomment': 0, 'canaddmeta': 0}, 'publiceditability': {'cancomment': 1, 'canaddmeta': 0}, 'usage': {'candownload': 1, 'canblog': 0, 'canprint': 0, 'canshare': 1}, 'comments': {'_content': '220'}, 'notes': {'note': [{'id': '72157624824272824', 'photo_id': '4932356589', 'author': '24812660@N05', 'authorname': 'Carmelo Bayarcal [Picturesque Pilipinas!]', 'authorrealname': 'Carmelo Paulo Bayarcal', 'authorispro': 0, 'authorisdeleted': 0, 'x': '232', 'y': '0', 'w': '31', 'h': '31', '_content': 'love the colors and bokeh!'}]}, 'people': {'haspeople': 0}, 'tags': {'tag': [{'id': '36532723-4932356589-12992', 'author': '36553071@N02', 'authorname': 'Vainsang', 'raw': 'papillon', '_content': 'papillon', 'machine_tag': 0}, {'id': '36532723-4932356589-1427', 'author': '36553071@N02', 'authorname': 'Vainsang', 'raw': 'butterfly', '_content': 'butterfly', 'machine_tag': 0}, {'id': '36532723-4932356589-41101', 'author': '36553071@N02', 'authorname': 'Vainsang', 'raw': 'lavande', '_content': 'lavande', 'machine_tag': 0}, {'id': '36532723-4932356589-7655', 'author': '36553071@N02', 'authorname': 'Vainsang', 'raw': 'lavender', '_content': 'lavender', 'machine_tag': 0}, {'id': '36532723-4932356589-74536', 'author': '36553071@N02', 'authorname': 'Vainsang', 'raw': 'ardeche', '_content': 'ardeche', 'machine_tag': 0}, {'id': '36532723-4932356589-2994', 'author': '36553071@N02', 'authorname': 'Vainsang', 'raw': 'nikon', '_content': 'nikon', 'machine_tag': 0}, {'id': '36532723-4932356589-9463363', 'author': '36553071@N02', 'authorname': 'Vainsang', 'raw': 'd40x', '_content': 'd40x', 'machine_tag': 0}, {'id': '36532723-4932356589-5079647', 'author': '10429597@N05', 'authorname': 'first notebook', 'raw': 'mywinners', '_content': 'mywinners', 'machine_tag': 0}, {'id': '36532723-4932356589-25918194', 'author': '36553071@N02', 'authorname': 'Vainsang', 'raw': "paololivorno'sfriends", '_content': 'paololivornosfriends', 'machine_tag': 0}]}, 'location': {'latitude': '44.376201', 'longitude': '4.271857', 'accuracy': '15', 'context': '0', 'locality': {'_content': 'Grospierres', 'woeid': 22756135}, 'county': {'_content': 'Ardèche', 'woeid': 12597160}, 'region': {'_content': 'Rhône-Alpes', 'woeid': 7153329}, 'country': {'_content': 'France', 'woeid': 23424819}, 'neighbourhood': {'_content': '', 'woeid': 0}}, 'geoperms': {'ispublic': 1, 'iscontact': 0, 'isfriend': 0, 'isfamily': 0}, 'urls': {'url': [{'type': 'photopage', '_content': 'https://www.flickr.com/photos/vainsang/4932356589/'}]}, 'media': 'photo'}, 'stat': 'ok'}</t>
  </si>
  <si>
    <t>Vincent Brassinne (flickr Vainsang)</t>
  </si>
  <si>
    <t>https://www.flickr.com/photos/vainsang/4932356589/</t>
  </si>
  <si>
    <t>body_butterfly04.jpeg</t>
  </si>
  <si>
    <t>5112023570_b38c6a0c13_o</t>
  </si>
  <si>
    <t>{'photo': {'id': '5112023570', 'secret': '2d0378613a', 'server': '1201', 'farm': 2, 'dateuploaded': '1287953190', 'isfavorite': 0, 'license': '4', 'safety_level': '0', 'rotation': 0, 'originalsecret': 'b38c6a0c13', 'originalformat': 'jpg', 'owner': {'nsid': '55114178@N08', 'username': 'SFAJane', 'realname': '', 'location': '', 'iconserver': '1240', 'iconfarm': 2, 'path_alias': 'sfajane'}, 'title': {'_content': 'Butterfly'}, 'description': {'_content': 'Swallowtail butterfly on phlox  in our backyard.'}, 'visibility': {'ispublic': 1, 'isfriend': 0, 'isfamily': 0}, 'dates': {'posted': '1287953190', 'taken': '2010-07-31 16:44:07', 'takengranularity': 0, 'takenunknown': 0, 'lastupdate': '1391711116'}, 'views': '29560', 'editability': {'cancomment': 0, 'canaddmeta': 0}, 'publiceditability': {'cancomment': 1, 'canaddmeta': 0}, 'usage': {'candownload': 1, 'canblog': 0, 'canprint': 0, 'canshare': 1}, 'comments': {'_content': '0'}, 'notes': {'note': []}, 'people': {'haspeople': 0}, 'tags': {'tag': [{'id': '55021365-5112023570-1427', 'author': '55114178@N08', 'authorname': 'SFAJane', 'raw': 'Butterfly', '_content': 'butterfly', 'machine_tag': 0}]}, 'location': {'latitude': '31.624444', 'longitude': '-94.651508', 'accuracy': '11', 'context': '0', 'locality': {'_content': 'Nacogdoches', 'woeid': 2456828}, 'county': {'_content': 'Nacogdoches', 'woeid': 12590180}, 'region': {'_content': 'Texas', 'woeid': 2347602}, 'country': {'_content': 'United States', 'woeid': 23424977}, 'neighbourhood': {'_content': '', 'woeid': 0}}, 'geoperms': {'ispublic': 1, 'iscontact': 0, 'isfriend': 0, 'isfamily': 0}, 'urls': {'url': [{'type': 'photopage', '_content': 'https://www.flickr.com/photos/sfajane/5112023570/'}]}, 'media': 'photo'}, 'stat': 'ok'}</t>
  </si>
  <si>
    <t xml:space="preserve"> (flickr SFAJane)</t>
  </si>
  <si>
    <t>https://www.flickr.com/photos/sfajane/5112023570/</t>
  </si>
  <si>
    <t>body_butterfly06.jpeg</t>
  </si>
  <si>
    <t>2438797090_bf8988a6b8_o</t>
  </si>
  <si>
    <t>{'photo': {'id': '2438797090', 'secret': '55ef39a813', 'server': '2374', 'farm': 3, 'dateuploaded': '1209042346', 'isfavorite': 0, 'license': '3', 'safety_level': '0', 'rotation': 0, 'originalsecret': 'bf8988a6b8', 'originalformat': 'jpg', 'owner': {'nsid': '36964870@N00', 'username': 'Ben Bawden', 'realname': 'Ben Bawden', 'location': '', 'iconserver': '42', 'iconfarm': 1, 'path_alias': 'benbawden'}, 'title': {'_content': 'Great Eggfly'}, 'description': {'_content': 'Hypolimnas bolinas'}, 'visibility': {'ispublic': 1, 'isfriend': 0, 'isfamily': 0}, 'dates': {'posted': '1209042346', 'taken': '2008-04-23 15:24:42', 'takengranularity': 0, 'takenunknown': 0, 'lastupdate': '1631712842'}, 'views': '69', 'editability': {'cancomment': 0, 'canaddmeta': 0}, 'publiceditability': {'cancomment': 1, 'canaddmeta': 0}, 'usage': {'candownload': 1, 'canblog': 0, 'canprint': 0, 'canshare': 1}, 'comments': {'_content': '4'}, 'notes': {'note': []}, 'people': {'haspeople': 0}, 'tags': {'tag': [{'id': '2583456-2438797090-1427', 'author': '36964870@N00', 'authorname': 'Ben Bawden', 'raw': 'butterfly', '_content': 'butterfly', 'machine_tag': 0}]}, 'urls': {'url': [{'type': 'photopage', '_content': 'https://www.flickr.com/photos/benbawden/2438797090/'}]}, 'media': 'photo'}, 'stat': 'ok'}</t>
  </si>
  <si>
    <t>Ben Bawden (flickr Ben Bawden)</t>
  </si>
  <si>
    <t>https://www.flickr.com/photos/benbawden/2438797090/</t>
  </si>
  <si>
    <t>body_butterfly07.jpeg</t>
  </si>
  <si>
    <t>8343138267_692226bd12_o</t>
  </si>
  <si>
    <t>{'photo': {'id': '8343138267', 'secret': '0e3f42b763', 'server': '8084', 'farm': 9, 'dateuploaded': '1357256964', 'isfavorite': 0, 'license': '4', 'safety_level': '0', 'rotation': 0, 'originalsecret': '692226bd12', 'originalformat': 'jpg', 'owner': {'nsid': '89654772@N05', 'username': 'RichardJames1990', 'realname': 'Richard', 'location': 'Leeds, Yorkshire, UK', 'iconserver': '65535', 'iconfarm': 66, 'path_alias': None}, 'title': {'_content': 'Elissa Page, (Metamorpha elissa) MkII'}, 'description': {'_content': 'A Happy Looking Butterfly - Photographed in Summer 2012 by the Madre De Dios River, Manu Reserve, Amazon Basin, Peru. \n'}, 'visibility': {'ispublic': 1, 'isfriend': 0, 'isfamily': 0}, 'dates': {'posted': '1357256964', 'taken': '2011-06-27 19:14:17', 'takengranularity': 0, 'takenunknown': 0, 'lastupdate': '1498526758'}, 'views': '1100', 'editability': {'cancomment': 0, 'canaddmeta': 0}, 'publiceditability': {'cancomment': 1, 'canaddmeta': 0}, 'usage': {'candownload': 1, 'canblog': 0, 'canprint': 0, 'canshare': 1}, 'comments': {'_content': '2'}, 'notes': {'note': []}, 'people': {'haspeople': 0}, 'tags': {'tag': [{'id': '89649432-8343138267-16022', 'author': '89654772@N05', 'authorname': 'RichardJames1990', 'raw': 'Elissa', '_content': 'elissa', 'machine_tag': 0}, {'id': '89649432-8343138267-15566', 'author': '89654772@N05', 'authorname': 'RichardJames1990', 'raw': 'Page', '_content': 'page', 'machine_tag': 0}, {'id': '89649432-8343138267-27908777', 'author': '89654772@N05', 'authorname': 'RichardJames1990', 'raw': 'Metamorpha', '_content': 'metamorpha', 'machine_tag': 0}, {'id': '89649432-8343138267-60390', 'author': '89654772@N05', 'authorname': 'RichardJames1990', 'raw': 'Mk', '_content': 'mk', 'machine_tag': 0}, {'id': '89649432-8343138267-2696286', 'author': '89654772@N05', 'authorname': 'RichardJames1990', 'raw': 'I', '_content': 'i', 'machine_tag': 0}, {'id': '89649432-8343138267-64255', 'author': '89654772@N05', 'authorname': 'RichardJames1990', 'raw': 'Madre', '_content': 'madre', 'machine_tag': 0}, {'id': '89649432-8343138267-1642', 'author': '89654772@N05', 'authorname': 'RichardJames1990', 'raw': 'De', '_content': 'de', 'machine_tag': 0}, {'id': '89649432-8343138267-93435', 'author': '89654772@N05', 'authorname': 'RichardJames1990', 'raw': 'Dios', '_content': 'dios', 'machine_tag': 0}, {'id': '89649432-8343138267-1445', 'author': '89654772@N05', 'authorname': 'RichardJames1990', 'raw': 'River', '_content': 'river', 'machine_tag': 0}, {'id': '89649432-8343138267-36544', 'author': '89654772@N05', 'authorname': 'RichardJames1990', 'raw': 'Manu', '_content': 'manu', 'machine_tag': 0}, {'id': '89649432-8343138267-7990', 'author': '89654772@N05', 'authorname': 'RichardJames1990', 'raw': 'Reserve', '_content': 'reserve', 'machine_tag': 0}, {'id': '89649432-8343138267-2959', 'author': '89654772@N05', 'authorname': 'RichardJames1990', 'raw': 'Amazon', '_content': 'amazon', 'machine_tag': 0}, {'id': '89649432-8343138267-744', 'author': '89654772@N05', 'authorname': 'RichardJames1990', 'raw': 'Peru', '_content': 'peru', 'machine_tag': 0}, {'id': '89649432-8343138267-1427', 'author': '89654772@N05', 'authorname': 'RichardJames1990', 'raw': 'butterfly', '_content': 'butterfly', 'machine_tag': 0}, {'id': '89649432-8343138267-586', 'author': '89654772@N05', 'authorname': 'RichardJames1990', 'raw': 'green', '_content': 'green', 'machine_tag': 0}, {'id': '89649432-8343138267-141', 'author': '89654772@N05', 'authorname': 'RichardJames1990', 'raw': 'blue', '_content': 'blue', 'machine_tag': 0}, {'id': '89649432-8343138267-472', 'author': '89654772@N05', 'authorname': 'RichardJames1990', 'raw': 'black', '_content': 'black', 'machine_tag': 0}, {'id': '89649432-8343138267-395', 'author': '89654772@N05', 'authorname': 'RichardJames1990', 'raw': 'white', '_content': 'white', 'machine_tag': 0}, {'id': '89649432-8343138267-73420', 'author': '89654772@N05', 'authorname': 'RichardJames1990', 'raw': 'antennae', '_content': 'antennae', 'machine_tag': 0}, {'id': '89649432-8343138267-2862', 'author': '89654772@N05', 'authorname': 'RichardJames1990', 'raw': 'eyes', '_content': 'eyes', 'machine_tag': 0}, {'id': '89649432-8343138267-340', 'author': '89654772@N05', 'authorname': 'RichardJames1990', 'raw': 'orange', '_content': 'orange', 'machine_tag': 0}, {'id': '89649432-8343138267-12566', 'author': '89654772@N05', 'authorname': 'RichardJames1990', 'raw': 'spots', '_content': 'spots', 'machine_tag': 0}, {'id': '89649432-8343138267-885', 'author': '89654772@N05', 'authorname': 'RichardJames1990', 'raw': 'face', '_content': 'face', 'machine_tag': 0}, {'id': '89649432-8343138267-3932', 'author': '89654772@N05', 'authorname': 'RichardJames1990', 'raw': 'close', '_content': 'close', 'machine_tag': 0}, {'id': '89649432-8343138267-902', 'author': '89654772@N05', 'authorname': 'RichardJames1990', 'raw': 'up', '_content': 'up', 'machine_tag': 0}, {'id': '89649432-8343138267-2759', 'author': '89654772@N05', 'authorname': 'RichardJames1990', 'raw': 'wings', '_content': 'wings', 'machine_tag': 0}, {'id': '89649432-8343138267-3875368', 'author': '89654772@N05', 'authorname': 'RichardJames1990', 'raw': 'Fantastic Nature', '_content': 'fantasticnature', 'machine_tag': 0}, {'id': '89649432-8343138267-14240', 'author': '89654772@N05', 'authorname': 'RichardJames1990', 'raw': 'Richard', '_content': 'richard', 'machine_tag': 0}, {'id': '89649432-8343138267-2094', 'author': '89654772@N05', 'authorname': 'RichardJames1990', 'raw': 'James', '_content': 'james', 'machine_tag': 0}, {'id': '89649432-8343138267-7182', 'author': '89654772@N05', 'authorname': 'RichardJames1990', 'raw': 'Leeds', '_content': 'leeds', 'machine_tag': 0}, {'id': '89649432-8343138267-1935', 'author': '89654772@N05', 'authorname': 'RichardJames1990', 'raw': 'Photography', '_content': 'photography', 'machine_tag': 0}]}, 'location': {'latitude': '-12.344361', 'longitude': '-71.018028', 'accuracy': '11', 'context': '0', 'neighbourhood': {'_content': '', 'woeid': 0}, 'region': {'_content': 'Acre', 'woeid': 2344844}, 'country': {'_content': 'Brasil', 'woeid': 23424768}}, 'geoperms': {'ispublic': 1, 'iscontact': 0, 'isfriend': 0, 'isfamily': 0}, 'urls': {'url': [{'type': 'photopage', '_content': 'https://www.flickr.com/photos/89654772@N05/8343138267/'}]}, 'media': 'photo'}, 'stat': 'ok'}</t>
  </si>
  <si>
    <t>Richard (flickr RichardJames1990)</t>
  </si>
  <si>
    <t>https://www.flickr.com/photos/89654772@N05/8343138267/</t>
  </si>
  <si>
    <t>body_butterfly08.jpeg</t>
  </si>
  <si>
    <t>8204789222_69eb1ebcce_o</t>
  </si>
  <si>
    <t>{'photo': {'id': '8204789222', 'secret': 'd1c79b1788', 'server': '8482', 'farm': 9, 'dateuploaded': '1353458700', 'isfavorite': 0, 'license': '3', 'safety_level': '0', 'rotation': 0, 'originalsecret': '69eb1ebcce', 'originalformat': 'jpg', 'owner': {'nsid': '48227962@N04', 'username': 'PMillera4', 'realname': 'Peter Miller', 'location': '', 'iconserver': '8662', 'iconfarm': 9, 'path_alias': 'pmillera4'}, 'title': {'_content': 'Monarch Butterfly'}, 'description': {'_content': ''}, 'visibility': {'ispublic': 1, 'isfriend': 0, 'isfamily': 0}, 'dates': {'posted': '1353458700', 'taken': '2012-10-26 11:44:56', 'takengranularity': 0, 'takenunknown': 0, 'lastupdate': '1360397525'}, 'views': '1729', 'editability': {'cancomment': 0, 'canaddmeta': 0}, 'publiceditability': {'cancomment': 1, 'canaddmeta': 0}, 'usage': {'candownload': 1, 'canblog': 0, 'canprint': 0, 'canshare': 1}, 'comments': {'_content': '3'}, 'notes': {'note': []}, 'people': {'haspeople': 0}, 'tags': {'tag': [{'id': '48195823-8204789222-279464', 'author': '48227962@N04', 'authorname': 'PMillera4', 'raw': 'monarch butterfly', '_content': 'monarchbutterfly', 'machine_tag': 0}, {'id': '48195823-8204789222-1427', 'author': '48227962@N04', 'authorname': 'PMillera4', 'raw': 'butterfly', '_content': 'butterfly', 'machine_tag': 0}]}, 'urls': {'url': [{'type': 'photopage', '_content': 'https://www.flickr.com/photos/pmillera4/8204789222/'}]}, 'media': 'photo'}, 'stat': 'ok'}</t>
  </si>
  <si>
    <t>https://www.flickr.com/photos/pmillera4/8204789222/</t>
  </si>
  <si>
    <t>body_butterfly09.jpeg</t>
  </si>
  <si>
    <t>19729323913_98e9ff433a_o</t>
  </si>
  <si>
    <t>{'photo': {'id': '19729323913', 'secret': 'f11db95bd5', 'server': '555', 'farm': 1, 'dateuploaded': '1438885997', 'isfavorite': 0, 'license': '3', 'safety_level': '0', 'rotation': 0, 'originalsecret': '98e9ff433a', 'originalformat': 'jpg', 'owner': {'nsid': '8045685@N02', 'username': 'Greg Zenitsky | Witness of Light Photography', 'realname': 'Greg Zenitsky', 'location': None, 'iconserver': '65535', 'iconfarm': 66, 'path_alias': 'witnessoflight'}, 'title': {'_content': 'Blue Morpho'}, 'description': {'_content': "Captured at the 2015 Festival of Butterflies at Powell Gardens in Kingsville, MO. Even with their wings folded, they are a stunningly beautiful. A testament to God's creative genius and glory."}, 'visibility': {'ispublic': 1, 'isfriend': 0, 'isfamily': 0}, 'dates': {'posted': '1438885997', 'taken': '2015-08-06 09:02:17', 'takengranularity': 0, 'takenunknown': '0', 'lastupdate': '1521820882'}, 'views': '2032', 'editability': {'cancomment': 0, 'canaddmeta': 0}, 'publiceditability': {'cancomment': 1, 'canaddmeta': 0}, 'usage': {'candownload': 1, 'canblog': 0, 'canprint': 0, 'canshare': 1}, 'comments': {'_content': '7'}, 'notes': {'note': []}, 'people': {'haspeople': 0}, 'tags': {'tag': [{'id': '8025337-19729323913-186958', 'author': '8045685@N02', 'authorname': 'Greg Zenitsky | Witness of Light Photography', 'raw': 'Blue Morpho', '_content': 'bluemorpho', 'machine_tag': 0}, {'id': '8025337-19729323913-95648', 'author': '8045685@N02', 'authorname': 'Greg Zenitsky | Witness of Light Photography', 'raw': 'Powell Gardens', '_content': 'powellgardens', 'machine_tag': 0}]}, 'urls': {'url': [{'type': 'photopage', '_content': 'https://www.flickr.com/photos/witnessoflight/19729323913/'}]}, 'media': 'photo'}, 'stat': 'ok'}</t>
  </si>
  <si>
    <t>Greg Zenitsky (flickr Greg Zenitsky | Witness of Light Photography)</t>
  </si>
  <si>
    <t>https://www.flickr.com/photos/witnessoflight/19729323913/</t>
  </si>
  <si>
    <t>body_butterfly10.jpeg</t>
  </si>
  <si>
    <t>15138878911_a18d602a97_o</t>
  </si>
  <si>
    <t>{'photo': {'id': '15138878911', 'secret': 'd0b79ab339', 'server': '5562', 'farm': 6, 'dateuploaded': '1409873367', 'isfavorite': 0, 'license': '3', 'safety_level': '0', 'rotation': 0, 'originalsecret': 'a18d602a97', 'originalformat': 'jpg', 'owner': {'nsid': '48227962@N04', 'username': 'PMillera4', 'realname': 'Peter Miller', 'location': '', 'iconserver': '8662', 'iconfarm': 9, 'path_alias': 'pmillera4'}, 'title': {'_content': 'Monarch Butterfly and Zinnia'}, 'description': {'_content': ''}, 'visibility': {'ispublic': 1, 'isfriend': 0, 'isfamily': 0}, 'dates': {'posted': '1409873367', 'taken': '2014-08-04 11:56:06', 'takengranularity': 0, 'takenunknown': 0, 'lastupdate': '1547871633'}, 'views': '2989', 'editability': {'cancomment': 0, 'canaddmeta': 0}, 'publiceditability': {'cancomment': 1, 'canaddmeta': 0}, 'usage': {'candownload': 1, 'canblog': 0, 'canprint': 0, 'canshare': 1}, 'comments': {'_content': '4'}, 'notes': {'note': []}, 'people': {'haspeople': 0}, 'tags': {'tag': [{'id': '48195823-15138878911-279464', 'author': '48227962@N04', 'authorname': 'PMillera4', 'raw': 'monarch butterfly', '_content': 'monarchbutterfly', 'machine_tag': 0}, {'id': '48195823-15138878911-1427', 'author': '48227962@N04', 'authorname': 'PMillera4', 'raw': 'butterfly', '_content': 'butterfly', 'machine_tag': 0}, {'id': '48195823-15138878911-26328', 'author': '48227962@N04', 'authorname': 'PMillera4', 'raw': 'zinnia', '_content': 'zinnia', 'machine_tag': 0}, {'id': '48195823-15138878911-535', 'author': '48227962@N04', 'authorname': 'PMillera4', 'raw': 'flower', '_content': 'flower', 'machine_tag': 0}]}, 'urls': {'url': [{'type': 'photopage', '_content': 'https://www.flickr.com/photos/pmillera4/15138878911/'}]}, 'media': 'photo'}, 'stat': 'ok'}</t>
  </si>
  <si>
    <t>https://www.flickr.com/photos/pmillera4/15138878911/</t>
  </si>
  <si>
    <t>body_butterfly11.jpeg</t>
  </si>
  <si>
    <t>9540467511_e8f175dc7e_o</t>
  </si>
  <si>
    <t>{'stat': 'fail', 'code': 1, 'message': 'Photo "9540467511" not found (inactive member)'}</t>
  </si>
  <si>
    <t>body_butterfly12.jpeg</t>
  </si>
  <si>
    <t>15665031287_afd1ec4d2f_o</t>
  </si>
  <si>
    <t>{'photo': {'id': '15665031287', 'secret': '39c8e24040', 'server': '8647', 'farm': 9, 'dateuploaded': '1416661273', 'isfavorite': 0, 'license': '3', 'safety_level': '0', 'rotation': 0, 'originalsecret': 'afd1ec4d2f', 'originalformat': 'jpg', 'owner': {'nsid': '48227962@N04', 'username': 'PMillera4', 'realname': 'Peter Miller', 'location': '', 'iconserver': '8662', 'iconfarm': 9, 'path_alias': 'pmillera4'}, 'title': {'_content': 'Monarch Butterfly'}, 'description': {'_content': ''}, 'visibility': {'ispublic': 1, 'isfriend': 0, 'isfamily': 0}, 'dates': {'posted': '1416661273', 'taken': '2014-10-16 14:26:22', 'takengranularity': 0, 'takenunknown': '0', 'lastupdate': '1505637527'}, 'views': '3620', 'editability': {'cancomment': 0, 'canaddmeta': 0}, 'publiceditability': {'cancomment': 1, 'canaddmeta': 0}, 'usage': {'candownload': 1, 'canblog': 0, 'canprint': 0, 'canshare': 1}, 'comments': {'_content': '4'}, 'notes': {'note': []}, 'people': {'haspeople': 0}, 'tags': {'tag': [{'id': '48195823-15665031287-279464', 'author': '48227962@N04', 'authorname': 'PMillera4', 'raw': 'monarch butterfly', '_content': 'monarchbutterfly', 'machine_tag': 0}, {'id': '48195823-15665031287-1427', 'author': '48227962@N04', 'authorname': 'PMillera4', 'raw': 'butterfly', '_content': 'butterfly', 'machine_tag': 0}, {'id': '48195823-15665031287-26328', 'author': '48227962@N04', 'authorname': 'PMillera4', 'raw': 'zinnia', '_content': 'zinnia', 'machine_tag': 0}]}, 'urls': {'url': [{'type': 'photopage', '_content': 'https://www.flickr.com/photos/pmillera4/15665031287/'}]}, 'media': 'photo'}, 'stat': 'ok'}</t>
  </si>
  <si>
    <t>https://www.flickr.com/photos/pmillera4/15665031287/</t>
  </si>
  <si>
    <t>body_butterfly13.jpeg</t>
  </si>
  <si>
    <t>14336801863_4b90fc9748_o</t>
  </si>
  <si>
    <t>{'photo': {'id': '14336801863', 'secret': '8b851c640b', 'server': '3769', 'farm': 4, 'dateuploaded': '1401587247', 'isfavorite': 0, 'license': '2', 'safety_level': '0', 'rotation': 0, 'originalsecret': '4b90fc9748', 'originalformat': 'jpg', 'owner': {'nsid': '18024068@N00', 'username': 'Ken-ichi', 'realname': 'Ken-ichi Ueda', 'location': None, 'iconserver': '5335', 'iconfarm': 6, 'path_alias': 'ken-ichi'}, 'title': {'_content': 'Purplish Copper'}, 'description': {'_content': "New butterfly for me! I guess that's not such a big deal at this early stage in my lepidopteran education, but woo nonetheless. Beautiful little butterflies, quite orange on the wing. Dock is one of the hosts, which was definitely present."}, 'visibility': {'ispublic': 1, 'isfriend': 0, 'isfamily': 0}, 'dates': {'posted': '1401587247', 'taken': '2014-05-31 12:44:44', 'takengranularity': 0, 'takenunknown': 0, 'lastupdate': '1498711187'}, 'views': '1141', 'editability': {'cancomment': 0, 'canaddmeta': 0}, 'publiceditability': {'cancomment': 1, 'canaddmeta': 1}, 'usage': {'candownload': 1, 'canblog': 0, 'canprint': 0, 'canshare': 1}, 'comments': {'_content': '6'}, 'notes': {'note': []}, 'people': {'haspeople': 0}, 'tags': {'tag': [{'id': '1007768-14336801863-1124692', 'author': '18024068@N00', 'authorname': 'Ken-ichi', 'raw': 'Lycaena', '_content': 'lycaena', 'machine_tag': 0}, {'id': '1007768-14336801863-1554290', 'author': '18024068@N00', 'authorname': 'Ken-ichi', 'raw': 'Lycaena helloides', '_content': 'lycaenahelloides', 'machine_tag': 0}, {'id': '1007768-14336801863-17754998', 'author': '18024068@N00', 'authorname': 'Ken-ichi', 'raw': 'Tolay Lake Regional Park', '_content': 'tolaylakeregionalpark', 'machine_tag': 0}, {'id': '1007768-14336801863-21407', 'author': '18024068@N00', 'authorname': 'Ken-ichi', 'raw': 'Petaluma', '_content': 'petaluma', 'machine_tag': 0}, {'id': '1007768-14336801863-50', 'author': '18024068@N00', 'authorname': 'Ken-ichi', 'raw': 'California', '_content': 'california', 'machine_tag': 0}, {'id': '1007768-14336801863-4074', 'author': '18024068@N00', 'authorname': 'Ken-ichi', 'raw': 'United States', '_content': 'unitedstates', 'machine_tag': 0}]}, 'location': {'latitude': '38.207316', 'longitude': '-122.513889', 'accuracy': '16', 'context': '0', 'locality': {'_content': 'Lakeville', 'woeid': 2435712}, 'county': {'_content': 'Sonoma', 'woeid': 12587718}, 'region': {'_content': 'California', 'woeid': 2347563}, 'country': {'_content': 'United States', 'woeid': 23424977}, 'neighbourhood': {'_content': '', 'woeid': 0}}, 'geoperms': {'ispublic': 1, 'iscontact': 0, 'isfriend': 0, 'isfamily': 0}, 'urls': {'url': [{'type': 'photopage', '_content': 'https://www.flickr.com/photos/ken-ichi/14336801863/'}]}, 'media': 'photo'}, 'stat': 'ok'}</t>
  </si>
  <si>
    <t>https://www.flickr.com/photos/ken-ichi/14336801863/</t>
  </si>
  <si>
    <t>body_butterfly14.jpeg</t>
  </si>
  <si>
    <t>6560048005_b6f4145700_o</t>
  </si>
  <si>
    <t>{'photo': {'id': '6560048005', 'secret': '0fd610d4ab', 'server': '7001', 'farm': 8, 'dateuploaded': '1324661548', 'isfavorite': 0, 'license': '4', 'safety_level': '0', 'rotation': 0, 'originalsecret': 'b6f4145700', 'originalformat': 'jpg', 'owner': {'nsid': '43272765@N04', 'username': 'gailhampshire', 'realname': '', 'location': None, 'iconserver': '7352', 'iconfarm': 8, 'path_alias': 'gails_pictures'}, 'title': {'_content': 'Mazarine Blue. Polyommatus (Cyaniris) semiargus'}, 'description': {'_content': ''}, 'visibility': {'ispublic': 1, 'isfriend': 0, 'isfamily': 0}, 'dates': {'posted': '1324661548', 'taken': '2011-06-14 14:49:46', 'takengranularity': 0, 'takenunknown': 0, 'lastupdate': '1458123581'}, 'views': '1358', 'editability': {'cancomment': 0, 'canaddmeta': 0}, 'publiceditability': {'cancomment': 1, 'canaddmeta': 0}, 'usage': {'candownload': 1, 'canblog': 0, 'canprint': 0, 'canshare': 1}, 'comments': {'_content': '20'}, 'notes': {'note': []}, 'people': {'haspeople': 0}, 'tags': {'tag': [{'id': '43240626-6560048005-3393', 'author': '43272765@N04', 'authorname': 'gailhampshire', 'raw': 'Hungary', '_content': 'hungary', 'machine_tag': 0}, {'id': '43240626-6560048005-7741', 'author': '43272765@N04', 'authorname': 'gailhampshire', 'raw': 'Butterflies', '_content': 'butterflies', 'machine_tag': 0}]}, 'location': {'latitude': '47.982108', 'longitude': '20.553016', 'accuracy': '11', 'context': '0', 'locality': {'_content': 'Bükkzsérc', 'woeid': 804414}, 'county': {'_content': 'Bükkzsérc', 'woeid': 12594565}, 'region': {'_content': 'Borsod-Abaúj-Zemplén', 'woeid': 12577914}, 'country': {'_content': 'Magyarország', 'woeid': 23424844}, 'neighbourhood': {'_content': '', 'woeid': 0}}, 'geoperms': {'ispublic': 1, 'iscontact': 0, 'isfriend': 0, 'isfamily': 0}, 'urls': {'url': [{'type': 'photopage', '_content': 'https://www.flickr.com/photos/gails_pictures/6560048005/'}]}, 'media': 'photo'}, 'stat': 'ok'}</t>
  </si>
  <si>
    <t>https://www.flickr.com/photos/gails_pictures/6560048005/</t>
  </si>
  <si>
    <t>body_butterfly17.jpeg</t>
  </si>
  <si>
    <t>1168128470_a776080684_o</t>
  </si>
  <si>
    <t>{'photo': {'id': '1168128470', 'secret': '7a32abc6d6', 'server': '1272', 'farm': 2, 'dateuploaded': '1187505927', 'isfavorite': 0, 'license': '2', 'safety_level': '0', 'rotation': 0, 'originalsecret': 'a776080684', 'originalformat': 'jpg', 'owner': {'nsid': '11720400@N04', 'username': 'angelaspieles', 'realname': '', 'location': '', 'iconserver': '0', 'iconfarm': 0, 'path_alias': None}, 'title': {'_content': 'BlkSwordtail36web'}, 'description': {'_content': 'Black Swordtail Butterfly, Mackinac Island Butterfly House 2007'}, 'visibility': {'ispublic': 1, 'isfriend': 0, 'isfamily': 0}, 'dates': {'posted': '1187505927', 'taken': '2007-07-18 23:45:27', 'takengranularity': 0, 'takenunknown': 0, 'lastupdate': '1542122983'}, 'views': '342', 'editability': {'cancomment': 0, 'canaddmeta': 0}, 'publiceditability': {'cancomment': 1, 'canaddmeta': 0}, 'usage': {'candownload': 1, 'canblog': 0, 'canprint': 0, 'canshare': 1}, 'comments': {'_content': '2'}, 'notes': {'note': []}, 'people': {'haspeople': 0}, 'tags': {'tag': [{'id': '11688261-1168128470-1427', 'author': '11720400@N04', 'authorname': 'angelaspieles', 'raw': 'Butterfly', '_content': 'butterfly', 'machine_tag': 0}, {'id': '11688261-1168128470-119390', 'author': '11720400@N04', 'authorname': 'angelaspieles', 'raw': 'Mackinac', '_content': 'mackinac', 'machine_tag': 0}, {'id': '11688261-1168128470-230787', 'author': '11720400@N04', 'authorname': 'angelaspieles', 'raw': 'ButterflyHouse', '_content': 'butterflyhouse', 'machine_tag': 0}]}, 'urls': {'url': [{'type': 'photopage', '_content': 'https://www.flickr.com/photos/11720400@N04/1168128470/'}]}, 'media': 'photo'}, 'stat': 'ok'}</t>
  </si>
  <si>
    <t xml:space="preserve"> (flickr angelaspieles)</t>
  </si>
  <si>
    <t>https://www.flickr.com/photos/11720400@N04/1168128470/</t>
  </si>
  <si>
    <t>body_butterfly18.jpeg</t>
  </si>
  <si>
    <t>4502895401_88d5ff5502_o</t>
  </si>
  <si>
    <t>{'photo': {'id': '4502895401', 'secret': 'd67da2060e', 'server': '4019', 'farm': 5, 'dateuploaded': '1270753145', 'isfavorite': 0, 'license': '4', 'safety_level': '0', 'rotation': 0, 'originalsecret': '88d5ff5502', 'originalformat': 'jpg', 'owner': {'nsid': '24781126@N08', 'username': 'MJ Klaver', 'realname': '', 'location': None, 'iconserver': '5744', 'iconfarm': 6, 'path_alias': 'mjk23'}, 'title': {'_content': 'Butterfly'}, 'description': {'_content': ''}, 'visibility': {'ispublic': 1, 'isfriend': 0, 'isfamily': 0}, 'dates': {'posted': '1270753145', 'taken': '2010-04-06 12:17:39', 'takengranularity': 0, 'takenunknown': 0, 'lastupdate': '1532476993'}, 'views': '722', 'editability': {'cancomment': 0, 'canaddmeta': 0}, 'publiceditability': {'cancomment': 1, 'canaddmeta': 0}, 'usage': {'candownload': 1, 'canblog': 0, 'canprint': 0, 'canshare': 1}, 'comments': {'_content': '1'}, 'notes': {'note': []}, 'people': {'haspeople': 0}, 'tags': {'tag': [{'id': '24688313-4502895401-1427', 'author': '24781126@N08', 'authorname': 'MJ Klaver', 'raw': 'butterfly', '_content': 'butterfly', 'machine_tag': 0}, {'id': '24688313-4502895401-118889', 'author': '24781126@N08', 'authorname': 'MJ Klaver', 'raw': 'vlinder', '_content': 'vlinder', 'machine_tag': 0}, {'id': '24688313-4502895401-551', 'author': '24781126@N08', 'authorname': 'MJ Klaver', 'raw': 'macro', '_content': 'macro', 'machine_tag': 0}, {'id': '24688313-4502895401-46629996', 'author': '24781126@N08', 'authorname': 'MJ Klaver', 'raw': 'Canon EF 100mm f/2.8 L IS USM macro', '_content': 'canonef100mmf28lisusmmacro', 'machine_tag': 0}, {'id': '24688313-4502895401-8740031', 'author': '24781126@N08', 'authorname': 'MJ Klaver', 'raw': 'vlindervallei', '_content': 'vlindervallei', 'machine_tag': 0}, {'id': '24688313-4502895401-2585627', 'author': '24781126@N08', 'authorname': 'MJ Klaver', 'raw': 'luttelgeest', '_content': 'luttelgeest', 'machine_tag': 0}, {'id': '24688313-4502895401-13898699', 'author': '24781126@N08', 'authorname': 'MJ Klaver', 'raw': 'orchideeenhoeve', '_content': 'orchideeenhoeve', 'machine_tag': 0}]}, 'location': {'latitude': '52.754432', 'longitude': '5.836335', 'accuracy': '11', 'context': '0', 'locality': {'_content': 'Luttelgeest', 'woeid': 731445}, 'county': {'_content': 'Noordoostpolder', 'woeid': 12592320}, 'region': {'_content': 'Flevoland', 'woeid': 2346384}, 'country': {'_content': 'Nederland', 'woeid': 23424909}, 'neighbourhood': {'_content': '', 'woeid': 0}}, 'geoperms': {'ispublic': 1, 'iscontact': 0, 'isfriend': 0, 'isfamily': 0}, 'urls': {'url': [{'type': 'photopage', '_content': 'https://www.flickr.com/photos/mjk23/4502895401/'}]}, 'media': 'photo'}, 'stat': 'ok'}</t>
  </si>
  <si>
    <t xml:space="preserve"> (flickr MJ Klaver)</t>
  </si>
  <si>
    <t>https://www.flickr.com/photos/mjk23/4502895401/</t>
  </si>
  <si>
    <t>body_butterfly20.jpeg</t>
  </si>
  <si>
    <t>5632932779_5b4d932257_o</t>
  </si>
  <si>
    <t>{'photo': {'id': '5632932779', 'secret': '97eff76449', 'server': '5230', 'farm': 6, 'dateuploaded': '1303179385', 'isfavorite': 0, 'license': '2', 'safety_level': '0', 'rotation': 0, 'originalsecret': '5b4d932257', 'originalformat': 'jpg', 'owner': {'nsid': '65173084@N00', 'username': 'dugspr — Home for Good', 'realname': 'Douglas Sprott', 'location': 'Ottawa, Canada', 'iconserver': '2014', 'iconfarm': 3, 'path_alias': 'dugspr'}, 'title': {'_content': 'Butterflies 1989-2009 — Unsorted  270'}, 'description': {'_content': ' '}, 'visibility': {'ispublic': 1, 'isfriend': 0, 'isfamily': 0}, 'dates': {'posted': '1303179385', 'taken': '2003-06-01 00:00:00', 'takengranularity': 4, 'takenunknown': 0, 'lastupdate': '1304395904'}, 'views': '81', 'editability': {'cancomment': 0, 'canaddmeta': 0}, 'publiceditability': {'cancomment': 1, 'canaddmeta': 1}, 'usage': {'candownload': 1, 'canblog': 0, 'canprint': 0, 'canshare': 1}, 'comments': {'_content': '0'}, 'notes': {'note': []}, 'people': {'haspeople': 0}, 'tags': {'tag': [{'id': '5701444-5632932779-1427', 'author': '65173084@N00', 'authorname': 'dugspr — Home for Good', 'raw': 'Butterfly', '_content': 'butterfly', 'machine_tag': 0}]}, 'urls': {'url': [{'type': 'photopage', '_content': 'https://www.flickr.com/photos/dugspr/5632932779/'}]}, 'media': 'photo'}, 'stat': 'ok'}</t>
  </si>
  <si>
    <t>Douglas Sprott (flickr dugspr — Home for Good)</t>
  </si>
  <si>
    <t>https://www.flickr.com/photos/dugspr/5632932779/</t>
  </si>
  <si>
    <t>body_ladybug01.jpeg</t>
  </si>
  <si>
    <t>6803032206_2bd98e0525_o</t>
  </si>
  <si>
    <t>{'photo': {'id': '6803032206', 'secret': 'e6654ff6c1', 'server': '7196', 'farm': 8, 'dateuploaded': '1330787452', 'isfavorite': 0, 'license': '3', 'safety_level': '0', 'rotation': 0, 'originalsecret': '2bd98e0525', 'originalformat': 'jpg', 'owner': {'nsid': '67310340@N04', 'username': 'Wet and Messy Photography', 'realname': '', 'location': '', 'iconserver': '7911', 'iconfarm': 8, 'path_alias': 'chrisb_fotografie'}, 'title': {'_content': 'Ladybug'}, 'description': {'_content': 'first one i found in our garden this year'}, 'visibility': {'ispublic': 1, 'isfriend': 0, 'isfamily': 0}, 'dates': {'posted': '1330787452', 'taken': '2012-03-03 15:06:41', 'takengranularity': 0, 'takenunknown': 0, 'lastupdate': '1581721552'}, 'views': '16016', 'editability': {'cancomment': 0, 'canaddmeta': 0}, 'publiceditability': {'cancomment': 1, 'canaddmeta': 0}, 'usage': {'candownload': 1, 'canblog': 0, 'canprint': 0, 'canshare': 1}, 'comments': {'_content': '0'}, 'notes': {'note': []}, 'people': {'haspeople': 0}, 'tags': {'tag': [{'id': '67278201-6803032206-18182', 'author': '67310340@N04', 'authorname': 'Wet and Messy Photography', 'raw': 'ladybird', '_content': 'ladybird', 'machine_tag': 0}, {'id': '67278201-6803032206-18456', 'author': '67310340@N04', 'authorname': 'Wet and Messy Photography', 'raw': 'ladybug', '_content': 'ladybug', 'machine_tag': 0}, {'id': '67278201-6803032206-181119', 'author': '67310340@N04', 'authorname': 'Wet and Messy Photography', 'raw': 'marienkäfer', '_content': 'marienkäfer', 'machine_tag': 0}]}, 'urls': {'url': [{'type': 'photopage', '_content': 'https://www.flickr.com/photos/chrisb_fotografie/6803032206/'}]}, 'media': 'photo'}, 'stat': 'ok'}</t>
  </si>
  <si>
    <t xml:space="preserve"> (flickr Wet and Messy Photography)</t>
  </si>
  <si>
    <t>https://www.flickr.com/photos/chrisb_fotografie/6803032206/</t>
  </si>
  <si>
    <t>body_ladybug02.jpeg</t>
  </si>
  <si>
    <t>4671401353_b76bb8fbe4_o</t>
  </si>
  <si>
    <t>{'photo': {'id': '4671401353', 'secret': '410b1bfe53', 'server': '4006', 'farm': 5, 'dateuploaded': '1275750574', 'isfavorite': 0, 'license': '3', 'safety_level': '0', 'rotation': 0, 'originalsecret': 'b76bb8fbe4', 'originalformat': 'jpg', 'owner': {'nsid': '29856044@N05', 'username': 'La Belle Lumière', 'realname': '', 'location': None, 'iconserver': '3880', 'iconfarm': 4, 'path_alias': 'lepimento'}, 'title': {'_content': ''}, 'description': {'_content': ''}, 'visibility': {'ispublic': 1, 'isfriend': 0, 'isfamily': 0}, 'dates': {'posted': '1275750574', 'taken': '2010-06-04 13:42:30', 'takengranularity': 0, 'takenunknown': 0, 'lastupdate': '1434297328'}, 'views': '1275', 'editability': {'cancomment': 0, 'canaddmeta': 0}, 'publiceditability': {'cancomment': 1, 'canaddmeta': 0}, 'usage': {'candownload': 1, 'canblog': 0, 'canprint': 0, 'canshare': 1}, 'comments': {'_content': '19'}, 'notes': {'note': []}, 'people': {'haspeople': 0}, 'tags': {'tag': [{'id': '29850704-4671401353-18456', 'author': '29856044@N05', 'authorname': 'La Belle Lumière', 'raw': 'ladybug', '_content': 'ladybug', 'machine_tag': 0}, {'id': '29850704-4671401353-551', 'author': '29856044@N05', 'authorname': 'La Belle Lumière', 'raw': 'macro', '_content': 'macro', 'machine_tag': 0}, {'id': '29850704-4671401353-138272', 'author': '29856044@N05', 'authorname': 'La Belle Lumière', 'raw': 'coccinelle', '_content': 'coccinelle', 'machine_tag': 0}]}, 'urls': {'url': [{'type': 'photopage', '_content': 'https://www.flickr.com/photos/lepimento/4671401353/'}]}, 'media': 'photo'}, 'stat': 'ok'}</t>
  </si>
  <si>
    <t xml:space="preserve"> (flickr La Belle Lumière)</t>
  </si>
  <si>
    <t>https://www.flickr.com/photos/lepimento/4671401353/</t>
  </si>
  <si>
    <t>body_ladybug03.jpeg</t>
  </si>
  <si>
    <t>7320417034_18c2fe7931_o</t>
  </si>
  <si>
    <t>{'photo': {'id': '7320417034', 'secret': 'acdb693dc1', 'server': '8028', 'farm': 9, 'dateuploaded': '1338645702', 'isfavorite': 0, 'license': '3', 'safety_level': '0', 'rotation': 0, 'originalsecret': '18c2fe7931', 'originalformat': 'jpg', 'owner': {'nsid': '49907242@N05', 'username': 'Pimthida', 'realname': '', 'location': 'Deutschland / Germany', 'iconserver': '7432', 'iconfarm': 8, 'path_alias': 'pimthida'}, 'title': {'_content': 'ladybug'}, 'description': {'_content': ''}, 'visibility': {'ispublic': 1, 'isfriend': 0, 'isfamily': 0}, 'dates': {'posted': '1338645702', 'taken': '2012-05-26 16:41:33', 'takengranularity': 0, 'takenunknown': 0, 'lastupdate': '1612978694'}, 'views': '3545', 'editability': {'cancomment': 0, 'canaddmeta': 0}, 'publiceditability': {'cancomment': 1, 'canaddmeta': 1}, 'usage': {'candownload': 1, 'canblog': 0, 'canprint': 0, 'canshare': 1}, 'comments': {'_content': '2'}, 'notes': {'note': []}, 'people': {'haspeople': 0}, 'tags': {'tag': [{'id': '49901902-7320417034-18456', 'author': '49907242@N05', 'authorname': 'Pimthida', 'raw': 'ladybug', '_content': 'ladybug', 'machine_tag': 0}, {'id': '49901902-7320417034-1598', 'author': '49907242@N05', 'authorname': 'Pimthida', 'raw': 'insect', '_content': 'insect', 'machine_tag': 0}]}, 'location': {'latitude': '51.164180', 'longitude': '10.454150', 'accuracy': '2', 'context': '0', 'neighbourhood': {'_content': '', 'woeid': 0}, 'country': {'_content': 'Deutschland', 'woeid': 23424829}}, 'geoperms': {'ispublic': 1, 'iscontact': 0, 'isfriend': 0, 'isfamily': 0}, 'urls': {'url': [{'type': 'photopage', '_content': 'https://www.flickr.com/photos/pimthida/7320417034/'}]}, 'media': 'photo'}, 'stat': 'ok'}</t>
  </si>
  <si>
    <t xml:space="preserve"> (flickr Pimthida)</t>
  </si>
  <si>
    <t>https://www.flickr.com/photos/pimthida/7320417034/</t>
  </si>
  <si>
    <t>body_ladybug04.jpeg</t>
  </si>
  <si>
    <t>40548432583_837b0b98fe_o</t>
  </si>
  <si>
    <t>{'photo': {'id': '40548432583', 'secret': 'a65b187618', 'server': '7824', 'farm': 8, 'dateuploaded': '1554121233', 'isfavorite': 0, 'license': '4', 'safety_level': '0', 'rotation': 0, 'originalsecret': '837b0b98fe', 'originalformat': 'jpg', 'owner': {'nsid': '149880603@N04', 'username': 'konstantin.jpeg', 'realname': 'Konstantin', 'location': 'Berlin, Germany', 'iconserver': '65535', 'iconfarm': 66, 'path_alias': 'konstantinlukas'}, 'title': {'_content': 'Ladybug'}, 'description': {'_content': '&lt;a href="https://www.instagram.com/p/Bvtm4FWn0xw/" rel="noreferrer nofollow"&gt;www.instagram.com/p/Bvtm4FWn0xw/&lt;/a&gt;'}, 'visibility': {'ispublic': 1, 'isfriend': 0, 'isfamily': 0}, 'dates': {'posted': '1554121233', 'taken': '2019-03-30 10:40:21', 'takengranularity': 0, 'takenunknown': '0', 'lastupdate': '1631711017'}, 'views': '11924', 'editability': {'cancomment': 0, 'canaddmeta': 0}, 'publiceditability': {'cancomment': 1, 'canaddmeta': 0}, 'usage': {'candownload': 1, 'canblog': 0, 'canprint': 0, 'canshare': 1}, 'comments': {'_content': '15'}, 'notes': {'note': []}, 'people': {'haspeople': 0}, 'tags': {'tag': [{'id': '149848464-40548432583-607223', 'author': '149880603@N04', 'authorname': 'konstantin.jpeg', 'raw': '#てんとう虫', '_content': 'てんとう虫', 'machine_tag': 0}, {'id': '149848464-40548432583-18456', 'author': '149880603@N04', 'authorname': 'konstantin.jpeg', 'raw': '#ladybug', '_content': 'ladybug', 'machine_tag': 0}, {'id': '149848464-40548432583-181119', 'author': '149880603@N04', 'authorname': 'konstantin.jpeg', 'raw': '#Marienkäfer', '_content': 'marienkäfer', 'machine_tag': 0}, {'id': '149848464-40548432583-138272', 'author': '149880603@N04', 'authorname': 'konstantin.jpeg', 'raw': '#coccinelle', '_content': 'coccinelle', 'machine_tag': 0}, {'id': '149848464-40548432583-302433', 'author': '149880603@N04', 'authorname': 'konstantin.jpeg', 'raw': '#mariquita', '_content': 'mariquita', 'machine_tag': 0}, {'id': '149848464-40548432583-458453', 'author': '149880603@N04', 'authorname': 'konstantin.jpeg', 'raw': '#虫', '_content': '虫', 'machine_tag': 0}, {'id': '149848464-40548432583-1429', 'author': '149880603@N04', 'authorname': 'konstantin.jpeg', 'raw': '#bug', '_content': 'bug', 'machine_tag': 0}, {'id': '149848464-40548432583-114157', 'author': '149880603@N04', 'authorname': 'konstantin.jpeg', 'raw': '#Käfer', '_content': 'käfer', 'machine_tag': 0}, {'id': '149848464-40548432583-38404', 'author': '149880603@N04', 'authorname': 'konstantin.jpeg', 'raw': '#escarabajo', '_content': 'escarabajo', 'machine_tag': 0}, {'id': '149848464-40548432583-1184356', 'author': '149880603@N04', 'authorname': 'konstantin.jpeg', 'raw': '#coléoptère', '_content': 'coléoptère', 'machine_tag': 0}, {'id': '149848464-40548432583-277711', 'author': '149880603@N04', 'authorname': 'konstantin.jpeg', 'raw': '#春', '_content': '春', 'machine_tag': 0}, {'id': '149848464-40548432583-2620', 'author': '149880603@N04', 'authorname': 'konstantin.jpeg', 'raw': '#spring', '_content': 'spring', 'machine_tag': 0}, {'id': '149848464-40548432583-116777', 'author': '149880603@N04', 'authorname': 'konstantin.jpeg', 'raw': '#Frühling', '_content': 'frühling', 'machine_tag': 0}, {'id': '149848464-40548432583-648', 'author': '149880603@N04', 'authorname': 'konstantin.jpeg', 'raw': '#primavera', '_content': 'primavera', 'machine_tag': 0}, {'id': '149848464-40548432583-48861', 'author': '149880603@N04', 'authorname': 'konstantin.jpeg', 'raw': '#printemps', '_content': 'printemps', 'machine_tag': 0}, {'id': '149848464-40548432583-415411542', 'author': '149880603@N04', 'authorname': 'konstantin.jpeg', 'raw': '#令和', '_content': '令和', 'machine_tag': 0}, {'id': '149848464-40548432583-550611', 'author': '149880603@N04', 'authorname': 'konstantin.jpeg', 'raw': '#赤', '_content': '赤', 'machine_tag': 0}, {'id': '149848464-40548432583-47213', 'author': '149880603@N04', 'authorname': 'konstantin.jpeg', 'raw': '#緑', '_content': '緑', 'machine_tag': 0}, {'id': '149848464-40548432583-227', 'author': '149880603@N04', 'authorname': 'konstantin.jpeg', 'raw': '#red', '_content': 'red', 'machine_tag': 0}, {'id': '149848464-40548432583-586', 'author': '149880603@N04', 'authorname': 'konstantin.jpeg', 'raw': '#green', '_content': 'green', 'machine_tag': 0}, {'id': '149848464-40548432583-592', 'author': '149880603@N04', 'authorname': 'konstantin.jpeg', 'raw': '#rot', '_content': 'rot', 'machine_tag': 0}, {'id': '149848464-40548432583-26659', 'author': '149880603@N04', 'authorname': 'konstantin.jpeg', 'raw': '#grün', '_content': 'grün', 'machine_tag': 0}, {'id': '149848464-40548432583-2817', 'author': '149880603@N04', 'authorname': 'konstantin.jpeg', 'raw': '#rojo', '_content': 'rojo', 'machine_tag': 0}, {'id': '149848464-40548432583-582', 'author': '149880603@N04', 'authorname': 'konstantin.jpeg', 'raw': '#verde', '_content': 'verde', 'machine_tag': 0}, {'id': '149848464-40548432583-1810', 'author': '149880603@N04', 'authorname': 'konstantin.jpeg', 'raw': '#rouge', '_content': 'rouge', 'machine_tag': 0}, {'id': '149848464-40548432583-9636', 'author': '149880603@N04', 'authorname': 'konstantin.jpeg', 'raw': '#vert', '_content': 'vert', 'machine_tag': 0}]}, 'location': {'latitude': '52.601170', 'longitude': '13.831787', 'accuracy': '12', 'context': '0', 'locality': {'_content': 'Wesendahl', 'woeid': 705599}, 'county': {'_content': 'Märkisch-Oderland', 'woeid': 12596840}, 'region': {'_content': 'Bundesland Brandenburg', 'woeid': 2345491}, 'country': {'_content': 'Deutschland', 'woeid': 23424829}, 'neighbourhood': {'_content': '', 'woeid': 0}}, 'geoperms': {'ispublic': 1, 'iscontact': 0, 'isfriend': 0, 'isfamily': 0}, 'urls': {'url': [{'type': 'photopage', '_content': 'https://www.flickr.com/photos/konstantinlukas/40548432583/'}]}, 'media': 'photo'}, 'stat': 'ok'}</t>
  </si>
  <si>
    <t>Konstantin (flickr konstantin.jpeg)</t>
  </si>
  <si>
    <t>https://www.flickr.com/photos/konstantinlukas/40548432583/</t>
  </si>
  <si>
    <t>body_ladybug05.jpeg</t>
  </si>
  <si>
    <t>5087623975_b2c44d8fd4_o</t>
  </si>
  <si>
    <t>{'photo': {'id': '5087623975', 'secret': 'c5a2977245', 'server': '4127', 'farm': 5, 'dateuploaded': '1287280139', 'isfavorite': 0, 'license': '3', 'safety_level': '0', 'rotation': 0, 'originalsecret': 'b2c44d8fd4', 'originalformat': 'jpg', 'owner': {'nsid': '27032111@N00', 'username': '~Sage~', 'realname': '', 'location': None, 'iconserver': '5531', 'iconfarm': 6, 'path_alias': 'vickispix'}, 'title': {'_content': '~Ladybug~'}, 'description': {'_content': 'Asian ladybugs seen mostly on and near spent milkweeds, in the vicinity of wetlands'}, 'visibility': {'ispublic': 1, 'isfriend': 0, 'isfamily': 0}, 'dates': {'posted': '1287280139', 'taken': '2010-10-10 13:20:29', 'takengranularity': 0, 'takenunknown': 0, 'lastupdate': '1294778673'}, 'views': '718', 'editability': {'cancomment': 0, 'canaddmeta': 0}, 'publiceditability': {'cancomment': 1, 'canaddmeta': 0}, 'usage': {'candownload': 1, 'canblog': 0, 'canprint': 0, 'canshare': 1}, 'comments': {'_content': '0'}, 'notes': {'note': []}, 'people': {'haspeople': 0}, 'tags': {'tag': [{'id': '2150090-5087623975-287798', 'author': '27032111@N00', 'authorname': '~Sage~', 'raw': 'asian lady beetle', '_content': 'asianladybeetle', 'machine_tag': 0}, {'id': '2150090-5087623975-6974031', 'author': '27032111@N00', 'authorname': '~Sage~', 'raw': 'asian ladybug', '_content': 'asianladybug', 'machine_tag': 0}, {'id': '2150090-5087623975-1711', 'author': '27032111@N00', 'authorname': '~Sage~', 'raw': 'Asian', '_content': 'asian', 'machine_tag': 0}, {'id': '2150090-5087623975-18456', 'author': '27032111@N00', 'authorname': '~Sage~', 'raw': 'ladybug', '_content': 'ladybug', 'machine_tag': 0}, {'id': '2150090-5087623975-7096', 'author': '27032111@N00', 'authorname': '~Sage~', 'raw': 'beetle', '_content': 'beetle', 'machine_tag': 0}]}, 'location': {'latitude': '43.140252', 'longitude': '-78.381681', 'accuracy': '15', 'context': '0', 'locality': {'_content': 'Shelby', 'woeid': 28744843}, 'county': {'_content': 'Orleans', 'woeid': 12589348}, 'region': {'_content': 'New York', 'woeid': 2347591}, 'country': {'_content': 'United States', 'woeid': 23424977}, 'neighbourhood': {'_content': '', 'woeid': 0}}, 'geoperms': {'ispublic': 1, 'iscontact': 0, 'isfriend': 0, 'isfamily': 0}, 'urls': {'url': [{'type': 'photopage', '_content': 'https://www.flickr.com/photos/vickispix/5087623975/'}]}, 'media': 'photo'}, 'stat': 'ok'}</t>
  </si>
  <si>
    <t xml:space="preserve"> (flickr ~Sage~)</t>
  </si>
  <si>
    <t>https://www.flickr.com/photos/vickispix/5087623975/</t>
  </si>
  <si>
    <t>body_ladybug06.jpeg</t>
  </si>
  <si>
    <t>4932633339_8519c8d10d_o</t>
  </si>
  <si>
    <t>{'photo': {'id': '4932633339', 'secret': '4010bf1ca8', 'server': '4142', 'farm': 5, 'dateuploaded': '1282944123', 'isfavorite': 0, 'license': '5', 'safety_level': '0', 'rotation': 0, 'originalsecret': '8519c8d10d', 'originalformat': 'jpg', 'owner': {'nsid': '48119028@N06', 'username': 'Glavind Strachan Photography', 'realname': 'Paul Harris', 'location': 'Okehampton, UK', 'iconserver': '309', 'iconfarm': 1, 'path_alias': 'givemeajobsoicanmovetocanada'}, 'title': {'_content': 'Ladybird Rests'}, 'description': {'_content': 'Thought it might be dead ... nope, just having a rest :)'}, 'visibility': {'ispublic': 1, 'isfriend': 0, 'isfamily': 0}, 'dates': {'posted': '1282944123', 'taken': '2010-08-15 14:54:22', 'takengranularity': 0, 'takenunknown': 0, 'lastupdate': '1287346996'}, 'views': '741', 'editability': {'cancomment': 0, 'canaddmeta': 0}, 'publiceditability': {'cancomment': 1, 'canaddmeta': 0}, 'usage': {'candownload': 1, 'canblog': 0, 'canprint': 0, 'canshare': 1}, 'comments': {'_content': '0'}, 'notes': {'note': []}, 'people': {'haspeople': 0}, 'tags': {'tag': [{'id': '48073706-4932633339-18182', 'author': '48119028@N06', 'authorname': 'Glavind Strachan Photography', 'raw': 'ladybird', '_content': 'ladybird', 'machine_tag': 0}, {'id': '48073706-4932633339-18456', 'author': '48119028@N06', 'authorname': 'Glavind Strachan Photography', 'raw': 'ladybug', '_content': 'ladybug', 'machine_tag': 0}, {'id': '48073706-4932633339-22267', 'author': '48119028@N06', 'authorname': 'Glavind Strachan Photography', 'raw': 'spotted', '_content': 'spotted', 'machine_tag': 0}]}, 'urls': {'url': [{'type': 'photopage', '_content': 'https://www.flickr.com/photos/givemeajobsoicanmovetocanada/4932633339/'}]}, 'media': 'photo'}, 'stat': 'ok'}</t>
  </si>
  <si>
    <t>Paul Harris (flickr Glavind Strachan Photography)</t>
  </si>
  <si>
    <t>https://www.flickr.com/photos/givemeajobsoicanmovetocanada/4932633339/</t>
  </si>
  <si>
    <t>body_ladybug07.jpeg</t>
  </si>
  <si>
    <t>40126604475_d1b52088e5_o</t>
  </si>
  <si>
    <t>{'photo': {'id': '40126604475', 'secret': '1deb6e5e70', 'server': '812', 'farm': 1, 'dateuploaded': '1522033031', 'isfavorite': 0, 'license': '4', 'safety_level': '0', 'rotation': 0, 'originalsecret': 'd1b52088e5', 'originalformat': 'jpg', 'owner': {'nsid': '21737816@N00', 'username': 'barb howe', 'realname': '', 'location': None, 'iconserver': '7848', 'iconfarm': 8, 'path_alias': 'luckywhitegirl'}, 'title': {'_content': 'Ladybug'}, 'description': {'_content': ''}, 'visibility': {'ispublic': 1, 'isfriend': 0, 'isfamily': 0}, 'dates': {'posted': '1522033031', 'taken': '2018-02-22 15:06:13', 'takengranularity': 0, 'takenunknown': '0', 'lastupdate': '1523263503'}, 'views': '572', 'editability': {'cancomment': 0, 'canaddmeta': 0}, 'publiceditability': {'cancomment': 0, 'canaddmeta': 0}, 'usage': {'candownload': 1, 'canblog': 0, 'canprint': 0, 'canshare': 1}, 'comments': {'_content': '0'}, 'notes': {'note': []}, 'people': {'haspeople': 0}, 'tags': {'tag': [{'id': '1331448-40126604475-1598', 'author': '21737816@N00', 'authorname': 'barb howe', 'raw': 'insect', '_content': 'insect', 'machine_tag': 0}, {'id': '1331448-40126604475-9901', 'author': '21737816@N00', 'authorname': 'barb howe', 'raw': 'bugs', '_content': 'bugs', 'machine_tag': 0}, {'id': '1331448-40126604475-1429', 'author': '21737816@N00', 'authorname': 'barb howe', 'raw': 'bug', '_content': 'bug', 'machine_tag': 0}, {'id': '1331448-40126604475-2620', 'author': '21737816@N00', 'authorname': 'barb howe', 'raw': 'spring', '_content': 'spring', 'machine_tag': 0}, {'id': '1331448-40126604475-227', 'author': '21737816@N00', 'authorname': 'barb howe', 'raw': 'red', '_content': 'red', 'machine_tag': 0}, {'id': '1331448-40126604475-18456', 'author': '21737816@N00', 'authorname': 'barb howe', 'raw': 'ladybug', '_content': 'ladybug', 'machine_tag': 0}]}, 'urls': {'url': [{'type': 'photopage', '_content': 'https://www.flickr.com/photos/luckywhitegirl/40126604475/'}]}, 'media': 'photo'}, 'stat': 'ok'}</t>
  </si>
  <si>
    <t xml:space="preserve"> (flickr barb howe)</t>
  </si>
  <si>
    <t>https://www.flickr.com/photos/luckywhitegirl/40126604475/</t>
  </si>
  <si>
    <t>body_ladybug08.jpeg</t>
  </si>
  <si>
    <t>14979905906_4c79d0094f_o</t>
  </si>
  <si>
    <t>{'photo': {'id': '14979905906', 'secret': 'a5a2caed39', 'server': '3889', 'farm': 4, 'dateuploaded': '1408743608', 'isfavorite': 0, 'license': '5', 'safety_level': '0', 'rotation': 0, 'originalsecret': '4c79d0094f', 'originalformat': 'jpg', 'owner': {'nsid': '127023375@N05', 'username': 'DanielaC173', 'realname': 'Daniela', 'location': None, 'iconserver': '3842', 'iconfarm': 4, 'path_alias': 'daniela_naturephotography'}, 'title': {'_content': 'Ladybug'}, 'description': {'_content': ''}, 'visibility': {'ispublic': 1, 'isfriend': 0, 'isfamily': 0}, 'dates': {'posted': '1408743608', 'taken': '2011-04-18 11:36:33', 'takengranularity': 0, 'takenunknown': 0, 'lastupdate': '1569946864'}, 'views': '2470', 'editability': {'cancomment': 0, 'canaddmeta': 0}, 'publiceditability': {'cancomment': 1, 'canaddmeta': 0}, 'usage': {'candownload': 1, 'canblog': 0, 'canprint': 0, 'canshare': 1}, 'comments': {'_content': '0'}, 'notes': {'note': []}, 'people': {'haspeople': 0}, 'tags': {'tag': [{'id': '127018035-14979905906-1598', 'author': '127023375@N05', 'authorname': 'DanielaC173', 'raw': 'insect', '_content': 'insect', 'machine_tag': 0}, {'id': '127018035-14979905906-551', 'author': '127023375@N05', 'authorname': 'DanielaC173', 'raw': 'macro', '_content': 'macro', 'machine_tag': 0}, {'id': '127018035-14979905906-175070', 'author': '127023375@N05', 'authorname': 'DanielaC173', 'raw': 'arthropod', '_content': 'arthropod', 'machine_tag': 0}, {'id': '127018035-14979905906-271084', 'author': '127023375@N05', 'authorname': 'DanielaC173', 'raw': 'coleoptera', '_content': 'coleoptera', 'machine_tag': 0}, {'id': '127018035-14979905906-18456', 'author': '127023375@N05', 'authorname': 'DanielaC173', 'raw': 'ladybug', '_content': 'ladybug', 'machine_tag': 0}, {'id': '127018035-14979905906-18182', 'author': '127023375@N05', 'authorname': 'DanielaC173', 'raw': 'ladybird', '_content': 'ladybird', 'machine_tag': 0}, {'id': '127018035-14979905906-721472', 'author': '127023375@N05', 'authorname': 'DanielaC173', 'raw': 'coccinellid', '_content': 'coccinellid', 'machine_tag': 0}, {'id': '127018035-14979905906-102406', 'author': '127023375@N05', 'authorname': 'DanielaC173', 'raw': 'joaninha', '_content': 'joaninha', 'machine_tag': 0}]}, 'urls': {'url': [{'type': 'photopage', '_content': 'https://www.flickr.com/photos/daniela_naturephotography/14979905906/'}]}, 'media': 'photo'}, 'stat': 'ok'}</t>
  </si>
  <si>
    <t>Daniela (flickr DanielaC173)</t>
  </si>
  <si>
    <t>https://www.flickr.com/photos/daniela_naturephotography/14979905906/</t>
  </si>
  <si>
    <t>body_ladybug09.jpeg</t>
  </si>
  <si>
    <t>15840311279_e9b39d92a2_o</t>
  </si>
  <si>
    <t>{'photo': {'id': '15840311279', 'secret': '6c24728ac4', 'server': '7519', 'farm': 8, 'dateuploaded': '1418633069', 'isfavorite': 0, 'license': '3', 'safety_level': '0', 'rotation': 0, 'originalsecret': 'e9b39d92a2', 'originalformat': 'jpg', 'owner': {'nsid': '125619820@N03', 'username': 'Ziva_Amir', 'realname': 'Ziva &amp; Amir', 'location': '', 'iconserver': '3952', 'iconfarm': 4, 'path_alias': None}, 'title': {'_content': 'Ladybug beetle (Coccinellidae)'}, 'description': {'_content': ''}, 'visibility': {'ispublic': 1, 'isfriend': 0, 'isfamily': 0}, 'dates': {'posted': '1418633069', 'taken': '2014-11-12 07:19:22', 'takengranularity': 0, 'takenunknown': '0', 'lastupdate': '1437500081'}, 'views': '6182', 'editability': {'cancomment': 0, 'canaddmeta': 0}, 'publiceditability': {'cancomment': 1, 'canaddmeta': 0}, 'usage': {'candownload': 1, 'canblog': 0, 'canprint': 0, 'canshare': 1}, 'comments': {'_content': '17'}, 'notes': {'note': []}, 'people': {'haspeople': 0}, 'tags': {'tag': [{'id': '125596766-15840311279-27093', 'author': '125619820@N03', 'authorname': 'Ziva_Amir', 'raw': 'Ladybugs', '_content': 'ladybugs', 'machine_tag': 0}]}, 'urls': {'url': [{'type': 'photopage', '_content': 'https://www.flickr.com/photos/125619820@N03/15840311279/'}]}, 'media': 'photo'}, 'stat': 'ok'}</t>
  </si>
  <si>
    <t>Ziva &amp; Amir (flickr Ziva_Amir)</t>
  </si>
  <si>
    <t>https://www.flickr.com/photos/125619820@N03/15840311279/</t>
  </si>
  <si>
    <t>body_ladybug10.jpeg</t>
  </si>
  <si>
    <t>5892978276_bfbcbc101c_o</t>
  </si>
  <si>
    <t>{'photo': {'id': '5892978276', 'secret': 'fe0aaebf51', 'server': '5069', 'farm': 6, 'dateuploaded': '1309577787', 'isfavorite': 0, 'license': '3', 'safety_level': '0', 'rotation': 0, 'originalsecret': 'bfbcbc101c', 'originalformat': 'jpg', 'owner': {'nsid': '9159382@N08', 'username': 'MrsGraustein', 'realname': '', 'location': None, 'iconserver': '65535', 'iconfarm': 66, 'path_alias': 'eage-talu'}, 'title': {'_content': 'PinecrestLake-0573'}, 'description': {'_content': ''}, 'visibility': {'ispublic': 1, 'isfriend': 0, 'isfamily': 0}, 'dates': {'posted': '1309577787', 'taken': '2011-06-19 13:20:10', 'takengranularity': 0, 'takenunknown': 0, 'lastupdate': '1309578273'}, 'views': '78', 'editability': {'cancomment': 0, 'canaddmeta': 0}, 'publiceditability': {'cancomment': 1, 'canaddmeta': 0}, 'usage': {'candownload': 1, 'canblog': 0, 'canprint': 0, 'canshare': 1}, 'comments': {'_content': '0'}, 'notes': {'note': []}, 'people': {'haspeople': 0}, 'tags': {'tag': [{'id': '9066569-5892978276-18456', 'author': '9159382@N08', 'authorname': 'MrsGraustein', 'raw': 'ladybug', '_content': 'ladybug', 'machine_tag': 0}, {'id': '9066569-5892978276-1598', 'author': '9159382@N08', 'authorname': 'MrsGraustein', 'raw': 'insect', '_content': 'insect', 'machine_tag': 0}, {'id': '9066569-5892978276-551', 'author': '9159382@N08', 'authorname': 'MrsGraustein', 'raw': 'macro', '_content': 'macro', 'machine_tag': 0}]}, 'urls': {'url': [{'type': 'photopage', '_content': 'https://www.flickr.com/photos/eage-talu/5892978276/'}]}, 'media': 'photo'}, 'stat': 'ok'}</t>
  </si>
  <si>
    <t xml:space="preserve"> (flickr MrsGraustein)</t>
  </si>
  <si>
    <t>https://www.flickr.com/photos/eage-talu/5892978276/</t>
  </si>
  <si>
    <t>body_ladybug11.jpeg</t>
  </si>
  <si>
    <t>16196183533_e262a89e02_o</t>
  </si>
  <si>
    <t>{'photo': {'id': '16196183533', 'secret': 'e9788e8448', 'server': '7282', 'farm': 8, 'dateuploaded': '1426374369', 'isfavorite': 0, 'license': '3', 'safety_level': '0', 'rotation': 0, 'originalsecret': 'e262a89e02', 'originalformat': 'jpg', 'owner': {'nsid': '19272291@N00', 'username': 'Reva G', 'realname': 'Reva G', 'location': 'North Vancouver, BC, Canada', 'iconserver': '95', 'iconfarm': 1, 'path_alias': 'revatudor'}, 'title': {'_content': 'Linty ladybug'}, 'description': {'_content': "Don't know where it crawled out of but it seemed relieved to have discovered patio furniture."}, 'visibility': {'ispublic': 1, 'isfriend': 0, 'isfamily': 0}, 'dates': {'posted': '1426374369', 'taken': '2015-02-18 14:42:49', 'takengranularity': 0, 'takenunknown': '0', 'lastupdate': '1436814751'}, 'views': '1104', 'editability': {'cancomment': 0, 'canaddmeta': 0}, 'publiceditability': {'cancomment': 1, 'canaddmeta': 0}, 'usage': {'candownload': 1, 'canblog': 0, 'canprint': 0, 'canshare': 1}, 'comments': {'_content': '0'}, 'notes': {'note': []}, 'people': {'haspeople': 0}, 'tags': {'tag': [{'id': '4838866-16196183533-1429', 'author': '19272291@N00', 'authorname': 'Reva G', 'raw': 'bug', '_content': 'bug', 'machine_tag': 0}, {'id': '4838866-16196183533-1598', 'author': '19272291@N00', 'authorname': 'Reva G', 'raw': 'insect', '_content': 'insect', 'machine_tag': 0}, {'id': '4838866-16196183533-18456', 'author': '19272291@N00', 'authorname': 'Reva G', 'raw': 'ladybug', '_content': 'ladybug', 'machine_tag': 0}, {'id': '4838866-16196183533-18182', 'author': '19272291@N00', 'authorname': 'Reva G', 'raw': 'ladybird', '_content': 'ladybird', 'machine_tag': 0}, {'id': '4838866-16196183533-551', 'author': '19272291@N00', 'authorname': 'Reva G', 'raw': 'macro', '_content': 'macro', 'machine_tag': 0}, {'id': '4838866-16196183533-12251', 'author': '19272291@N00', 'authorname': 'Reva G', 'raw': 'dirt', '_content': 'dirt', 'machine_tag': 0}, {'id': '4838866-16196183533-227', 'author': '19272291@N00', 'authorname': 'Reva G', 'raw': 'red', '_content': 'red', 'machine_tag': 0}, {'id': '4838866-16196183533-7096', 'author': '19272291@N00', 'authorname': 'Reva G', 'raw': 'beetle', '_content': 'beetle', 'machine_tag': 0}]}, 'urls': {'url': [{'type': 'photopage', '_content': 'https://www.flickr.com/photos/revatudor/16196183533/'}]}, 'media': 'photo'}, 'stat': 'ok'}</t>
  </si>
  <si>
    <t>https://www.flickr.com/photos/revatudor/16196183533/</t>
  </si>
  <si>
    <t>body_ladybug12.jpeg</t>
  </si>
  <si>
    <t>6057197202_0bd549a239_o</t>
  </si>
  <si>
    <t>{'photo': {'id': '6057197202', 'secret': 'a8fdb20ceb', 'server': '6070', 'farm': 7, 'dateuploaded': '1313699126', 'isfavorite': 0, 'license': '3', 'safety_level': '0', 'rotation': 0, 'originalsecret': '0bd549a239', 'originalformat': 'jpg', 'owner': {'nsid': '72557247@N00', 'username': 'ionelpop', 'realname': 'Ionel POP', 'location': 'Lyon, France', 'iconserver': '0', 'iconfarm': 0, 'path_alias': 'ionelpop'}, 'title': {'_content': 'Ladybug'}, 'description': {'_content': ''}, 'visibility': {'ispublic': 1, 'isfriend': 0, 'isfamily': 0}, 'dates': {'posted': '1313699126', 'taken': '2011-07-24 10:06:21', 'takengranularity': 0, 'takenunknown': 0, 'lastupdate': '1552844048'}, 'views': '2308', 'editability': {'cancomment': 0, 'canaddmeta': 0}, 'publiceditability': {'cancomment': 1, 'canaddmeta': 0}, 'usage': {'candownload': 1, 'canblog': 0, 'canprint': 0, 'canshare': 1}, 'comments': {'_content': '0'}, 'notes': {'note': []}, 'people': {'haspeople': 0}, 'tags': {'tag': [{'id': '3799211-6057197202-18456', 'author': '72557247@N00', 'authorname': 'ionelpop', 'raw': 'Ladybug', '_content': 'ladybug', 'machine_tag': 0}, {'id': '3799211-6057197202-227', 'author': '72557247@N00', 'authorname': 'ionelpop', 'raw': 'red', '_content': 'red', 'machine_tag': 0}, {'id': '3799211-6057197202-472', 'author': '72557247@N00', 'authorname': 'ionelpop', 'raw': 'black', '_content': 'black', 'machine_tag': 0}]}, 'urls': {'url': [{'type': 'photopage', '_content': 'https://www.flickr.com/photos/ionelpop/6057197202/'}]}, 'media': 'photo'}, 'stat': 'ok'}</t>
  </si>
  <si>
    <t>Ionel POP (flickr ionelpop)</t>
  </si>
  <si>
    <t>https://www.flickr.com/photos/ionelpop/6057197202/</t>
  </si>
  <si>
    <t>body_ladybug13.jpeg</t>
  </si>
  <si>
    <t>8249283650_ba0dd4e468_o</t>
  </si>
  <si>
    <t>{'photo': {'id': '8249283650', 'secret': '6dcf3b024f', 'server': '8487', 'farm': 9, 'dateuploaded': '1354769581', 'isfavorite': 0, 'license': '4', 'safety_level': '0', 'rotation': 0, 'originalsecret': 'ba0dd4e468', 'originalformat': 'jpg', 'owner': {'nsid': '37445525@N04', 'username': 'siamesepuppy', 'realname': '', 'location': None, 'iconserver': '65535', 'iconfarm': 66, 'path_alias': 'siamesepuppy'}, 'title': {'_content': 'Ladybug'}, 'description': {'_content': 'FYI: Ladybugs can bite.  I found this out today.'}, 'visibility': {'ispublic': 1, 'isfriend': 0, 'isfamily': 0}, 'dates': {'posted': '1354769581', 'taken': '2012-12-05 18:55:18', 'takengranularity': 0, 'takenunknown': 0, 'lastupdate': '1480029960'}, 'views': '3864', 'editability': {'cancomment': 0, 'canaddmeta': 0}, 'publiceditability': {'cancomment': 1, 'canaddmeta': 0}, 'usage': {'candownload': 1, 'canblog': 0, 'canprint': 0, 'canshare': 1}, 'comments': {'_content': '4'}, 'notes': {'note': []}, 'people': {'haspeople': 0}, 'tags': {'tag': [{'id': '37413386-8249283650-1598', 'author': '37445525@N04', 'authorname': 'siamesepuppy', 'raw': 'insect', '_content': 'insect', 'machine_tag': 0}, {'id': '37413386-8249283650-551', 'author': '37445525@N04', 'authorname': 'siamesepuppy', 'raw': 'macro', '_content': 'macro', 'machine_tag': 0}, {'id': '37413386-8249283650-1429', 'author': '37445525@N04', 'authorname': 'siamesepuppy', 'raw': 'bug', '_content': 'bug', 'machine_tag': 0}, {'id': '37413386-8249283650-175070', 'author': '37445525@N04', 'authorname': 'siamesepuppy', 'raw': 'arthropod', '_content': 'arthropod', 'machine_tag': 0}, {'id': '37413386-8249283650-72534', 'author': '37445525@N04', 'authorname': 'siamesepuppy', 'raw': 'arthropoda', '_content': 'arthropoda', 'machine_tag': 0}, {'id': '37413386-8249283650-130594', 'author': '37445525@N04', 'authorname': 'siamesepuppy', 'raw': 'invertebrate', '_content': 'invertebrate', 'machine_tag': 0}, {'id': '37413386-8249283650-5771', 'author': '37445525@N04', 'authorname': 'siamesepuppy', 'raw': 'critter', '_content': 'critter', 'machine_tag': 0}, {'id': '37413386-8249283650-1382', 'author': '37445525@N04', 'authorname': 'siamesepuppy', 'raw': 'canon', '_content': 'canon', 'machine_tag': 0}, {'id': '37413386-8249283650-4469973', 'author': '37445525@N04', 'authorname': 'siamesepuppy', 'raw': '60D', '_content': '60d', 'machine_tag': 0}, {'id': '37413386-8249283650-10209', 'author': '37445525@N04', 'authorname': 'siamesepuppy', 'raw': '100mm', '_content': '100mm', 'machine_tag': 0}, {'id': '37413386-8249283650-156156', 'author': '37445525@N04', 'authorname': 'siamesepuppy', 'raw': 'entomology', '_content': 'entomology', 'machine_tag': 0}, {'id': '37413386-8249283650-18456', 'author': '37445525@N04', 'authorname': 'siamesepuppy', 'raw': 'Ladybug', '_content': 'ladybug', 'machine_tag': 0}, {'id': '37413386-8249283650-50', 'author': '37445525@N04', 'authorname': 'siamesepuppy', 'raw': 'California', '_content': 'california', 'machine_tag': 0}]}, 'urls': {'url': [{'type': 'photopage', '_content': 'https://www.flickr.com/photos/siamesepuppy/8249283650/'}]}, 'media': 'photo'}, 'stat': 'ok'}</t>
  </si>
  <si>
    <t xml:space="preserve"> (flickr siamesepuppy)</t>
  </si>
  <si>
    <t>https://www.flickr.com/photos/siamesepuppy/8249283650/</t>
  </si>
  <si>
    <t>body_ladybug14.jpeg</t>
  </si>
  <si>
    <t>13186649125_0b7c090b77_o</t>
  </si>
  <si>
    <t>{'photo': {'id': '13186649125', 'secret': '6a9a338b87', 'server': '3680', 'farm': 4, 'dateuploaded': '1394963550', 'isfavorite': 0, 'license': '6', 'safety_level': '0', 'rotation': 0, 'originalsecret': '0b7c090b77', 'originalformat': 'jpg', 'owner': {'nsid': '33465428@N02', 'username': "Deanster1983 who's mostly off", 'realname': 'Dean Morley', 'location': 'Suffolk, England', 'iconserver': '3760', 'iconfarm': 4, 'path_alias': None}, 'title': {'_content': '7-spot ladybird (Coccinella 7-punctata)'}, 'description': {'_content': 'Seen in our garden.'}, 'visibility': {'ispublic': 1, 'isfriend': 0, 'isfamily': 0}, 'dates': {'posted': '1394963550', 'taken': '2014-03-09 11:44:15', 'takengranularity': 0, 'takenunknown': 0, 'lastupdate': '1542019358'}, 'views': '656', 'editability': {'cancomment': 0, 'canaddmeta': 0}, 'publiceditability': {'cancomment': 1, 'canaddmeta': 0}, 'usage': {'candownload': 1, 'canblog': 0, 'canprint': 0, 'canshare': 1}, 'comments': {'_content': '12'}, 'notes': {'note': []}, 'people': {'haspeople': 0}, 'tags': {'tag': [{'id': '33445080-13186649125-18182', 'author': '33465428@N02', 'authorname': "Deanster1983 who's mostly off", 'raw': 'Ladybird', '_content': 'ladybird', 'machine_tag': 0}, {'id': '33445080-13186649125-2622263', 'author': '33465428@N02', 'authorname': "Deanster1983 who's mostly off", 'raw': '7-spot', '_content': '7spot', 'machine_tag': 0}, {'id': '33445080-13186649125-2111743', 'author': '33465428@N02', 'authorname': "Deanster1983 who's mostly off", 'raw': 'Coccinella 7-punctata', '_content': 'coccinella7punctata', 'machine_tag': 0}, {'id': '33445080-13186649125-859724', 'author': '33465428@N02', 'authorname': "Deanster1983 who's mostly off", 'raw': 'Coccinella septempunctata', '_content': 'coccinellaseptempunctata', 'machine_tag': 0}, {'id': '33445080-13186649125-7096', 'author': '33465428@N02', 'authorname': "Deanster1983 who's mostly off", 'raw': 'beetle', '_content': 'beetle', 'machine_tag': 0}, {'id': '33445080-13186649125-1598', 'author': '33465428@N02', 'authorname': "Deanster1983 who's mostly off", 'raw': 'insect', '_content': 'insect', 'machine_tag': 0}, {'id': '33445080-13186649125-551', 'author': '33465428@N02', 'authorname': "Deanster1983 who's mostly off", 'raw': 'macro', '_content': 'macro', 'machine_tag': 0}, {'id': '33445080-13186649125-2326', 'author': '33465428@N02', 'authorname': "Deanster1983 who's mostly off", 'raw': 'photo', '_content': 'photo', 'machine_tag': 0}, {'id': '33445080-13186649125-791', 'author': '33465428@N02', 'authorname': "Deanster1983 who's mostly off", 'raw': 'nature', '_content': 'nature', 'machine_tag': 0}, {'id': '33445080-13186649125-18456', 'author': '33465428@N02', 'authorname': "Deanster1983 who's mostly off", 'raw': 'ladybug', '_content': 'ladybug', 'machine_tag': 0}]}, 'urls': {'url': [{'type': 'photopage', '_content': 'https://www.flickr.com/photos/33465428@N02/13186649125/'}]}, 'media': 'photo'}, 'stat': 'ok'}</t>
  </si>
  <si>
    <t>https://www.flickr.com/photos/33465428@N02/13186649125/</t>
  </si>
  <si>
    <t>body_ladybug15.jpeg</t>
  </si>
  <si>
    <t>13939026148_c729e5bdbf_o</t>
  </si>
  <si>
    <t>{'photo': {'id': '13939026148', 'secret': '098a78b66a', 'server': '5272', 'farm': 6, 'dateuploaded': '1399413233', 'isfavorite': 0, 'license': '4', 'safety_level': '0', 'rotation': 0, 'originalsecret': 'c729e5bdbf', 'originalformat': 'jpg', 'owner': {'nsid': '56010302@N08', 'username': 'daubiwan', 'realname': '', 'location': None, 'iconserver': '4152', 'iconfarm': 5, 'path_alias': 'daubiwan'}, 'title': {'_content': 'IMG_1699'}, 'description': {'_content': ''}, 'visibility': {'ispublic': 1, 'isfriend': 0, 'isfamily': 0}, 'dates': {'posted': '1399413233', 'taken': '2014-03-08 17:59:44', 'takengranularity': 0, 'takenunknown': 0, 'lastupdate': '1400104300'}, 'views': '1164', 'editability': {'cancomment': 0, 'canaddmeta': 0}, 'publiceditability': {'cancomment': 1, 'canaddmeta': 0}, 'usage': {'candownload': 1, 'canblog': 0, 'canprint': 0, 'canshare': 1}, 'comments': {'_content': '0'}, 'notes': {'note': []}, 'people': {'haspeople': 0}, 'tags': {'tag': [{'id': '55917489-13939026148-551', 'author': '56010302@N08', 'authorname': 'daubiwan', 'raw': 'macro', '_content': 'macro', 'machine_tag': 0}, {'id': '55917489-13939026148-791', 'author': '56010302@N08', 'authorname': 'daubiwan', 'raw': 'nature', '_content': 'nature', 'machine_tag': 0}, {'id': '55917489-13939026148-138272', 'author': '56010302@N08', 'authorname': 'daubiwan', 'raw': 'coccinelle', '_content': 'coccinelle', 'machine_tag': 0}, {'id': '55917489-13939026148-18456', 'author': '56010302@N08', 'authorname': 'daubiwan', 'raw': 'ladybug', '_content': 'ladybug', 'machine_tag': 0}]}, 'urls': {'url': [{'type': 'photopage', '_content': 'https://www.flickr.com/photos/daubiwan/13939026148/'}]}, 'media': 'photo'}, 'stat': 'ok'}</t>
  </si>
  <si>
    <t xml:space="preserve"> (flickr daubiwan)</t>
  </si>
  <si>
    <t>https://www.flickr.com/photos/daubiwan/13939026148/</t>
  </si>
  <si>
    <t>body_ladybug16.jpeg</t>
  </si>
  <si>
    <t>6880089002_84227c68d7_o</t>
  </si>
  <si>
    <t>{'photo': {'id': '6880089002', 'secret': '7bbf7ebb73', 'server': '7133', 'farm': 8, 'dateuploaded': '1333010397', 'isfavorite': 0, 'license': '2', 'safety_level': '0', 'rotation': 0, 'originalsecret': '84227c68d7', 'originalformat': 'jpg', 'owner': {'nsid': '7790703@N02', 'username': 'Fulla T', 'realname': 'Hamish Irvine', 'location': 'Edinburgh, UK', 'iconserver': '65535', 'iconfarm': 66, 'path_alias': 'topaz-mcnumpty'}, 'title': {'_content': 'Ladybird Close-Up'}, 'description': {'_content': ''}, 'visibility': {'ispublic': 1, 'isfriend': 0, 'isfamily': 0}, 'dates': {'posted': '1333010397', 'taken': '2012-03-29 07:47:23', 'takengranularity': 0, 'takenunknown': 0, 'lastupdate': '1483818589'}, 'views': '406', 'editability': {'cancomment': 0, 'canaddmeta': 0}, 'publiceditability': {'cancomment': 1, 'canaddmeta': 0}, 'usage': {'candownload': 1, 'canblog': 0, 'canprint': 0, 'canshare': 1}, 'comments': {'_content': '4'}, 'notes': {'note': []}, 'people': {'haspeople': 0}, 'tags': {'tag': [{'id': '7770355-6880089002-18182', 'author': '7790703@N02', 'authorname': 'Fulla T', 'raw': 'ladybird', '_content': 'ladybird', 'machine_tag': 0}, {'id': '7770355-6880089002-18456', 'author': '7790703@N02', 'authorname': 'Fulla T', 'raw': 'ladybug', '_content': 'ladybug', 'machine_tag': 0}, {'id': '7770355-6880089002-1598', 'author': '7790703@N02', 'authorname': 'Fulla T', 'raw': 'insect', '_content': 'insect', 'machine_tag': 0}, {'id': '7770355-6880089002-551', 'author': '7790703@N02', 'authorname': 'Fulla T', 'raw': 'macro', '_content': 'macro', 'machine_tag': 0}, {'id': '7770355-6880089002-545', 'author': '7790703@N02', 'authorname': 'Fulla T', 'raw': 'colour', '_content': 'colour', 'machine_tag': 0}]}, 'urls': {'url': [{'type': 'photopage', '_content': 'https://www.flickr.com/photos/topaz-mcnumpty/6880089002/'}]}, 'media': 'photo'}, 'stat': 'ok'}</t>
  </si>
  <si>
    <t>Hamish Irvine (flickr Fulla T)</t>
  </si>
  <si>
    <t>https://www.flickr.com/photos/topaz-mcnumpty/6880089002/</t>
  </si>
  <si>
    <t>body_ladybug17.jpeg</t>
  </si>
  <si>
    <t>128559397_114d7874aa_o</t>
  </si>
  <si>
    <t>{'photo': {'id': '128559397', 'secret': '114d7874aa', 'server': '52', 'farm': 1, 'dateuploaded': '1145049949', 'isfavorite': 0, 'license': '3', 'safety_level': '0', 'rotation': 0, 'originalsecret': '114d7874aa', 'originalformat': 'jpg', 'owner': {'nsid': '89709685@N00', 'username': 'Sarah Braun', 'realname': '', 'location': None, 'iconserver': '4', 'iconfarm': 1, 'path_alias': 'ataradrac'}, 'title': {'_content': 'Ladybug'}, 'description': {'_content': ''}, 'visibility': {'ispublic': 1, 'isfriend': 0, 'isfamily': 0}, 'dates': {'posted': '1145049949', 'taken': '2006-04-14 14:00:05', 'takengranularity': 0, 'takenunknown': 0, 'lastupdate': '1145049992'}, 'views': '1404', 'editability': {'cancomment': 0, 'canaddmeta': 0}, 'publiceditability': {'cancomment': 1, 'canaddmeta': 0}, 'usage': {'candownload': 1, 'canblog': 0, 'canprint': 0, 'canshare': 1}, 'comments': {'_content': '0'}, 'notes': {'note': []}, 'people': {'haspeople': 0}, 'tags': {'tag': [{'id': '225403-128559397-1483', 'author': '89709685@N00', 'authorname': 'Sarah Braun', 'raw': 'garden', '_content': 'garden', 'machine_tag': 0}, {'id': '225403-128559397-18456', 'author': '89709685@N00', 'authorname': 'Sarah Braun', 'raw': 'ladybug', '_content': 'ladybug', 'machine_tag': 0}, {'id': '225403-128559397-1598', 'author': '89709685@N00', 'authorname': 'Sarah Braun', 'raw': 'insect', '_content': 'insect', 'machine_tag': 0}]}, 'urls': {'url': [{'type': 'photopage', '_content': 'https://www.flickr.com/photos/ataradrac/128559397/'}]}, 'media': 'photo'}, 'stat': 'ok'}</t>
  </si>
  <si>
    <t xml:space="preserve"> (flickr Sarah Braun)</t>
  </si>
  <si>
    <t>https://www.flickr.com/photos/ataradrac/128559397/</t>
  </si>
  <si>
    <t>body_ladybug18.jpeg</t>
  </si>
  <si>
    <t>180011959_9364652e06_o</t>
  </si>
  <si>
    <t>{'photo': {'id': '180011959', 'secret': '9364652e06', 'server': '77', 'farm': 1, 'dateuploaded': '1151868425', 'isfavorite': 0, 'license': '3', 'safety_level': '0', 'rotation': 0, 'originalsecret': '9364652e06', 'originalformat': 'jpg', 'owner': {'nsid': '29387927@N00', 'username': 'georginchen', 'realname': '', 'location': None, 'iconserver': '75', 'iconfarm': 1, 'path_alias': 'georginchen'}, 'title': {'_content': 'ladybird'}, 'description': {'_content': ''}, 'visibility': {'ispublic': 1, 'isfriend': 0, 'isfamily': 0}, 'dates': {'posted': '1151868425', 'taken': '2006-07-02 12:27:05', 'takengranularity': 0, 'takenunknown': 0, 'lastupdate': '1447047344'}, 'views': '982', 'editability': {'cancomment': 0, 'canaddmeta': 0}, 'publiceditability': {'cancomment': 1, 'canaddmeta': 0}, 'usage': {'candownload': 1, 'canblog': 0, 'canprint': 0, 'canshare': 1}, 'comments': {'_content': '14'}, 'notes': {'note': []}, 'people': {'haspeople': 0}, 'tags': {'tag': [{'id': '1255847-180011959-18182', 'author': '29387927@N00', 'authorname': 'georginchen', 'raw': 'ladybird', '_content': 'ladybird', 'machine_tag': 0}, {'id': '1255847-180011959-18456', 'author': '29387927@N00', 'authorname': 'georginchen', 'raw': 'ladybug', '_content': 'ladybug', 'machine_tag': 0}, {'id': '1255847-180011959-7096', 'author': '29387927@N00', 'authorname': 'georginchen', 'raw': 'beetle', '_content': 'beetle', 'machine_tag': 0}, {'id': '1255847-180011959-2070478', 'author': '29387927@N00', 'authorname': 'georginchen', 'raw': 'COTC:personalfavorite', '_content': 'cotcpersonalfavorite', 'machine_tag': 0}]}, 'urls': {'url': [{'type': 'photopage', '_content': 'https://www.flickr.com/photos/georginchen/180011959/'}]}, 'media': 'photo'}, 'stat': 'ok'}</t>
  </si>
  <si>
    <t xml:space="preserve"> (flickr georginchen)</t>
  </si>
  <si>
    <t>https://www.flickr.com/photos/georginchen/180011959/</t>
  </si>
  <si>
    <t>body_ladybug19.jpeg</t>
  </si>
  <si>
    <t>7520194810_570005286b_o</t>
  </si>
  <si>
    <t>{'photo': {'id': '7520194810', 'secret': '69850d0663', 'server': '8004', 'farm': 9, 'dateuploaded': '1341666407', 'isfavorite': 0, 'license': '3', 'safety_level': '0', 'rotation': 0, 'originalsecret': '570005286b', 'originalformat': 'jpg', 'owner': {'nsid': '25849699@N02', 'username': 'Sandra-Photographie', 'realname': '', 'location': 'France', 'iconserver': '2330', 'iconfarm': 3, 'path_alias': 'morrigan33'}, 'title': {'_content': 'Ladybug'}, 'description': {'_content': ''}, 'visibility': {'ispublic': 1, 'isfriend': 0, 'isfamily': 0}, 'dates': {'posted': '1341666407', 'taken': '2012-07-07 11:27:45', 'takengranularity': 0, 'takenunknown': 0, 'lastupdate': '1363365891'}, 'views': '278', 'editability': {'cancomment': 0, 'canaddmeta': 0}, 'publiceditability': {'cancomment': 1, 'canaddmeta': 0}, 'usage': {'candownload': 1, 'canblog': 0, 'canprint': 0, 'canshare': 1}, 'comments': {'_content': '1'}, 'notes': {'note': []}, 'people': {'haspeople': 0}, 'tags': {'tag': [{'id': '25829351-7520194810-551', 'author': '25849699@N02', 'authorname': 'Sandra-Photographie', 'raw': 'macro', '_content': 'macro', 'machine_tag': 0}, {'id': '25829351-7520194810-1598', 'author': '25849699@N02', 'authorname': 'Sandra-Photographie', 'raw': 'insect', '_content': 'insect', 'machine_tag': 0}, {'id': '25829351-7520194810-87252', 'author': '25849699@N02', 'authorname': 'Sandra-Photographie', 'raw': 'insecte', '_content': 'insecte', 'machine_tag': 0}, {'id': '25829351-7520194810-3202851', 'author': '25849699@N02', 'authorname': 'Sandra-Photographie', 'raw': 'ladibug', '_content': 'ladibug', 'machine_tag': 0}, {'id': '25829351-7520194810-15960467', 'author': '25849699@N02', 'authorname': 'Sandra-Photographie', 'raw': 'ladibird', '_content': 'ladibird', 'machine_tag': 0}, {'id': '25829351-7520194810-138272', 'author': '25849699@N02', 'authorname': 'Sandra-Photographie', 'raw': 'coccinelle', '_content': 'coccinelle', 'machine_tag': 0}, {'id': '25829351-7520194810-1794212', 'author': '25849699@N02', 'authorname': 'Sandra-Photographie', 'raw': 'coleoptere', '_content': 'coleoptere', 'machine_tag': 0}]}, 'location': {'latitude': '45.024038', 'longitude': '-0.671024', 'accuracy': '12', 'context': '0', 'locality': {'_content': 'Cantenac', 'woeid': 20074991}, 'county': {'_content': 'Gironde', 'woeid': 12597132}, 'region': {'_content': 'Aquitaine', 'woeid': 7153309}, 'country': {'_content': 'France', 'woeid': 23424819}, 'neighbourhood': {'_content': '', 'woeid': 0}}, 'geoperms': {'ispublic': 1, 'iscontact': 0, 'isfriend': 0, 'isfamily': 0}, 'urls': {'url': [{'type': 'photopage', '_content': 'https://www.flickr.com/photos/morrigan33/7520194810/'}]}, 'media': 'photo'}, 'stat': 'ok'}</t>
  </si>
  <si>
    <t xml:space="preserve"> (flickr Sandra-Photographie)</t>
  </si>
  <si>
    <t>https://www.flickr.com/photos/morrigan33/7520194810/</t>
  </si>
  <si>
    <t>body_ladybug20.jpeg</t>
  </si>
  <si>
    <t>4605684352_c1784369ae_o</t>
  </si>
  <si>
    <t>{'stat': 'fail', 'code': 1, 'message': 'Photo "4605684352" not found (invalid ID)'}</t>
  </si>
  <si>
    <t>body_dragonfly02.jpeg</t>
  </si>
  <si>
    <t>6026335451_2102b41e53_o</t>
  </si>
  <si>
    <t>{'photo': {'id': '6026335451', 'secret': '3dcfbef848', 'server': '6127', 'farm': 7, 'dateuploaded': '1312919706', 'isfavorite': 0, 'license': '4', 'safety_level': '0', 'rotation': 0, 'originalsecret': '2102b41e53', 'originalformat': 'png', 'owner': {'nsid': '11598937@N08', 'username': 'Jo Naylor', 'realname': 'Jo Naylor', 'location': 'Villisca, Iowa, USA', 'iconserver': '2855', 'iconfarm': 3, 'path_alias': 'pandora_6666'}, 'title': {'_content': 'awesome dragonfly'}, 'description': {'_content': ''}, 'visibility': {'ispublic': 1, 'isfriend': 0, 'isfamily': 0}, 'dates': {'posted': '1312919706', 'taken': '2011-08-09 14:55:06', 'takengranularity': 0, 'takenunknown': '1', 'lastupdate': '1549499109'}, 'views': '935', 'editability': {'cancomment': 0, 'canaddmeta': 0}, 'publiceditability': {'cancomment': 1, 'canaddmeta': 1}, 'usage': {'candownload': 1, 'canblog': 0, 'canprint': 0, 'canshare': 1}, 'comments': {'_content': '0'}, 'notes': {'note': []}, 'people': {'haspeople': 0}, 'tags': {'tag': [{'id': '11506124-6026335451-4719', 'author': '11598937@N08', 'authorname': 'Jo Naylor', 'raw': 'dragonfly', '_content': 'dragonfly', 'machine_tag': 0}, {'id': '11506124-6026335451-1598', 'author': '11598937@N08', 'authorname': 'Jo Naylor', 'raw': 'insect', '_content': 'insect', 'machine_tag': 0}, {'id': '11506124-6026335451-1429', 'author': '11598937@N08', 'authorname': 'Jo Naylor', 'raw': 'bug', '_content': 'bug', 'machine_tag': 0}]}, 'urls': {'url': [{'type': 'photopage', '_content': 'https://www.flickr.com/photos/pandora_6666/6026335451/'}]}, 'media': 'photo'}, 'stat': 'ok'}</t>
  </si>
  <si>
    <t>Jo Naylor (flickr Jo Naylor)</t>
  </si>
  <si>
    <t>https://www.flickr.com/photos/pandora_6666/6026335451/</t>
  </si>
  <si>
    <t>body_dragonfly12.jpeg</t>
  </si>
  <si>
    <t>935107484_7047b99fcd_o</t>
  </si>
  <si>
    <t>{'photo': {'id': '935107484', 'secret': '52ef56f30f', 'server': '1077', 'farm': 2, 'dateuploaded': '1185680720', 'isfavorite': 0, 'license': '2', 'safety_level': '0', 'rotation': 0, 'originalsecret': '7047b99fcd', 'originalformat': 'jpg', 'owner': {'nsid': '28666263@N00', 'username': 'rbeard113', 'realname': '', 'location': '', 'iconserver': '117', 'iconfarm': 1, 'path_alias': 'rbeard'}, 'title': {'_content': 'dragonflies 0101'}, 'description': {'_content': ''}, 'visibility': {'ispublic': 1, 'isfriend': 0, 'isfamily': 0}, 'dates': {'posted': '1185680720', 'taken': '2007-07-28 16:06:56', 'takengranularity': 0, 'takenunknown': 0, 'lastupdate': '1185680725'}, 'views': '647', 'editability': {'cancomment': 0, 'canaddmeta': 0}, 'publiceditability': {'cancomment': 1, 'canaddmeta': 0}, 'usage': {'candownload': 1, 'canblog': 0, 'canprint': 0, 'canshare': 1}, 'comments': {'_content': '0'}, 'notes': {'note': []}, 'people': {'haspeople': 0}, 'tags': {'tag': [{'id': '3116089-935107484-141', 'author': '28666263@N00', 'authorname': 'rbeard113', 'raw': 'blue', '_content': 'blue', 'machine_tag': 0}, {'id': '3116089-935107484-4719', 'author': '28666263@N00', 'authorname': 'rbeard113', 'raw': 'dragonfly', '_content': 'dragonfly', 'machine_tag': 0}]}, 'urls': {'url': [{'type': 'photopage', '_content': 'https://www.flickr.com/photos/rbeard/935107484/'}]}, 'media': 'photo'}, 'stat': 'ok'}</t>
  </si>
  <si>
    <t xml:space="preserve"> (flickr rbeard113)</t>
  </si>
  <si>
    <t>https://www.flickr.com/photos/rbeard/935107484/</t>
  </si>
  <si>
    <t>body_dragonfly14.jpeg</t>
  </si>
  <si>
    <t>27687554487_982d1f9774_o</t>
  </si>
  <si>
    <t>{'photo': {'id': '27687554487', 'secret': '404e658998', 'server': '1736', 'farm': 2, 'dateuploaded': '1528114525', 'isfavorite': 0, 'license': '4', 'safety_level': '0', 'rotation': 0, 'originalsecret': '982d1f9774', 'originalformat': 'jpg', 'owner': {'nsid': '63479603@N00', 'username': 'jeans_Photos', 'realname': 'Jean and Fred', 'location': ' Perth, Australia', 'iconserver': '65535', 'iconfarm': 66, 'path_alias': 'jean_hort'}, 'title': {'_content': 'Dragonfly'}, 'description': {'_content': 'A number of different dragonflies were settling in for the night during a walk in the evening at Aurora Resort, Northern Territory. Kakadu National Park\n\nPhoto: Fred'}, 'visibility': {'ispublic': 1, 'isfriend': 0, 'isfamily': 0}, 'dates': {'posted': '1528114525', 'taken': '2018-05-05 16:19:17', 'takengranularity': 0, 'takenunknown': '0', 'lastupdate': '1624065347'}, 'views': '815', 'editability': {'cancomment': 0, 'canaddmeta': 0}, 'publiceditability': {'cancomment': 1, 'canaddmeta': 0}, 'usage': {'candownload': 1, 'canblog': 0, 'canprint': 0, 'canshare': 1}, 'comments': {'_content': '3'}, 'notes': {'note': []}, 'people': {'haspeople': 0}, 'tags': {'tag': [{'id': '4318683-27687554487-8512', 'author': '63479603@N00', 'authorname': 'jeans_Photos', 'raw': 'Australia', '_content': 'australia', 'machine_tag': 0}, {'id': '4318683-27687554487-124359', 'author': '63479603@N00', 'authorname': 'jeans_Photos', 'raw': 'Northern Territory', '_content': 'northernterritory', 'machine_tag': 0}, {'id': '4318683-27687554487-227370', 'author': '63479603@N00', 'authorname': 'jeans_Photos', 'raw': 'kakadu National Park', '_content': 'kakadunationalpark', 'machine_tag': 0}, {'id': '4318683-27687554487-22752', 'author': '63479603@N00', 'authorname': 'jeans_Photos', 'raw': 'Kakadu', '_content': 'kakadu', 'machine_tag': 0}, {'id': '4318683-27687554487-4719', 'author': '63479603@N00', 'authorname': 'jeans_Photos', 'raw': 'Dragonfly', '_content': 'dragonfly', 'machine_tag': 0}, {'id': '4318683-27687554487-3080941', 'author': '63479603@N00', 'authorname': 'jeans_Photos', 'raw': '“Aurora', '_content': '“aurora', 'machine_tag': 0}, {'id': '4318683-27687554487-693987', 'author': '63479603@N00', 'authorname': 'jeans_Photos', 'raw': 'Resort”', '_content': 'resort”', 'machine_tag': 0}, {'id': '4318683-27687554487-8783', 'author': '63479603@N00', 'authorname': 'jeans_Photos', 'raw': 'Darwin', '_content': 'darwin', 'machine_tag': 0}, {'id': '4318683-27687554487-297807', 'author': '63479603@N00', 'authorname': 'jeans_Photos', 'raw': 'Odonata', '_content': 'odonata', 'machine_tag': 0}]}, 'urls': {'url': [{'type': 'photopage', '_content': 'https://www.flickr.com/photos/jean_hort/27687554487/'}]}, 'media': 'photo'}, 'stat': 'ok'}</t>
  </si>
  <si>
    <t>Jean and Fred (flickr jeans_Photos)</t>
  </si>
  <si>
    <t>https://www.flickr.com/photos/jean_hort/27687554487/</t>
  </si>
  <si>
    <t>body_dragonfly18.jpeg</t>
  </si>
  <si>
    <t>270076381_7ad985d38f_o</t>
  </si>
  <si>
    <t>{'photo': {'id': '270076381', 'secret': '7ad985d38f', 'server': '115', 'farm': 1, 'dateuploaded': '1160913575', 'isfavorite': 0, 'license': '5', 'safety_level': '0', 'rotation': 0, 'originalsecret': '7ad985d38f', 'originalformat': 'jpg', 'owner': {'nsid': '57956171@N00', 'username': 'ferran pestaña', 'realname': 'Ferran Pestaña', 'location': 'Barcelona, España', 'iconserver': '4386', 'iconfarm': 5, 'path_alias': 'ferranp'}, 'title': {'_content': 'libelua azul - dragonfly-blue - Anax imperator'}, 'description': {'_content': ''}, 'visibility': {'ispublic': 1, 'isfriend': 0, 'isfamily': 0}, 'dates': {'posted': '1160913575', 'taken': '2006-09-05 15:55:00', 'takengranularity': 0, 'takenunknown': 0, 'lastupdate': '1315864611'}, 'views': '510', 'editability': {'cancomment': 0, 'canaddmeta': 0}, 'publiceditability': {'cancomment': 1, 'canaddmeta': 0}, 'usage': {'candownload': 1, 'canblog': 0, 'canprint': 0, 'canshare': 1}, 'comments': {'_content': '11'}, 'notes': {'note': []}, 'people': {'haspeople': 0}, 'tags': {'tag': [{'id': '2268286-270076381-2188294', 'author': '57956171@N00', 'authorname': 'ferran pestaña', 'raw': 'remolar', '_content': 'remolar', 'machine_tag': 0}, {'id': '2268286-270076381-25', 'author': '57956171@N00', 'authorname': 'ferran pestaña', 'raw': 'barcelona', '_content': 'barcelona', 'machine_tag': 0}, {'id': '2268286-270076381-5508867', 'author': '57956171@N00', 'authorname': 'ferran pestaña', 'raw': 'delta-llobregat', '_content': 'deltallobregat', 'machine_tag': 0}, {'id': '2268286-270076381-816331', 'author': '57956171@N00', 'authorname': 'ferran pestaña', 'raw': 'Anax imperator', '_content': 'anaximperator', 'machine_tag': 0}, {'id': '2268286-270076381-2767145', 'author': '57956171@N00', 'authorname': 'ferran pestaña', 'raw': 'Libèl·lula', '_content': 'libèl·lula', 'machine_tag': 0}, {'id': '2268286-270076381-4719', 'author': '57956171@N00', 'authorname': 'ferran pestaña', 'raw': 'Dragonfly', '_content': 'dragonfly', 'machine_tag': 0}]}, 'urls': {'url': [{'type': 'photopage', '_content': 'https://www.flickr.com/photos/ferranp/270076381/'}]}, 'media': 'photo'}, 'stat': 'ok'}</t>
  </si>
  <si>
    <t>Ferran Pestaña (flickr ferran pestaña)</t>
  </si>
  <si>
    <t>https://www.flickr.com/photos/ferranp/270076381/</t>
  </si>
  <si>
    <t>face_dragonfly01.jpeg</t>
  </si>
  <si>
    <t>16232689236_0f42bf54dd_o</t>
  </si>
  <si>
    <t>{'photo': {'id': '16232689236', 'secret': 'a8008918ba', 'server': '8638', 'farm': 9, 'dateuploaded': '1421021313', 'isfavorite': 0, 'license': '4', 'safety_level': '0', 'rotation': 0, 'originalsecret': '0f42bf54dd', 'originalformat': 'jpg', 'owner': {'nsid': '31031835@N08', 'username': 'John Tann', 'realname': 'John Tann', 'location': 'Mullumbimby, Australia', 'iconserver': '3678', 'iconfarm': 4, 'path_alias': None}, 'title': {'_content': 'Male Jade Hunter face'}, 'description': {'_content': 'Male Jade Hunter, &lt;i&gt;Austrogomphus ochraceus&lt;/i&gt;, face on. Dharawal National Park, NSW, Australia, January 2014.'}, 'visibility': {'ispublic': 1, 'isfriend': 0, 'isfamily': 0}, 'dates': {'posted': '1421021313', 'taken': '2014-01-28 11:36:33', 'takengranularity': 0, 'takenunknown': '0', 'lastupdate': '1493873102'}, 'views': '663', 'editability': {'cancomment': 0, 'canaddmeta': 0}, 'publiceditability': {'cancomment': 1, 'canaddmeta': 1}, 'usage': {'candownload': 1, 'canblog': 0, 'canprint': 0, 'canshare': 1}, 'comments': {'_content': '1'}, 'notes': {'note': []}, 'people': {'haspeople': 0}, 'tags': {'tag': [{'id': '30939022-16232689236-81288823', 'author': '31031835@N08', 'authorname': 'John Tann', 'raw': 'Dharawal National Park', '_content': 'dharawalnationalpark', 'machine_tag': 0}, {'id': '30939022-16232689236-15901', 'author': '31031835@N08', 'authorname': 'John Tann', 'raw': 'NSW', '_content': 'nsw', 'machine_tag': 0}, {'id': '30939022-16232689236-8512', 'author': '31031835@N08', 'authorname': 'John Tann', 'raw': 'Australia', '_content': 'australia', 'machine_tag': 0}, {'id': '30939022-16232689236-7328', 'author': '31031835@N08', 'authorname': 'John Tann', 'raw': 'January', '_content': 'january', 'machine_tag': 0}, {'id': '30939022-16232689236-265750', 'author': '31031835@N08', 'authorname': 'John Tann', 'raw': '2014', '_content': '2014', 'machine_tag': 0}, {'id': '30939022-16232689236-12916115', 'author': '31031835@N08', 'authorname': 'John Tann', 'raw': 'geo:country=Australia', '_content': 'geo:country=australia', 'machine_tag': 1}, {'id': '30939022-16232689236-4719', 'author': '31031835@N08', 'authorname': 'John Tann', 'raw': 'Dragonfly', '_content': 'dragonfly', 'machine_tag': 0}, {'id': '30939022-16232689236-21733', 'author': '31031835@N08', 'authorname': 'John Tann', 'raw': 'Hunter', '_content': 'hunter', 'machine_tag': 0}, {'id': '30939022-16232689236-55773996', 'author': '31031835@N08', 'authorname': 'John Tann', 'raw': 'Jade Hunter', '_content': 'jadehunter', 'machine_tag': 0}, {'id': '30939022-16232689236-65883648', 'author': '31031835@N08', 'authorname': 'John Tann', 'raw': 'Austrogomphus ochraceus', '_content': 'austrogomphusochraceus', 'machine_tag': 0}, {'id': '30939022-16232689236-297807', 'author': '31031835@N08', 'authorname': 'John Tann', 'raw': 'Odonata', '_content': 'odonata', 'machine_tag': 0}, {'id': '30939022-16232689236-486440', 'author': '31031835@N08', 'authorname': 'John Tann', 'raw': 'Anisoptera', '_content': 'anisoptera', 'machine_tag': 0}, {'id': '30939022-16232689236-3065282', 'author': '31031835@N08', 'authorname': 'John Tann', 'raw': 'Gomphidae', '_content': 'gomphidae', 'machine_tag': 0}, {'id': '30939022-16232689236-8878562', 'author': '31031835@N08', 'authorname': 'John Tann', 'raw': 'Austrogomphus', '_content': 'austrogomphus', 'machine_tag': 0}, {'id': '30939022-16232689236-3558627', 'author': '31031835@N08', 'authorname': 'John Tann', 'raw': 'ochraceus', '_content': 'ochraceus', 'machine_tag': 0}, {'id': '30939022-16232689236-10221980', 'author': '31031835@N08', 'authorname': 'John Tann', 'raw': 'taxonomy:order=Odonata', '_content': 'taxonomy:order=odonata', 'machine_tag': 1}, {'id': '30939022-16232689236-29565368', 'author': '31031835@N08', 'authorname': 'John Tann', 'raw': 'taxonomy:family=Gomphidae', '_content': 'taxonomy:family=gomphidae', 'machine_tag': 1}, {'id': '30939022-16232689236-30961958', 'author': '31031835@N08', 'authorname': 'John Tann', 'raw': 'taxonomy:genus=Austrogomphus', '_content': 'taxonomy:genus=austrogomphus', 'machine_tag': 1}, {'id': '30939022-16232689236-65803317', 'author': '31031835@N08', 'authorname': 'John Tann', 'raw': 'taxonomy:binomial=Austrogomphus ochraceus', '_content': 'taxonomy:binomial=austrogomphusochraceus', 'machine_tag': 1}, {'id': '30939022-16232689236-586', 'author': '31031835@N08', 'authorname': 'John Tann', 'raw': 'green', '_content': 'green', 'machine_tag': 0}, {'id': '30939022-16232689236-2862', 'author': '31031835@N08', 'authorname': 'John Tann', 'raw': 'eyes', '_content': 'eyes', 'machine_tag': 0}, {'id': '30939022-16232689236-987', 'author': '31031835@N08', 'authorname': 'John Tann', 'raw': 'yellow', '_content': 'yellow', 'machine_tag': 0}, {'id': '30939022-16232689236-472', 'author': '31031835@N08', 'authorname': 'John Tann', 'raw': 'black', '_content': 'black', 'machine_tag': 0}, {'id': '30939022-16232689236-563', 'author': '31031835@N08', 'authorname': 'John Tann', 'raw': 'male', '_content': 'male', 'machine_tag': 0}]}, 'location': {'latitude': '-34.239043', 'longitude': '150.918158', 'accuracy': '16', 'context': '0', 'locality': {'_content': 'Wollongong', 'woeid': 1106771}, 'county': {'_content': 'Wollongong', 'woeid': 55864286}, 'region': {'_content': 'New South Wales', 'woeid': 2344700}, 'country': {'_content': 'Australia', 'woeid': 23424748}, 'neighbourhood': {'_content': 'Maddens Plains', 'woeid': 22721481}}, 'geoperms': {'ispublic': 1, 'iscontact': 0, 'isfriend': 0, 'isfamily': 0}, 'urls': {'url': [{'type': 'photopage', '_content': 'https://www.flickr.com/photos/31031835@N08/16232689236/'}]}, 'media': 'photo'}, 'stat': 'ok'}</t>
  </si>
  <si>
    <t>https://www.flickr.com/photos/31031835@N08/16232689236/</t>
  </si>
  <si>
    <t>face_dragonfly02.jpeg</t>
  </si>
  <si>
    <t>1356562793_6564d613a1_o</t>
  </si>
  <si>
    <t>{'photo': {'id': '1356562793', 'secret': '99337bc8c1', 'server': '1156', 'farm': 2, 'dateuploaded': '1189469627', 'isfavorite': 0, 'license': '5', 'safety_level': '0', 'rotation': 0, 'originalsecret': '6564d613a1', 'originalformat': 'jpg', 'owner': {'nsid': '98528214@N00', 'username': 'Furryscaly', 'realname': 'Matt Reinbold', 'location': 'USA', 'iconserver': '8134', 'iconfarm': 9, 'path_alias': 'furryscalyman'}, 'title': {'_content': 'Blue Dasher, Male'}, 'description': {'_content': 'Hey, I\'m not dead (just busy).  To break the chain of nothingness, here\'s a photo of a dragonfly I took a week or two ago.  I believe it\'s a male blue dasher, &lt;i&gt;Pachydiplax longipennis&lt;/i&gt; (taken in Maryland).  If I ever have a kid I might name it Pachydiplax.  It just rolls right off the tongue. \n\nDefinitely view this one large.  I think I might need to adjust the brightness.  Not bad for my little camera though.  Imagine what this would look like if I had a macro lens.\n\n&lt;b&gt;This photo is also featured in the Encyclopedia of Life:&lt;/b&gt;\n&lt;a href="http://www.eol.org/pages/1034398" rel="noreferrer nofollow"&gt;www.eol.org/pages/1034398&lt;/a&gt;'}, 'visibility': {'ispublic': 1, 'isfriend': 0, 'isfamily': 0}, 'dates': {'posted': '1189469627', 'taken': '2007-08-29 03:07:28', 'takengranularity': 0, 'takenunknown': 0, 'lastupdate': '1408187137'}, 'views': '25926', 'editability': {'cancomment': 0, 'canaddmeta': 0}, 'publiceditability': {'cancomment': 1, 'canaddmeta': 1}, 'usage': {'candownload': 1, 'canblog': 0, 'canprint': 0, 'canshare': 1}, 'comments': {'_content': '27'}, 'notes': {'note': []}, 'people': {'haspeople': 0}, 'tags': {'tag': [{'id': '2795024-1356562793-862649', 'author': '98528214@N00', 'authorname': 'Furryscaly', 'raw': 'blue dasher', '_content': 'bluedasher', 'machine_tag': 0}, {'id': '2795024-1356562793-862650', 'author': '98528214@N00', 'authorname': 'Furryscaly', 'raw': 'Pachydiplax longipennis', '_content': 'pachydiplaxlongipennis', 'machine_tag': 0}, {'id': '2795024-1356562793-141', 'author': '98528214@N00', 'authorname': 'Furryscaly', 'raw': 'blue', '_content': 'blue', 'machine_tag': 0}, {'id': '2795024-1356562793-131386', 'author': '98528214@N00', 'authorname': 'Furryscaly', 'raw': 'dasher', '_content': 'dasher', 'machine_tag': 0}, {'id': '2795024-1356562793-727635', 'author': '98528214@N00', 'authorname': 'Furryscaly', 'raw': 'Pachydiplax', '_content': 'pachydiplax', 'machine_tag': 0}, {'id': '2795024-1356562793-727636', 'author': '98528214@N00', 'authorname': 'Furryscaly', 'raw': 'longipennis', '_content': 'longipennis', 'machine_tag': 0}, {'id': '2795024-1356562793-4719', 'author': '98528214@N00', 'authorname': 'Furryscaly', 'raw': 'dragonfly', '_content': 'dragonfly', 'machine_tag': 0}, {'id': '2795024-1356562793-563', 'author': '98528214@N00', 'authorname': 'Furryscaly', 'raw': 'male', '_content': 'male', 'machine_tag': 0}, {'id': '2795024-1356562793-297807', 'author': '98528214@N00', 'authorname': 'Furryscaly', 'raw': 'Odonata', '_content': 'odonata', 'machine_tag': 0}, {'id': '2795024-1356562793-300685', 'author': '98528214@N00', 'authorname': 'Furryscaly', 'raw': 'Libellulidae', '_content': 'libellulidae', 'machine_tag': 0}, {'id': '2795024-1356562793-21454', 'author': '98528214@N00', 'authorname': 'Furryscaly', 'raw': 'perched', '_content': 'perched', 'machine_tag': 0}, {'id': '2795024-1356562793-5819876', 'author': '98528214@N00', 'authorname': 'Furryscaly', 'raw': 'swift long-winged skimmer', '_content': 'swiftlongwingedskimmer', 'machine_tag': 0}, {'id': '2795024-1356562793-1624501', 'author': '98528214@N00', 'authorname': 'Furryscaly', 'raw': 'blue pirate', '_content': 'bluepirate', 'machine_tag': 0}, {'id': '2795024-1356562793-2862', 'author': '98528214@N00', 'authorname': 'Furryscaly', 'raw': 'eyes', '_content': 'eyes', 'machine_tag': 0}, {'id': '2795024-1356562793-1429', 'author': '98528214@N00', 'authorname': 'Furryscaly', 'raw': 'bug', '_content': 'bug', 'machine_tag': 0}, {'id': '2795024-1356562793-1598', 'author': '98528214@N00', 'authorname': 'Furryscaly', 'raw': 'insect', '_content': 'insect', 'machine_tag': 0}, {'id': '2795024-1356562793-130594', 'author': '98528214@N00', 'authorname': 'Furryscaly', 'raw': 'invertebrate', '_content': 'invertebrate', 'machine_tag': 0}, {'id': '2795024-1356562793-175070', 'author': '98528214@N00', 'authorname': 'Furryscaly', 'raw': 'arthropod', '_content': 'arthropod', 'machine_tag': 0}, {'id': '2795024-1356562793-72534', 'author': '98528214@N00', 'authorname': 'Furryscaly', 'raw': 'Arthropoda', '_content': 'arthropoda', 'machine_tag': 0}, {'id': '2795024-1356562793-586', 'author': '98528214@N00', 'authorname': 'Furryscaly', 'raw': 'green', '_content': 'green', 'machine_tag': 0}, {'id': '2795024-1356562793-5415', 'author': '98528214@N00', 'authorname': 'Furryscaly', 'raw': 'turquoise', '_content': 'turquoise', 'machine_tag': 0}, {'id': '2795024-1356562793-5452', 'author': '98528214@N00', 'authorname': 'Furryscaly', 'raw': 'teal', '_content': 'teal', 'machine_tag': 0}, {'id': '2795024-1356562793-330702', 'author': '98528214@N00', 'authorname': 'Furryscaly', 'raw': 'bug-eyed', '_content': 'bugeyed', 'machine_tag': 0}, {'id': '2795024-1356562793-48022', 'author': '98528214@N00', 'authorname': 'Furryscaly', 'raw': 'landed', '_content': 'landed', 'machine_tag': 0}, {'id': '2795024-1356562793-2759', 'author': '98528214@N00', 'authorname': 'Furryscaly', 'raw': 'wings', '_content': 'wings', 'machine_tag': 0}, {'id': '2795024-1356562793-882637', 'author': '98528214@N00', 'authorname': 'Furryscaly', 'raw': 'Pterygota', '_content': 'pterygota', 'machine_tag': 0}, {'id': '2795024-1356562793-454587', 'author': '98528214@N00', 'authorname': 'Furryscaly', 'raw': 'Insecta', '_content': 'insecta', 'machine_tag': 0}, {'id': '2795024-1356562793-3886089', 'author': '98528214@N00', 'authorname': 'Furryscaly', 'raw': 'Epiprocta', '_content': 'epiprocta', 'machine_tag': 0}, {'id': '2795024-1356562793-486440', 'author': '98528214@N00', 'authorname': 'Furryscaly', 'raw': 'Anisoptera', '_content': 'anisoptera', 'machine_tag': 0}, {'id': '2795024-1356562793-882636', 'author': '98528214@N00', 'authorname': 'Furryscaly', 'raw': 'Hexapoda', '_content': 'hexapoda', 'machine_tag': 0}, {'id': '2795024-1356562793-13713968', 'author': '98528214@N00', 'authorname': 'Furryscaly', 'raw': 'Paleoptera', '_content': 'paleoptera', 'machine_tag': 0}, {'id': '2795024-1356562793-551', 'author': '98528214@N00', 'authorname': 'Furryscaly', 'raw': 'macro', '_content': 'macro', 'machine_tag': 0}, {'id': '2795024-1356562793-1077', 'author': '98528214@N00', 'authorname': 'Furryscaly', 'raw': 'close-up', '_content': 'closeup', 'machine_tag': 0}, {'id': '2795024-1356562793-8255', 'author': '98528214@N00', 'authorname': 'Furryscaly', 'raw': 'Maryland', '_content': 'maryland', 'machine_tag': 0}, {'id': '2795024-1356562793-2823', 'author': '98528214@N00', 'authorname': 'Furryscaly', 'raw': 'MD', '_content': 'md', 'machine_tag': 0}, {'id': '2795024-1356562793-5833', 'author': '98528214@N00', 'authorname': 'Furryscaly', 'raw': 'wildlife', '_content': 'wildlife', 'machine_tag': 0}, {'id': '2795024-1356562793-900837', 'author': '98528214@N00', 'authorname': 'Furryscaly', 'raw': 'compound eyes', '_content': 'compoundeyes', 'machine_tag': 0}, {'id': '2795024-1356562793-2785', 'author': '98528214@N00', 'authorname': 'Furryscaly', 'raw': 'pond', '_content': 'pond', 'machine_tag': 0}, {'id': '2795024-1356562793-245', 'author': '98528214@N00', 'authorname': 'Furryscaly', 'raw': 'summer', '_content': 'summer', 'machine_tag': 0}, {'id': '2795024-1356562793-952', 'author': '98528214@N00', 'authorname': 'Furryscaly', 'raw': 'animal', '_content': 'animal', 'machine_tag': 0}, {'id': '2795024-1356562793-70432', 'author': '98528214@N00', 'authorname': 'Furryscaly', 'raw': 'Animalia', '_content': 'animalia', 'machine_tag': 0}, {'id': '2795024-1356562793-7193', 'author': '98528214@N00', 'authorname': 'Furryscaly', 'raw': 'wing', '_content': 'wing', 'machine_tag': 0}, {'id': '2795024-1356562793-81132', 'author': '98528214@N00', 'authorname': 'Furryscaly', 'raw': 'membrane', '_content': 'membrane', 'machine_tag': 0}, {'id': '2795024-1356562793-12438165', 'author': '98528214@N00', 'authorname': 'Furryscaly', 'raw': 'wing membrane', '_content': 'wingmembrane', 'machine_tag': 0}, {'id': '2795024-1356562793-885', 'author': '98528214@N00', 'authorname': 'Furryscaly', 'raw': 'face', '_content': 'face', 'machine_tag': 0}, {'id': '2795024-1356562793-89384', 'author': '98528214@N00', 'authorname': 'Furryscaly', 'raw': 'blue-green', '_content': 'bluegreen', 'machine_tag': 0}, {'id': '2795024-1356562793-387194', 'author': '98528214@N00', 'authorname': 'Furryscaly', 'raw': 'green-blue', '_content': 'greenblue', 'machine_tag': 0}, {'id': '2795024-1356562793-7807045', 'author': '98528214@N00', 'authorname': 'Furryscaly', 'raw': 'multi-faceted eyes', '_content': 'multifacetedeyes', 'machine_tag': 0}, {'id': '2795024-1356562793-3819', 'author': '98528214@N00', 'authorname': 'Furryscaly', 'raw': 'DoF', '_content': 'dof', 'machine_tag': 0}, {'id': '2795024-1356562793-11116', 'author': '98528214@N00', 'authorname': 'Furryscaly', 'raw': 'depth of field', '_content': 'depthoffield', 'machine_tag': 0}, {'id': '2795024-1356562793-16808', 'author': '98528214@N00', 'authorname': 'Furryscaly', 'raw': 'urban wildlife', '_content': 'urbanwildlife', 'machine_tag': 0}, {'id': '2795024-1356562793-10135999', 'author': '98528214@N00', 'authorname': 'Furryscaly', 'raw': 'taxonomy:kingdom=Animalia', '_content': 'taxonomy:kingdom=animalia', 'machine_tag': 1}, {'id': '2795024-1356562793-10962927', 'author': '98528214@N00', 'authorname': 'Furryscaly', 'raw': 'taxonomy:phylum=Arthropoda', '_content': 'taxonomy:phylum=arthropoda', 'machine_tag': 1}, {'id': '2795024-1356562793-9610601', 'author': '98528214@N00', 'authorname': 'Furryscaly', 'raw': 'taxonomy:class=Insecta', '_content': 'taxonomy:class=insecta', 'machine_tag': 1}, {'id': '2795024-1356562793-10221980', 'author': '98528214@N00', 'authorname': 'Furryscaly', 'raw': 'taxonomy:order=Odonata', '_content': 'taxonomy:order=odonata', 'machine_tag': 1}, {'id': '2795024-1356562793-10913859', 'author': '98528214@N00', 'authorname': 'Furryscaly', 'raw': 'taxonomy:family=Libellulidae', '_content': 'taxonomy:family=libellulidae', 'machine_tag': 1}, {'id': '2795024-1356562793-11128050', 'author': '98528214@N00', 'authorname': 'Furryscaly', 'raw': 'taxonomy:genus=Pachydiplax', '_content': 'taxonomy:genus=pachydiplax', 'machine_tag': 1}, {'id': '2795024-1356562793-32514445', 'author': '98528214@N00', 'authorname': 'Furryscaly', 'raw': 'taxonomy:binomial=Pachydiplax longipennis', '_content': 'taxonomy:binomial=pachydiplaxlongipennis', 'machine_tag': 1}, {'id': '2795024-1356562793-35670150', 'author': '98528214@N00', 'authorname': 'Furryscaly', 'raw': 'taxonomy:common=blue dasher', '_content': 'taxonomy:common=bluedasher', 'machine_tag': 1}]}, 'location': {'latitude': '39.096012', 'longitude': '-76.733794', 'accuracy': '15', 'context': '0', 'locality': {'_content': 'Fort Meade', 'woeid': 23417563}, 'county': {'_content': 'Anne Arundel', 'woeid': 12588677}, 'region': {'_content': 'Maryland', 'woeid': 2347579}, 'country': {'_content': 'United States', 'woeid': 23424977}, 'neighbourhood': {'_content': '', 'woeid': 0}}, 'geoperms': {'ispublic': 1, 'iscontact': 0, 'isfriend': 0, 'isfamily': 0}, 'urls': {'url': [{'type': 'photopage', '_content': 'https://www.flickr.com/photos/furryscalyman/1356562793/'}]}, 'media': 'photo'}, 'stat': 'ok'}</t>
  </si>
  <si>
    <t>Matt Reinbold (flickr Furryscaly)</t>
  </si>
  <si>
    <t>https://www.flickr.com/photos/furryscalyman/1356562793/</t>
  </si>
  <si>
    <t>face_dragonfly03.jpeg</t>
  </si>
  <si>
    <t>28124131768_17b6ec2b7e_o</t>
  </si>
  <si>
    <t>{'photo': {'id': '28124131768', 'secret': '4e777727d5', 'server': '950', 'farm': 1, 'dateuploaded': '1525872270', 'isfavorite': 0, 'license': '3', 'safety_level': '0', 'rotation': 0, 'originalsecret': '17b6ec2b7e', 'originalformat': 'jpg', 'owner': {'nsid': '7327719@N06', 'username': "Vicki's Nature", 'realname': 'Vicki  DeLoach', 'location': 'somewhere in North Georgia, USA', 'iconserver': '65535', 'iconfarm': 66, 'path_alias': 'vickisnature'}, 'title': {'_content': 'good to see Blue dashers again'}, 'description': {'_content': "Zoom in ... shot in SuperMacro with the lens in his face.  The Blue dashers are lovin' a dead tree near Little River.  North Georgia "}, 'visibility': {'ispublic': 1, 'isfriend': 0, 'isfamily': 0}, 'dates': {'posted': '1525872270', 'taken': '2018-05-06 12:53:11', 'takengranularity': 0, 'takenunknown': '0', 'lastupdate': '1530317108'}, 'views': '907', 'editability': {'cancomment': 0, 'canaddmeta': 0}, 'publiceditability': {'cancomment': 1, 'canaddmeta': 0}, 'usage': {'candownload': 1, 'canblog': 0, 'canprint': 0, 'canshare': 1}, 'comments': {'_content': '13'}, 'notes': {'note': []}, 'people': {'haspeople': 0}, 'tags': {'tag': [{'id': '7282397-28124131768-862649', 'author': '7327719@N06', 'authorname': "Vicki's Nature", 'raw': 'Blue dasher', '_content': 'bluedasher', 'machine_tag': 0}, {'id': '7282397-28124131768-563', 'author': '7327719@N06', 'authorname': "Vicki's Nature", 'raw': 'male', '_content': 'male', 'machine_tag': 0}, {'id': '7282397-28124131768-4719', 'author': '7327719@N06', 'authorname': "Vicki's Nature", 'raw': 'dragonfly', '_content': 'dragonfly', 'machine_tag': 0}, {'id': '7282397-28124131768-6306', 'author': '7327719@N06', 'authorname': "Vicki's Nature", 'raw': 'small', '_content': 'small', 'machine_tag': 0}, {'id': '7282397-28124131768-6014', 'author': '7327719@N06', 'authorname': "Vicki's Nature", 'raw': 'blue eyes', '_content': 'blueeyes', 'machine_tag': 0}, {'id': '7282397-28124131768-39517', 'author': '7327719@N06', 'authorname': "Vicki's Nature", 'raw': 'SuperMacro', '_content': 'supermacro', 'machine_tag': 0}, {'id': '7282397-28124131768-17724869', 'author': '7327719@N06', 'authorname': "Vicki's Nature", 'raw': 'vickisnature', '_content': 'vickisnature', 'machine_tag': 0}, {'id': '7282397-28124131768-13248', 'author': '7327719@N06', 'authorname': "Vicki's Nature", 'raw': 'dead tree', '_content': 'deadtree', 'machine_tag': 0}, {'id': '7282397-28124131768-165510', 'author': '7327719@N06', 'authorname': "Vicki's Nature", 'raw': 'Biello', '_content': 'biello', 'machine_tag': 0}, {'id': '7282397-28124131768-1560', 'author': '7327719@N06', 'authorname': "Vicki's Nature", 'raw': 'Georgia', '_content': 'georgia', 'machine_tag': 0}, {'id': '7282397-28124131768-1382', 'author': '7327719@N06', 'authorname': "Vicki's Nature", 'raw': 'Canon', '_content': 'canon', 'machine_tag': 0}, {'id': '7282397-28124131768-158191', 'author': '7327719@N06', 'authorname': "Vicki's Nature", 'raw': 'S5', '_content': 's5', 'machine_tag': 0}, {'id': '7282397-28124131768-2203315', 'author': '7327719@N06', 'authorname': "Vicki's Nature", 'raw': '3699', '_content': '3699', 'machine_tag': 0}]}, 'urls': {'url': [{'type': 'photopage', '_content': 'https://www.flickr.com/photos/vickisnature/28124131768/'}]}, 'media': 'photo'}, 'stat': 'ok'}</t>
  </si>
  <si>
    <t>https://www.flickr.com/photos/vickisnature/28124131768/</t>
  </si>
  <si>
    <t>face_dragonfly05.jpeg</t>
  </si>
  <si>
    <t>16072822547_30daf72a7f_o</t>
  </si>
  <si>
    <t>{'photo': {'id': '16072822547', 'secret': 'c8e7b7026b', 'server': '7491', 'farm': 8, 'dateuploaded': '1421021309', 'isfavorite': 0, 'license': '4', 'safety_level': '0', 'rotation': 0, 'originalsecret': '30daf72a7f', 'originalformat': 'jpg', 'owner': {'nsid': '31031835@N08', 'username': 'John Tann', 'realname': 'John Tann', 'location': 'Mullumbimby, Australia', 'iconserver': '3678', 'iconfarm': 4, 'path_alias': None}, 'title': {'_content': 'Male Southern Vicetail face'}, 'description': {'_content': 'Male Southern Vicetail, &lt;i&gt;Hemigomphus gouldii&lt;/i&gt;, face on. Heathcote National Park, NSW, Australia, February 2014.'}, 'visibility': {'ispublic': 1, 'isfriend': 0, 'isfamily': 0}, 'dates': {'posted': '1421021309', 'taken': '2014-02-10 17:07:03', 'takengranularity': 0, 'takenunknown': '0', 'lastupdate': '1493873099'}, 'views': '353', 'editability': {'cancomment': 0, 'canaddmeta': 0}, 'publiceditability': {'cancomment': 1, 'canaddmeta': 1}, 'usage': {'candownload': 1, 'canblog': 0, 'canprint': 0, 'canshare': 1}, 'comments': {'_content': '1'}, 'notes': {'note': []}, 'people': {'haspeople': 0}, 'tags': {'tag': [{'id': '30939022-16072822547-25713680', 'author': '31031835@N08', 'authorname': 'John Tann', 'raw': 'Heathcote National Park', '_content': 'heathcotenationalpark', 'machine_tag': 0}, {'id': '30939022-16072822547-15901', 'author': '31031835@N08', 'authorname': 'John Tann', 'raw': 'NSW', '_content': 'nsw', 'machine_tag': 0}, {'id': '30939022-16072822547-8512', 'author': '31031835@N08', 'authorname': 'John Tann', 'raw': 'Australia', '_content': 'australia', 'machine_tag': 0}, {'id': '30939022-16072822547-27527', 'author': '31031835@N08', 'authorname': 'John Tann', 'raw': 'February', '_content': 'february', 'machine_tag': 0}, {'id': '30939022-16072822547-265750', 'author': '31031835@N08', 'authorname': 'John Tann', 'raw': '2014', '_content': '2014', 'machine_tag': 0}, {'id': '30939022-16072822547-12916115', 'author': '31031835@N08', 'authorname': 'John Tann', 'raw': 'geo:country=Australia', '_content': 'geo:country=australia', 'machine_tag': 1}, {'id': '30939022-16072822547-4719', 'author': '31031835@N08', 'authorname': 'John Tann', 'raw': 'Dragonfly', '_content': 'dragonfly', 'machine_tag': 0}, {'id': '30939022-16072822547-131270', 'author': '31031835@N08', 'authorname': 'John Tann', 'raw': 'Clubtail', '_content': 'clubtail', 'machine_tag': 0}, {'id': '30939022-16072822547-240433684', 'author': '31031835@N08', 'authorname': 'John Tann', 'raw': 'Vicetail', '_content': 'vicetail', 'machine_tag': 0}, {'id': '30939022-16072822547-15341845', 'author': '31031835@N08', 'authorname': 'John Tann', 'raw': 'Southern Vicetail', '_content': 'southernvicetail', 'machine_tag': 0}, {'id': '30939022-16072822547-9274494', 'author': '31031835@N08', 'authorname': 'John Tann', 'raw': 'Hemigomphus gouldii', '_content': 'hemigomphusgouldii', 'machine_tag': 0}, {'id': '30939022-16072822547-297807', 'author': '31031835@N08', 'authorname': 'John Tann', 'raw': 'Odonata', '_content': 'odonata', 'machine_tag': 0}, {'id': '30939022-16072822547-486440', 'author': '31031835@N08', 'authorname': 'John Tann', 'raw': 'Anisoptera', '_content': 'anisoptera', 'machine_tag': 0}, {'id': '30939022-16072822547-3065282', 'author': '31031835@N08', 'authorname': 'John Tann', 'raw': 'Gomphidae', '_content': 'gomphidae', 'machine_tag': 0}, {'id': '30939022-16072822547-9274500', 'author': '31031835@N08', 'authorname': 'John Tann', 'raw': 'Hemigomphus', '_content': 'hemigomphus', 'machine_tag': 0}, {'id': '30939022-16072822547-331570', 'author': '31031835@N08', 'authorname': 'John Tann', 'raw': 'gouldii', '_content': 'gouldii', 'machine_tag': 0}, {'id': '30939022-16072822547-10221980', 'author': '31031835@N08', 'authorname': 'John Tann', 'raw': 'taxonomy:order=Odonata', '_content': 'taxonomy:order=odonata', 'machine_tag': 1}, {'id': '30939022-16072822547-29565368', 'author': '31031835@N08', 'authorname': 'John Tann', 'raw': 'taxonomy:family=Gomphidae', '_content': 'taxonomy:family=gomphidae', 'machine_tag': 1}, {'id': '30939022-16072822547-58835064', 'author': '31031835@N08', 'authorname': 'John Tann', 'raw': 'taxonomy:genus=Hemigomphus', '_content': 'taxonomy:genus=hemigomphus', 'machine_tag': 1}, {'id': '30939022-16072822547-58835068', 'author': '31031835@N08', 'authorname': 'John Tann', 'raw': 'taxonomy:binomial=Hemigomphus gouldii', '_content': 'taxonomy:binomial=hemigomphusgouldii', 'machine_tag': 1}, {'id': '30939022-16072822547-472', 'author': '31031835@N08', 'authorname': 'John Tann', 'raw': 'black', '_content': 'black', 'machine_tag': 0}, {'id': '30939022-16072822547-987', 'author': '31031835@N08', 'authorname': 'John Tann', 'raw': 'yellow', '_content': 'yellow', 'machine_tag': 0}, {'id': '30939022-16072822547-563', 'author': '31031835@N08', 'authorname': 'John Tann', 'raw': 'male', '_content': 'male', 'machine_tag': 0}]}, 'location': {'latitude': '-34.068700', 'longitude': '150.996400', 'accuracy': '15', 'context': '0', 'locality': {'_content': 'Sydney', 'woeid': 1105779}, 'county': {'_content': '', 'woeid': 0}, 'region': {'_content': 'New South Wales', 'woeid': 2344700}, 'country': {'_content': 'Australia', 'woeid': 23424748}, 'neighbourhood': {'_content': 'Engadine', 'woeid': 1095689}}, 'geoperms': {'ispublic': 1, 'iscontact': 0, 'isfriend': 0, 'isfamily': 0}, 'urls': {'url': [{'type': 'photopage', '_content': 'https://www.flickr.com/photos/31031835@N08/16072822547/'}]}, 'media': 'photo'}, 'stat': 'ok'}</t>
  </si>
  <si>
    <t>https://www.flickr.com/photos/31031835@N08/16072822547/</t>
  </si>
  <si>
    <t>face_dragonfly08.jpeg</t>
  </si>
  <si>
    <t>2710997593_593c0ef099_o</t>
  </si>
  <si>
    <t>{'photo': {'id': '2710997593', 'secret': 'ea7cbdcf03', 'server': '3056', 'farm': 4, 'dateuploaded': '1217279546', 'isfavorite': 0, 'license': '3', 'safety_level': '0', 'rotation': 0, 'originalsecret': '593c0ef099', 'originalformat': 'jpg', 'owner': {'nsid': '7539598@N04', 'username': 'Thomas Shahan', 'realname': '', 'location': None, 'iconserver': '7329', 'iconfarm': 8, 'path_alias': 'opoterser'}, 'title': {'_content': 'Brown/Tan Damselfly Face'}, 'description': {'_content': "Another test of the 1960's Pentax Asahi Takumar 50mm f/1.4 prime. This time I had it revesed to a few extension tubes. The lens was set at f/16 (it's minimum aperture) and the photo was cropped quite a bit. \n\nThis was a very easy to photograph damselfly in comparison to others I have worked with (I even petted its abdomen with my finger and it didn't move). It did fly away few times, but like most dragon/damselflys it returned to its perch after a few moments. Though it did end up flying away for good after I attempted to bust out the 28mm for some full-frame head shots (~4x,5x,6x life size).\n\nWhile out and about I saw tons of other fun bugs and little frogs, but ultimately ended up passing over them as it was just so damn hot outside. I was completely drenched by the time I made it back to the car. It's just miserable out there, I had so much sweat in my eyes I couldn't see through the viewfinder. "}, 'visibility': {'ispublic': 1, 'isfriend': 0, 'isfamily': 0}, 'dates': {'posted': '1217279546', 'taken': '2005-02-15 22:41:47', 'takengranularity': 0, 'takenunknown': 0, 'lastupdate': '1348174510'}, 'views': '75730', 'editability': {'cancomment': 0, 'canaddmeta': 0}, 'publiceditability': {'cancomment': 1, 'canaddmeta': 0}, 'usage': {'candownload': 1, 'canblog': 0, 'canprint': 0, 'canshare': 1}, 'comments': {'_content': '72'}, 'notes': {'note': []}, 'people': {'haspeople': 0}, 'tags': {'tag': [{'id': '7507459-2710997593-43878', 'author': '7539598@N04', 'authorname': 'Thomas Shahan', 'raw': 'damselfly', '_content': 'damselfly', 'machine_tag': 0}, {'id': '7507459-2710997593-185074', 'author': '7539598@N04', 'authorname': 'Thomas Shahan', 'raw': 'damsel', '_content': 'damsel', 'machine_tag': 0}, {'id': '7507459-2710997593-3844', 'author': '7539598@N04', 'authorname': 'Thomas Shahan', 'raw': 'dragon', '_content': 'dragon', 'machine_tag': 0}, {'id': '7507459-2710997593-2278', 'author': '7539598@N04', 'authorname': 'Thomas Shahan', 'raw': 'fly', '_content': 'fly', 'machine_tag': 0}, {'id': '7507459-2710997593-1598', 'author': '7539598@N04', 'authorname': 'Thomas Shahan', 'raw': 'insect', '_content': 'insect', 'machine_tag': 0}, {'id': '7507459-2710997593-1429', 'author': '7539598@N04', 'authorname': 'Thomas Shahan', 'raw': 'bug', '_content': 'bug', 'machine_tag': 0}, {'id': '7507459-2710997593-175070', 'author': '7539598@N04', 'authorname': 'Thomas Shahan', 'raw': 'arthropod', '_content': 'arthropod', 'machine_tag': 0}, {'id': '7507459-2710997593-156156', 'author': '7539598@N04', 'authorname': 'Thomas Shahan', 'raw': 'entomology', '_content': 'entomology', 'machine_tag': 0}, {'id': '7507459-2710997593-6306', 'author': '7539598@N04', 'authorname': 'Thomas Shahan', 'raw': 'small', '_content': 'small', 'machine_tag': 0}, {'id': '7507459-2710997593-3932', 'author': '7539598@N04', 'authorname': 'Thomas Shahan', 'raw': 'close', '_content': 'close', 'machine_tag': 0}, {'id': '7507459-2710997593-2537', 'author': '7539598@N04', 'authorname': 'Thomas Shahan', 'raw': 'compound', '_content': 'compound', 'machine_tag': 0}, {'id': '7507459-2710997593-2862', 'author': '7539598@N04', 'authorname': 'Thomas Shahan', 'raw': 'eyes', '_content': 'eyes', 'machine_tag': 0}, {'id': '7507459-2710997593-1504', 'author': '7539598@N04', 'authorname': 'Thomas Shahan', 'raw': 'hair', '_content': 'hair', 'machine_tag': 0}, {'id': '7507459-2710997593-73420', 'author': '7539598@N04', 'authorname': 'Thomas Shahan', 'raw': 'antennae', '_content': 'antennae', 'machine_tag': 0}, {'id': '7507459-2710997593-885', 'author': '7539598@N04', 'authorname': 'Thomas Shahan', 'raw': 'face', '_content': 'face', 'machine_tag': 0}, {'id': '7507459-2710997593-4922', 'author': '7539598@N04', 'authorname': 'Thomas Shahan', 'raw': 'head', '_content': 'head', 'machine_tag': 0}, {'id': '7507459-2710997593-278', 'author': '7539598@N04', 'authorname': 'Thomas Shahan', 'raw': 'portrait', '_content': 'portrait', 'machine_tag': 0}, {'id': '7507459-2710997593-551', 'author': '7539598@N04', 'authorname': 'Thomas Shahan', 'raw': 'macro', '_content': 'macro', 'machine_tag': 0}, {'id': '7507459-2710997593-236132', 'author': '7539598@N04', 'authorname': 'Thomas Shahan', 'raw': 'macrophotography', '_content': 'macrophotography', 'machine_tag': 0}, {'id': '7507459-2710997593-14089643', 'author': '7539598@N04', 'authorname': 'Thomas Shahan', 'raw': 'justpentax', '_content': 'justpentax', 'machine_tag': 0}, {'id': '7507459-2710997593-4534', 'author': '7539598@N04', 'authorname': 'Thomas Shahan', 'raw': 'Pentax', '_content': 'pentax', 'machine_tag': 0}, {'id': '7507459-2710997593-39322', 'author': '7539598@N04', 'authorname': 'Thomas Shahan', 'raw': '*ist', '_content': 'ist', 'machine_tag': 0}, {'id': '7507459-2710997593-51374', 'author': '7539598@N04', 'authorname': 'Thomas Shahan', 'raw': 'DL', '_content': 'dl', 'machine_tag': 0}, {'id': '7507459-2710997593-29692', 'author': '7539598@N04', 'authorname': 'Thomas Shahan', 'raw': 'DSLR', '_content': 'dslr', 'machine_tag': 0}, {'id': '7507459-2710997593-4533', 'author': '7539598@N04', 'authorname': 'Thomas Shahan', 'raw': 'asahi', '_content': 'asahi', 'machine_tag': 0}, {'id': '7507459-2710997593-4540', 'author': '7539598@N04', 'authorname': 'Thomas Shahan', 'raw': 'takumar', '_content': 'takumar', 'machine_tag': 0}, {'id': '7507459-2710997593-1986', 'author': '7539598@N04', 'authorname': 'Thomas Shahan', 'raw': '50mm', '_content': '50mm', 'machine_tag': 0}, {'id': '7507459-2710997593-632124', 'author': '7539598@N04', 'authorname': 'Thomas Shahan', 'raw': 'f/1.7', '_content': 'f17', 'machine_tag': 0}, {'id': '7507459-2710997593-16428', 'author': '7539598@N04', 'authorname': 'Thomas Shahan', 'raw': 'm42', '_content': 'm42', 'machine_tag': 0}, {'id': '7507459-2710997593-1785', 'author': '7539598@N04', 'authorname': 'Thomas Shahan', 'raw': 'screw', '_content': 'screw', 'machine_tag': 0}, {'id': '7507459-2710997593-11652', 'author': '7539598@N04', 'authorname': 'Thomas Shahan', 'raw': 'mount', '_content': 'mount', 'machine_tag': 0}, {'id': '7507459-2710997593-1988', 'author': '7539598@N04', 'authorname': 'Thomas Shahan', 'raw': 'prime', '_content': 'prime', 'machine_tag': 0}, {'id': '7507459-2710997593-1645', 'author': '7539598@N04', 'authorname': 'Thomas Shahan', 'raw': 'lens', '_content': 'lens', 'machine_tag': 0}, {'id': '7507459-2710997593-29084', 'author': '7539598@N04', 'authorname': 'Thomas Shahan', 'raw': 'reversed', '_content': 'reversed', 'machine_tag': 0}, {'id': '7507459-2710997593-24187', 'author': '7539598@N04', 'authorname': 'Thomas Shahan', 'raw': 'extension', '_content': 'extension', 'machine_tag': 0}, {'id': '7507459-2710997593-6974', 'author': '7539598@N04', 'authorname': 'Thomas Shahan', 'raw': 'tubes', '_content': 'tubes', 'machine_tag': 0}, {'id': '7507459-2710997593-1386', 'author': '7539598@N04', 'authorname': 'Thomas Shahan', 'raw': 'vintage', '_content': 'vintage', 'machine_tag': 0}, {'id': '7507459-2710997593-43790', 'author': '7539598@N04', 'authorname': 'Thomas Shahan', 'raw': 'vivitar', '_content': 'vivitar', 'machine_tag': 0}, {'id': '7507459-2710997593-4542', 'author': '7539598@N04', 'authorname': 'Thomas Shahan', 'raw': 'zoom', '_content': 'zoom', 'machine_tag': 0}, {'id': '7507459-2710997593-2594919', 'author': '7539598@N04', 'authorname': 'Thomas Shahan', 'raw': 'thyristor', '_content': 'thyristor', 'machine_tag': 0}, {'id': '7507459-2710997593-2307', 'author': '7539598@N04', 'authorname': 'Thomas Shahan', 'raw': 'diy', '_content': 'diy', 'machine_tag': 0}, {'id': '7507459-2710997593-6302', 'author': '7539598@N04', 'authorname': 'Thomas Shahan', 'raw': 'flash', '_content': 'flash', 'machine_tag': 0}, {'id': '7507459-2710997593-55768', 'author': '7539598@N04', 'authorname': 'Thomas Shahan', 'raw': 'diffuser', '_content': 'diffuser', 'machine_tag': 0}, {'id': '7507459-2710997593-48844', 'author': '7539598@N04', 'authorname': 'Thomas Shahan', 'raw': 'softbox', '_content': 'softbox', 'machine_tag': 0}, {'id': '7507459-2710997593-26227211', 'author': '7539598@N04', 'authorname': 'Thomas Shahan', 'raw': 'opoterser', '_content': 'opoterser', 'machine_tag': 0}, {'id': '7507459-2710997593-150669', 'author': '7539598@N04', 'authorname': 'Thomas Shahan', 'raw': 'opo', '_content': 'opo', 'machine_tag': 0}, {'id': '7507459-2710997593-6735172', 'author': '7539598@N04', 'authorname': 'Thomas Shahan', 'raw': 'terser', '_content': 'terser', 'machine_tag': 0}, {'id': '7507459-2710997593-572025', 'author': '8020820@N05', 'authorname': 'redundant position', 'raw': 'NaturesFinest', '_content': 'naturesfinest', 'machine_tag': 0}, {'id': '7507459-2710997593-24422957', 'author': '8070463@N03', 'authorname': 'Tambako the Jaguar', 'raw': 'VosPlusBellesPhotos', '_content': 'vosplusbellesphotos', 'machine_tag': 0}]}, 'urls': {'url': [{'type': 'photopage', '_content': 'https://www.flickr.com/photos/opoterser/2710997593/'}]}, 'media': 'photo'}, 'stat': 'ok'}</t>
  </si>
  <si>
    <t xml:space="preserve"> (flickr Thomas Shahan)</t>
  </si>
  <si>
    <t>https://www.flickr.com/photos/opoterser/2710997593/</t>
  </si>
  <si>
    <t>face_dragonfly10.jpeg</t>
  </si>
  <si>
    <t>45292780161_7be9e44d03_o</t>
  </si>
  <si>
    <t>{'photo': {'id': '45292780161', 'secret': '78b71df155', 'server': '1931', 'farm': 2, 'dateuploaded': '1539445290', 'isfavorite': 0, 'license': '3', 'safety_level': '0', 'rotation': 0, 'originalsecret': '7be9e44d03', 'originalformat': 'jpg', 'owner': {'nsid': '7327719@N06', 'username': "Vicki's Nature", 'realname': 'Vicki  DeLoach', 'location': 'somewhere in North Georgia, USA', 'iconserver': '65535', 'iconfarm': 66, 'path_alias': 'vickisnature'}, 'title': {'_content': 'Blue-faced meadowhawk, male (Sympetrum ambiguum) foty!'}, 'description': {'_content': "Actually I spooked one recently but didn't get a shot.  On our first Fall-like day yesterday (52oF start &amp;amp; fireplace cranked up), we counted 14 meadowhawks at the wetlands!  And 9 Monarchs had stopped by the field of wildflowers on their journey south.  Buckeyes and Pearl crescents galore.  It was a sunny day and the tiny Sympetrum flashed red as their wings glistened in the sun.  One darner flew over - possibilities are Green or Shadow.\n\nAnyone else [I know Eric &amp;amp; Damian are ;-) ] still chasing dragonflies?  butterflies?  \n\n&amp;gt;&amp;gt; obelisking male Blue-faced meadowhawk on cool day at the wetlands, North Georgia - 10-12-18\n"}, 'visibility': {'ispublic': 1, 'isfriend': 0, 'isfamily': 0}, 'dates': {'posted': '1539445290', 'taken': '2018-10-12 14:26:03', 'takengranularity': 0, 'takenunknown': '0', 'lastupdate': '1546353120'}, 'views': '1892', 'editability': {'cancomment': 0, 'canaddmeta': 0}, 'publiceditability': {'cancomment': 1, 'canaddmeta': 0}, 'usage': {'candownload': 1, 'canblog': 0, 'canprint': 0, 'canshare': 1}, 'comments': {'_content': '18'}, 'notes': {'note': []}, 'people': {'haspeople': 0}, 'tags': {'tag': [{'id': '7282397-45292780161-5910960', 'author': '7327719@N06', 'authorname': "Vicki's Nature", 'raw': 'Blue-faced meadowhawk', '_content': 'bluefacedmeadowhawk', 'machine_tag': 0}, {'id': '7282397-45292780161-563', 'author': '7327719@N06', 'authorname': "Vicki's Nature", 'raw': 'male', '_content': 'male', 'machine_tag': 0}, {'id': '7282397-45292780161-6306', 'author': '7327719@N06', 'authorname': "Vicki's Nature", 'raw': 'small', '_content': 'small', 'machine_tag': 0}, {'id': '7282397-45292780161-4719', 'author': '7327719@N06', 'authorname': "Vicki's Nature", 'raw': 'dragonfly', '_content': 'dragonfly', 'machine_tag': 0}, {'id': '7282397-45292780161-8387388', 'author': '7327719@N06', 'authorname': "Vicki's Nature", 'raw': 'Sympetrum ambiguum', '_content': 'sympetrumambiguum', 'machine_tag': 0}, {'id': '7282397-45292780161-227', 'author': '7327719@N06', 'authorname': "Vicki's Nature", 'raw': 'red', '_content': 'red', 'machine_tag': 0}, {'id': '7282397-45292780161-708119', 'author': '7327719@N06', 'authorname': "Vicki's Nature", 'raw': 'purple eyes', '_content': 'purpleeyes', 'machine_tag': 0}, {'id': '7282397-45292780161-5415', 'author': '7327719@N06', 'authorname': "Vicki's Nature", 'raw': 'turquoise', '_content': 'turquoise', 'machine_tag': 0}, {'id': '7282397-45292780161-3214', 'author': '7327719@N06', 'authorname': "Vicki's Nature", 'raw': 'colorful', '_content': 'colorful', 'machine_tag': 0}, {'id': '7282397-45292780161-613', 'author': '7327719@N06', 'authorname': "Vicki's Nature", 'raw': 'Fall', '_content': 'fall', 'machine_tag': 0}, {'id': '7282397-45292780161-167', 'author': '7327719@N06', 'authorname': "Vicki's Nature", 'raw': 'autumn', '_content': 'autumn', 'machine_tag': 0}, {'id': '7282397-45292780161-3002', 'author': '7327719@N06', 'authorname': "Vicki's Nature", 'raw': 'October', '_content': 'october', 'machine_tag': 0}, {'id': '7282397-45292780161-308816578', 'author': '7327719@N06', 'authorname': "Vicki's Nature", 'raw': 'foty photos', '_content': 'fotyphotos', 'machine_tag': 0}, {'id': '7282397-45292780161-23071309', 'author': '7327719@N06', 'authorname': "Vicki's Nature", 'raw': '1 of 14', '_content': '1of14', 'machine_tag': 0}, {'id': '7282397-45292780161-165510', 'author': '7327719@N06', 'authorname': "Vicki's Nature", 'raw': 'Biello', '_content': 'biello', 'machine_tag': 0}, {'id': '7282397-45292780161-1560', 'author': '7327719@N06', 'authorname': "Vicki's Nature", 'raw': 'Georgia', '_content': 'georgia', 'machine_tag': 0}, {'id': '7282397-45292780161-17724869', 'author': '7327719@N06', 'authorname': "Vicki's Nature", 'raw': 'vickisnature', '_content': 'vickisnature', 'machine_tag': 0}, {'id': '7282397-45292780161-1382', 'author': '7327719@N06', 'authorname': "Vicki's Nature", 'raw': 'Canon', '_content': 'canon', 'machine_tag': 0}, {'id': '7282397-45292780161-158191', 'author': '7327719@N06', 'authorname': "Vicki's Nature", 'raw': 'S5', '_content': 's5', 'machine_tag': 0}, {'id': '7282397-45292780161-6896704', 'author': '7327719@N06', 'authorname': "Vicki's Nature", 'raw': '0991', '_content': '0991', 'machine_tag': 0}, {'id': '7282397-45292780161-1138665', 'author': '7327719@N06', 'authorname': "Vicki's Nature", 'raw': 'obelisking', '_content': 'obelisking', 'machine_tag': 0}]}, 'urls': {'url': [{'type': 'photopage', '_content': 'https://www.flickr.com/photos/vickisnature/45292780161/'}]}, 'media': 'photo'}, 'stat': 'ok'}</t>
  </si>
  <si>
    <t>https://www.flickr.com/photos/vickisnature/45292780161/</t>
  </si>
  <si>
    <t>face_dragonfly11.jpeg</t>
  </si>
  <si>
    <t>8744954328_1ef7f589a3_o</t>
  </si>
  <si>
    <t>{'photo': {'id': '8744954328', 'secret': '15d4112fb5', 'server': '7287', 'farm': 8, 'dateuploaded': '1368721477', 'isfavorite': 0, 'license': '3', 'safety_level': '0', 'rotation': 0, 'originalsecret': '1ef7f589a3', 'originalformat': 'jpg', 'owner': {'nsid': '12156081@N06', 'username': 'Paul:Ritchie', 'realname': 'Paul Ritchie', 'location': 'Southampton, Hampshire', 'iconserver': '5324', 'iconfarm': 6, 'path_alias': 'thelizardwizard'}, 'title': {'_content': 'Face Off'}, 'description': {'_content': 'This fellow kept altering his position to face me head on, which made life a little difficult as I was knelt in nettles at the time! Still, needs must...View large for maximum appreciation of the head detail\n\n&lt;a href="http://www.fluidr.com/photos/thelizardwizard" rel="noreferrer nofollow"&gt;View On Black&lt;/a&gt;\n&lt;a href="http://www.flickr.com/photos/thelizardwizard/8744954328/sizes/l/in/photostream/"&gt;View Large&lt;/a&gt;'}, 'visibility': {'ispublic': 1, 'isfriend': 0, 'isfamily': 0}, 'dates': {'posted': '1368721477', 'taken': '2013-05-15 14:23:41', 'takengranularity': 0, 'takenunknown': 0, 'lastupdate': '1553288417'}, 'views': '1038', 'editability': {'cancomment': 0, 'canaddmeta': 0}, 'publiceditability': {'cancomment': 1, 'canaddmeta': 0}, 'usage': {'candownload': 1, 'canblog': 0, 'canprint': 0, 'canshare': 1}, 'comments': {'_content': '18'}, 'notes': {'note': []}, 'people': {'haspeople': 0}, 'tags': {'tag': [{'id': '12110759-8744954328-728708', 'author': '12156081@N06', 'authorname': 'Paul:Ritchie', 'raw': 'Beautiful Demoiselle', '_content': 'beautifuldemoiselle', 'machine_tag': 0}, {'id': '12110759-8744954328-725870', 'author': '12156081@N06', 'authorname': 'Paul:Ritchie', 'raw': 'Calopterygidae', '_content': 'calopterygidae', 'machine_tag': 0}, {'id': '12110759-8744954328-728709', 'author': '12156081@N06', 'authorname': 'Paul:Ritchie', 'raw': 'Calopteryx virgo', '_content': 'calopteryxvirgo', 'machine_tag': 0}, {'id': '12110759-8744954328-92360', 'author': '12156081@N06', 'authorname': 'Paul:Ritchie', 'raw': 'Damselflies', '_content': 'damselflies', 'machine_tag': 0}, {'id': '12110759-8744954328-791', 'author': '12156081@N06', 'authorname': 'Paul:Ritchie', 'raw': 'Nature', '_content': 'nature', 'machine_tag': 0}, {'id': '12110759-8744954328-7561851', 'author': '12156081@N06', 'authorname': 'Paul:Ritchie', 'raw': 'Nikon D90', '_content': 'nikond90', 'machine_tag': 0}, {'id': '12110759-8744954328-297807', 'author': '12156081@N06', 'authorname': 'Paul:Ritchie', 'raw': 'Odonata', '_content': 'odonata', 'machine_tag': 0}, {'id': '12110759-8744954328-20920170', 'author': '12156081@N06', 'authorname': 'Paul:Ritchie', 'raw': 'Paul Ritchie', '_content': 'paulritchie', 'machine_tag': 0}, {'id': '12110759-8744954328-527808', 'author': '12156081@N06', 'authorname': 'Paul:Ritchie', 'raw': 'Sigma 105mm f/2.8 Macro', '_content': 'sigma105mmf28macro', 'machine_tag': 0}, {'id': '12110759-8744954328-574472', 'author': '12156081@N06', 'authorname': 'Paul:Ritchie', 'raw': 'Zygoptera', '_content': 'zygoptera', 'machine_tag': 0}, {'id': '12110759-8744954328-5833', 'author': '12156081@N06', 'authorname': 'Paul:Ritchie', 'raw': 'wildlife', '_content': 'wildlife', 'machine_tag': 0}, {'id': '12110759-8744954328-69794078', 'author': '12156081@N06', 'authorname': 'Paul:Ritchie', 'raw': 'www.hampshiredragonflies.co.uk', '_content': 'wwwhampshiredragonfliescouk', 'machine_tag': 0}]}, 'urls': {'url': [{'type': 'photopage', '_content': 'https://www.flickr.com/photos/thelizardwizard/8744954328/'}]}, 'media': 'photo'}, 'stat': 'ok'}</t>
  </si>
  <si>
    <t>Paul Ritchie (flickr Paul:Ritchie)</t>
  </si>
  <si>
    <t>https://www.flickr.com/photos/thelizardwizard/8744954328/</t>
  </si>
  <si>
    <t>face_dragonfly12.jpeg</t>
  </si>
  <si>
    <t>face_dragonfly13.jpeg</t>
  </si>
  <si>
    <t>46228042154_83dcc2ac60_o</t>
  </si>
  <si>
    <t>{'photo': {'id': '46228042154', 'secret': '5c7eaffdc8', 'server': '7834', 'farm': 8, 'dateuploaded': '1549059617', 'isfavorite': 0, 'license': '4', 'safety_level': '0', 'rotation': 0, 'originalsecret': '83dcc2ac60', 'originalformat': 'jpg', 'owner': {'nsid': '132295270@N07', 'username': 'Monkeystyle3000', 'realname': 'Renee Grayson', 'location': 'Las Vegas, USA', 'iconserver': '65535', 'iconfarm': 66, 'path_alias': None}, 'title': {'_content': 'Blue dasher'}, 'description': {'_content': ''}, 'visibility': {'ispublic': 1, 'isfriend': 0, 'isfamily': 0}, 'dates': {'posted': '1549059617', 'taken': '2017-08-03 12:22:52', 'takengranularity': 0, 'takenunknown': '0', 'lastupdate': '1610291114'}, 'views': '1384', 'editability': {'cancomment': 0, 'canaddmeta': 0}, 'publiceditability': {'cancomment': 1, 'canaddmeta': 0}, 'usage': {'candownload': 1, 'canblog': 0, 'canprint': 0, 'canshare': 1}, 'comments': {'_content': '7'}, 'notes': {'note': []}, 'people': {'haspeople': 0}, 'tags': {'tag': [{'id': '132273940-46228042154-141', 'author': '132295270@N07', 'authorname': 'Monkeystyle3000', 'raw': 'blue', '_content': 'blue', 'machine_tag': 0}, {'id': '132273940-46228042154-131386', 'author': '132295270@N07', 'authorname': 'Monkeystyle3000', 'raw': 'dasher', '_content': 'dasher', 'machine_tag': 0}, {'id': '132273940-46228042154-4719', 'author': '132295270@N07', 'authorname': 'Monkeystyle3000', 'raw': 'dragonfly', '_content': 'dragonfly', 'machine_tag': 0}, {'id': '132273940-46228042154-1598', 'author': '132295270@N07', 'authorname': 'Monkeystyle3000', 'raw': 'insect', '_content': 'insect', 'machine_tag': 0}]}, 'urls': {'url': [{'type': 'photopage', '_content': 'https://www.flickr.com/photos/132295270@N07/46228042154/'}]}, 'media': 'photo'}, 'stat': 'ok'}</t>
  </si>
  <si>
    <t>https://www.flickr.com/photos/132295270@N07/46228042154/</t>
  </si>
  <si>
    <t>face_dragonfly15.jpeg</t>
  </si>
  <si>
    <t>6135248728_f102b9fe77_o</t>
  </si>
  <si>
    <t>{'photo': {'id': '6135248728', 'secret': '623d97f697', 'server': '6077', 'farm': 7, 'dateuploaded': '1315713149', 'isfavorite': 0, 'license': '5', 'safety_level': '0', 'rotation': 0, 'originalsecret': 'f102b9fe77', 'originalformat': 'jpg', 'owner': {'nsid': '26163384@N00', 'username': 'spiderman (Frank)', 'realname': 'Frank Starmer', 'location': 'Plant City, USA', 'iconserver': '5335', 'iconfarm': 6, 'path_alias': 'spiderman'}, 'title': {'_content': 'Face of a dragonfly'}, 'description': {'_content': ''}, 'visibility': {'ispublic': 1, 'isfriend': 0, 'isfamily': 0}, 'dates': {'posted': '1315713149', 'taken': '2011-09-11 09:44:19', 'takengranularity': 0, 'takenunknown': 0, 'lastupdate': '1546652963'}, 'views': '134', 'editability': {'cancomment': 0, 'canaddmeta': 0}, 'publiceditability': {'cancomment': 1, 'canaddmeta': 1}, 'usage': {'candownload': 1, 'canblog': 0, 'canprint': 0, 'canshare': 1}, 'comments': {'_content': '1'}, 'notes': {'note': []}, 'people': {'haspeople': 0}, 'tags': {'tag': [{'id': '138840-6135248728-3107', 'author': '26163384@N00', 'authorname': 'spiderman (Frank)', 'raw': 'Singapore', '_content': 'singapore', 'machine_tag': 0}, {'id': '138840-6135248728-36294', 'author': '26163384@N00', 'authorname': 'spiderman (Frank)', 'raw': 'Botanic Garden', '_content': 'botanicgarden', 'machine_tag': 0}, {'id': '138840-6135248728-791', 'author': '26163384@N00', 'authorname': 'spiderman (Frank)', 'raw': 'nature', '_content': 'nature', 'machine_tag': 0}, {'id': '138840-6135248728-43878', 'author': '26163384@N00', 'authorname': 'spiderman (Frank)', 'raw': 'damselfly', '_content': 'damselfly', 'machine_tag': 0}, {'id': '138840-6135248728-551', 'author': '26163384@N00', 'authorname': 'spiderman (Frank)', 'raw': 'macro', '_content': 'macro', 'machine_tag': 0}]}, 'location': {'latitude': '1.310458', 'longitude': '103.817563', 'accuracy': '16', 'context': '0', 'locality': {'_content': 'Tanglin Halt', 'woeid': 1062638}, 'neighbourhood': {'_content': '', 'woeid': 0}, 'region': {'_content': 'Central Singapore', 'woeid': 24703044}, 'country': {'_content': 'Singapore', 'woeid': 23424948}}, 'geoperms': {'ispublic': 1, 'iscontact': 0, 'isfriend': 0, 'isfamily': 0}, 'urls': {'url': [{'type': 'photopage', '_content': 'https://www.flickr.com/photos/spiderman/6135248728/'}]}, 'media': 'photo'}, 'stat': 'ok'}</t>
  </si>
  <si>
    <t>https://www.flickr.com/photos/spiderman/6135248728/</t>
  </si>
  <si>
    <t>face_dragonfly16.jpeg</t>
  </si>
  <si>
    <t>9003190501_85877a7bef_o</t>
  </si>
  <si>
    <t>{'photo': {'id': '9003190501', 'secret': 'a557091844', 'server': '3742', 'farm': 4, 'dateuploaded': '1370843773', 'isfavorite': 0, 'license': '4', 'safety_level': '0', 'rotation': 0, 'originalsecret': '85877a7bef', 'originalformat': 'jpg', 'owner': {'nsid': '40642065@N06', 'username': 'Johnragai-Moment Catcher', 'realname': 'John Ragai', 'location': 'Petaling Jaya, Malaysia', 'iconserver': '3676', 'iconfarm': 4, 'path_alias': 'johnragai'}, 'title': {'_content': 'Dragonfly: Talking to me?'}, 'description': {'_content': 'Just before the rain, I captured this image on Sunday morning. I still wonder is it smiling, laughing or talking to me?'}, 'visibility': {'ispublic': 1, 'isfriend': 0, 'isfamily': 0}, 'dates': {'posted': '1370843773', 'taken': '2013-06-09 08:46:35', 'takengranularity': 0, 'takenunknown': 0, 'lastupdate': '1601014756'}, 'views': '1577', 'editability': {'cancomment': 0, 'canaddmeta': 0}, 'publiceditability': {'cancomment': 1, 'canaddmeta': 0}, 'usage': {'candownload': 1, 'canblog': 0, 'canprint': 0, 'canshare': 1}, 'comments': {'_content': '17'}, 'notes': {'note': []}, 'people': {'haspeople': 0}, 'tags': {'tag': [{'id': '40596743-9003190501-4719', 'author': '40642065@N06', 'authorname': 'Johnragai-Moment Catcher', 'raw': 'Dragonfly', '_content': 'dragonfly', 'machine_tag': 0}, {'id': '40596743-9003190501-8580', 'author': '40642065@N06', 'authorname': 'Johnragai-Moment Catcher', 'raw': 'insects', '_content': 'insects', 'machine_tag': 0}, {'id': '40596743-9003190501-791', 'author': '40642065@N06', 'authorname': 'Johnragai-Moment Catcher', 'raw': 'nature', '_content': 'nature', 'machine_tag': 0}, {'id': '40596743-9003190501-19655', 'author': '40642065@N06', 'authorname': 'Johnragai-Moment Catcher', 'raw': 'Marco', '_content': 'marco', 'machine_tag': 0}, {'id': '40596743-9003190501-9084', 'author': '40642065@N06', 'authorname': 'Johnragai-Moment Catcher', 'raw': 'Olympus', '_content': 'olympus', 'machine_tag': 0}, {'id': '40596743-9003190501-84463623', 'author': '40642065@N06', 'authorname': 'Johnragai-Moment Catcher', 'raw': 'OMD-EM5', '_content': 'omdem5', 'machine_tag': 0}, {'id': '40596743-9003190501-83486338', 'author': '40642065@N06', 'authorname': 'Johnragai-Moment Catcher', 'raw': 'Johnragai', '_content': 'johnragai', 'machine_tag': 0}]}, 'urls': {'url': [{'type': 'photopage', '_content': 'https://www.flickr.com/photos/johnragai/9003190501/'}]}, 'media': 'photo'}, 'stat': 'ok'}</t>
  </si>
  <si>
    <t>https://www.flickr.com/photos/johnragai/9003190501/</t>
  </si>
  <si>
    <t>face_dragonfly18.jpeg</t>
  </si>
  <si>
    <t>32301723897_de8c2ac960_o</t>
  </si>
  <si>
    <t>{'photo': {'id': '32301723897', 'secret': '5e0f9498d1', 'server': '7927', 'farm': 8, 'dateuploaded': '1551414935', 'isfavorite': 0, 'license': '5', 'safety_level': '0', 'rotation': 0, 'originalsecret': 'de8c2ac960', 'originalformat': 'jpg', 'owner': {'nsid': '126953422@N04', 'username': 'Graham Winterflood', 'realname': 'Graham Winterflood', 'location': 'Cairns, Australia', 'iconserver': '7334', 'iconfarm': 8, 'path_alias': None}, 'title': {'_content': 'Red Swampdragon'}, 'description': {'_content': 'Dragonflies seem to be returning in numbers to Cairns after a good wet season. This is one of them, a male Red Swampdragon (Agrionoptera insignis allogenes) face-on at Flecker Botanical Gardens, Cairns'}, 'visibility': {'ispublic': 1, 'isfriend': 0, 'isfamily': 0}, 'dates': {'posted': '1551414935', 'taken': '2019-03-01 09:49:14', 'takengranularity': 0, 'takenunknown': '0', 'lastupdate': '1604452965'}, 'views': '1024', 'editability': {'cancomment': 0, 'canaddmeta': 0}, 'publiceditability': {'cancomment': 1, 'canaddmeta': 0}, 'usage': {'candownload': 1, 'canblog': 0, 'canprint': 0, 'canshare': 1}, 'comments': {'_content': '6'}, 'notes': {'note': []}, 'people': {'haspeople': 0}, 'tags': {'tag': [{'id': '126921283-32301723897-4719', 'author': '126953422@N04', 'authorname': 'Graham Winterflood', 'raw': 'Dragonfly', '_content': 'dragonfly', 'machine_tag': 0}, {'id': '126921283-32301723897-16301258', 'author': '126953422@N04', 'authorname': 'Graham Winterflood', 'raw': 'Red Swampdragon', '_content': 'redswampdragon', 'machine_tag': 0}, {'id': '126921283-32301723897-61907826', 'author': '126953422@N04', 'authorname': 'Graham Winterflood', 'raw': 'Taxonomy:binomial=Agrionoptera insignis allogenes', '_content': 'taxonomy:binomial=agrionopterainsignisallogenes', 'machine_tag': 1}, {'id': '126921283-32301723897-36798782', 'author': '126953422@N04', 'authorname': 'Graham Winterflood', 'raw': 'Agrionoptera insignis allogenes', '_content': 'agrionopterainsignisallogenes', 'machine_tag': 0}, {'id': '126921283-32301723897-11664471', 'author': '126953422@N04', 'authorname': 'Graham Winterflood', 'raw': 'Agrionoptera insignis', '_content': 'agrionopterainsignis', 'machine_tag': 0}, {'id': '126921283-32301723897-55328965', 'author': '126953422@N04', 'authorname': 'Graham Winterflood', 'raw': 'Canon EOS 7D Mark II', '_content': 'canoneos7dmarkii', 'machine_tag': 0}, {'id': '126921283-32301723897-12916115', 'author': '126953422@N04', 'authorname': 'Graham Winterflood', 'raw': 'Geo:country=Australia', '_content': 'geo:country=australia', 'machine_tag': 1}]}, 'location': {'latitude': '-16.899479', 'longitude': '145.747053', 'accuracy': '15', 'context': '0', 'locality': {'_content': 'Cairns', 'woeid': 1100908}, 'county': {'_content': 'Cairns Regional', 'woeid': 56072975}, 'region': {'_content': 'Queensland', 'woeid': 2344702}, 'country': {'_content': 'Australia', 'woeid': 23424748}, 'neighbourhood': {'_content': 'Whitfield', 'woeid': 28587992}}, 'geoperms': {'ispublic': 1, 'iscontact': 0, 'isfriend': 0, 'isfamily': 0}, 'urls': {'url': [{'type': 'photopage', '_content': 'https://www.flickr.com/photos/126953422@N04/32301723897/'}]}, 'media': 'photo'}, 'stat': 'ok'}</t>
  </si>
  <si>
    <t>Graham Winterflood (flickr Graham Winterflood)</t>
  </si>
  <si>
    <t>https://www.flickr.com/photos/126953422@N04/32301723897/</t>
  </si>
  <si>
    <t>face_dragonfly20.jpeg</t>
  </si>
  <si>
    <t>35697835692_04e7c9e45f_o</t>
  </si>
  <si>
    <t>{'photo': {'id': '35697835692', 'secret': '671fd35824', 'server': '4258', 'farm': 5, 'dateuploaded': '1499818048', 'isfavorite': 0, 'license': '3', 'safety_level': '0', 'rotation': 0, 'originalsecret': '04e7c9e45f', 'originalformat': 'jpg', 'owner': {'nsid': '9062441@N02', 'username': 'Len Blumin', 'realname': 'Len Blumin', 'location': 'Mill Valley, California, United States', 'iconserver': '7867', 'iconfarm': 8, 'path_alias': 'lenblumin'}, 'title': {'_content': 'Common Green Darner - Female - Tiburon -1020418'}, 'description': {'_content': 'Shot here shows somewhat better detail on face. Click to enlarge.'}, 'visibility': {'ispublic': 1, 'isfriend': 0, 'isfamily': 0}, 'dates': {'posted': '1499818048', 'taken': '2017-07-10 11:29:04', 'takengranularity': 0, 'takenunknown': '0', 'lastupdate': '1501464277'}, 'views': '551', 'editability': {'cancomment': 0, 'canaddmeta': 0}, 'publiceditability': {'cancomment': 1, 'canaddmeta': 0}, 'usage': {'candownload': 1, 'canblog': 0, 'canprint': 0, 'canshare': 1}, 'comments': {'_content': '1'}, 'notes': {'note': []}, 'people': {'haspeople': 0}, 'tags': {'tag': [{'id': '9042093-35697835692-928040', 'author': '9062441@N02', 'authorname': 'Len Blumin', 'raw': 'Common Green Darner', '_content': 'commongreendarner', 'machine_tag': 0}, {'id': '9042093-35697835692-4719', 'author': '9062441@N02', 'authorname': 'Len Blumin', 'raw': 'Dragonfly', '_content': 'dragonfly', 'machine_tag': 0}, {'id': '9042093-35697835692-1186', 'author': '9062441@N02', 'authorname': 'Len Blumin', 'raw': 'Female', '_content': 'female', 'machine_tag': 0}, {'id': '9042093-35697835692-816333', 'author': '9062441@N02', 'authorname': 'Len Blumin', 'raw': 'Ovipositing', '_content': 'ovipositing', 'machine_tag': 0}, {'id': '9042093-35697835692-143150214', 'author': '9062441@N02', 'authorname': 'Len Blumin', 'raw': 'Tiburon Marsh', '_content': 'tiburonmarsh', 'machine_tag': 0}, {'id': '9042093-35697835692-1151432', 'author': '9062441@N02', 'authorname': 'Len Blumin', 'raw': 'Anax junius', '_content': 'anaxjunius', 'machine_tag': 0}]}, 'location': {'latitude': '37.877436', 'longitude': '-122.459782', 'accuracy': '16', 'context': '0', 'locality': {'_content': 'Belvedere', 'woeid': 2362363}, 'county': {'_content': 'Marin', 'woeid': 12587690}, 'region': {'_content': 'California', 'woeid': 2347563}, 'country': {'_content': 'United States', 'woeid': 23424977}, 'neighbourhood': {'_content': 'Belvedere Island', 'woeid': 56191618}}, 'geoperms': {'ispublic': 1, 'iscontact': 0, 'isfriend': 0, 'isfamily': 0}, 'urls': {'url': [{'type': 'photopage', '_content': 'https://www.flickr.com/photos/lenblumin/35697835692/'}]}, 'media': 'photo'}, 'stat': 'ok'}</t>
  </si>
  <si>
    <t>Len Blumin (flickr Len Blumin)</t>
  </si>
  <si>
    <t>https://www.flickr.com/photos/lenblumin/35697835692/</t>
  </si>
  <si>
    <t>body_part_leopard_nose01.jpeg</t>
  </si>
  <si>
    <t>4558034368_4d9db02c3f_o</t>
  </si>
  <si>
    <t>{'photo': {'id': '4558034368', 'secret': '5d1c8d666c', 'server': '4009', 'farm': 5, 'dateuploaded': '1272380073', 'isfavorite': 0, 'license': '6', 'safety_level': '0', 'rotation': 0, 'originalsecret': '4d9db02c3f', 'originalformat': 'jpg', 'owner': {'nsid': '8070463@N03', 'username': 'Tambako the Jaguar', 'realname': 'Tambako The Jaguar', 'location': None, 'iconserver': '7457', 'iconfarm': 8, 'path_alias': 'tambako'}, 'title': {'_content': "Leopard's nose"}, 'description': {'_content': "Sometimes it's nice to see details of animals. Here is the nose of a male Amur leopard. I find big cats' noses cute! :)\n\nPicture taken in the Walter zoo in Gossau, Switzerland"}, 'visibility': {'ispublic': 1, 'isfriend': 0, 'isfamily': 0}, 'dates': {'posted': '1272380073', 'taken': '2010-04-02 16:20:30', 'takengranularity': 0, 'takenunknown': 0, 'lastupdate': '1391338046'}, 'views': '11023', 'editability': {'cancomment': 0, 'canaddmeta': 0}, 'publiceditability': {'cancomment': 1, 'canaddmeta': 0}, 'usage': {'candownload': 1, 'canblog': 0, 'canprint': 0, 'canshare': 1}, 'comments': {'_content': '16'}, 'notes': {'note': []}, 'people': {'haspeople': 0}, 'tags': {'tag': [{'id': '8047409-4558034368-13521', 'author': '8070463@N03', 'authorname': 'Tambako the Jaguar', 'raw': 'leopard', '_content': 'leopard', 'machine_tag': 0}, {'id': '8047409-4558034368-1890', 'author': '8070463@N03', 'authorname': 'Tambako the Jaguar', 'raw': 'nose', '_content': 'nose', 'machine_tag': 0}, {'id': '8047409-4558034368-278', 'author': '8070463@N03', 'authorname': 'Tambako the Jaguar', 'raw': 'portrait', '_content': 'portrait', 'machine_tag': 0}, {'id': '8047409-4558034368-1077', 'author': '8070463@N03', 'authorname': 'Tambako the Jaguar', 'raw': 'closeup', '_content': 'closeup', 'machine_tag': 0}, {'id': '8047409-4558034368-547', 'author': '8070463@N03', 'authorname': 'Tambako the Jaguar', 'raw': 'detail', '_content': 'detail', 'machine_tag': 0}, {'id': '8047409-4558034368-136', 'author': '8070463@N03', 'authorname': 'Tambako the Jaguar', 'raw': 'pink', '_content': 'pink', 'machine_tag': 0}, {'id': '8047409-4558034368-559', 'author': '8070463@N03', 'authorname': 'Tambako the Jaguar', 'raw': 'cute', '_content': 'cute', 'machine_tag': 0}, {'id': '8047409-4558034368-243', 'author': '8070463@N03', 'authorname': 'Tambako the Jaguar', 'raw': 'walter', '_content': 'walter', 'machine_tag': 0}, {'id': '8047409-4558034368-1997', 'author': '8070463@N03', 'authorname': 'Tambako the Jaguar', 'raw': 'zoo', '_content': 'zoo', 'machine_tag': 0}, {'id': '8047409-4558034368-229574', 'author': '8070463@N03', 'authorname': 'Tambako the Jaguar', 'raw': 'gossau', '_content': 'gossau', 'machine_tag': 0}, {'id': '8047409-4558034368-2110', 'author': '8070463@N03', 'authorname': 'Tambako the Jaguar', 'raw': 'switzerland', '_content': 'switzerland', 'machine_tag': 0}, {'id': '8047409-4558034368-2994', 'author': '8070463@N03', 'authorname': 'Tambako the Jaguar', 'raw': 'nikon', '_content': 'nikon', 'machine_tag': 0}, {'id': '8047409-4558034368-304522', 'author': '8070463@N03', 'authorname': 'Tambako the Jaguar', 'raw': 'd300', '_content': 'd300', 'machine_tag': 0}, {'id': '8047409-4558034368-759611', 'author': '8070463@N03', 'authorname': 'Tambako the Jaguar', 'raw': 'panthera pardus', '_content': 'pantherapardus', 'machine_tag': 0}, {'id': '8047409-4558034368-2642', 'author': '8070463@N03', 'authorname': 'Tambako the Jaguar', 'raw': 'big', '_content': 'big', 'machine_tag': 0}, {'id': '8047409-4558034368-241', 'author': '8070463@N03', 'authorname': 'Tambako the Jaguar', 'raw': 'wild', '_content': 'wild', 'machine_tag': 0}, {'id': '8047409-4558034368-1344', 'author': '8070463@N03', 'authorname': 'Tambako the Jaguar', 'raw': 'cat', '_content': 'cat', 'machine_tag': 0}, {'id': '8047409-4558034368-3114', 'author': '8070463@N03', 'authorname': 'Tambako the Jaguar', 'raw': 'feline', '_content': 'feline', 'machine_tag': 0}, {'id': '8047409-4558034368-7869', 'author': '8070463@N03', 'authorname': 'Tambako the Jaguar', 'raw': 'kitty', '_content': 'kitty', 'machine_tag': 0}]}, 'location': {'latitude': '47.420073', 'longitude': '9.285378', 'accuracy': '14', 'context': '0', 'locality': {'_content': 'Gossau', 'woeid': 12683578}, 'county': {'_content': 'Gossau', 'woeid': 12593157}, 'region': {'_content': 'Kanton St. Gallen', 'woeid': 2347097}, 'country': {'_content': 'Schweiz', 'woeid': 23424957}, 'neighbourhood': {'_content': '', 'woeid': 0}}, 'geoperms': {'ispublic': 1, 'iscontact': 0, 'isfriend': 0, 'isfamily': 0}, 'urls': {'url': [{'type': 'photopage', '_content': 'https://www.flickr.com/photos/tambako/4558034368/'}]}, 'media': 'photo'}, 'stat': 'ok'}</t>
  </si>
  <si>
    <t>Tambako The Jaguar (flickr Tambako the Jaguar)</t>
  </si>
  <si>
    <t>https://www.flickr.com/photos/tambako/4558034368/</t>
  </si>
  <si>
    <t>body_part_leopard_paw01.jpeg</t>
  </si>
  <si>
    <t>4573728348_ca50dd4e1b_o</t>
  </si>
  <si>
    <t>{'photo': {'id': '4573728348', 'secret': 'a328795f74', 'server': '3301', 'farm': 4, 'dateuploaded': '1272858241', 'isfavorite': 0, 'license': '4', 'safety_level': '0', 'rotation': 0, 'originalsecret': 'ca50dd4e1b', 'originalformat': 'jpg', 'owner': {'nsid': '35224898@N02', 'username': 'jelloneck', 'realname': 'Brian Jelonek', 'location': 'Chicago, United States', 'iconserver': '3700', 'iconfarm': 4, 'path_alias': 'jelonekphotography'}, 'title': {'_content': 'paws_6524'}, 'description': {'_content': ''}, 'visibility': {'ispublic': 1, 'isfriend': 0, 'isfamily': 0}, 'dates': {'posted': '1272858241', 'taken': '2010-05-02 13:21:05', 'takengranularity': 0, 'takenunknown': 0, 'lastupdate': '1299230389'}, 'views': '128', 'editability': {'cancomment': 0, 'canaddmeta': 0}, 'publiceditability': {'cancomment': 1, 'canaddmeta': 1}, 'usage': {'candownload': 1, 'canblog': 0, 'canprint': 0, 'canshare': 1}, 'comments': {'_content': '0'}, 'notes': {'note': []}, 'people': {'haspeople': 0}, 'tags': {'tag': [{'id': '35204550-4573728348-19649228', 'author': '35224898@N02', 'authorname': 'jelloneck', 'raw': 'canon xsi', '_content': 'canonxsi', 'machine_tag': 0}, {'id': '35204550-4573728348-215370', 'author': '35224898@N02', 'authorname': 'jelloneck', 'raw': 'brookfield zoo', '_content': 'brookfieldzoo', 'machine_tag': 0}, {'id': '35204550-4573728348-8116391', 'author': '35224898@N02', 'authorname': 'jelloneck', 'raw': 'great bear wilderness', '_content': 'greatbearwilderness', 'machine_tag': 0}, {'id': '35204550-4573728348-1997', 'author': '35224898@N02', 'authorname': 'jelloneck', 'raw': 'zoo', '_content': 'zoo', 'machine_tag': 0}, {'id': '35204550-4573728348-952', 'author': '35224898@N02', 'authorname': 'jelloneck', 'raw': 'animal', '_content': 'animal', 'machine_tag': 0}]}, 'urls': {'url': [{'type': 'photopage', '_content': 'https://www.flickr.com/photos/jelonekphotography/4573728348/'}]}, 'media': 'photo'}, 'stat': 'ok'}</t>
  </si>
  <si>
    <t>Brian Jelonek (flickr jelloneck)</t>
  </si>
  <si>
    <t>https://www.flickr.com/photos/jelonekphotography/4573728348/</t>
  </si>
  <si>
    <t>body_part_leopard_paw02.jpeg</t>
  </si>
  <si>
    <t>10103283063_24b8746bb6_o</t>
  </si>
  <si>
    <t>{'photo': {'id': '10103283063', 'secret': '6cbc51163a', 'server': '7406', 'farm': 8, 'dateuploaded': '1380994904', 'isfavorite': 0, 'license': '3', 'safety_level': '0', 'rotation': 0, 'originalsecret': '24b8746bb6', 'originalformat': 'jpg', 'owner': {'nsid': '57256462@N07', 'username': 'Cloudtail the Snow Leopard', 'realname': '', 'location': None, 'iconserver': '3786', 'iconfarm': 4, 'path_alias': 'blacktigersdream'}, 'title': {'_content': "Who's paw is it?"}, 'description': {'_content': "A paw from a cheetah, I've seen at Zoo Landau"}, 'visibility': {'ispublic': 1, 'isfriend': 0, 'isfamily': 0}, 'dates': {'posted': '1380994904', 'taken': '2013-07-12 11:46:52', 'takengranularity': 0, 'takenunknown': 0, 'lastupdate': '1488690271'}, 'views': '1141', 'editability': {'cancomment': 0, 'canaddmeta': 0}, 'publiceditability': {'cancomment': 1, 'canaddmeta': 0}, 'usage': {'candownload': 1, 'canblog': 0, 'canprint': 0, 'canshare': 1}, 'comments': {'_content': '2'}, 'notes': {'note': []}, 'people': {'haspeople': 0}, 'tags': {'tag': [{'id': '57235132-10103283063-1997', 'author': '57256462@N07', 'authorname': 'Cloudtail the Snow Leopard', 'raw': 'zoo;', '_content': 'zoo', 'machine_tag': 0}, {'id': '57235132-10103283063-404857', 'author': '57256462@N07', 'authorname': 'Cloudtail the Snow Leopard', 'raw': 'landau;', '_content': 'landau', 'machine_tag': 0}, {'id': '57235132-10103283063-85520', 'author': '57256462@N07', 'authorname': 'Cloudtail the Snow Leopard', 'raw': 'tier;', '_content': 'tier', 'machine_tag': 0}, {'id': '57235132-10103283063-952', 'author': '57256462@N07', 'authorname': 'Cloudtail the Snow Leopard', 'raw': 'animal;', '_content': 'animal', 'machine_tag': 0}, {'id': '57235132-10103283063-1823', 'author': '57256462@N07', 'authorname': 'Cloudtail the Snow Leopard', 'raw': 'mammal;', '_content': 'mammal', 'machine_tag': 0}, {'id': '57235132-10103283063-874122', 'author': '57256462@N07', 'authorname': 'Cloudtail the Snow Leopard', 'raw': 'säugetier;', '_content': 'säugetier', 'machine_tag': 0}, {'id': '57235132-10103283063-22895', 'author': '57256462@N07', 'authorname': 'Cloudtail the Snow Leopard', 'raw': 'katze;', '_content': 'katze', 'machine_tag': 0}, {'id': '57235132-10103283063-1344', 'author': '57256462@N07', 'authorname': 'Cloudtail the Snow Leopard', 'raw': 'cat;', '_content': 'cat', 'machine_tag': 0}, {'id': '57235132-10103283063-13566', 'author': '57256462@N07', 'authorname': 'Cloudtail the Snow Leopard', 'raw': 'big_cat;', '_content': 'bigcat', 'machine_tag': 0}, {'id': '57235132-10103283063-19811081', 'author': '57256462@N07', 'authorname': 'Cloudtail the Snow Leopard', 'raw': 'großkatze;', '_content': 'groskatze', 'machine_tag': 0}, {'id': '57235132-10103283063-568587', 'author': '57256462@N07', 'authorname': 'Cloudtail the Snow Leopard', 'raw': 'raubkatze;', '_content': 'raubkatze', 'machine_tag': 0}, {'id': '57235132-10103283063-2139106', 'author': '57256462@N07', 'authorname': 'Cloudtail the Snow Leopard', 'raw': 'raubtier;', '_content': 'raubtier', 'machine_tag': 0}, {'id': '57235132-10103283063-133791836', 'author': '57256462@N07', 'authorname': 'Cloudtail the Snow Leopard', 'raw': 'beutegreufer;', '_content': 'beutegreufer', 'machine_tag': 0}, {'id': '57235132-10103283063-251187', 'author': '57256462@N07', 'authorname': 'Cloudtail the Snow Leopard', 'raw': 'gepard;', '_content': 'gepard', 'machine_tag': 0}, {'id': '57235132-10103283063-21395', 'author': '57256462@N07', 'authorname': 'Cloudtail the Snow Leopard', 'raw': 'cheetah;', '_content': 'cheetah', 'machine_tag': 0}, {'id': '57235132-10103283063-1134190', 'author': '57256462@N07', 'authorname': 'Cloudtail the Snow Leopard', 'raw': 'acinonyx;', '_content': 'acinonyx', 'machine_tag': 0}, {'id': '57235132-10103283063-1328537', 'author': '57256462@N07', 'authorname': 'Cloudtail the Snow Leopard', 'raw': 'jubatus;', '_content': 'jubatus', 'machine_tag': 0}, {'id': '57235132-10103283063-2764', 'author': '57256462@N07', 'authorname': 'Cloudtail the Snow Leopard', 'raw': 'paw;', '_content': 'paw', 'machine_tag': 0}, {'id': '57235132-10103283063-234915', 'author': '57256462@N07', 'authorname': 'Cloudtail the Snow Leopard', 'raw': 'pfote', '_content': 'pfote', 'machine_tag': 0}, {'id': '57235132-10103283063-308372281', 'author': '57256462@N07', 'authorname': 'Cloudtail the Snow Leopard', 'raw': 'cloudtail the snow leopard', '_content': 'cloudtailthesnowleopard', 'machine_tag': 0}]}, 'location': {'latitude': '49.203256', 'longitude': '8.110785', 'accuracy': '14', 'context': '0', 'locality': {'_content': 'Landau', 'woeid': 669940}, 'county': {'_content': 'Landau in der Pfalz', 'woeid': 12597060}, 'region': {'_content': 'Rheinland-Pfalz', 'woeid': 2345488}, 'country': {'_content': 'Deutschland', 'woeid': 23424829}, 'neighbourhood': {'_content': '', 'woeid': 0}}, 'geoperms': {'ispublic': 1, 'iscontact': 0, 'isfriend': 0, 'isfamily': 0}, 'urls': {'url': [{'type': 'photopage', '_content': 'https://www.flickr.com/photos/blacktigersdream/10103283063/'}]}, 'media': 'photo'}, 'stat': 'ok'}</t>
  </si>
  <si>
    <t xml:space="preserve"> (flickr Cloudtail the Snow Leopard)</t>
  </si>
  <si>
    <t>https://www.flickr.com/photos/blacktigersdream/10103283063/</t>
  </si>
  <si>
    <t>body_part_leopard_paw03.jpeg</t>
  </si>
  <si>
    <t>4472802103_2ed5ced01b_o</t>
  </si>
  <si>
    <t>{'photo': {'id': '4472802103', 'secret': 'e982a977f7', 'server': '4060', 'farm': 5, 'dateuploaded': '1269874238', 'isfavorite': 0, 'license': '5', 'safety_level': '0', 'rotation': 0, 'originalsecret': '2ed5ced01b', 'originalformat': 'jpg', 'owner': {'nsid': '53326337@N00', 'username': 'quinn.anya', 'realname': 'Quinn Dombrowski', 'location': 'Berkeley, USA', 'iconserver': '65535', 'iconfarm': 66, 'path_alias': 'quinnanya'}, 'title': {'_content': 'Spotted'}, 'description': {'_content': ''}, 'visibility': {'ispublic': 1, 'isfriend': 0, 'isfamily': 0}, 'dates': {'posted': '1269874238', 'taken': '2010-03-28 11:44:12', 'takengranularity': 0, 'takenunknown': 0, 'lastupdate': '1372690084'}, 'views': '805', 'editability': {'cancomment': 0, 'canaddmeta': 0}, 'publiceditability': {'cancomment': 1, 'canaddmeta': 1}, 'usage': {'candownload': 1, 'canblog': 0, 'canprint': 0, 'canshare': 1}, 'comments': {'_content': '1'}, 'notes': {'note': []}, 'people': {'haspeople': 0}, 'tags': {'tag': [{'id': '2643477-4472802103-22267', 'author': '53326337@N00', 'authorname': 'quinn.anya', 'raw': 'spotted', '_content': 'spotted', 'machine_tag': 0}, {'id': '2643477-4472802103-12566', 'author': '53326337@N00', 'authorname': 'quinn.anya', 'raw': 'spots', '_content': 'spots', 'machine_tag': 0}, {'id': '2643477-4472802103-29301', 'author': '53326337@N00', 'authorname': 'quinn.anya', 'raw': 'dots', '_content': 'dots', 'machine_tag': 0}, {'id': '2643477-4472802103-472', 'author': '53326337@N00', 'authorname': 'quinn.anya', 'raw': 'black', '_content': 'black', 'machine_tag': 0}, {'id': '2643477-4472802103-2764', 'author': '53326337@N00', 'authorname': 'quinn.anya', 'raw': 'paw', '_content': 'paw', 'machine_tag': 0}, {'id': '2643477-4472802103-2883', 'author': '53326337@N00', 'authorname': 'quinn.anya', 'raw': 'furry', '_content': 'furry', 'machine_tag': 0}, {'id': '2643477-4472802103-13521', 'author': '53326337@N00', 'authorname': 'quinn.anya', 'raw': 'leopard', '_content': 'leopard', 'machine_tag': 0}]}, 'urls': {'url': [{'type': 'photopage', '_content': 'https://www.flickr.com/photos/quinnanya/4472802103/'}]}, 'media': 'photo'}, 'stat': 'ok'}</t>
  </si>
  <si>
    <t>Quinn Dombrowski (flickr quinn.anya)</t>
  </si>
  <si>
    <t>https://www.flickr.com/photos/quinnanya/4472802103/</t>
  </si>
  <si>
    <t>body_part_leopard_paw04.jpeg</t>
  </si>
  <si>
    <t>3755569185_d0d9c7f28d_o</t>
  </si>
  <si>
    <t>{'photo': {'id': '3755569185', 'secret': 'fac73ab332', 'server': '3469', 'farm': 4, 'dateuploaded': '1248561074', 'isfavorite': 0, 'license': '5', 'safety_level': '0', 'rotation': 0, 'originalsecret': 'd0d9c7f28d', 'originalformat': 'jpg', 'owner': {'nsid': '74123310@N00', 'username': 'g2boojum', 'realname': '', 'location': 'Houston', 'iconserver': '183', 'iconfarm': 1, 'path_alias': 'g2boojum'}, 'title': {'_content': 'Leopard feet'}, 'description': {'_content': 'Front paws of a leopard at the Houston zoo.'}, 'visibility': {'ispublic': 1, 'isfriend': 0, 'isfamily': 0}, 'dates': {'posted': '1248561074', 'taken': '2009-07-18 10:00:48', 'takengranularity': 0, 'takenunknown': 0, 'lastupdate': '1359246590'}, 'views': '1446', 'editability': {'cancomment': 0, 'canaddmeta': 0}, 'publiceditability': {'cancomment': 1, 'canaddmeta': 0}, 'usage': {'candownload': 1, 'canblog': 0, 'canprint': 0, 'canshare': 1}, 'comments': {'_content': '0'}, 'notes': {'note': []}, 'people': {'haspeople': 0}, 'tags': {'tag': [{'id': '4368080-3755569185-43012660', 'author': '74123310@N00', 'authorname': 'g2boojum', 'raw': '2009photowalk', '_content': '2009photowalk', 'machine_tag': 0}]}, 'urls': {'url': [{'type': 'photopage', '_content': 'https://www.flickr.com/photos/g2boojum/3755569185/'}]}, 'media': 'photo'}, 'stat': 'ok'}</t>
  </si>
  <si>
    <t xml:space="preserve"> (flickr g2boojum)</t>
  </si>
  <si>
    <t>https://www.flickr.com/photos/g2boojum/3755569185/</t>
  </si>
  <si>
    <t>body_part_leopard_paw05.jpeg</t>
  </si>
  <si>
    <t>8179963847_fb732b8ee8_o</t>
  </si>
  <si>
    <t>{'photo': {'id': '8179963847', 'secret': '8c169bfd63', 'server': '8068', 'farm': 9, 'dateuploaded': '1352753975', 'isfavorite': 0, 'license': '3', 'safety_level': '0', 'rotation': 0, 'originalsecret': 'fb732b8ee8', 'originalformat': 'jpg', 'owner': {'nsid': '27531601@N03', 'username': 'scara1984', 'realname': 'Hans De Bisschop', 'location': 'Belgium', 'iconserver': '7369', 'iconfarm': 8, 'path_alias': None}, 'title': {'_content': 'Amur leopard (Jarolim) paw'}, 'description': {'_content': ''}, 'visibility': {'ispublic': 1, 'isfriend': 0, 'isfamily': 0}, 'dates': {'posted': '1352753975', 'taken': '2012-11-12 15:21:45', 'takengranularity': 0, 'takenunknown': 0, 'lastupdate': '1365282335'}, 'views': '189', 'editability': {'cancomment': 0, 'canaddmeta': 0}, 'publiceditability': {'cancomment': 1, 'canaddmeta': 0}, 'usage': {'candownload': 1, 'canblog': 0, 'canprint': 0, 'canshare': 1}, 'comments': {'_content': '0'}, 'notes': {'note': []}, 'people': {'haspeople': 0}, 'tags': {'tag': [{'id': '27508547-8179963847-94319058', 'author': '27531601@N03', 'authorname': 'scara1984', 'raw': 'scara1984', '_content': 'scara1984', 'machine_tag': 0}, {'id': '27508547-8179963847-22535', 'author': '27531601@N03', 'authorname': 'scara1984', 'raw': 'antwerp', '_content': 'antwerp', 'machine_tag': 0}, {'id': '27508547-8179963847-1997', 'author': '27531601@N03', 'authorname': 'scara1984', 'raw': 'zoo', '_content': 'zoo', 'machine_tag': 0}, {'id': '27508547-8179963847-63889676', 'author': '27531601@N03', 'authorname': 'scara1984', 'raw': '12/11/2012', '_content': '12112012', 'machine_tag': 0}]}, 'urls': {'url': [{'type': 'photopage', '_content': 'https://www.flickr.com/photos/27531601@N03/8179963847/'}]}, 'media': 'photo'}, 'stat': 'ok'}</t>
  </si>
  <si>
    <t>Hans De Bisschop (flickr scara1984)</t>
  </si>
  <si>
    <t>https://www.flickr.com/photos/27531601@N03/8179963847/</t>
  </si>
  <si>
    <t>body_part_leopard_paw06.jpeg</t>
  </si>
  <si>
    <t>26869298061_52f344a375_o</t>
  </si>
  <si>
    <t>{'photo': {'id': '26869298061', 'secret': '2d17c5cc9f', 'server': '7718', 'farm': 8, 'dateuploaded': '1462903210', 'isfavorite': 0, 'license': '3', 'safety_level': '0', 'rotation': 0, 'originalsecret': '52f344a375', 'originalformat': 'jpg', 'owner': {'nsid': '57256462@N07', 'username': 'Cloudtail the Snow Leopard', 'realname': '', 'location': None, 'iconserver': '3786', 'iconfarm': 4, 'path_alias': 'blacktigersdream'}, 'title': {'_content': 'Paws'}, 'description': {'_content': 'A pic from some snow leopard paws.'}, 'visibility': {'ispublic': 1, 'isfriend': 0, 'isfamily': 0}, 'dates': {'posted': '1462903210', 'taken': '2015-09-15 16:09:38', 'takengranularity': 0, 'takenunknown': '0', 'lastupdate': '1575369811'}, 'views': '974', 'editability': {'cancomment': 0, 'canaddmeta': 0}, 'publiceditability': {'cancomment': 1, 'canaddmeta': 0}, 'usage': {'candownload': 1, 'canblog': 0, 'canprint': 0, 'canshare': 1}, 'comments': {'_content': '1'}, 'notes': {'note': []}, 'people': {'haspeople': 0}, 'tags': {'tag': [{'id': '57235132-26869298061-686339', 'author': '57256462@N07', 'authorname': 'Cloudtail the Snow Leopard', 'raw': 'schneeleopard;', '_content': 'schneeleopard', 'machine_tag': 0}, {'id': '57235132-26869298061-85520', 'author': '57256462@N07', 'authorname': 'Cloudtail the Snow Leopard', 'raw': 'tier;', '_content': 'tier', 'machine_tag': 0}, {'id': '57235132-26869298061-952', 'author': '57256462@N07', 'authorname': 'Cloudtail the Snow Leopard', 'raw': 'animal;', '_content': 'animal', 'machine_tag': 0}, {'id': '57235132-26869298061-1997', 'author': '57256462@N07', 'authorname': 'Cloudtail the Snow Leopard', 'raw': 'zoo;', '_content': 'zoo', 'machine_tag': 0}, {'id': '57235132-26869298061-1823', 'author': '57256462@N07', 'authorname': 'Cloudtail the Snow Leopard', 'raw': 'mammal;', '_content': 'mammal', 'machine_tag': 0}, {'id': '57235132-26869298061-874122', 'author': '57256462@N07', 'authorname': 'Cloudtail the Snow Leopard', 'raw': 'säugetier;', '_content': 'säugetier', 'machine_tag': 0}, {'id': '57235132-26869298061-39007', 'author': '57256462@N07', 'authorname': 'Cloudtail the Snow Leopard', 'raw': 'karlsruhe;', '_content': 'karlsruhe', 'machine_tag': 0}, {'id': '57235132-26869298061-22895', 'author': '57256462@N07', 'authorname': 'Cloudtail the Snow Leopard', 'raw': 'katze;', '_content': 'katze', 'machine_tag': 0}, {'id': '57235132-26869298061-1344', 'author': '57256462@N07', 'authorname': 'Cloudtail the Snow Leopard', 'raw': 'cat;', '_content': 'cat', 'machine_tag': 0}, {'id': '57235132-26869298061-3114', 'author': '57256462@N07', 'authorname': 'Cloudtail the Snow Leopard', 'raw': 'feline;', '_content': 'feline', 'machine_tag': 0}, {'id': '57235132-26869298061-91957', 'author': '57256462@N07', 'authorname': 'Cloudtail the Snow Leopard', 'raw': 'groß;', '_content': 'gros', 'machine_tag': 0}, {'id': '57235132-26869298061-411907', 'author': '57256462@N07', 'authorname': 'Cloudtail the Snow Leopard', 'raw': 'raub;', '_content': 'raub', 'machine_tag': 0}, {'id': '57235132-26869298061-2642', 'author': '57256462@N07', 'authorname': 'Cloudtail the Snow Leopard', 'raw': 'big;', '_content': 'big', 'machine_tag': 0}, {'id': '57235132-26869298061-365686', 'author': '57256462@N07', 'authorname': 'Cloudtail the Snow Leopard', 'raw': 'panthera;', '_content': 'panthera', 'machine_tag': 0}, {'id': '57235132-26869298061-2892404', 'author': '57256462@N07', 'authorname': 'Cloudtail the Snow Leopard', 'raw': 'uncia;', '_content': 'uncia', 'machine_tag': 0}, {'id': '57235132-26869298061-412', 'author': '57256462@N07', 'authorname': 'Cloudtail the Snow Leopard', 'raw': 'snow;', '_content': 'snow', 'machine_tag': 0}, {'id': '57235132-26869298061-13521', 'author': '57256462@N07', 'authorname': 'Cloudtail the Snow Leopard', 'raw': 'leopard;', '_content': 'leopard', 'machine_tag': 0}, {'id': '57235132-26869298061-1187397', 'author': '57256462@N07', 'authorname': 'Cloudtail the Snow Leopard', 'raw': 'irbis;', '_content': 'irbis', 'machine_tag': 0}, {'id': '57235132-26869298061-37450', 'author': '57256462@N07', 'authorname': 'Cloudtail the Snow Leopard', 'raw': 'assam;', '_content': 'assam', 'machine_tag': 0}, {'id': '57235132-26869298061-234915', 'author': '57256462@N07', 'authorname': 'Cloudtail the Snow Leopard', 'raw': 'pfote;', '_content': 'pfote', 'machine_tag': 0}, {'id': '57235132-26869298061-2764', 'author': '57256462@N07', 'authorname': 'Cloudtail the Snow Leopard', 'raw': 'paw', '_content': 'paw', 'machine_tag': 0}, {'id': '57235132-26869298061-308372281', 'author': '57256462@N07', 'authorname': 'Cloudtail the Snow Leopard', 'raw': 'cloudtail the snow leopard', '_content': 'cloudtailthesnowleopard', 'machine_tag': 0}]}, 'location': {'latitude': '48.997002', 'longitude': '8.402836', 'accuracy': '16', 'context': '0', 'locality': {'_content': 'Karlsruhe', 'woeid': 664942}, 'county': {'_content': 'Stadtkreis Karlsruhe', 'woeid': 20071085}, 'region': {'_content': 'Baden-Württemberg', 'woeid': 2345481}, 'country': {'_content': 'Deutschland', 'woeid': 23424829}, 'neighbourhood': {'_content': 'Stadtteil Südweststadt', 'woeid': 26822686}}, 'geoperms': {'ispublic': 1, 'iscontact': 0, 'isfriend': 0, 'isfamily': 0}, 'urls': {'url': [{'type': 'photopage', '_content': 'https://www.flickr.com/photos/blacktigersdream/26869298061/'}]}, 'media': 'photo'}, 'stat': 'ok'}</t>
  </si>
  <si>
    <t>https://www.flickr.com/photos/blacktigersdream/26869298061/</t>
  </si>
  <si>
    <t>body_part_leopard_paw07.jpeg</t>
  </si>
  <si>
    <t>5370704763_10a6e9021f_o</t>
  </si>
  <si>
    <t>{'photo': {'id': '5370704763', 'secret': '0fe8a4b62c', 'server': '5170', 'farm': 6, 'dateuploaded': '1295476586', 'isfavorite': 0, 'license': '5', 'safety_level': '0', 'rotation': 0, 'originalsecret': '10a6e9021f', 'originalformat': 'jpg', 'owner': {'nsid': '60652642@N00', 'username': 'photoverulam', 'realname': 'Richard Gillin', 'location': 'St Albans, UK', 'iconserver': '23', 'iconfarm': 1, 'path_alias': 'photoverulam'}, 'title': {'_content': 'Paws for thought'}, 'description': {'_content': 'A great day out at the Wildlife Heritage Foundation in Kent, March 2009'}, 'visibility': {'ispublic': 1, 'isfriend': 0, 'isfamily': 0}, 'dates': {'posted': '1295476586', 'taken': '2009-03-22 16:12:20', 'takengranularity': 0, 'takenunknown': 0, 'lastupdate': '1592864378'}, 'views': '939', 'editability': {'cancomment': 0, 'canaddmeta': 0}, 'publiceditability': {'cancomment': 1, 'canaddmeta': 0}, 'usage': {'candownload': 1, 'canblog': 0, 'canprint': 0, 'canshare': 1}, 'comments': {'_content': '1'}, 'notes': {'note': []}, 'people': {'haspeople': 0}, 'tags': {'tag': [{'id': '995968-5370704763-64570', 'author': '60652642@N00', 'authorname': 'photoverulam', 'raw': 'snow leopard', '_content': 'snowleopard', 'machine_tag': 0}, {'id': '995968-5370704763-3609959', 'author': '60652642@N00', 'authorname': 'photoverulam', 'raw': 'Wildlife Heritage Foundation', '_content': 'wildlifeheritagefoundation', 'machine_tag': 0}, {'id': '995968-5370704763-2521', 'author': '60652642@N00', 'authorname': 'photoverulam', 'raw': 'kent', '_content': 'kent', 'machine_tag': 0}]}, 'location': {'latitude': '51.159672', 'longitude': '0.663127', 'accuracy': '14', 'context': '0', 'locality': {'_content': 'Frittenden', 'woeid': 20665}, 'county': {'_content': 'Kent', 'woeid': 12602173}, 'region': {'_content': 'England', 'woeid': 24554868}, 'country': {'_content': 'United Kingdom', 'woeid': 23424975}, 'neighbourhood': {'_content': '', 'woeid': 0}}, 'geoperms': {'ispublic': 1, 'iscontact': 0, 'isfriend': 0, 'isfamily': 0}, 'urls': {'url': [{'type': 'photopage', '_content': 'https://www.flickr.com/photos/photoverulam/5370704763/'}]}, 'media': 'photo'}, 'stat': 'ok'}</t>
  </si>
  <si>
    <t>Richard Gillin (flickr photoverulam)</t>
  </si>
  <si>
    <t>https://www.flickr.com/photos/photoverulam/5370704763/</t>
  </si>
  <si>
    <t>body_part_leopard_paw08.jpeg</t>
  </si>
  <si>
    <t>5608656943_1884f283ec_o</t>
  </si>
  <si>
    <t>{'photo': {'id': '5608656943', 'secret': '4e4de99a49', 'server': '5104', 'farm': 6, 'dateuploaded': '1302504747', 'isfavorite': 0, 'license': '3', 'safety_level': '0', 'rotation': 0, 'originalsecret': '1884f283ec', 'originalformat': 'jpg', 'owner': {'nsid': '32081642@N00', 'username': 'flamesplash', 'realname': 'Shane', 'location': 'Kirkland, WA, USA', 'iconserver': '25', 'iconfarm': 1, 'path_alias': 'flamesplash'}, 'title': {'_content': 'Leopard Paws'}, 'description': {'_content': ''}, 'visibility': {'ispublic': 1, 'isfriend': 0, 'isfamily': 0}, 'dates': {'posted': '1302504747', 'taken': '2010-07-03 01:31:20', 'takengranularity': 0, 'takenunknown': 0, 'lastupdate': '1302505343'}, 'views': '106', 'editability': {'cancomment': 0, 'canaddmeta': 0}, 'publiceditability': {'cancomment': 1, 'canaddmeta': 0}, 'usage': {'candownload': 1, 'canblog': 0, 'canprint': 0, 'canshare': 1}, 'comments': {'_content': '0'}, 'notes': {'note': []}, 'people': {'haspeople': 0}, 'tags': {'tag': [{'id': '180879-5608656943-69', 'author': '32081642@N00', 'authorname': 'flamesplash', 'raw': 'Seattle', '_content': 'seattle', 'machine_tag': 0}, {'id': '180879-5608656943-1997', 'author': '32081642@N00', 'authorname': 'flamesplash', 'raw': 'Zoo', '_content': 'zoo', 'machine_tag': 0}, {'id': '180879-5608656943-113574', 'author': '32081642@N00', 'authorname': 'flamesplash', 'raw': '2010', '_content': '2010', 'machine_tag': 0}, {'id': '180879-5608656943-13521', 'author': '32081642@N00', 'authorname': 'flamesplash', 'raw': 'leopard', '_content': 'leopard', 'machine_tag': 0}]}, 'location': {'latitude': '47.668913', 'longitude': '-122.350831', 'accuracy': '14', 'context': '0', 'locality': {'_content': 'Seattle', 'woeid': 2490383}, 'county': {'_content': 'King', 'woeid': 12590456}, 'region': {'_content': 'Washington', 'woeid': 2347606}, 'country': {'_content': 'United States', 'woeid': 23424977}, 'neighbourhood': {'_content': 'Phinney Ridge', 'woeid': 2471359}}, 'geoperms': {'ispublic': 1, 'iscontact': 0, 'isfriend': 0, 'isfamily': 0}, 'urls': {'url': [{'type': 'photopage', '_content': 'https://www.flickr.com/photos/flamesplash/5608656943/'}]}, 'media': 'photo'}, 'stat': 'ok'}</t>
  </si>
  <si>
    <t>Shane (flickr flamesplash)</t>
  </si>
  <si>
    <t>https://www.flickr.com/photos/flamesplash/5608656943/</t>
  </si>
  <si>
    <t>body_part_leopard_paw09.jpeg</t>
  </si>
  <si>
    <t>8019117745_a427834dd9_o</t>
  </si>
  <si>
    <t>{'photo': {'id': '8019117745', 'secret': '2d1fb14c38', 'server': '8311', 'farm': 9, 'dateuploaded': '1348481405', 'isfavorite': 0, 'license': '3', 'safety_level': '0', 'rotation': 0, 'originalsecret': 'a427834dd9', 'originalformat': 'jpg', 'owner': {'nsid': '57256462@N07', 'username': 'Cloudtail the Snow Leopard', 'realname': '', 'location': None, 'iconserver': '3786', 'iconfarm': 4, 'path_alias': 'blacktigersdream'}, 'title': {'_content': "snow leopard's paw"}, 'description': {'_content': 'This paw belongs to Assam, the male snow leopard at Zoo Karlsruhe'}, 'visibility': {'ispublic': 1, 'isfriend': 0, 'isfamily': 0}, 'dates': {'posted': '1348481405', 'taken': '2012-08-26 15:54:44', 'takengranularity': 0, 'takenunknown': 0, 'lastupdate': '1488690246'}, 'views': '4257', 'editability': {'cancomment': 0, 'canaddmeta': 0}, 'publiceditability': {'cancomment': 1, 'canaddmeta': 0}, 'usage': {'candownload': 1, 'canblog': 0, 'canprint': 0, 'canshare': 1}, 'comments': {'_content': '5'}, 'notes': {'note': [{'id': '72157631621509257', 'photo_id': '8019117745', 'author': '28214382@N05', 'authorname': 'folleamore2003', 'authorrealname': 'cristina', 'authorispro': 0, 'authorisdeleted': 0, 'x': '241', 'y': '164', 'w': '31', 'h': '31', '_content': 'la zampetta soffice soffice'}]}, 'people': {'haspeople': 0}, 'tags': {'tag': [{'id': '57235132-8019117745-1997', 'author': '57256462@N07', 'authorname': 'Cloudtail the Snow Leopard', 'raw': 'zoo;', '_content': 'zoo', 'machine_tag': 0}, {'id': '57235132-8019117745-39007', 'author': '57256462@N07', 'authorname': 'Cloudtail the Snow Leopard', 'raw': 'karlsruhe;', '_content': 'karlsruhe', 'machine_tag': 0}, {'id': '57235132-8019117745-686339', 'author': '57256462@N07', 'authorname': 'Cloudtail the Snow Leopard', 'raw': 'schneeleopard;', '_content': 'schneeleopard', 'machine_tag': 0}, {'id': '57235132-8019117745-64570', 'author': '57256462@N07', 'authorname': 'Cloudtail the Snow Leopard', 'raw': 'snow_leopard;', '_content': 'snowleopard', 'machine_tag': 0}, {'id': '57235132-8019117745-1187397', 'author': '57256462@N07', 'authorname': 'Cloudtail the Snow Leopard', 'raw': 'irbis;', '_content': 'irbis', 'machine_tag': 0}, {'id': '57235132-8019117745-365686', 'author': '57256462@N07', 'authorname': 'Cloudtail the Snow Leopard', 'raw': 'panthera;', '_content': 'panthera', 'machine_tag': 0}, {'id': '57235132-8019117745-2892404', 'author': '57256462@N07', 'authorname': 'Cloudtail the Snow Leopard', 'raw': 'uncia;', '_content': 'uncia', 'machine_tag': 0}, {'id': '57235132-8019117745-1344', 'author': '57256462@N07', 'authorname': 'Cloudtail the Snow Leopard', 'raw': 'cat;', '_content': 'cat', 'machine_tag': 0}, {'id': '57235132-8019117745-22895', 'author': '57256462@N07', 'authorname': 'Cloudtail the Snow Leopard', 'raw': 'katze;', '_content': 'katze', 'machine_tag': 0}, {'id': '57235132-8019117745-13566', 'author': '57256462@N07', 'authorname': 'Cloudtail the Snow Leopard', 'raw': 'big_cat;', '_content': 'bigcat', 'machine_tag': 0}, {'id': '57235132-8019117745-19811081', 'author': '57256462@N07', 'authorname': 'Cloudtail the Snow Leopard', 'raw': 'großkatze;', '_content': 'groskatze', 'machine_tag': 0}, {'id': '57235132-8019117745-568587', 'author': '57256462@N07', 'authorname': 'Cloudtail the Snow Leopard', 'raw': 'raubkatze;', '_content': 'raubkatze', 'machine_tag': 0}, {'id': '57235132-8019117745-234915', 'author': '57256462@N07', 'authorname': 'Cloudtail the Snow Leopard', 'raw': 'pfote;', '_content': 'pfote', 'machine_tag': 0}, {'id': '57235132-8019117745-2764', 'author': '57256462@N07', 'authorname': 'Cloudtail the Snow Leopard', 'raw': 'paw;', '_content': 'paw', 'machine_tag': 0}, {'id': '57235132-8019117745-37450', 'author': '57256462@N07', 'authorname': 'Cloudtail the Snow Leopard', 'raw': 'assam', '_content': 'assam', 'machine_tag': 0}, {'id': '57235132-8019117745-308372281', 'author': '57256462@N07', 'authorname': 'Cloudtail the Snow Leopard', 'raw': 'cloudtail the snow leopard', '_content': 'cloudtailthesnowleopard', 'machine_tag': 0}]}, 'location': {'latitude': '48.999929', 'longitude': '8.401794', 'accuracy': '12', 'context': '0', 'locality': {'_content': 'Karlsruhe', 'woeid': 664942}, 'county': {'_content': 'Stadtkreis Karlsruhe', 'woeid': 20071085}, 'region': {'_content': 'Baden-Württemberg', 'woeid': 2345481}, 'country': {'_content': 'Deutschland', 'woeid': 23424829}, 'neighbourhood': {'_content': 'Dammerstock', 'woeid': 643664}}, 'geoperms': {'ispublic': 1, 'iscontact': 0, 'isfriend': 0, 'isfamily': 0}, 'urls': {'url': [{'type': 'photopage', '_content': 'https://www.flickr.com/photos/blacktigersdream/8019117745/'}]}, 'media': 'photo'}, 'stat': 'ok'}</t>
  </si>
  <si>
    <t>https://www.flickr.com/photos/blacktigersdream/8019117745/</t>
  </si>
  <si>
    <t>body_part_leopard_paw10.jpeg</t>
  </si>
  <si>
    <t>11999440425_bc4c25f021_o</t>
  </si>
  <si>
    <t>{'photo': {'id': '11999440425', 'secret': '3664823d29', 'server': '5486', 'farm': 6, 'dateuploaded': '1389985251', 'isfavorite': 0, 'license': '3', 'safety_level': '0', 'rotation': 0, 'originalsecret': 'bc4c25f021', 'originalformat': 'jpg', 'owner': {'nsid': '57256462@N07', 'username': 'Cloudtail the Snow Leopard', 'realname': '', 'location': None, 'iconserver': '3786', 'iconfarm': 4, 'path_alias': 'blacktigersdream'}, 'title': {'_content': 'Paw'}, 'description': {'_content': 'A pic from a snow leopards paw.\n\nIf you\'re interested, you can get this image by &lt;a href="http://www.panthermedia.net/index2.php?page=user_search2.php&amp;amp;id=20001&amp;amp;searchwords=&amp;amp;author=182877&amp;amp;aff=182877" rel="noreferrer nofollow"&gt;Panthermedia&lt;/a&gt;'}, 'visibility': {'ispublic': 1, 'isfriend': 0, 'isfamily': 0}, 'dates': {'posted': '1389985251', 'taken': '2013-07-22 10:29:12', 'takengranularity': 0, 'takenunknown': 0, 'lastupdate': '1488987248'}, 'views': '3447', 'editability': {'cancomment': 0, 'canaddmeta': 0}, 'publiceditability': {'cancomment': 1, 'canaddmeta': 0}, 'usage': {'candownload': 1, 'canblog': 0, 'canprint': 0, 'canshare': 1}, 'comments': {'_content': '7'}, 'notes': {'note': []}, 'people': {'haspeople': 0}, 'tags': {'tag': [{'id': '57235132-11999440425-1997', 'author': '57256462@N07', 'authorname': 'Cloudtail the Snow Leopard', 'raw': 'zoo;', '_content': 'zoo', 'machine_tag': 0}, {'id': '57235132-11999440425-39007', 'author': '57256462@N07', 'authorname': 'Cloudtail the Snow Leopard', 'raw': 'karlsruhe;', '_content': 'karlsruhe', 'machine_tag': 0}, {'id': '57235132-11999440425-85520', 'author': '57256462@N07', 'authorname': 'Cloudtail the Snow Leopard', 'raw': 'tier;', '_content': 'tier', 'machine_tag': 0}, {'id': '57235132-11999440425-952', 'author': '57256462@N07', 'authorname': 'Cloudtail the Snow Leopard', 'raw': 'animal;', '_content': 'animal', 'machine_tag': 0}, {'id': '57235132-11999440425-874122', 'author': '57256462@N07', 'authorname': 'Cloudtail the Snow Leopard', 'raw': 'säugetier;', '_content': 'säugetier', 'machine_tag': 0}, {'id': '57235132-11999440425-1823', 'author': '57256462@N07', 'authorname': 'Cloudtail the Snow Leopard', 'raw': 'mammal;', '_content': 'mammal', 'machine_tag': 0}, {'id': '57235132-11999440425-22895', 'author': '57256462@N07', 'authorname': 'Cloudtail the Snow Leopard', 'raw': 'katze;', '_content': 'katze', 'machine_tag': 0}, {'id': '57235132-11999440425-1344', 'author': '57256462@N07', 'authorname': 'Cloudtail the Snow Leopard', 'raw': 'cat;', '_content': 'cat', 'machine_tag': 0}, {'id': '57235132-11999440425-13566', 'author': '57256462@N07', 'authorname': 'Cloudtail the Snow Leopard', 'raw': 'big_cat;', '_content': 'bigcat', 'machine_tag': 0}, {'id': '57235132-11999440425-19811081', 'author': '57256462@N07', 'authorname': 'Cloudtail the Snow Leopard', 'raw': 'großkatze;', '_content': 'groskatze', 'machine_tag': 0}, {'id': '57235132-11999440425-568587', 'author': '57256462@N07', 'authorname': 'Cloudtail the Snow Leopard', 'raw': 'raubkatze;', '_content': 'raubkatze', 'machine_tag': 0}, {'id': '57235132-11999440425-686339', 'author': '57256462@N07', 'authorname': 'Cloudtail the Snow Leopard', 'raw': 'schneeleopard;', '_content': 'schneeleopard', 'machine_tag': 0}, {'id': '57235132-11999440425-412', 'author': '57256462@N07', 'authorname': 'Cloudtail the Snow Leopard', 'raw': 'snow;', '_content': 'snow', 'machine_tag': 0}, {'id': '57235132-11999440425-13521', 'author': '57256462@N07', 'authorname': 'Cloudtail the Snow Leopard', 'raw': 'leopard;', '_content': 'leopard', 'machine_tag': 0}, {'id': '57235132-11999440425-365686', 'author': '57256462@N07', 'authorname': 'Cloudtail the Snow Leopard', 'raw': 'panthera;', '_content': 'panthera', 'machine_tag': 0}, {'id': '57235132-11999440425-2892404', 'author': '57256462@N07', 'authorname': 'Cloudtail the Snow Leopard', 'raw': 'uncia;', '_content': 'uncia', 'machine_tag': 0}, {'id': '57235132-11999440425-1187397', 'author': '57256462@N07', 'authorname': 'Cloudtail the Snow Leopard', 'raw': 'irbis;', '_content': 'irbis', 'machine_tag': 0}, {'id': '57235132-11999440425-3114', 'author': '57256462@N07', 'authorname': 'Cloudtail the Snow Leopard', 'raw': 'feline;', '_content': 'feline', 'machine_tag': 0}, {'id': '57235132-11999440425-234915', 'author': '57256462@N07', 'authorname': 'Cloudtail the Snow Leopard', 'raw': 'pfote;', '_content': 'pfote', 'machine_tag': 0}, {'id': '57235132-11999440425-2764', 'author': '57256462@N07', 'authorname': 'Cloudtail the Snow Leopard', 'raw': 'paw', '_content': 'paw', 'machine_tag': 0}, {'id': '57235132-11999440425-29304321', 'author': '8154855@N05', 'authorname': 'Hani London', 'raw': 'FlickrBigCats', '_content': 'flickrbigcats', 'machine_tag': 0}, {'id': '57235132-11999440425-308372281', 'author': '57256462@N07', 'authorname': 'Cloudtail the Snow Leopard', 'raw': 'cloudtail the snow leopard', '_content': 'cloudtailthesnowleopard', 'machine_tag': 0}]}, 'location': {'latitude': '48.999514', 'longitude': '8.401633', 'accuracy': '16', 'context': '0', 'locality': {'_content': 'Karlsruhe', 'woeid': 664942}, 'county': {'_content': 'Stadtkreis Karlsruhe', 'woeid': 20071085}, 'region': {'_content': 'Baden-Württemberg', 'woeid': 2345481}, 'country': {'_content': 'Deutschland', 'woeid': 23424829}, 'neighbourhood': {'_content': 'Dammerstock', 'woeid': 643664}}, 'geoperms': {'ispublic': 1, 'iscontact': 0, 'isfriend': 0, 'isfamily': 0}, 'urls': {'url': [{'type': 'photopage', '_content': 'https://www.flickr.com/photos/blacktigersdream/11999440425/'}]}, 'media': 'photo'}, 'stat': 'ok'}</t>
  </si>
  <si>
    <t>https://www.flickr.com/photos/blacktigersdream/11999440425/</t>
  </si>
  <si>
    <t>body_part_leopard_paw11.jpeg</t>
  </si>
  <si>
    <t>2700562775_55f85b574f_o</t>
  </si>
  <si>
    <t>{'photo': {'id': '2700562775', 'secret': '1619b779ff', 'server': '3064', 'farm': 4, 'dateuploaded': '1216991373', 'isfavorite': 0, 'license': '6', 'safety_level': '0', 'rotation': 0, 'originalsecret': '55f85b574f', 'originalformat': 'jpg', 'owner': {'nsid': '8070463@N03', 'username': 'Tambako the Jaguar', 'realname': 'Tambako The Jaguar', 'location': None, 'iconserver': '7457', 'iconfarm': 8, 'path_alias': 'tambako'}, 'title': {'_content': "Leopard's paw"}, 'description': {'_content': "Closeup of the paw of a Persian leopard of the zoo of Amnéville. Since this leopard didn't really want to be photographed, I took a picture of his paw, and felines paws are also something very nice."}, 'visibility': {'ispublic': 1, 'isfriend': 0, 'isfamily': 0}, 'dates': {'posted': '1216991373', 'taken': '2008-07-19 15:15:14', 'takengranularity': 0, 'takenunknown': 0, 'lastupdate': '1438857603'}, 'views': '20033', 'editability': {'cancomment': 0, 'canaddmeta': 0}, 'publiceditability': {'cancomment': 1, 'canaddmeta': 0}, 'usage': {'candownload': 1, 'canblog': 0, 'canprint': 0, 'canshare': 1}, 'comments': {'_content': '47'}, 'notes': {'note': []}, 'people': {'haspeople': 0}, 'tags': {'tag': [{'id': '8047409-2700562775-2340', 'author': '8070463@N03', 'authorname': 'Tambako the Jaguar', 'raw': 'persian', '_content': 'persian', 'machine_tag': 0}, {'id': '8047409-2700562775-13521', 'author': '8070463@N03', 'authorname': 'Tambako the Jaguar', 'raw': 'leopard', '_content': 'leopard', 'machine_tag': 0}, {'id': '8047409-2700562775-365686', 'author': '8070463@N03', 'authorname': 'Tambako the Jaguar', 'raw': 'panthera', '_content': 'panthera', 'machine_tag': 0}, {'id': '8047409-2700562775-820230', 'author': '8070463@N03', 'authorname': 'Tambako the Jaguar', 'raw': 'pardus', '_content': 'pardus', 'machine_tag': 0}, {'id': '8047409-2700562775-2764', 'author': '8070463@N03', 'authorname': 'Tambako the Jaguar', 'raw': 'paw', '_content': 'paw', 'machine_tag': 0}, {'id': '8047409-2700562775-113869', 'author': '8070463@N03', 'authorname': 'Tambako the Jaguar', 'raw': 'pads', '_content': 'pads', 'machine_tag': 0}, {'id': '8047409-2700562775-1077', 'author': '8070463@N03', 'authorname': 'Tambako the Jaguar', 'raw': 'closeup', '_content': 'closeup', 'machine_tag': 0}, {'id': '8047409-2700562775-7711504', 'author': '8070463@N03', 'authorname': 'Tambako the Jaguar', 'raw': 'detailled', '_content': 'detailled', 'machine_tag': 0}, {'id': '8047409-2700562775-3932', 'author': '8070463@N03', 'authorname': 'Tambako the Jaguar', 'raw': 'close', '_content': 'close', 'machine_tag': 0}, {'id': '8047409-2700562775-3114', 'author': '8070463@N03', 'authorname': 'Tambako the Jaguar', 'raw': 'feline', '_content': 'feline', 'machine_tag': 0}, {'id': '8047409-2700562775-1344', 'author': '8070463@N03', 'authorname': 'Tambako the Jaguar', 'raw': 'cat', '_content': 'cat', 'machine_tag': 0}, {'id': '8047409-2700562775-13566', 'author': '8070463@N03', 'authorname': 'Tambako the Jaguar', 'raw': 'big cat', '_content': 'bigcat', 'machine_tag': 0}, {'id': '8047409-2700562775-32196', 'author': '8070463@N03', 'authorname': 'Tambako the Jaguar', 'raw': 'wild cat', '_content': 'wildcat', 'machine_tag': 0}, {'id': '8047409-2700562775-1547377', 'author': '8070463@N03', 'authorname': 'Tambako the Jaguar', 'raw': 'amnéville', '_content': 'amnéville', 'machine_tag': 0}, {'id': '8047409-2700562775-1997', 'author': '8070463@N03', 'authorname': 'Tambako the Jaguar', 'raw': 'zoo', '_content': 'zoo', 'machine_tag': 0}, {'id': '8047409-2700562775-487', 'author': '8070463@N03', 'authorname': 'Tambako the Jaguar', 'raw': 'france', '_content': 'france', 'machine_tag': 0}, {'id': '8047409-2700562775-2994', 'author': '8070463@N03', 'authorname': 'Tambako the Jaguar', 'raw': 'nikon', '_content': 'nikon', 'machine_tag': 0}, {'id': '8047409-2700562775-304522', 'author': '8070463@N03', 'authorname': 'Tambako the Jaguar', 'raw': 'd300', '_content': 'd300', 'machine_tag': 0}, {'id': '8047409-2700562775-2642', 'author': '8070463@N03', 'authorname': 'Tambako the Jaguar', 'raw': 'big', '_content': 'big', 'machine_tag': 0}, {'id': '8047409-2700562775-241', 'author': '8070463@N03', 'authorname': 'Tambako the Jaguar', 'raw': 'wild', '_content': 'wild', 'machine_tag': 0}, {'id': '8047409-2700562775-7869', 'author': '8070463@N03', 'authorname': 'Tambako the Jaguar', 'raw': 'kitty', '_content': 'kitty', 'machine_tag': 0}, {'id': '8047409-2700562775-64571', 'author': '8070463@N03', 'authorname': 'Tambako the Jaguar', 'raw': 'rosettes', '_content': 'rosettes', 'machine_tag': 0}, {'id': '8047409-2700562775-244360', 'author': '8070463@N03', 'authorname': 'Tambako the Jaguar', 'raw': 'felid', '_content': 'felid', 'machine_tag': 0}, {'id': '8047409-2700562775-759611', 'author': '8070463@N03', 'authorname': 'Tambako the Jaguar', 'raw': 'panthera pardus', '_content': 'pantherapardus', 'machine_tag': 0}]}, 'location': {'latitude': '49.244640', 'longitude': '6.137795', 'accuracy': '14', 'context': '0', 'locality': {'_content': 'Amnéville', 'woeid': 575976}, 'county': {'_content': 'Moselle', 'woeid': 12597171}, 'region': {'_content': 'Lorraine', 'woeid': 7153322}, 'country': {'_content': 'France', 'woeid': 23424819}, 'neighbourhood': {'_content': '', 'woeid': 0}}, 'geoperms': {'ispublic': 1, 'iscontact': 0, 'isfriend': 0, 'isfamily': 0}, 'urls': {'url': [{'type': 'photopage', '_content': 'https://www.flickr.com/photos/tambako/2700562775/'}]}, 'media': 'photo'}, 'stat': 'ok'}</t>
  </si>
  <si>
    <t>https://www.flickr.com/photos/tambako/2700562775/</t>
  </si>
  <si>
    <t>body_part_leopard_paw12.jpeg</t>
  </si>
  <si>
    <t>6083771833_bc4d550ee8_o</t>
  </si>
  <si>
    <t>{'photo': {'id': '6083771833', 'secret': 'dfaeefa603', 'server': '6065', 'farm': 7, 'dateuploaded': '1314405105', 'isfavorite': 0, 'license': '2', 'safety_level': '0', 'rotation': 0, 'originalsecret': 'bc4d550ee8', 'originalformat': 'jpg', 'owner': {'nsid': '14113765@N00', 'username': 'tim ellis', 'realname': 'Tim Ellis', 'location': 'UK', 'iconserver': '10', 'iconfarm': 1, 'path_alias': 'tim_ellis'}, 'title': {'_content': 'Paw'}, 'description': {'_content': 'Dudley Zoo \n09 August 2005'}, 'visibility': {'ispublic': 1, 'isfriend': 0, 'isfamily': 0}, 'dates': {'posted': '1314405105', 'taken': '2005-08-09 15:04:05', 'takengranularity': 0, 'takenunknown': 0, 'lastupdate': '1440630877'}, 'views': '400', 'editability': {'cancomment': 0, 'canaddmeta': 0}, 'publiceditability': {'cancomment': 1, 'canaddmeta': 0}, 'usage': {'candownload': 1, 'canblog': 0, 'canprint': 0, 'canshare': 1}, 'comments': {'_content': '0'}, 'notes': {'note': []}, 'people': {'haspeople': 0}, 'tags': {'tag': [{'id': '616043-6083771833-64570', 'author': '14113765@N00', 'authorname': 'tim ellis', 'raw': 'Snow Leopard', '_content': 'snowleopard', 'machine_tag': 0}, {'id': '616043-6083771833-2764', 'author': '14113765@N00', 'authorname': 'tim ellis', 'raw': 'Paw', '_content': 'paw', 'machine_tag': 0}, {'id': '616043-6083771833-3283', 'author': '14113765@N00', 'authorname': 'tim ellis', 'raw': 'Toes', '_content': 'toes', 'machine_tag': 0}, {'id': '616043-6083771833-7543', 'author': '14113765@N00', 'authorname': 'tim ellis', 'raw': 'Pad', '_content': 'pad', 'machine_tag': 0}, {'id': '616043-6083771833-1941', 'author': '14113765@N00', 'authorname': 'tim ellis', 'raw': 'foot', '_content': 'foot', 'machine_tag': 0}, {'id': '616043-6083771833-608654', 'author': '14113765@N00', 'authorname': 'tim ellis', 'raw': 'Dudley Zoo', '_content': 'dudleyzoo', 'machine_tag': 0}, {'id': '616043-6083771833-20158', 'author': '14113765@N00', 'authorname': 'tim ellis', 'raw': 'Dudley', '_content': 'dudley', 'machine_tag': 0}, {'id': '616043-6083771833-110', 'author': '14113765@N00', 'authorname': 'tim ellis', 'raw': 'UK', '_content': 'uk', 'machine_tag': 0}]}, 'location': {'latitude': '52.515515', 'longitude': '-2.079119', 'accuracy': '16', 'context': '0', 'locality': {'_content': 'Dudley', 'woeid': 18581}, 'county': {'_content': 'West Midlands', 'woeid': 12602191}, 'region': {'_content': 'England', 'woeid': 24554868}, 'country': {'_content': 'United Kingdom', 'woeid': 23424975}, 'neighbourhood': {'_content': '', 'woeid': 0}}, 'geoperms': {'ispublic': 1, 'iscontact': 0, 'isfriend': 0, 'isfamily': 0}, 'urls': {'url': [{'type': 'photopage', '_content': 'https://www.flickr.com/photos/tim_ellis/6083771833/'}]}, 'media': 'photo'}, 'stat': 'ok'}</t>
  </si>
  <si>
    <t>Tim Ellis (flickr tim ellis)</t>
  </si>
  <si>
    <t>https://www.flickr.com/photos/tim_ellis/6083771833/</t>
  </si>
  <si>
    <t>body_part_leopard_paw13.jpeg</t>
  </si>
  <si>
    <t>6724337101_e5b859a762_o</t>
  </si>
  <si>
    <t>{'photo': {'id': '6724337101', 'secret': '5884622dd2', 'server': '7162', 'farm': 8, 'dateuploaded': '1326956403', 'isfavorite': 0, 'license': '3', 'safety_level': '0', 'rotation': 0, 'originalsecret': 'e5b859a762', 'originalformat': 'jpg', 'owner': {'nsid': '57256462@N07', 'username': 'Cloudtail the Snow Leopard', 'realname': '', 'location': None, 'iconserver': '3786', 'iconfarm': 4, 'path_alias': 'blacktigersdream'}, 'title': {'_content': 'Paw'}, 'description': {'_content': "This paw belong to a chinese leopard at zoo karlsruhe. I mean it's from the young female one, but I'm not sure."}, 'visibility': {'ispublic': 1, 'isfriend': 0, 'isfamily': 0}, 'dates': {'posted': '1326956403', 'taken': '2011-12-29 13:49:28', 'takengranularity': 0, 'takenunknown': 0, 'lastupdate': '1488690230'}, 'views': '1457', 'editability': {'cancomment': 0, 'canaddmeta': 0}, 'publiceditability': {'cancomment': 1, 'canaddmeta': 0}, 'usage': {'candownload': 1, 'canblog': 0, 'canprint': 0, 'canshare': 1}, 'comments': {'_content': '1'}, 'notes': {'note': []}, 'people': {'haspeople': 0}, 'tags': {'tag': [{'id': '57235132-6724337101-2764', 'author': '57256462@N07', 'authorname': 'Cloudtail the Snow Leopard', 'raw': 'paw', '_content': 'paw', 'machine_tag': 0}, {'id': '57235132-6724337101-234915', 'author': '57256462@N07', 'authorname': 'Cloudtail the Snow Leopard', 'raw': 'pfote', '_content': 'pfote', 'machine_tag': 0}, {'id': '57235132-6724337101-13521', 'author': '57256462@N07', 'authorname': 'Cloudtail the Snow Leopard', 'raw': 'leopard', '_content': 'leopard', 'machine_tag': 0}, {'id': '57235132-6724337101-6539072', 'author': '57256462@N07', 'authorname': 'Cloudtail the Snow Leopard', 'raw': 'chinaleopard', '_content': 'chinaleopard', 'machine_tag': 0}, {'id': '57235132-6724337101-365686', 'author': '57256462@N07', 'authorname': 'Cloudtail the Snow Leopard', 'raw': 'panthera', '_content': 'panthera', 'machine_tag': 0}, {'id': '57235132-6724337101-820230', 'author': '57256462@N07', 'authorname': 'Cloudtail the Snow Leopard', 'raw': 'pardus', '_content': 'pardus', 'machine_tag': 0}, {'id': '57235132-6724337101-1344', 'author': '57256462@N07', 'authorname': 'Cloudtail the Snow Leopard', 'raw': 'cat', '_content': 'cat', 'machine_tag': 0}, {'id': '57235132-6724337101-22895', 'author': '57256462@N07', 'authorname': 'Cloudtail the Snow Leopard', 'raw': 'katze', '_content': 'katze', 'machine_tag': 0}, {'id': '57235132-6724337101-13566', 'author': '57256462@N07', 'authorname': 'Cloudtail the Snow Leopard', 'raw': 'big_cat', '_content': 'bigcat', 'machine_tag': 0}, {'id': '57235132-6724337101-19811081', 'author': '57256462@N07', 'authorname': 'Cloudtail the Snow Leopard', 'raw': 'großkatze', '_content': 'groskatze', 'machine_tag': 0}, {'id': '57235132-6724337101-568587', 'author': '57256462@N07', 'authorname': 'Cloudtail the Snow Leopard', 'raw': 'raubkatze', '_content': 'raubkatze', 'machine_tag': 0}, {'id': '57235132-6724337101-1997', 'author': '57256462@N07', 'authorname': 'Cloudtail the Snow Leopard', 'raw': 'zoo', '_content': 'zoo', 'machine_tag': 0}, {'id': '57235132-6724337101-39007', 'author': '57256462@N07', 'authorname': 'Cloudtail the Snow Leopard', 'raw': 'karlsruhe', '_content': 'karlsruhe', 'machine_tag': 0}, {'id': '57235132-6724337101-308372281', 'author': '57256462@N07', 'authorname': 'Cloudtail the Snow Leopard', 'raw': 'cloudtail the snow leopard', '_content': 'cloudtailthesnowleopard', 'machine_tag': 0}]}, 'location': {'latitude': '48.999929', 'longitude': '8.401794', 'accuracy': '12', 'context': '0', 'locality': {'_content': 'Karlsruhe', 'woeid': 664942}, 'county': {'_content': 'Stadtkreis Karlsruhe', 'woeid': 20071085}, 'region': {'_content': 'Baden-Württemberg', 'woeid': 2345481}, 'country': {'_content': 'Deutschland', 'woeid': 23424829}, 'neighbourhood': {'_content': 'Dammerstock', 'woeid': 643664}}, 'geoperms': {'ispublic': 1, 'iscontact': 0, 'isfriend': 0, 'isfamily': 0}, 'urls': {'url': [{'type': 'photopage', '_content': 'https://www.flickr.com/photos/blacktigersdream/6724337101/'}]}, 'media': 'photo'}, 'stat': 'ok'}</t>
  </si>
  <si>
    <t>https://www.flickr.com/photos/blacktigersdream/6724337101/</t>
  </si>
  <si>
    <t>body_leopard01.jpeg</t>
  </si>
  <si>
    <t>5577940873_c3ddda09ea_o</t>
  </si>
  <si>
    <t>{'photo': {'id': '5577940873', 'secret': 'c848921b7e', 'server': '5185', 'farm': 6, 'dateuploaded': '1301620592', 'isfavorite': 0, 'license': '3', 'safety_level': '0', 'rotation': 0, 'originalsecret': 'c3ddda09ea', 'originalformat': 'jpg', 'owner': {'nsid': '8775421@N07', 'username': 'Crazy George', 'realname': 'Andy Withers', 'location': 'Sydney, Australia', 'iconserver': '1383', 'iconfarm': 2, 'path_alias': 'crazygeorge'}, 'title': {'_content': 'Leopard'}, 'description': {'_content': 'We enjoyed a magnifiecnt sighting of this young male and his sister in the quarry at Ngala Private Game Reserve, while their mother was off hunting. It was the second time in three days we had seen this leap; we previously tracked then for about 20 minutes in the dusk and the mother led her two cubs back to a kill, a young impala. © Andy Withers'}, 'visibility': {'ispublic': 1, 'isfriend': 0, 'isfamily': 0}, 'dates': {'posted': '1301620592', 'taken': '2011-04-01 12:16:32', 'takengranularity': 0, 'takenunknown': 0, 'lastupdate': '1581130525'}, 'views': '3647', 'editability': {'cancomment': 0, 'canaddmeta': 0}, 'publiceditability': {'cancomment': 1, 'canaddmeta': 0}, 'usage': {'candownload': 1, 'canblog': 0, 'canprint': 0, 'canshare': 1}, 'comments': {'_content': '2'}, 'notes': {'note': []}, 'people': {'haspeople': 0}, 'tags': {'tag': [{'id': '8754091-5577940873-13521', 'author': '8775421@N07', 'authorname': 'Crazy George', 'raw': 'Leopard', '_content': 'leopard', 'machine_tag': 0}, {'id': '8754091-5577940873-526279', 'author': '8775421@N07', 'authorname': 'Crazy George', 'raw': 'Ngala', '_content': 'ngala', 'machine_tag': 0}, {'id': '8754091-5577940873-11564', 'author': '8775421@N07', 'authorname': 'Crazy George', 'raw': 'Safari', '_content': 'safari', 'machine_tag': 0}, {'id': '8754091-5577940873-55', 'author': '8775421@N07', 'authorname': 'Crazy George', 'raw': 'Africa', '_content': 'africa', 'machine_tag': 0}, {'id': '8754091-5577940873-1699', 'author': '8775421@N07', 'authorname': 'Crazy George', 'raw': 'South Africa', '_content': 'southafrica', 'machine_tag': 0}, {'id': '8754091-5577940873-68787649', 'author': '8775421@N07', 'authorname': 'Crazy George', 'raw': '&amp;Beyond Africa', '_content': 'beyondafrica', 'machine_tag': 0}, {'id': '8754091-5577940873-953', 'author': '8775421@N07', 'authorname': 'Crazy George', 'raw': 'Animals', '_content': 'animals', 'machine_tag': 0}, {'id': '8754091-5577940873-2994', 'author': '8775421@N07', 'authorname': 'Crazy George', 'raw': 'Nikon', '_content': 'nikon', 'machine_tag': 0}, {'id': '8754091-5577940873-38634430', 'author': '8775421@N07', 'authorname': 'Crazy George', 'raw': 'nikon d5000', '_content': 'nikond5000', 'machine_tag': 0}]}, 'location': {'latitude': '-24.420033', 'longitude': '31.343564', 'accuracy': '12', 'context': '0', 'neighbourhood': {'_content': '', 'woeid': 0}, 'county': {'_content': 'Mpumalanga Rural', 'woeid': 55921381}, 'region': {'_content': 'Mpumalanga', 'woeid': 2346983}, 'country': {'_content': 'South Africa', 'woeid': 23424942}}, 'geoperms': {'ispublic': 1, 'iscontact': 0, 'isfriend': 0, 'isfamily': 0}, 'urls': {'url': [{'type': 'photopage', '_content': 'https://www.flickr.com/photos/crazygeorge/5577940873/'}]}, 'media': 'photo'}, 'stat': 'ok'}</t>
  </si>
  <si>
    <t>Andy Withers (flickr Crazy George)</t>
  </si>
  <si>
    <t>https://www.flickr.com/photos/crazygeorge/5577940873/</t>
  </si>
  <si>
    <t>body_leopard12.jpeg</t>
  </si>
  <si>
    <t>17337412356_42f3dacfe2_o</t>
  </si>
  <si>
    <t>{'photo': {'id': '17337412356', 'secret': '867acc56bb', 'server': '8699', 'farm': 9, 'dateuploaded': '1430715266', 'isfavorite': 0, 'license': '3', 'safety_level': '0', 'rotation': 0, 'originalsecret': '42f3dacfe2', 'originalformat': 'jpg', 'owner': {'nsid': '22113139@N00', 'username': 'Craig Vershaw', 'realname': 'Craig Vershaw', 'location': 'Monterey, CA, USA', 'iconserver': '3', 'iconfarm': 1, 'path_alias': 'craigv'}, 'title': {'_content': ''}, 'description': {'_content': ''}, 'visibility': {'ispublic': 1, 'isfriend': 0, 'isfamily': 0}, 'dates': {'posted': '1430715266', 'taken': '2015-02-16 06:47:49', 'takengranularity': 0, 'takenunknown': '0', 'lastupdate': '1430809034'}, 'views': '285', 'editability': {'cancomment': 0, 'canaddmeta': 0}, 'publiceditability': {'cancomment': 1, 'canaddmeta': 0}, 'usage': {'candownload': 1, 'canblog': 0, 'canprint': 0, 'canshare': 1}, 'comments': {'_content': '0'}, 'notes': {'note': []}, 'people': {'haspeople': 0}, 'tags': {'tag': [{'id': '87226-17337412356-13521', 'author': '22113139@N00', 'authorname': 'Craig Vershaw', 'raw': 'Leopard', '_content': 'leopard', 'machine_tag': 0}]}, 'location': {'latitude': '0.611789', 'longitude': '37.627830', 'accuracy': '16', 'context': '0', 'locality': {'_content': 'Archers Post', 'woeid': 1526827}, 'neighbourhood': {'_content': '', 'woeid': 0}, 'region': {'_content': 'Rift Valley', 'woeid': 2345943}, 'country': {'_content': 'Kenya', 'woeid': 23424863}}, 'geoperms': {'ispublic': 1, 'iscontact': 0, 'isfriend': 0, 'isfamily': 0}, 'urls': {'url': [{'type': 'photopage', '_content': 'https://www.flickr.com/photos/craigv/17337412356/'}]}, 'media': 'photo'}, 'stat': 'ok'}</t>
  </si>
  <si>
    <t>Craig Vershaw (flickr Craig Vershaw)</t>
  </si>
  <si>
    <t>https://www.flickr.com/photos/craigv/17337412356/</t>
  </si>
  <si>
    <t>body_leopard18.jpeg</t>
  </si>
  <si>
    <t>3581504276_d122bf948c_o</t>
  </si>
  <si>
    <t>{'photo': {'id': '3581504276', 'secret': '5735cd5a44', 'server': '3563', 'farm': 4, 'dateuploaded': '1243770025', 'isfavorite': 0, 'license': '4', 'safety_level': '0', 'rotation': 0, 'originalsecret': 'd122bf948c', 'originalformat': 'jpg', 'owner': {'nsid': '38485387@N02', 'username': 'flickrfavorites', 'realname': '', 'location': '', 'iconserver': '2115', 'iconfarm': 3, 'path_alias': None}, 'title': {'_content': 'Tree Climber Amur Leopard'}, 'description': {'_content': 'Credit: &lt;a href="http://www.kewlwallpapers.com/images/wmwallpapers/Tree-Climber-Amur-Leopard-1.jpeg" rel="noreferrer nofollow"&gt;&lt;b&gt;www.kewlwallpapers.com&lt;/b&gt;&lt;/a&gt;'}, 'visibility': {'ispublic': 1, 'isfriend': 0, 'isfamily': 0}, 'dates': {'posted': '1243770025', 'taken': '2009-05-31 04:40:25', 'takengranularity': 0, 'takenunknown': 0, 'lastupdate': '1474559267'}, 'views': '5805', 'editability': {'cancomment': 0, 'canaddmeta': 0}, 'publiceditability': {'cancomment': 1, 'canaddmeta': 0}, 'usage': {'candownload': 1, 'canblog': 0, 'canprint': 0, 'canshare': 1}, 'comments': {'_content': '1'}, 'notes': {'note': []}, 'people': {'haspeople': 0}, 'tags': {'tag': [{'id': '38465039-3581504276-105124', 'author': '38485387@N02', 'authorname': 'flickrfavorites', 'raw': 'Amur', '_content': 'amur', 'machine_tag': 0}, {'id': '38465039-3581504276-13521', 'author': '38485387@N02', 'authorname': 'flickrfavorites', 'raw': 'leopard', '_content': 'leopard', 'machine_tag': 0}, {'id': '38465039-3581504276-953', 'author': '38485387@N02', 'authorname': 'flickrfavorites', 'raw': 'animals', '_content': 'animals', 'machine_tag': 0}, {'id': '38465039-3581504276-221241', 'author': '38485387@N02', 'authorname': 'flickrfavorites', 'raw': 'flickrfavorites', '_content': 'flickrfavorites', 'machine_tag': 0}]}, 'urls': {'url': [{'type': 'photopage', '_content': 'https://www.flickr.com/photos/38485387@N02/3581504276/'}]}, 'media': 'photo'}, 'stat': 'ok'}</t>
  </si>
  <si>
    <t xml:space="preserve"> (flickr flickrfavorites)</t>
  </si>
  <si>
    <t>https://www.flickr.com/photos/38485387@N02/3581504276/</t>
  </si>
  <si>
    <t>body_leopard20.jpeg</t>
  </si>
  <si>
    <t>20395279096_792bbb7a9e_o</t>
  </si>
  <si>
    <t>{'photo': {'id': '20395279096', 'secret': '40d4f67b77', 'server': '555', 'farm': 1, 'dateuploaded': '1439108101', 'isfavorite': 0, 'license': '2', 'safety_level': '0', 'rotation': 0, 'originalsecret': '792bbb7a9e', 'originalformat': 'jpg', 'owner': {'nsid': '64483760@N03', 'username': 'Gimli62', 'realname': '', 'location': '', 'iconserver': '3697', 'iconfarm': 4, 'path_alias': 'gimli62'}, 'title': {'_content': 'Leopard'}, 'description': {'_content': 'Leopard'}, 'visibility': {'ispublic': 1, 'isfriend': 0, 'isfamily': 0}, 'dates': {'posted': '1439108101', 'taken': '2015-07-16 07:46:24', 'takengranularity': 0, 'takenunknown': '0', 'lastupdate': '1581130437'}, 'views': '1138', 'editability': {'cancomment': 0, 'canaddmeta': 0}, 'publiceditability': {'cancomment': 1, 'canaddmeta': 0}, 'usage': {'candownload': 1, 'canblog': 0, 'canprint': 0, 'canshare': 1}, 'comments': {'_content': '0'}, 'notes': {'note': []}, 'people': {'haspeople': 0}, 'tags': {'tag': [{'id': '64460706-20395279096-1700', 'author': '64483760@N03', 'authorname': 'Gimli62', 'raw': 'geotagged', '_content': 'geotagged', 'machine_tag': 0}, {'id': '64460706-20395279096-18147830', 'author': '64483760@N03', 'authorname': 'Gimli62', 'raw': 'Hluvukani', '_content': 'hluvukani', 'machine_tag': 0}, {'id': '64460706-20395279096-4015649', 'author': '64483760@N03', 'authorname': 'Gimli62', 'raw': 'Inyati', '_content': 'inyati', 'machine_tag': 0}, {'id': '64460706-20395279096-13521', 'author': '64483760@N03', 'authorname': 'Gimli62', 'raw': 'Leopard', '_content': 'leopard', 'machine_tag': 0}, {'id': '64460706-20395279096-1823', 'author': '64483760@N03', 'authorname': 'Gimli62', 'raw': 'Mammal', '_content': 'mammal', 'machine_tag': 0}, {'id': '64460706-20395279096-91851', 'author': '64483760@N03', 'authorname': 'Gimli62', 'raw': 'Mpumalanga', '_content': 'mpumalanga', 'machine_tag': 0}, {'id': '64460706-20395279096-1699', 'author': '64483760@N03', 'authorname': 'Gimli62', 'raw': 'South Africa', '_content': 'southafrica', 'machine_tag': 0}, {'id': '64460706-20395279096-1196672', 'author': '64483760@N03', 'authorname': 'Gimli62', 'raw': 'ZAF', '_content': 'zaf', 'machine_tag': 0}]}, 'location': {'latitude': '-24.770787', 'longitude': '31.385469', 'accuracy': '16', 'context': '0', 'locality': {'_content': 'Hluvukani', 'woeid': 1582282}, 'county': {'_content': 'Ehlanzeni', 'woeid': 56189450}, 'region': {'_content': 'Mpumalanga', 'woeid': 2346983}, 'country': {'_content': 'South Africa', 'woeid': 23424942}, 'neighbourhood': {'_content': '', 'woeid': 0}}, 'geoperms': {'ispublic': 1, 'iscontact': 0, 'isfriend': 0, 'isfamily': 0}, 'urls': {'url': [{'type': 'photopage', '_content': 'https://www.flickr.com/photos/gimli62/20395279096/'}]}, 'media': 'photo'}, 'stat': 'ok'}</t>
  </si>
  <si>
    <t xml:space="preserve"> (flickr Gimli62)</t>
  </si>
  <si>
    <t>https://www.flickr.com/photos/gimli62/20395279096/</t>
  </si>
  <si>
    <t>face_leopard01.jpeg</t>
  </si>
  <si>
    <t>46510803284_2a795fb9e8_o</t>
  </si>
  <si>
    <t>{'photo': {'id': '46510803284', 'secret': '41878bf8f4', 'server': '7903', 'farm': 8, 'dateuploaded': '1551326989', 'isfavorite': 0, 'license': '5', 'safety_level': '0', 'rotation': 0, 'originalsecret': '2a795fb9e8', 'originalformat': 'jpg', 'owner': {'nsid': '8749778@N06', 'username': 'Eric Kilby', 'realname': 'Eric Kilby', 'location': 'Somerville, MA, USA', 'iconserver': '3790', 'iconfarm': 4, 'path_alias': 'ekilby'}, 'title': {'_content': 'Snow Leopard Cub Stretching Feet'}, 'description': {'_content': ''}, 'visibility': {'ispublic': 1, 'isfriend': 0, 'isfamily': 0}, 'dates': {'posted': '1551326989', 'taken': '2019-01-27 15:02:14', 'takengranularity': 0, 'takenunknown': '0', 'lastupdate': '1581668688'}, 'views': '724', 'editability': {'cancomment': 0, 'canaddmeta': 0}, 'publiceditability': {'cancomment': 1, 'canaddmeta': 0}, 'usage': {'candownload': 1, 'canblog': 0, 'canprint': 0, 'canshare': 1}, 'comments': {'_content': '0'}, 'notes': {'note': []}, 'people': {'haspeople': 0}, 'tags': {'tag': [{'id': '8704456-46510803284-498295', 'author': '8749778@N06', 'authorname': 'Eric Kilby', 'raw': 'stone zoo', '_content': 'stonezoo', 'machine_tag': 0}, {'id': '8704456-46510803284-1344', 'author': '8749778@N06', 'authorname': 'Eric Kilby', 'raw': 'cat', '_content': 'cat', 'machine_tag': 0}, {'id': '8704456-46510803284-13566', 'author': '8749778@N06', 'authorname': 'Eric Kilby', 'raw': 'big cat', '_content': 'bigcat', 'machine_tag': 0}, {'id': '8704456-46510803284-412', 'author': '8749778@N06', 'authorname': 'Eric Kilby', 'raw': 'snow', '_content': 'snow', 'machine_tag': 0}, {'id': '8704456-46510803284-13521', 'author': '8749778@N06', 'authorname': 'Eric Kilby', 'raw': 'leopard', '_content': 'leopard', 'machine_tag': 0}, {'id': '8704456-46510803284-3046', 'author': '8749778@N06', 'authorname': 'Eric Kilby', 'raw': 'kitten', '_content': 'kitten', 'machine_tag': 0}, {'id': '8704456-46510803284-2090', 'author': '8749778@N06', 'authorname': 'Eric Kilby', 'raw': 'cub', '_content': 'cub', 'machine_tag': 0}]}, 'location': {'latitude': '42.462739', 'longitude': '-71.093645', 'accuracy': '16', 'context': '0', 'locality': {'_content': 'Stoneham', 'woeid': 2500293}, 'county': {'_content': 'Middlesex', 'woeid': 12588708}, 'region': {'_content': 'Massachusetts', 'woeid': 2347580}, 'country': {'_content': 'United States', 'woeid': 23424977}, 'neighbourhood': {'_content': '', 'woeid': 0}}, 'geoperms': {'ispublic': 1, 'iscontact': 0, 'isfriend': 0, 'isfamily': 0}, 'urls': {'url': [{'type': 'photopage', '_content': 'https://www.flickr.com/photos/ekilby/46510803284/'}]}, 'media': 'photo'}, 'stat': 'ok'}</t>
  </si>
  <si>
    <t>Eric Kilby (flickr Eric Kilby)</t>
  </si>
  <si>
    <t>https://www.flickr.com/photos/ekilby/46510803284/</t>
  </si>
  <si>
    <t>face_leopard02.jpeg</t>
  </si>
  <si>
    <t>3102815008_8cc825780b_o</t>
  </si>
  <si>
    <t>{'stat': 'fail', 'code': 1, 'message': 'Photo "3102815008" not found (invalid ID)'}</t>
  </si>
  <si>
    <t>face_leopard03.jpeg</t>
  </si>
  <si>
    <t>15759489440_863b61503e_o</t>
  </si>
  <si>
    <t>{'photo': {'id': '15759489440', 'secret': '608a2331fd', 'server': '7470', 'farm': 8, 'dateuploaded': '1417716779', 'isfavorite': 0, 'license': '2', 'safety_level': '0', 'rotation': 0, 'originalsecret': '863b61503e', 'originalformat': 'jpg', 'owner': {'nsid': '8502118@N08', 'username': 'rwoan', 'realname': 'Ronald Woan', 'location': 'Redmond, WA, USA', 'iconserver': '3431', 'iconfarm': 4, 'path_alias': 'rwoan'}, 'title': {'_content': 'Leopard'}, 'description': {'_content': 'AfriCat &lt;a href="http://www.africat.org/" rel="noreferrer nofollow"&gt;www.africat.org/&lt;/a&gt;'}, 'visibility': {'ispublic': 1, 'isfriend': 0, 'isfamily': 0}, 'dates': {'posted': '1417716779', 'taken': '2014-10-31 17:02:22', 'takengranularity': 0, 'takenunknown': '0', 'lastupdate': '1417716789'}, 'views': '704', 'editability': {'cancomment': 0, 'canaddmeta': 0}, 'publiceditability': {'cancomment': 1, 'canaddmeta': 0}, 'usage': {'candownload': 1, 'canblog': 0, 'canprint': 0, 'canshare': 1}, 'comments': {'_content': '0'}, 'notes': {'note': []}, 'people': {'haspeople': 0}, 'tags': {'tag': [{'id': '8409305-15759489440-6078965', 'author': '8502118@N08', 'authorname': 'rwoan', 'raw': 'Otjiwarongo', '_content': 'otjiwarongo', 'machine_tag': 0}, {'id': '8409305-15759489440-41969', 'author': '8502118@N08', 'authorname': 'rwoan', 'raw': 'Namibia', '_content': 'namibia', 'machine_tag': 0}, {'id': '8409305-15759489440-75621', 'author': '8502118@N08', 'authorname': 'rwoan', 'raw': 'NAM', '_content': 'nam', 'machine_tag': 0}]}, 'location': {'latitude': '-20.858084', 'longitude': '16.668094', 'accuracy': '16', 'context': '0', 'locality': {'_content': 'Sukses', 'woeid': 1466573}, 'county': {'_content': 'Omatako', 'woeid': 55921143}, 'region': {'_content': 'Otjozondjupa', 'woeid': 20069835}, 'country': {'_content': 'Namibia', 'woeid': 23424987}, 'neighbourhood': {'_content': '', 'woeid': 0}}, 'geoperms': {'ispublic': 1, 'iscontact': 0, 'isfriend': 0, 'isfamily': 0}, 'urls': {'url': [{'type': 'photopage', '_content': 'https://www.flickr.com/photos/rwoan/15759489440/'}]}, 'media': 'photo'}, 'stat': 'ok'}</t>
  </si>
  <si>
    <t>Ronald Woan (flickr rwoan)</t>
  </si>
  <si>
    <t>https://www.flickr.com/photos/rwoan/15759489440/</t>
  </si>
  <si>
    <t>face_leopard05.jpeg</t>
  </si>
  <si>
    <t>18216598221_b8ed904b10_o</t>
  </si>
  <si>
    <t>{'photo': {'id': '18216598221', 'secret': 'a8d41fd2b3', 'server': '8859', 'farm': 9, 'dateuploaded': '1432864246', 'isfavorite': 0, 'license': '5', 'safety_level': '0', 'rotation': 0, 'originalsecret': 'b8ed904b10', 'originalformat': 'jpg', 'owner': {'nsid': '8749778@N06', 'username': 'Eric Kilby', 'realname': 'Eric Kilby', 'location': 'Somerville, MA, USA', 'iconserver': '3790', 'iconfarm': 4, 'path_alias': 'ekilby'}, 'title': {'_content': 'Snow Leopard Serious Face Closeup'}, 'description': {'_content': ''}, 'visibility': {'ispublic': 1, 'isfriend': 0, 'isfamily': 0}, 'dates': {'posted': '1432864246', 'taken': '2015-05-16 16:03:29', 'takengranularity': 0, 'takenunknown': '0', 'lastupdate': '1451836962'}, 'views': '1544', 'editability': {'cancomment': 0, 'canaddmeta': 0}, 'publiceditability': {'cancomment': 1, 'canaddmeta': 0}, 'usage': {'candownload': 1, 'canblog': 0, 'canprint': 0, 'canshare': 1}, 'comments': {'_content': '0'}, 'notes': {'note': []}, 'people': {'haspeople': 0}, 'tags': {'tag': [{'id': '8704456-18216598221-1071', 'author': '8749778@N06', 'authorname': 'Eric Kilby', 'raw': 'stone', '_content': 'stone', 'machine_tag': 0}, {'id': '8704456-18216598221-1997', 'author': '8749778@N06', 'authorname': 'Eric Kilby', 'raw': 'zoo', '_content': 'zoo', 'machine_tag': 0}, {'id': '8704456-18216598221-2642', 'author': '8749778@N06', 'authorname': 'Eric Kilby', 'raw': 'big', '_content': 'big', 'machine_tag': 0}, {'id': '8704456-18216598221-1344', 'author': '8749778@N06', 'authorname': 'Eric Kilby', 'raw': 'cat', '_content': 'cat', 'machine_tag': 0}, {'id': '8704456-18216598221-412', 'author': '8749778@N06', 'authorname': 'Eric Kilby', 'raw': 'snow', '_content': 'snow', 'machine_tag': 0}, {'id': '8704456-18216598221-13521', 'author': '8749778@N06', 'authorname': 'Eric Kilby', 'raw': 'leopard', '_content': 'leopard', 'machine_tag': 0}]}, 'location': {'latitude': '42.462697', 'longitude': '-71.093636', 'accuracy': '16', 'context': '0', 'locality': {'_content': 'Stoneham', 'woeid': 2500293}, 'county': {'_content': 'Middlesex', 'woeid': 12588708}, 'region': {'_content': 'Massachusetts', 'woeid': 2347580}, 'country': {'_content': 'United States', 'woeid': 23424977}, 'neighbourhood': {'_content': '', 'woeid': 0}}, 'geoperms': {'ispublic': 1, 'iscontact': 0, 'isfriend': 0, 'isfamily': 0}, 'urls': {'url': [{'type': 'photopage', '_content': 'https://www.flickr.com/photos/ekilby/18216598221/'}]}, 'media': 'photo'}, 'stat': 'ok'}</t>
  </si>
  <si>
    <t>https://www.flickr.com/photos/ekilby/18216598221/</t>
  </si>
  <si>
    <t>face_leopard06.jpeg</t>
  </si>
  <si>
    <t>5199942993_251ae94be2_o</t>
  </si>
  <si>
    <t>{'photo': {'id': '5199942993', 'secret': '12b013b027', 'server': '4124', 'farm': 5, 'dateuploaded': '1290483053', 'isfavorite': 0, 'license': '3', 'safety_level': '0', 'rotation': 0, 'originalsecret': '251ae94be2', 'originalformat': 'jpg', 'owner': {'nsid': '19953384@N00', 'username': 'San Diego Shooter', 'realname': 'Nathan Rupert', 'location': 'San Diego, California, USA', 'iconserver': '174', 'iconfarm': 1, 'path_alias': 'nathaninsandiego'}, 'title': {'_content': 'Leopard'}, 'description': {'_content': ''}, 'visibility': {'ispublic': 1, 'isfriend': 0, 'isfamily': 0}, 'dates': {'posted': '1290483053', 'taken': '2010-11-13 09:14:36', 'takengranularity': 0, 'takenunknown': 0, 'lastupdate': '1537403805'}, 'views': '6390', 'editability': {'cancomment': 0, 'canaddmeta': 0}, 'publiceditability': {'cancomment': 1, 'canaddmeta': 1}, 'usage': {'candownload': 1, 'canblog': 0, 'canprint': 0, 'canshare': 1}, 'comments': {'_content': '10'}, 'notes': {'note': []}, 'people': {'haspeople': 0}, 'tags': {'tag': [{'id': '3225012-5199942993-4378', 'author': '19953384@N00', 'authorname': 'San Diego Shooter', 'raw': 'san diego', '_content': 'sandiego', 'machine_tag': 0}, {'id': '3225012-5199942993-39511', 'author': '19953384@N00', 'authorname': 'San Diego Shooter', 'raw': 'san diego zoo', '_content': 'sandiegozoo', 'machine_tag': 0}, {'id': '3225012-5199942993-13521', 'author': '19953384@N00', 'authorname': 'San Diego Shooter', 'raw': 'leopard', '_content': 'leopard', 'machine_tag': 0}, {'id': '3225012-5199942993-1997', 'author': '19953384@N00', 'authorname': 'San Diego Shooter', 'raw': 'zoo', '_content': 'zoo', 'machine_tag': 0}]}, 'location': {'latitude': '32.737869', 'longitude': '-117.148160', 'accuracy': '14', 'context': '0', 'locality': {'_content': 'San Diego', 'woeid': 2487889}, 'county': {'_content': 'San Diego', 'woeid': 12587706}, 'region': {'_content': 'California', 'woeid': 2347563}, 'country': {'_content': 'United States', 'woeid': 23424977}, 'neighbourhood': {'_content': 'Penn Station', 'woeid': 55970870}}, 'geoperms': {'ispublic': 1, 'iscontact': 0, 'isfriend': 0, 'isfamily': 0}, 'urls': {'url': [{'type': 'photopage', '_content': 'https://www.flickr.com/photos/nathaninsandiego/5199942993/'}]}, 'media': 'photo'}, 'stat': 'ok'}</t>
  </si>
  <si>
    <t>Nathan Rupert (flickr San Diego Shooter)</t>
  </si>
  <si>
    <t>https://www.flickr.com/photos/nathaninsandiego/5199942993/</t>
  </si>
  <si>
    <t>face_leopard08.jpeg</t>
  </si>
  <si>
    <t>33496245028_d0e12ca4fa_o</t>
  </si>
  <si>
    <t>{'photo': {'id': '33496245028', 'secret': 'bc87670940', 'server': '7801', 'farm': 8, 'dateuploaded': '1552518351', 'isfavorite': 0, 'license': '6', 'safety_level': '0', 'rotation': 0, 'originalsecret': 'd0e12ca4fa', 'originalformat': 'jpg', 'owner': {'nsid': '8070463@N03', 'username': 'Tambako the Jaguar', 'realname': 'Tambako The Jaguar', 'location': None, 'iconserver': '7457', 'iconfarm': 8, 'path_alias': 'tambako'}, 'title': {'_content': 'Funny leopardess showing tongue'}, 'description': {'_content': 'A quite funny portrait of the Amur leopardess showing her tongue'}, 'visibility': {'ispublic': 1, 'isfriend': 0, 'isfamily': 0}, 'dates': {'posted': '1552518351', 'taken': '2018-08-24 13:50:06', 'takengranularity': 0, 'takenunknown': '0', 'lastupdate': '1567335935'}, 'views': '2998', 'editability': {'cancomment': 0, 'canaddmeta': 0}, 'publiceditability': {'cancomment': 1, 'canaddmeta': 0}, 'usage': {'candownload': 1, 'canblog': 0, 'canprint': 0, 'canshare': 1}, 'comments': {'_content': '3'}, 'notes': {'note': []}, 'people': {'haspeople': 0}, 'tags': {'tag': [{'id': '8047409-33496245028-13521', 'author': '8070463@N03', 'authorname': 'Tambako the Jaguar', 'raw': 'leopard', '_content': 'leopard', 'machine_tag': 0}, {'id': '8047409-33496245028-2642', 'author': '8070463@N03', 'authorname': 'Tambako the Jaguar', 'raw': 'big', '_content': 'big', 'machine_tag': 0}, {'id': '8047409-33496245028-241', 'author': '8070463@N03', 'authorname': 'Tambako the Jaguar', 'raw': 'wild', '_content': 'wild', 'machine_tag': 0}, {'id': '8047409-33496245028-1344', 'author': '8070463@N03', 'authorname': 'Tambako the Jaguar', 'raw': 'cat', '_content': 'cat', 'machine_tag': 0}, {'id': '8047409-33496245028-105124', 'author': '8070463@N03', 'authorname': 'Tambako the Jaguar', 'raw': 'amur', '_content': 'amur', 'machine_tag': 0}, {'id': '8047409-33496245028-1186', 'author': '8070463@N03', 'authorname': 'Tambako the Jaguar', 'raw': 'female', '_content': 'female', 'machine_tag': 0}, {'id': '8047409-33496245028-4727546', 'author': '8070463@N03', 'authorname': 'Tambako the Jaguar', 'raw': 'leopardess', '_content': 'leopardess', 'machine_tag': 0}, {'id': '8047409-33496245028-3160', 'author': '8070463@N03', 'authorname': 'Tambako the Jaguar', 'raw': 'funny', '_content': 'funny', 'machine_tag': 0}, {'id': '8047409-33496245028-278', 'author': '8070463@N03', 'authorname': 'Tambako the Jaguar', 'raw': 'portrait', '_content': 'portrait', 'machine_tag': 0}, {'id': '8047409-33496245028-33844', 'author': '8070463@N03', 'authorname': 'Tambako the Jaguar', 'raw': 'lying', '_content': 'lying', 'machine_tag': 0}, {'id': '8047409-33496245028-23630', 'author': '8070463@N03', 'authorname': 'Tambako the Jaguar', 'raw': 'resting', '_content': 'resting', 'machine_tag': 0}, {'id': '8047409-33496245028-1031', 'author': '8070463@N03', 'authorname': 'Tambako the Jaguar', 'raw': 'tongue', '_content': 'tongue', 'machine_tag': 0}, {'id': '8047409-33496245028-26634', 'author': '8070463@N03', 'authorname': 'Tambako the Jaguar', 'raw': 'paws', '_content': 'paws', 'machine_tag': 0}, {'id': '8047409-33496245028-1006', 'author': '8070463@N03', 'authorname': 'Tambako the Jaguar', 'raw': 'rock', '_content': 'rock', 'machine_tag': 0}, {'id': '8047409-33496245028-1071', 'author': '8070463@N03', 'authorname': 'Tambako the Jaguar', 'raw': 'stone', '_content': 'stone', 'machine_tag': 0}, {'id': '8047409-33496245028-3932', 'author': '8070463@N03', 'authorname': 'Tambako the Jaguar', 'raw': 'close', '_content': 'close', 'machine_tag': 0}, {'id': '8047409-33496245028-885', 'author': '8070463@N03', 'authorname': 'Tambako the Jaguar', 'raw': 'face', '_content': 'face', 'machine_tag': 0}, {'id': '8047409-33496245028-200332', 'author': '8070463@N03', 'authorname': 'Tambako the Jaguar', 'raw': 'mulhouse', '_content': 'mulhouse', 'machine_tag': 0}, {'id': '8047409-33496245028-1997', 'author': '8070463@N03', 'authorname': 'Tambako the Jaguar', 'raw': 'zoo', '_content': 'zoo', 'machine_tag': 0}, {'id': '8047409-33496245028-487', 'author': '8070463@N03', 'authorname': 'Tambako the Jaguar', 'raw': 'france', '_content': 'france', 'machine_tag': 0}, {'id': '8047409-33496245028-2994', 'author': '8070463@N03', 'authorname': 'Tambako the Jaguar', 'raw': 'nikon', '_content': 'nikon', 'machine_tag': 0}, {'id': '8047409-33496245028-90623', 'author': '8070463@N03', 'authorname': 'Tambako the Jaguar', 'raw': 'd5', '_content': 'd5', 'machine_tag': 0}]}, 'location': {'latitude': '47.734849', 'longitude': '7.350239', 'accuracy': '14', 'context': '0', 'locality': {'_content': 'Mulhouse', 'woeid': 613673}, 'county': {'_content': 'Haut-Rhin', 'woeid': 12597152}, 'region': {'_content': 'Alsace', 'woeid': 7153330}, 'country': {'_content': 'France', 'woeid': 23424819}, 'neighbourhood': {'_content': '', 'woeid': 0}}, 'geoperms': {'ispublic': 1, 'iscontact': 0, 'isfriend': 0, 'isfamily': 0}, 'urls': {'url': [{'type': 'photopage', '_content': 'https://www.flickr.com/photos/tambako/33496245028/'}]}, 'media': 'photo'}, 'stat': 'ok'}</t>
  </si>
  <si>
    <t>https://www.flickr.com/photos/tambako/33496245028/</t>
  </si>
  <si>
    <t>face_leopard11.jpeg</t>
  </si>
  <si>
    <t>11234447433_53374a1b74_o</t>
  </si>
  <si>
    <t>{'photo': {'id': '11234447433', 'secret': '7b92abc4cb', 'server': '2868', 'farm': 3, 'dateuploaded': '1386324018', 'isfavorite': 0, 'license': '6', 'safety_level': '0', 'rotation': 0, 'originalsecret': '53374a1b74', 'originalformat': 'jpg', 'owner': {'nsid': '8070463@N03', 'username': 'Tambako the Jaguar', 'realname': 'Tambako The Jaguar', 'location': None, 'iconserver': '7457', 'iconfarm': 8, 'path_alias': 'tambako'}, 'title': {'_content': 'Leopard stretching neck'}, 'description': {'_content': 'Another nice leopard portrait, she(?) had the head up!'}, 'visibility': {'ispublic': 1, 'isfriend': 0, 'isfamily': 0}, 'dates': {'posted': '1386324018', 'taken': '2013-07-27 10:01:17', 'takengranularity': 0, 'takenunknown': 0, 'lastupdate': '1394391745'}, 'views': '11088', 'editability': {'cancomment': 0, 'canaddmeta': 0}, 'publiceditability': {'cancomment': 1, 'canaddmeta': 0}, 'usage': {'candownload': 1, 'canblog': 0, 'canprint': 0, 'canshare': 1}, 'comments': {'_content': '1'}, 'notes': {'note': []}, 'people': {'haspeople': 0}, 'tags': {'tag': [{'id': '8047409-11234447433-1186', 'author': '8070463@N03', 'authorname': 'Tambako the Jaguar', 'raw': 'female', '_content': 'female', 'machine_tag': 0}, {'id': '8047409-11234447433-278', 'author': '8070463@N03', 'authorname': 'Tambako the Jaguar', 'raw': 'portrait', '_content': 'portrait', 'machine_tag': 0}, {'id': '8047409-11234447433-885', 'author': '8070463@N03', 'authorname': 'Tambako the Jaguar', 'raw': 'face', '_content': 'face', 'machine_tag': 0}, {'id': '8047409-11234447433-53158100', 'author': '8070463@N03', 'authorname': 'Tambako the Jaguar', 'raw': 'extended neck', '_content': 'extendedneck', 'machine_tag': 0}, {'id': '8047409-11234447433-413267', 'author': '8070463@N03', 'authorname': 'Tambako the Jaguar', 'raw': 'head up', '_content': 'headup', 'machine_tag': 0}, {'id': '8047409-11234447433-559', 'author': '8070463@N03', 'authorname': 'Tambako the Jaguar', 'raw': 'cute', '_content': 'cute', 'machine_tag': 0}, {'id': '8047409-11234447433-916', 'author': '8070463@N03', 'authorname': 'Tambako the Jaguar', 'raw': 'grass', '_content': 'grass', 'machine_tag': 0}, {'id': '8047409-11234447433-3598', 'author': '8070463@N03', 'authorname': 'Tambako the Jaguar', 'raw': 'sitting', '_content': 'sitting', 'machine_tag': 0}, {'id': '8047409-11234447433-13521', 'author': '8070463@N03', 'authorname': 'Tambako the Jaguar', 'raw': 'leopard', '_content': 'leopard', 'machine_tag': 0}, {'id': '8047409-11234447433-2642', 'author': '8070463@N03', 'authorname': 'Tambako the Jaguar', 'raw': 'big', '_content': 'big', 'machine_tag': 0}, {'id': '8047409-11234447433-241', 'author': '8070463@N03', 'authorname': 'Tambako the Jaguar', 'raw': 'wild', '_content': 'wild', 'machine_tag': 0}, {'id': '8047409-11234447433-1344', 'author': '8070463@N03', 'authorname': 'Tambako the Jaguar', 'raw': 'cat', '_content': 'cat', 'machine_tag': 0}, {'id': '8047409-11234447433-10058561', 'author': '8070463@N03', 'authorname': 'Tambako the Jaguar', 'raw': 'raubtierpark', '_content': 'raubtierpark', 'machine_tag': 0}, {'id': '8047409-11234447433-10058417', 'author': '8070463@N03', 'authorname': 'Tambako the Jaguar', 'raw': 'subingen', '_content': 'subingen', 'machine_tag': 0}, {'id': '8047409-11234447433-64123', 'author': '8070463@N03', 'authorname': 'Tambako the Jaguar', 'raw': 'solothurn', '_content': 'solothurn', 'machine_tag': 0}, {'id': '8047409-11234447433-2445434', 'author': '8070463@N03', 'authorname': 'Tambako the Jaguar', 'raw': 'strickler', '_content': 'strickler', 'machine_tag': 0}, {'id': '8047409-11234447433-1997', 'author': '8070463@N03', 'authorname': 'Tambako the Jaguar', 'raw': 'zoo', '_content': 'zoo', 'machine_tag': 0}, {'id': '8047409-11234447433-2110', 'author': '8070463@N03', 'authorname': 'Tambako the Jaguar', 'raw': 'switzerland', '_content': 'switzerland', 'machine_tag': 0}, {'id': '8047409-11234447433-2994', 'author': '8070463@N03', 'authorname': 'Tambako the Jaguar', 'raw': 'nikon', '_content': 'nikon', 'machine_tag': 0}, {'id': '8047409-11234447433-316880', 'author': '8070463@N03', 'authorname': 'Tambako the Jaguar', 'raw': 'd4', '_content': 'd4', 'machine_tag': 0}]}, 'location': {'latitude': '47.193970', 'longitude': '7.603418', 'accuracy': '14', 'context': '0', 'locality': {'_content': 'Subingen', 'woeid': 784334}, 'county': {'_content': 'Wasseramt', 'woeid': 12593214}, 'region': {'_content': 'Kanton Solothurn', 'woeid': 2347100}, 'country': {'_content': 'Schweiz', 'woeid': 23424957}, 'neighbourhood': {'_content': '', 'woeid': 0}}, 'geoperms': {'ispublic': 1, 'iscontact': 0, 'isfriend': 0, 'isfamily': 0}, 'urls': {'url': [{'type': 'photopage', '_content': 'https://www.flickr.com/photos/tambako/11234447433/'}]}, 'media': 'photo'}, 'stat': 'ok'}</t>
  </si>
  <si>
    <t>https://www.flickr.com/photos/tambako/11234447433/</t>
  </si>
  <si>
    <t>face_leopard12.jpeg</t>
  </si>
  <si>
    <t>6930706812_ebd862c795_o</t>
  </si>
  <si>
    <t>{'photo': {'id': '6930706812', 'secret': '52f9ac9679', 'server': '7212', 'farm': 8, 'dateuploaded': '1334417634', 'isfavorite': 0, 'license': '5', 'safety_level': '0', 'rotation': 0, 'originalsecret': 'ebd862c795', 'originalformat': 'jpg', 'owner': {'nsid': '70794774@N04', 'username': 'Rega Photography', 'realname': '', 'location': None, 'iconserver': '343', 'iconfarm': 1, 'path_alias': 'frametaker'}, 'title': {'_content': 'Tongue Flick'}, 'description': {'_content': 'Beautiful little grooming leopard.'}, 'visibility': {'ispublic': 1, 'isfriend': 0, 'isfamily': 0}, 'dates': {'posted': '1334417634', 'taken': '2012-04-11 22:34:31', 'takengranularity': 0, 'takenunknown': 0, 'lastupdate': '1507066405'}, 'views': '4645', 'editability': {'cancomment': 0, 'canaddmeta': 0}, 'publiceditability': {'cancomment': 1, 'canaddmeta': 0}, 'usage': {'candownload': 1, 'canblog': 0, 'canprint': 0, 'canshare': 1}, 'comments': {'_content': '2'}, 'notes': {'note': []}, 'people': {'haspeople': 0}, 'tags': {'tag': [{'id': '70762635-6930706812-1823', 'author': '70794774@N04', 'authorname': 'Rega Photography', 'raw': 'mammal', '_content': 'mammal', 'machine_tag': 0}, {'id': '70762635-6930706812-13521', 'author': '70794774@N04', 'authorname': 'Rega Photography', 'raw': 'leopard', '_content': 'leopard', 'machine_tag': 0}, {'id': '70762635-6930706812-1344', 'author': '70794774@N04', 'authorname': 'Rega Photography', 'raw': 'cat', '_content': 'cat', 'machine_tag': 0}, {'id': '70762635-6930706812-13566', 'author': '70794774@N04', 'authorname': 'Rega Photography', 'raw': 'big cat', '_content': 'bigcat', 'machine_tag': 0}, {'id': '70762635-6930706812-12566', 'author': '70794774@N04', 'authorname': 'Rega Photography', 'raw': 'spots', '_content': 'spots', 'machine_tag': 0}, {'id': '70762635-6930706812-1031', 'author': '70794774@N04', 'authorname': 'Rega Photography', 'raw': 'tongue', '_content': 'tongue', 'machine_tag': 0}, {'id': '70762635-6930706812-136', 'author': '70794774@N04', 'authorname': 'Rega Photography', 'raw': 'pink', '_content': 'pink', 'machine_tag': 0}, {'id': '70762635-6930706812-2105', 'author': '70794774@N04', 'authorname': 'Rega Photography', 'raw': 'golden', '_content': 'golden', 'machine_tag': 0}, {'id': '70762635-6930706812-987', 'author': '70794774@N04', 'authorname': 'Rega Photography', 'raw': 'yellow', '_content': 'yellow', 'machine_tag': 0}, {'id': '70762635-6930706812-472', 'author': '70794774@N04', 'authorname': 'Rega Photography', 'raw': 'black', '_content': 'black', 'machine_tag': 0}, {'id': '70762635-6930706812-551', 'author': '70794774@N04', 'authorname': 'Rega Photography', 'raw': 'macro', '_content': 'macro', 'machine_tag': 0}, {'id': '70762635-6930706812-2862', 'author': '70794774@N04', 'authorname': 'Rega Photography', 'raw': 'eyes', '_content': 'eyes', 'machine_tag': 0}, {'id': '70762635-6930706812-2642', 'author': '70794774@N04', 'authorname': 'Rega Photography', 'raw': 'big', '_content': 'big', 'machine_tag': 0}]}, 'urls': {'url': [{'type': 'photopage', '_content': 'https://www.flickr.com/photos/frametaker/6930706812/'}]}, 'media': 'photo'}, 'stat': 'ok'}</t>
  </si>
  <si>
    <t xml:space="preserve"> (flickr Rega Photography)</t>
  </si>
  <si>
    <t>https://www.flickr.com/photos/frametaker/6930706812/</t>
  </si>
  <si>
    <t>face_leopard13.jpeg</t>
  </si>
  <si>
    <t>13706870025_0d4a13b28e_o</t>
  </si>
  <si>
    <t>{'photo': {'id': '13706870025', 'secret': 'c4238b77ed', 'server': '7414', 'farm': 8, 'dateuploaded': '1396922284', 'isfavorite': 0, 'license': '3', 'safety_level': '0', 'rotation': 0, 'originalsecret': '0d4a13b28e', 'originalformat': 'jpg', 'owner': {'nsid': '19953384@N00', 'username': 'San Diego Shooter', 'realname': 'Nathan Rupert', 'location': 'San Diego, California, USA', 'iconserver': '174', 'iconfarm': 1, 'path_alias': 'nathaninsandiego'}, 'title': {'_content': 'Amur Leopard'}, 'description': {'_content': ''}, 'visibility': {'ispublic': 1, 'isfriend': 0, 'isfamily': 0}, 'dates': {'posted': '1396922284', 'taken': '2014-04-05 10:49:35', 'takengranularity': 0, 'takenunknown': 0, 'lastupdate': '1437695269'}, 'views': '5401', 'editability': {'cancomment': 0, 'canaddmeta': 0}, 'publiceditability': {'cancomment': 1, 'canaddmeta': 1}, 'usage': {'candownload': 1, 'canblog': 0, 'canprint': 0, 'canshare': 1}, 'comments': {'_content': '1'}, 'notes': {'note': []}, 'people': {'haspeople': 0}, 'tags': {'tag': [{'id': '3225012-13706870025-4378', 'author': '19953384@N00', 'authorname': 'San Diego Shooter', 'raw': 'san diego', '_content': 'sandiego', 'machine_tag': 0}, {'id': '3225012-13706870025-39511', 'author': '19953384@N00', 'authorname': 'San Diego Shooter', 'raw': 'san diego zoo', '_content': 'sandiegozoo', 'machine_tag': 0}, {'id': '3225012-13706870025-13521', 'author': '19953384@N00', 'authorname': 'San Diego Shooter', 'raw': 'leopard', '_content': 'leopard', 'machine_tag': 0}, {'id': '3225012-13706870025-255359', 'author': '19953384@N00', 'authorname': 'San Diego Shooter', 'raw': 'amur leopard', '_content': 'amurleopard', 'machine_tag': 0}, {'id': '3225012-13706870025-29304321', 'author': '8154855@N05', 'authorname': 'Hani London', 'raw': 'FlickrBigCats', '_content': 'flickrbigcats', 'machine_tag': 0}]}, 'location': {'latitude': '32.736521', 'longitude': '-117.147531', 'accuracy': '14', 'context': '0', 'locality': {'_content': 'San Diego', 'woeid': 2487889}, 'county': {'_content': 'San Diego', 'woeid': 12587706}, 'region': {'_content': 'California', 'woeid': 2347563}, 'country': {'_content': 'United States', 'woeid': 23424977}, 'neighbourhood': {'_content': 'Penn Station', 'woeid': 55970870}}, 'geoperms': {'ispublic': 1, 'iscontact': 0, 'isfriend': 0, 'isfamily': 0}, 'urls': {'url': [{'type': 'photopage', '_content': 'https://www.flickr.com/photos/nathaninsandiego/13706870025/'}]}, 'media': 'photo'}, 'stat': 'ok'}</t>
  </si>
  <si>
    <t>https://www.flickr.com/photos/nathaninsandiego/13706870025/</t>
  </si>
  <si>
    <t>face_leopard14.jpeg</t>
  </si>
  <si>
    <t>7856045508_37db7db0b1_o</t>
  </si>
  <si>
    <t>{'photo': {'id': '7856045508', 'secret': 'a847261bb5', 'server': '8435', 'farm': 9, 'dateuploaded': '1345889408', 'isfavorite': 0, 'license': '3', 'safety_level': '0', 'rotation': 0, 'originalsecret': '37db7db0b1', 'originalformat': 'jpg', 'owner': {'nsid': '57256462@N07', 'username': 'Cloudtail the Snow Leopard', 'realname': '', 'location': None, 'iconserver': '3786', 'iconfarm': 4, 'path_alias': 'blacktigersdream'}, 'title': {'_content': 'licking his lips'}, 'description': {'_content': "A chinese leopard licking his lips. Maybe he's thinking: &amp;quot;The guy with the big camera looks like a great lunch.&amp;quot;\nI mean his name is Dschingis"}, 'visibility': {'ispublic': 1, 'isfriend': 0, 'isfamily': 0}, 'dates': {'posted': '1345889408', 'taken': '2012-07-18 17:10:27', 'takengranularity': 0, 'takenunknown': 0, 'lastupdate': '1536448784'}, 'views': '1936', 'editability': {'cancomment': 0, 'canaddmeta': 0}, 'publiceditability': {'cancomment': 1, 'canaddmeta': 0}, 'usage': {'candownload': 1, 'canblog': 0, 'canprint': 0, 'canshare': 1}, 'comments': {'_content': '10'}, 'notes': {'note': []}, 'people': {'haspeople': 0}, 'tags': {'tag': [{'id': '57235132-7856045508-1997', 'author': '57256462@N07', 'authorname': 'Cloudtail the Snow Leopard', 'raw': 'zoo;', '_content': 'zoo', 'machine_tag': 0}, {'id': '57235132-7856045508-39007', 'author': '57256462@N07', 'authorname': 'Cloudtail the Snow Leopard', 'raw': 'karlsruhe;', '_content': 'karlsruhe', 'machine_tag': 0}, {'id': '57235132-7856045508-13521', 'author': '57256462@N07', 'authorname': 'Cloudtail the Snow Leopard', 'raw': 'leopard;', '_content': 'leopard', 'machine_tag': 0}, {'id': '57235132-7856045508-6539072', 'author': '57256462@N07', 'authorname': 'Cloudtail the Snow Leopard', 'raw': 'chinaleopard;', '_content': 'chinaleopard', 'machine_tag': 0}, {'id': '57235132-7856045508-365686', 'author': '57256462@N07', 'authorname': 'Cloudtail the Snow Leopard', 'raw': 'panthera;', '_content': 'panthera', 'machine_tag': 0}, {'id': '57235132-7856045508-820230', 'author': '57256462@N07', 'authorname': 'Cloudtail the Snow Leopard', 'raw': 'pardus;', '_content': 'pardus', 'machine_tag': 0}, {'id': '57235132-7856045508-1344', 'author': '57256462@N07', 'authorname': 'Cloudtail the Snow Leopard', 'raw': 'cat;', '_content': 'cat', 'machine_tag': 0}, {'id': '57235132-7856045508-22895', 'author': '57256462@N07', 'authorname': 'Cloudtail the Snow Leopard', 'raw': 'katze;', '_content': 'katze', 'machine_tag': 0}, {'id': '57235132-7856045508-19811081', 'author': '57256462@N07', 'authorname': 'Cloudtail the Snow Leopard', 'raw': 'großkatze;', '_content': 'groskatze', 'machine_tag': 0}, {'id': '57235132-7856045508-568587', 'author': '57256462@N07', 'authorname': 'Cloudtail the Snow Leopard', 'raw': 'raubkatze;', '_content': 'raubkatze', 'machine_tag': 0}, {'id': '57235132-7856045508-13566', 'author': '57256462@N07', 'authorname': 'Cloudtail the Snow Leopard', 'raw': 'big_cat', '_content': 'bigcat', 'machine_tag': 0}, {'id': '57235132-7856045508-5105871', 'author': '37602397@N00', 'authorname': 'MajiksBox', 'raw': 'ABigFave', '_content': 'abigfave', 'machine_tag': 0}, {'id': '57235132-7856045508-308372281', 'author': '57256462@N07', 'authorname': 'Cloudtail the Snow Leopard', 'raw': 'cloudtail the snow leopard', '_content': 'cloudtailthesnowleopard', 'machine_tag': 0}]}, 'location': {'latitude': '48.999929', 'longitude': '8.401794', 'accuracy': '12', 'context': '0', 'locality': {'_content': 'Karlsruhe', 'woeid': 664942}, 'county': {'_content': 'Stadtkreis Karlsruhe', 'woeid': 20071085}, 'region': {'_content': 'Baden-Württemberg', 'woeid': 2345481}, 'country': {'_content': 'Deutschland', 'woeid': 23424829}, 'neighbourhood': {'_content': 'Dammerstock', 'woeid': 643664}}, 'geoperms': {'ispublic': 1, 'iscontact': 0, 'isfriend': 0, 'isfamily': 0}, 'urls': {'url': [{'type': 'photopage', '_content': 'https://www.flickr.com/photos/blacktigersdream/7856045508/'}]}, 'media': 'photo'}, 'stat': 'ok'}</t>
  </si>
  <si>
    <t>https://www.flickr.com/photos/blacktigersdream/7856045508/</t>
  </si>
  <si>
    <t>face_leopard15.jpeg</t>
  </si>
  <si>
    <t>6689701391_dc149a741d_o</t>
  </si>
  <si>
    <t>{'photo': {'id': '6689701391', 'secret': 'c38ebe3b06', 'server': '7163', 'farm': 8, 'dateuploaded': '1326464055', 'isfavorite': 0, 'license': '2', 'safety_level': '0', 'rotation': 0, 'originalsecret': 'dc149a741d', 'originalformat': 'jpg', 'owner': {'nsid': '7790703@N02', 'username': 'Fulla T', 'realname': 'Hamish Irvine', 'location': 'Edinburgh, UK', 'iconserver': '65535', 'iconfarm': 66, 'path_alias': 'topaz-mcnumpty'}, 'title': {'_content': 'Amur Leopard'}, 'description': {'_content': ''}, 'visibility': {'ispublic': 1, 'isfriend': 0, 'isfamily': 0}, 'dates': {'posted': '1326464055', 'taken': '2012-01-13 12:41:31', 'takengranularity': 0, 'takenunknown': 0, 'lastupdate': '1483818570'}, 'views': '15162', 'editability': {'cancomment': 0, 'canaddmeta': 0}, 'publiceditability': {'cancomment': 1, 'canaddmeta': 0}, 'usage': {'candownload': 1, 'canblog': 0, 'canprint': 0, 'canshare': 1}, 'comments': {'_content': '7'}, 'notes': {'note': []}, 'people': {'haspeople': 0}, 'tags': {'tag': [{'id': '7770355-6689701391-105124', 'author': '7790703@N02', 'authorname': 'Fulla T', 'raw': 'amur', '_content': 'amur', 'machine_tag': 0}, {'id': '7770355-6689701391-13521', 'author': '7790703@N02', 'authorname': 'Fulla T', 'raw': 'leopard', '_content': 'leopard', 'machine_tag': 0}, {'id': '7770355-6689701391-3252', 'author': '7790703@N02', 'authorname': 'Fulla T', 'raw': 'edinburgh', '_content': 'edinburgh', 'machine_tag': 0}, {'id': '7770355-6689701391-1997', 'author': '7790703@N02', 'authorname': 'Fulla T', 'raw': 'zoo', '_content': 'zoo', 'machine_tag': 0}, {'id': '7770355-6689701391-952', 'author': '7790703@N02', 'authorname': 'Fulla T', 'raw': 'animal', '_content': 'animal', 'machine_tag': 0}]}, 'location': {'latitude': '55.945643', 'longitude': '-3.270492', 'accuracy': '14', 'context': '0', 'locality': {'_content': 'Edinburgh', 'woeid': 19344}, 'county': {'_content': 'Lothian', 'woeid': 12602204}, 'region': {'_content': 'Scotland', 'woeid': 12578048}, 'country': {'_content': 'United Kingdom', 'woeid': 23424975}, 'neighbourhood': {'_content': 'Corstorphine', 'woeid': 16908}}, 'geoperms': {'ispublic': 1, 'iscontact': 0, 'isfriend': 0, 'isfamily': 0}, 'urls': {'url': [{'type': 'photopage', '_content': 'https://www.flickr.com/photos/topaz-mcnumpty/6689701391/'}]}, 'media': 'photo'}, 'stat': 'ok'}</t>
  </si>
  <si>
    <t>https://www.flickr.com/photos/topaz-mcnumpty/6689701391/</t>
  </si>
  <si>
    <t>face_leopard16.jpeg</t>
  </si>
  <si>
    <t>7100991619_e9ee21df0c_o</t>
  </si>
  <si>
    <t>{'photo': {'id': '7100991619', 'secret': '3a08df2967', 'server': '8165', 'farm': 9, 'dateuploaded': '1335069483', 'isfavorite': 0, 'license': '6', 'safety_level': '0', 'rotation': 0, 'originalsecret': 'e9ee21df0c', 'originalformat': 'jpg', 'owner': {'nsid': '8070463@N03', 'username': 'Tambako the Jaguar', 'realname': 'Tambako The Jaguar', 'location': None, 'iconserver': '7457', 'iconfarm': 8, 'path_alias': 'tambako'}, 'title': {'_content': 'Leopard looking down'}, 'description': {'_content': "Portrait of one of the leopards of the Toni's zoo with a grass background."}, 'visibility': {'ispublic': 1, 'isfriend': 0, 'isfamily': 0}, 'dates': {'posted': '1335069483', 'taken': '2012-03-18 12:58:16', 'takengranularity': 0, 'takenunknown': 0, 'lastupdate': '1459369105'}, 'views': '12503', 'editability': {'cancomment': 0, 'canaddmeta': 0}, 'publiceditability': {'cancomment': 1, 'canaddmeta': 0}, 'usage': {'candownload': 1, 'canblog': 0, 'canprint': 0, 'canshare': 1}, 'comments': {'_content': '4'}, 'notes': {'note': []}, 'people': {'haspeople': 0}, 'tags': {'tag': [{'id': '8047409-7100991619-13521', 'author': '8070463@N03', 'authorname': 'Tambako the Jaguar', 'raw': 'leopard', '_content': 'leopard', 'machine_tag': 0}, {'id': '8047409-7100991619-2642', 'author': '8070463@N03', 'authorname': 'Tambako the Jaguar', 'raw': 'big', '_content': 'big', 'machine_tag': 0}, {'id': '8047409-7100991619-241', 'author': '8070463@N03', 'authorname': 'Tambako the Jaguar', 'raw': 'wild', '_content': 'wild', 'machine_tag': 0}, {'id': '8047409-7100991619-1344', 'author': '8070463@N03', 'authorname': 'Tambako the Jaguar', 'raw': 'cat', '_content': 'cat', 'machine_tag': 0}, {'id': '8047409-7100991619-278', 'author': '8070463@N03', 'authorname': 'Tambako the Jaguar', 'raw': 'portrait', '_content': 'portrait', 'machine_tag': 0}, {'id': '8047409-7100991619-885', 'author': '8070463@N03', 'authorname': 'Tambako the Jaguar', 'raw': 'face', '_content': 'face', 'machine_tag': 0}, {'id': '8047409-7100991619-876', 'author': '8070463@N03', 'authorname': 'Tambako the Jaguar', 'raw': 'beautiful', '_content': 'beautiful', 'machine_tag': 0}, {'id': '8047409-7100991619-916', 'author': '8070463@N03', 'authorname': 'Tambako the Jaguar', 'raw': 'grass', '_content': 'grass', 'machine_tag': 0}, {'id': '8047409-7100991619-26579850', 'author': '8070463@N03', 'authorname': 'Tambako the Jaguar', 'raw': 'tonis zoo', '_content': 'toniszoo', 'machine_tag': 0}, {'id': '8047409-7100991619-1997', 'author': '8070463@N03', 'authorname': 'Tambako the Jaguar', 'raw': 'zoo', '_content': 'zoo', 'machine_tag': 0}, {'id': '8047409-7100991619-45827', 'author': '8070463@N03', 'authorname': 'Tambako the Jaguar', 'raw': 'rothenburg', '_content': 'rothenburg', 'machine_tag': 0}, {'id': '8047409-7100991619-39498', 'author': '8070463@N03', 'authorname': 'Tambako the Jaguar', 'raw': 'lucerne', '_content': 'lucerne', 'machine_tag': 0}, {'id': '8047409-7100991619-7897', 'author': '8070463@N03', 'authorname': 'Tambako the Jaguar', 'raw': 'luzern', '_content': 'luzern', 'machine_tag': 0}, {'id': '8047409-7100991619-2110', 'author': '8070463@N03', 'authorname': 'Tambako the Jaguar', 'raw': 'switzerland', '_content': 'switzerland', 'machine_tag': 0}, {'id': '8047409-7100991619-2994', 'author': '8070463@N03', 'authorname': 'Tambako the Jaguar', 'raw': 'nikon', '_content': 'nikon', 'machine_tag': 0}, {'id': '8047409-7100991619-8150432', 'author': '8070463@N03', 'authorname': 'Tambako the Jaguar', 'raw': 'd700', '_content': 'd700', 'machine_tag': 0}]}, 'location': {'latitude': '47.107873', 'longitude': '8.262104', 'accuracy': '14', 'context': '0', 'locality': {'_content': 'Rothenburg', 'woeid': 12684303}, 'county': {'_content': 'Hochdorf', 'woeid': 12593107}, 'region': {'_content': 'Kanton Luzern', 'woeid': 2347093}, 'country': {'_content': 'Schweiz', 'woeid': 23424957}, 'neighbourhood': {'_content': '', 'woeid': 0}}, 'geoperms': {'ispublic': 1, 'iscontact': 0, 'isfriend': 0, 'isfamily': 0}, 'urls': {'url': [{'type': 'photopage', '_content': 'https://www.flickr.com/photos/tambako/7100991619/'}]}, 'media': 'photo'}, 'stat': 'ok'}</t>
  </si>
  <si>
    <t>https://www.flickr.com/photos/tambako/7100991619/</t>
  </si>
  <si>
    <t>face_leopard17.jpeg</t>
  </si>
  <si>
    <t>2081969225_ddb85f8ea7_o</t>
  </si>
  <si>
    <t>{'photo': {'id': '2081969225', 'secret': '12ae057726', 'server': '2203', 'farm': 3, 'dateuploaded': '1196648590', 'isfavorite': 0, 'license': '3', 'safety_level': '0', 'rotation': 0, 'originalsecret': 'ddb85f8ea7', 'originalformat': 'jpg', 'owner': {'nsid': '18922711@N00', 'username': 'ucumari photography', 'realname': '', 'location': '', 'iconserver': '3905', 'iconfarm': 4, 'path_alias': 'ucumari'}, 'title': {'_content': 'Amur leopard'}, 'description': {'_content': ''}, 'visibility': {'ispublic': 1, 'isfriend': 0, 'isfamily': 0}, 'dates': {'posted': '1196648590', 'taken': '2007-12-01 14:50:24', 'takengranularity': 0, 'takenunknown': 0, 'lastupdate': '1489425854'}, 'views': '6532', 'editability': {'cancomment': 0, 'canaddmeta': 0}, 'publiceditability': {'cancomment': 1, 'canaddmeta': 0}, 'usage': {'candownload': 1, 'canblog': 0, 'canprint': 0, 'canshare': 1}, 'comments': {'_content': '65'}, 'notes': {'note': []}, 'people': {'haspeople': 0}, 'tags': {'tag': [{'id': '2298901-2081969225-6923310', 'author': '18922711@N00', 'authorname': 'ucumari photography', 'raw': 'ucumariphotography', '_content': 'ucumariphotography', 'machine_tag': 0}, {'id': '2298901-2081969225-255359', 'author': '18922711@N00', 'authorname': 'ucumari photography', 'raw': 'Amur leopard', '_content': 'amurleopard', 'machine_tag': 0}, {'id': '2298901-2081969225-693', 'author': '18922711@N00', 'authorname': 'ucumari photography', 'raw': 'Philadelphia', '_content': 'philadelphia', 'machine_tag': 0}, {'id': '2298901-2081969225-952', 'author': '18922711@N00', 'authorname': 'ucumari photography', 'raw': 'animal', '_content': 'animal', 'machine_tag': 0}, {'id': '2298901-2081969225-1823', 'author': '18922711@N00', 'authorname': 'ucumari photography', 'raw': 'mammal', '_content': 'mammal', 'machine_tag': 0}, {'id': '2298901-2081969225-4977', 'author': '18922711@N00', 'authorname': 'ucumari photography', 'raw': 'Pennsylvania', '_content': 'pennsylvania', 'machine_tag': 0}, {'id': '2298901-2081969225-2994', 'author': '18922711@N00', 'authorname': 'ucumari photography', 'raw': 'Nikon', '_content': 'nikon', 'machine_tag': 0}, {'id': '2298901-2081969225-7107', 'author': '18922711@N00', 'authorname': 'ucumari photography', 'raw': 'D70s', '_content': 'd70s', 'machine_tag': 0}, {'id': '2298901-2081969225-3481', 'author': '18922711@N00', 'authorname': 'ucumari photography', 'raw': 'December', '_content': 'december', 'machine_tag': 0}, {'id': '2298901-2081969225-1997', 'author': '18922711@N00', 'authorname': 'ucumari photography', 'raw': 'zoo', '_content': 'zoo', 'machine_tag': 0}, {'id': '2298901-2081969225-225776', 'author': '18922711@N00', 'authorname': 'ucumari photography', 'raw': 'Philadelphia Zoo', '_content': 'philadelphiazoo', 'machine_tag': 0}, {'id': '2298901-2081969225-106428', 'author': '18922711@N00', 'authorname': 'ucumari photography', 'raw': '2007', '_content': '2007', 'machine_tag': 0}, {'id': '2298901-2081969225-3587192', 'author': '18922711@N00', 'authorname': 'ucumari photography', 'raw': 'SpecAnimal', '_content': 'specanimal', 'machine_tag': 0}, {'id': '2298901-2081969225-9043667', 'author': '18922711@N00', 'authorname': 'ucumari photography', 'raw': 'DiamondClassPhotographer', '_content': 'diamondclassphotographer', 'machine_tag': 0}, {'id': '2298901-2081969225-8543038', 'author': '18922711@N00', 'authorname': 'ucumari photography', 'raw': 'SuperbMasterpiece', '_content': 'superbmasterpiece', 'machine_tag': 0}, {'id': '2298901-2081969225-14246356', 'author': '18922711@N00', 'authorname': 'ucumari photography', 'raw': 'The Perfect Photographer', '_content': 'theperfectphotographer', 'machine_tag': 0}, {'id': '2298901-2081969225-7373981', 'author': '18922711@N00', 'authorname': 'ucumari photography', 'raw': 'ImpressedBeauty', '_content': 'impressedbeauty', 'machine_tag': 0}, {'id': '2298901-2081969225-5105871', 'author': '18922711@N00', 'authorname': 'ucumari photography', 'raw': 'ABigFave', '_content': 'abigfave', 'machine_tag': 0}, {'id': '2298901-2081969225-3095', 'author': '85654933@N00', 'authorname': 'Mc Shutter', 'raw': 'Bravo', '_content': 'bravo', 'machine_tag': 0}, {'id': '2298901-2081969225-807297', 'author': '18922711@N00', 'authorname': 'ucumari photography', 'raw': 'BlueRibbonWinner', '_content': 'blueribbonwinner', 'machine_tag': 0}, {'id': '2298901-2081969225-9433956', 'author': '94528575@N00', 'authorname': 'Kathy~', 'raw': 'superhearts', '_content': 'superhearts', 'machine_tag': 0}, {'id': '2298901-2081969225-3845479', 'author': '18922711@N00', 'authorname': 'ucumari photography', 'raw': 'ucumari', '_content': 'ucumari', 'machine_tag': 0}]}, 'location': {'latitude': '39.972298', 'longitude': '-75.196304', 'accuracy': '14', 'context': '0', 'locality': {'_content': 'Philadelphia', 'woeid': 2471217}, 'county': {'_content': 'Philadelphia', 'woeid': 12589778}, 'region': {'_content': 'Pennsylvania', 'woeid': 2347597}, 'country': {'_content': 'United States', 'woeid': 23424977}, 'neighbourhood': {'_content': 'Mantua', 'woeid': 2445066}}, 'geoperms': {'ispublic': 1, 'iscontact': 0, 'isfriend': 0, 'isfamily': 0}, 'urls': {'url': [{'type': 'photopage', '_content': 'https://www.flickr.com/photos/ucumari/2081969225/'}]}, 'media': 'photo'}, 'stat': 'ok'}</t>
  </si>
  <si>
    <t xml:space="preserve"> (flickr ucumari photography)</t>
  </si>
  <si>
    <t>https://www.flickr.com/photos/ucumari/2081969225/</t>
  </si>
  <si>
    <t>face_leopard18.jpeg</t>
  </si>
  <si>
    <t>8404181135_4e649d6656_o</t>
  </si>
  <si>
    <t>{'photo': {'id': '8404181135', 'secret': 'c7995f8b76', 'server': '8492', 'farm': 9, 'dateuploaded': '1358848809', 'isfavorite': 0, 'license': '6', 'safety_level': '0', 'rotation': 0, 'originalsecret': '4e649d6656', 'originalformat': 'jpg', 'owner': {'nsid': '8070463@N03', 'username': 'Tambako the Jaguar', 'realname': 'Tambako The Jaguar', 'location': None, 'iconserver': '7457', 'iconfarm': 8, 'path_alias': 'tambako'}, 'title': {'_content': 'Leopard showing his tongue'}, 'description': {'_content': 'The same leopard as before but standing and showing the tongue!'}, 'visibility': {'ispublic': 1, 'isfriend': 0, 'isfamily': 0}, 'dates': {'posted': '1358848809', 'taken': '2012-09-15 15:35:51', 'takengranularity': 0, 'takenunknown': 0, 'lastupdate': '1610049193'}, 'views': '19675', 'editability': {'cancomment': 0, 'canaddmeta': 0}, 'publiceditability': {'cancomment': 1, 'canaddmeta': 0}, 'usage': {'candownload': 1, 'canblog': 0, 'canprint': 0, 'canshare': 1}, 'comments': {'_content': '101'}, 'notes': {'note': []}, 'people': {'haspeople': 0}, 'tags': {'tag': [{'id': '8047409-8404181135-7363', 'author': '8070463@N03', 'authorname': 'Tambako the Jaguar', 'raw': 'young', '_content': 'young', 'machine_tag': 0}, {'id': '8047409-8404181135-563', 'author': '8070463@N03', 'authorname': 'Tambako the Jaguar', 'raw': 'male', '_content': 'male', 'machine_tag': 0}, {'id': '8047409-8404181135-15737758', 'author': '8070463@N03', 'authorname': 'Tambako the Jaguar', 'raw': 'standiing', '_content': 'standiing', 'machine_tag': 0}, {'id': '8047409-8404181135-1031', 'author': '8070463@N03', 'authorname': 'Tambako the Jaguar', 'raw': 'tongue', '_content': 'tongue', 'machine_tag': 0}, {'id': '8047409-8404181135-3322', 'author': '8070463@N03', 'authorname': 'Tambako the Jaguar', 'raw': 'pretty', '_content': 'pretty', 'machine_tag': 0}, {'id': '8047409-8404181135-916', 'author': '8070463@N03', 'authorname': 'Tambako the Jaguar', 'raw': 'grass', '_content': 'grass', 'machine_tag': 0}, {'id': '8047409-8404181135-13521', 'author': '8070463@N03', 'authorname': 'Tambako the Jaguar', 'raw': 'leopard', '_content': 'leopard', 'machine_tag': 0}, {'id': '8047409-8404181135-2642', 'author': '8070463@N03', 'authorname': 'Tambako the Jaguar', 'raw': 'big', '_content': 'big', 'machine_tag': 0}, {'id': '8047409-8404181135-241', 'author': '8070463@N03', 'authorname': 'Tambako the Jaguar', 'raw': 'wild', '_content': 'wild', 'machine_tag': 0}, {'id': '8047409-8404181135-1344', 'author': '8070463@N03', 'authorname': 'Tambako the Jaguar', 'raw': 'cat', '_content': 'cat', 'machine_tag': 0}, {'id': '8047409-8404181135-3114', 'author': '8070463@N03', 'authorname': 'Tambako the Jaguar', 'raw': 'feline', '_content': 'feline', 'machine_tag': 0}, {'id': '8047409-8404181135-26579850', 'author': '8070463@N03', 'authorname': 'Tambako the Jaguar', 'raw': 'tonis zoo', '_content': 'toniszoo', 'machine_tag': 0}, {'id': '8047409-8404181135-1997', 'author': '8070463@N03', 'authorname': 'Tambako the Jaguar', 'raw': 'zoo', '_content': 'zoo', 'machine_tag': 0}, {'id': '8047409-8404181135-45827', 'author': '8070463@N03', 'authorname': 'Tambako the Jaguar', 'raw': 'rothenburg', '_content': 'rothenburg', 'machine_tag': 0}, {'id': '8047409-8404181135-7897', 'author': '8070463@N03', 'authorname': 'Tambako the Jaguar', 'raw': 'luzern', '_content': 'luzern', 'machine_tag': 0}, {'id': '8047409-8404181135-39498', 'author': '8070463@N03', 'authorname': 'Tambako the Jaguar', 'raw': 'lucerne', '_content': 'lucerne', 'machine_tag': 0}, {'id': '8047409-8404181135-2110', 'author': '8070463@N03', 'authorname': 'Tambako the Jaguar', 'raw': 'switzerland', '_content': 'switzerland', 'machine_tag': 0}, {'id': '8047409-8404181135-2994', 'author': '8070463@N03', 'authorname': 'Tambako the Jaguar', 'raw': 'nikon', '_content': 'nikon', 'machine_tag': 0}, {'id': '8047409-8404181135-145302', 'author': '8070463@N03', 'authorname': 'Tambako the Jaguar', 'raw': 'd800', '_content': 'd800', 'machine_tag': 0}, {'id': '8047409-8404181135-55047743', 'author': '25860753@N07', 'authorname': '♥ Mary Moore', 'raw': 'blinkagain', '_content': 'blinkagain', 'machine_tag': 0}]}, 'location': {'latitude': '47.107873', 'longitude': '8.262104', 'accuracy': '14', 'context': '0', 'locality': {'_content': 'Rothenburg', 'woeid': 12684303}, 'county': {'_content': 'Hochdorf', 'woeid': 12593107}, 'region': {'_content': 'Kanton Luzern', 'woeid': 2347093}, 'country': {'_content': 'Schweiz', 'woeid': 23424957}, 'neighbourhood': {'_content': '', 'woeid': 0}}, 'geoperms': {'ispublic': 1, 'iscontact': 0, 'isfriend': 0, 'isfamily': 0}, 'urls': {'url': [{'type': 'photopage', '_content': 'https://www.flickr.com/photos/tambako/8404181135/'}]}, 'media': 'photo'}, 'stat': 'ok'}</t>
  </si>
  <si>
    <t>https://www.flickr.com/photos/tambako/8404181135/</t>
  </si>
  <si>
    <t>face_leopard20.jpeg</t>
  </si>
  <si>
    <t>5371311794_c5ac94a17a_o</t>
  </si>
  <si>
    <t>{'photo': {'id': '5371311794', 'secret': '20ab13150c', 'server': '5050', 'farm': 6, 'dateuploaded': '1295476634', 'isfavorite': 0, 'license': '5', 'safety_level': '0', 'rotation': 0, 'originalsecret': 'c5ac94a17a', 'originalformat': 'jpg', 'owner': {'nsid': '60652642@N00', 'username': 'photoverulam', 'realname': 'Richard Gillin', 'location': 'St Albans, UK', 'iconserver': '23', 'iconfarm': 1, 'path_alias': 'photoverulam'}, 'title': {'_content': 'Amur Leopard'}, 'description': {'_content': 'A great day out at the Wildlife Heritage Foundation in Kent, March 2009'}, 'visibility': {'ispublic': 1, 'isfriend': 0, 'isfamily': 0}, 'dates': {'posted': '1295476634', 'taken': '2009-03-22 16:14:18', 'takengranularity': 0, 'takenunknown': 0, 'lastupdate': '1524673613'}, 'views': '3439', 'editability': {'cancomment': 0, 'canaddmeta': 0}, 'publiceditability': {'cancomment': 1, 'canaddmeta': 0}, 'usage': {'candownload': 1, 'canblog': 0, 'canprint': 0, 'canshare': 1}, 'comments': {'_content': '0'}, 'notes': {'note': []}, 'people': {'haspeople': 0}, 'tags': {'tag': [{'id': '995968-5371311794-255359', 'author': '60652642@N00', 'authorname': 'photoverulam', 'raw': 'amur leopard', '_content': 'amurleopard', 'machine_tag': 0}, {'id': '995968-5371311794-3609959', 'author': '60652642@N00', 'authorname': 'photoverulam', 'raw': 'Wildlife Heritage Foundation', '_content': 'wildlifeheritagefoundation', 'machine_tag': 0}, {'id': '995968-5371311794-2521', 'author': '60652642@N00', 'authorname': 'photoverulam', 'raw': 'kent', '_content': 'kent', 'machine_tag': 0}, {'id': '995968-5371311794-29304321', 'author': '8154855@N05', 'authorname': 'Hani London', 'raw': 'FlickrBigCats', '_content': 'flickrbigcats', 'machine_tag': 0}]}, 'location': {'latitude': '51.159672', 'longitude': '0.663127', 'accuracy': '14', 'context': '0', 'locality': {'_content': 'Frittenden', 'woeid': 20665}, 'county': {'_content': 'Kent', 'woeid': 12602173}, 'region': {'_content': 'England', 'woeid': 24554868}, 'country': {'_content': 'United Kingdom', 'woeid': 23424975}, 'neighbourhood': {'_content': '', 'woeid': 0}}, 'geoperms': {'ispublic': 1, 'iscontact': 0, 'isfriend': 0, 'isfamily': 0}, 'urls': {'url': [{'type': 'photopage', '_content': 'https://www.flickr.com/photos/photoverulam/5371311794/'}]}, 'media': 'photo'}, 'stat': 'ok'}</t>
  </si>
  <si>
    <t>https://www.flickr.com/photos/photoverulam/5371311794/</t>
  </si>
  <si>
    <t>body_part_leopard_eye01.jpeg</t>
  </si>
  <si>
    <t>2318877227_9c939e3c9e_o</t>
  </si>
  <si>
    <t>{'photo': {'id': '2318877227', 'secret': 'a6c9f8131e', 'server': '3043', 'farm': 4, 'dateuploaded': '1205012723', 'isfavorite': 0, 'license': '3', 'safety_level': '0', 'rotation': 0, 'originalsecret': '9c939e3c9e', 'originalformat': 'jpg', 'owner': {'nsid': '88901594@N00', 'username': 'Dr. Jaus', 'realname': 'Sergio Morchon', 'location': 'Spain', 'iconserver': '125', 'iconfarm': 1, 'path_alias': 'smorchon'}, 'title': {'_content': 'Leopard Eye'}, 'description': {'_content': 'You can see a building reflected in the eye.'}, 'visibility': {'ispublic': 1, 'isfriend': 0, 'isfamily': 0}, 'dates': {'posted': '1205012723', 'taken': '2008-03-08 12:52:33', 'takengranularity': 0, 'takenunknown': 0, 'lastupdate': '1205012726'}, 'views': '253', 'editability': {'cancomment': 0, 'canaddmeta': 0}, 'publiceditability': {'cancomment': 1, 'canaddmeta': 0}, 'usage': {'candownload': 1, 'canblog': 0, 'canprint': 0, 'canshare': 1}, 'comments': {'_content': '0'}, 'notes': {'note': []}, 'people': {'haspeople': 0}, 'tags': {'tag': [{'id': '6824432-2318877227-1997', 'author': '88901594@N00', 'authorname': 'Dr. Jaus', 'raw': 'Zoo', '_content': 'zoo', 'machine_tag': 0}, {'id': '6824432-2318877227-791', 'author': '88901594@N00', 'authorname': 'Dr. Jaus', 'raw': 'Nature', '_content': 'nature', 'machine_tag': 0}, {'id': '6824432-2318877227-952', 'author': '88901594@N00', 'authorname': 'Dr. Jaus', 'raw': 'Animal', '_content': 'animal', 'machine_tag': 0}, {'id': '6824432-2318877227-552', 'author': '88901594@N00', 'authorname': 'Dr. Jaus', 'raw': 'Reflection', '_content': 'reflection', 'machine_tag': 0}, {'id': '6824432-2318877227-596', 'author': '88901594@N00', 'authorname': 'Dr. Jaus', 'raw': 'Eye', '_content': 'eye', 'machine_tag': 0}, {'id': '6824432-2318877227-13521', 'author': '88901594@N00', 'authorname': 'Dr. Jaus', 'raw': 'Leopard', '_content': 'leopard', 'machine_tag': 0}, {'id': '6824432-2318877227-2022', 'author': '88901594@N00', 'authorname': 'Dr. Jaus', 'raw': 'Leopardo', '_content': 'leopardo', 'machine_tag': 0}]}, 'urls': {'url': [{'type': 'photopage', '_content': 'https://www.flickr.com/photos/smorchon/2318877227/'}]}, 'media': 'photo'}, 'stat': 'ok'}</t>
  </si>
  <si>
    <t>Sergio Morchon (flickr Dr. Jaus)</t>
  </si>
  <si>
    <t>https://www.flickr.com/photos/smorchon/2318877227/</t>
  </si>
  <si>
    <t>body_part_leopard_eye02.jpeg</t>
  </si>
  <si>
    <t>496630871_b3309ec79b_o</t>
  </si>
  <si>
    <t>{'photo': {'id': '496630871', 'secret': 'd4f8aa59bd', 'server': '219', 'farm': 1, 'dateuploaded': '1179082882', 'isfavorite': 0, 'license': '3', 'safety_level': '0', 'rotation': 0, 'originalsecret': 'b3309ec79b', 'originalformat': 'jpg', 'owner': {'nsid': '41837219@N00', 'username': 'guppiecat', 'realname': 'Josh More', 'location': 'Minneapolis, US', 'iconserver': '8465', 'iconfarm': 9, 'path_alias': 'guppiecat'}, 'title': {'_content': 'Amur Leopard'}, 'description': {'_content': "And the last known survivor stalks his prey in the night   (I know it's not a tiger)"}, 'visibility': {'ispublic': 1, 'isfriend': 0, 'isfamily': 0}, 'dates': {'posted': '1179082882', 'taken': '2007-05-11 10:35:41', 'takengranularity': 0, 'takenunknown': 0, 'lastupdate': '1384206220'}, 'views': '850', 'editability': {'cancomment': 0, 'canaddmeta': 0}, 'publiceditability': {'cancomment': 1, 'canaddmeta': 0}, 'usage': {'candownload': 1, 'canblog': 0, 'canprint': 0, 'canshare': 1}, 'comments': {'_content': '3'}, 'notes': {'note': []}, 'people': {'haspeople': 0}, 'tags': {'tag': [{'id': '1236449-496630871-1997', 'author': '41837219@N00', 'authorname': 'guppiecat', 'raw': 'Zoo', '_content': 'zoo', 'machine_tag': 0}, {'id': '1236449-496630871-369222', 'author': '41837219@N00', 'authorname': 'guppiecat', 'raw': 'Henry Doorly Zoo', '_content': 'henrydoorlyzoo', 'machine_tag': 0}, {'id': '1236449-496630871-13521', 'author': '41837219@N00', 'authorname': 'guppiecat', 'raw': 'leopard', '_content': 'leopard', 'machine_tag': 0}, {'id': '1236449-496630871-596', 'author': '41837219@N00', 'authorname': 'guppiecat', 'raw': 'eye', '_content': 'eye', 'machine_tag': 0}, {'id': '1236449-496630871-22267', 'author': '41837219@N00', 'authorname': 'guppiecat', 'raw': 'spotted', '_content': 'spotted', 'machine_tag': 0}, {'id': '1236449-496630871-12566', 'author': '41837219@N00', 'authorname': 'guppiecat', 'raw': 'spots', '_content': 'spots', 'machine_tag': 0}, {'id': '1236449-496630871-9538', 'author': '41837219@N00', 'authorname': 'guppiecat', 'raw': 'spot', '_content': 'spot', 'machine_tag': 0}, {'id': '1236449-496630871-1344', 'author': '41837219@N00', 'authorname': 'guppiecat', 'raw': 'cat', '_content': 'cat', 'machine_tag': 0}, {'id': '1236449-496630871-260', 'author': '41837219@N00', 'authorname': 'guppiecat', 'raw': 'wallpaper', '_content': 'wallpaper', 'machine_tag': 0}]}, 'location': {'latitude': '41.227296', 'longitude': '-95.928958', 'accuracy': '15', 'context': '0', 'locality': {'_content': 'Omaha', 'woeid': 2465512}, 'county': {'_content': 'Douglas', 'woeid': 12589165}, 'region': {'_content': 'Nebraska', 'woeid': 2347586}, 'country': {'_content': 'United States', 'woeid': 23424977}, 'neighbourhood': {'_content': 'Old Market', 'woeid': 28288813}}, 'geoperms': {'ispublic': 1, 'iscontact': 0, 'isfriend': 0, 'isfamily': 0}, 'urls': {'url': [{'type': 'photopage', '_content': 'https://www.flickr.com/photos/guppiecat/496630871/'}]}, 'media': 'photo'}, 'stat': 'ok'}</t>
  </si>
  <si>
    <t>Josh More (flickr guppiecat)</t>
  </si>
  <si>
    <t>https://www.flickr.com/photos/guppiecat/496630871/</t>
  </si>
  <si>
    <t>body_part_leopard_eye03.jpeg</t>
  </si>
  <si>
    <t>8729272464_c12eca681b_o</t>
  </si>
  <si>
    <t>{'photo': {'id': '8729272464', 'secret': '42e9445990', 'server': '7334', 'farm': 8, 'dateuploaded': '1368289544', 'isfavorite': 0, 'license': '3', 'safety_level': '0', 'rotation': 0, 'originalsecret': 'c12eca681b', 'originalformat': 'jpg', 'owner': {'nsid': '7928282@N08', 'username': 'ninjapotato', 'realname': 'Rob', 'location': 'UK', 'iconserver': '221', 'iconfarm': 1, 'path_alias': 'ninjapotato'}, 'title': {'_content': 'Snow Leopard'}, 'description': {'_content': '&amp;quot;Snow Leopard&amp;quot; &amp;quot;Cat Survival Trust&amp;quot;'}, 'visibility': {'ispublic': 1, 'isfriend': 0, 'isfamily': 0}, 'dates': {'posted': '1368289544', 'taken': '2013-05-11 18:25:44', 'takengranularity': 0, 'takenunknown': 0, 'lastupdate': '1498452187'}, 'views': '1177', 'editability': {'cancomment': 0, 'canaddmeta': 0}, 'publiceditability': {'cancomment': 1, 'canaddmeta': 0}, 'usage': {'candownload': 1, 'canblog': 0, 'canprint': 0, 'canshare': 1}, 'comments': {'_content': '0'}, 'notes': {'note': []}, 'people': {'haspeople': 0}, 'tags': {'tag': [{'id': '7835469-8729272464-15453519', 'author': '7928282@N08', 'authorname': 'ninjapotato', 'raw': 'Cat Survival Trust', '_content': 'catsurvivaltrust', 'machine_tag': 0}, {'id': '7835469-8729272464-64570', 'author': '7928282@N08', 'authorname': 'ninjapotato', 'raw': 'Snow Leopard', '_content': 'snowleopard', 'machine_tag': 0}]}, 'location': {'latitude': '51.839264', 'longitude': '-0.223095', 'accuracy': '16', 'context': '0', 'locality': {'_content': 'Welwyn', 'woeid': 39489}, 'county': {'_content': 'Hertfordshire', 'woeid': 12602170}, 'region': {'_content': 'England', 'woeid': 24554868}, 'country': {'_content': 'United Kingdom', 'woeid': 23424975}, 'neighbourhood': {'_content': '', 'woeid': 0}}, 'geoperms': {'ispublic': 1, 'iscontact': 0, 'isfriend': 0, 'isfamily': 0}, 'urls': {'url': [{'type': 'photopage', '_content': 'https://www.flickr.com/photos/ninjapotato/8729272464/'}]}, 'media': 'photo'}, 'stat': 'ok'}</t>
  </si>
  <si>
    <t>Rob (flickr ninjapotato)</t>
  </si>
  <si>
    <t>https://www.flickr.com/photos/ninjapotato/8729272464/</t>
  </si>
  <si>
    <t>body_part_leopard_tail01.jpeg</t>
  </si>
  <si>
    <t>32111202535_06162295ca_o</t>
  </si>
  <si>
    <t>{'photo': {'id': '32111202535', 'secret': '9b872137f0', 'server': '553', 'farm': 1, 'dateuploaded': '1483583143', 'isfavorite': 0, 'license': '4', 'safety_level': '0', 'rotation': 0, 'originalsecret': '06162295ca', 'originalformat': 'jpg', 'owner': {'nsid': '10485077@N06', 'username': 'edenpictures', 'realname': 'Eden, Janine and Jim', 'location': 'New York City', 'iconserver': '2808', 'iconfarm': 3, 'path_alias': 'edenpictures'}, 'title': {'_content': 'Snow Leopard'}, 'description': {'_content': 'Taxidermy at the Field Museum.\n'}, 'visibility': {'ispublic': 1, 'isfriend': 0, 'isfamily': 0}, 'dates': {'posted': '1483583143', 'taken': '2016-12-26 18:44:03', 'takengranularity': 0, 'takenunknown': '0', 'lastupdate': '1483802935'}, 'views': '414', 'editability': {'cancomment': 0, 'canaddmeta': 0}, 'publiceditability': {'cancomment': 1, 'canaddmeta': 0}, 'usage': {'candownload': 1, 'canblog': 0, 'canprint': 0, 'canshare': 1}, 'comments': {'_content': '0'}, 'notes': {'note': []}, 'people': {'haspeople': 0}, 'tags': {'tag': [{'id': '10439755-32111202535-10932', 'author': '10485077@N06', 'authorname': 'edenpictures', 'raw': 'Field Museum', '_content': 'fieldmuseum', 'machine_tag': 0}, {'id': '10439755-32111202535-1344', 'author': '10485077@N06', 'authorname': 'edenpictures', 'raw': 'cat', '_content': 'cat', 'machine_tag': 0}, {'id': '10439755-32111202535-2750', 'author': '10485077@N06', 'authorname': 'edenpictures', 'raw': 'stuffed', '_content': 'stuffed', 'machine_tag': 0}, {'id': '10439755-32111202535-6229', 'author': '10485077@N06', 'authorname': 'edenpictures', 'raw': 'tail', '_content': 'tail', 'machine_tag': 0}, {'id': '10439755-32111202535-12566', 'author': '10485077@N06', 'authorname': 'edenpictures', 'raw': 'spots', '_content': 'spots', 'machine_tag': 0}, {'id': '10439755-32111202535-1823', 'author': '10485077@N06', 'authorname': 'edenpictures', 'raw': 'mammal', '_content': 'mammal', 'machine_tag': 0}, {'id': '10439755-32111202535-425', 'author': '10485077@N06', 'authorname': 'edenpictures', 'raw': 'Chicago', '_content': 'chicago', 'machine_tag': 0}, {'id': '10439755-32111202535-10931', 'author': '10485077@N06', 'authorname': 'edenpictures', 'raw': 'natural history', '_content': 'naturalhistory', 'machine_tag': 0}]}, 'location': {'latitude': '41.865909', 'longitude': '-87.617640', 'accuracy': '16', 'context': '0', 'locality': {'_content': 'Chicago', 'woeid': 2379574}, 'county': {'_content': 'Cook', 'woeid': 12588093}, 'region': {'_content': 'Illinois', 'woeid': 2347572}, 'country': {'_content': 'United States', 'woeid': 23424977}, 'neighbourhood': {'_content': 'Near South Side', 'woeid': 23511917}}, 'geoperms': {'ispublic': 1, 'iscontact': 0, 'isfriend': 0, 'isfamily': 0}, 'urls': {'url': [{'type': 'photopage', '_content': 'https://www.flickr.com/photos/edenpictures/32111202535/'}]}, 'media': 'photo'}, 'stat': 'ok'}</t>
  </si>
  <si>
    <t>Eden, Janine and Jim (flickr edenpictures)</t>
  </si>
  <si>
    <t>https://www.flickr.com/photos/edenpictures/32111202535/</t>
  </si>
  <si>
    <t>body_part_leopard_tail02.jpeg</t>
  </si>
  <si>
    <t>19294396686_f7e119caf5_o</t>
  </si>
  <si>
    <t>{'photo': {'id': '19294396686', 'secret': '1a0a703735', 'server': '534', 'farm': 1, 'dateuploaded': '1435744803', 'isfavorite': 0, 'license': '3', 'safety_level': '0', 'rotation': 0, 'originalsecret': 'f7e119caf5', 'originalformat': 'jpg', 'owner': {'nsid': '57256462@N07', 'username': 'Cloudtail the Snow Leopard', 'realname': '', 'location': None, 'iconserver': '3786', 'iconfarm': 4, 'path_alias': 'blacktigersdream'}, 'title': {'_content': 'Part of a snow leopards tail'}, 'description': {'_content': "Another pic, I've made at zoo basel."}, 'visibility': {'ispublic': 1, 'isfriend': 0, 'isfamily': 0}, 'dates': {'posted': '1435744803', 'taken': '2015-03-31 17:10:19', 'takengranularity': 0, 'takenunknown': '0', 'lastupdate': '1488690325'}, 'views': '908', 'editability': {'cancomment': 0, 'canaddmeta': 0}, 'publiceditability': {'cancomment': 1, 'canaddmeta': 0}, 'usage': {'candownload': 1, 'canblog': 0, 'canprint': 0, 'canshare': 1}, 'comments': {'_content': '2'}, 'notes': {'note': []}, 'people': {'haspeople': 0}, 'tags': {'tag': [{'id': '57235132-19294396686-1997', 'author': '57256462@N07', 'authorname': 'Cloudtail the Snow Leopard', 'raw': 'zoo;', '_content': 'zoo', 'machine_tag': 0}, {'id': '57235132-19294396686-9893', 'author': '57256462@N07', 'authorname': 'Cloudtail the Snow Leopard', 'raw': 'basel;', '_content': 'basel', 'machine_tag': 0}, {'id': '57235132-19294396686-85520', 'author': '57256462@N07', 'authorname': 'Cloudtail the Snow Leopard', 'raw': 'tier;', '_content': 'tier', 'machine_tag': 0}, {'id': '57235132-19294396686-952', 'author': '57256462@N07', 'authorname': 'Cloudtail the Snow Leopard', 'raw': 'animal;', '_content': 'animal', 'machine_tag': 0}, {'id': '57235132-19294396686-1823', 'author': '57256462@N07', 'authorname': 'Cloudtail the Snow Leopard', 'raw': 'mammal;', '_content': 'mammal', 'machine_tag': 0}, {'id': '57235132-19294396686-874122', 'author': '57256462@N07', 'authorname': 'Cloudtail the Snow Leopard', 'raw': 'säugetier;', '_content': 'säugetier', 'machine_tag': 0}, {'id': '57235132-19294396686-22895', 'author': '57256462@N07', 'authorname': 'Cloudtail the Snow Leopard', 'raw': 'katze;', '_content': 'katze', 'machine_tag': 0}, {'id': '57235132-19294396686-1344', 'author': '57256462@N07', 'authorname': 'Cloudtail the Snow Leopard', 'raw': 'cat;', '_content': 'cat', 'machine_tag': 0}, {'id': '57235132-19294396686-3114', 'author': '57256462@N07', 'authorname': 'Cloudtail the Snow Leopard', 'raw': 'feline;', '_content': 'feline', 'machine_tag': 0}, {'id': '57235132-19294396686-365686', 'author': '57256462@N07', 'authorname': 'Cloudtail the Snow Leopard', 'raw': 'panthera;', '_content': 'panthera', 'machine_tag': 0}, {'id': '57235132-19294396686-2892404', 'author': '57256462@N07', 'authorname': 'Cloudtail the Snow Leopard', 'raw': 'uncia;', '_content': 'uncia', 'machine_tag': 0}, {'id': '57235132-19294396686-1187397', 'author': '57256462@N07', 'authorname': 'Cloudtail the Snow Leopard', 'raw': 'irbis;', '_content': 'irbis', 'machine_tag': 0}, {'id': '57235132-19294396686-412', 'author': '57256462@N07', 'authorname': 'Cloudtail the Snow Leopard', 'raw': 'snow;', '_content': 'snow', 'machine_tag': 0}, {'id': '57235132-19294396686-13521', 'author': '57256462@N07', 'authorname': 'Cloudtail the Snow Leopard', 'raw': 'leopard;', '_content': 'leopard', 'machine_tag': 0}, {'id': '57235132-19294396686-686339', 'author': '57256462@N07', 'authorname': 'Cloudtail the Snow Leopard', 'raw': 'schneeleopard;', '_content': 'schneeleopard', 'machine_tag': 0}, {'id': '57235132-19294396686-6229', 'author': '57256462@N07', 'authorname': 'Cloudtail the Snow Leopard', 'raw': 'tail', '_content': 'tail', 'machine_tag': 0}, {'id': '57235132-19294396686-308372281', 'author': '57256462@N07', 'authorname': 'Cloudtail the Snow Leopard', 'raw': 'cloudtail the snow leopard', '_content': 'cloudtailthesnowleopard', 'machine_tag': 0}]}, 'location': {'latitude': '47.544655', 'longitude': '7.577069', 'accuracy': '16', 'context': '0', 'locality': {'_content': 'Binningen', 'woeid': 12682913}, 'county': {'_content': 'Arlesheim', 'woeid': 12593106}, 'region': {'_content': 'Kanton Basel-Land', 'woeid': 2347085}, 'country': {'_content': 'Schweiz', 'woeid': 23424957}, 'neighbourhood': {'_content': 'Binningen', 'woeid': 781825}}, 'geoperms': {'ispublic': 1, 'iscontact': 0, 'isfriend': 0, 'isfamily': 0}, 'urls': {'url': [{'type': 'photopage', '_content': 'https://www.flickr.com/photos/blacktigersdream/19294396686/'}]}, 'media': 'photo'}, 'stat': 'ok'}</t>
  </si>
  <si>
    <t>https://www.flickr.com/photos/blacktigersdream/19294396686/</t>
  </si>
  <si>
    <t>body_part_leopard_tail03.jpeg</t>
  </si>
  <si>
    <t>3383441719_a4249cbbb0_o</t>
  </si>
  <si>
    <t>{'photo': {'id': '3383441719', 'secret': 'e3fb60dfc4', 'server': '3427', 'farm': 4, 'dateuploaded': '1237951418', 'isfavorite': 0, 'license': '5', 'safety_level': '0', 'rotation': 0, 'originalsecret': 'a4249cbbb0', 'originalformat': 'jpg', 'owner': {'nsid': '29797746@N08', 'username': 'The Consortium', 'realname': 'Dave &amp; Margie Hill / Kleerup', 'location': 'Centennial, CO, USA', 'iconserver': '3172', 'iconfarm': 4, 'path_alias': 'the-consortium'}, 'title': {'_content': 'Zoo in the morning'}, 'description': {'_content': 'Snow Leopard tail'}, 'visibility': {'ispublic': 1, 'isfriend': 0, 'isfamily': 0}, 'dates': {'posted': '1237951418', 'taken': '2008-10-25 11:00:42', 'takengranularity': 0, 'takenunknown': 0, 'lastupdate': '1237953548'}, 'views': '187', 'editability': {'cancomment': 0, 'canaddmeta': 0}, 'publiceditability': {'cancomment': 1, 'canaddmeta': 0}, 'usage': {'candownload': 1, 'canblog': 0, 'canprint': 0, 'canshare': 1}, 'comments': {'_content': '0'}, 'notes': {'note': []}, 'people': {'haspeople': 0}, 'tags': {'tag': [{'id': '29704933-3383441719-32346', 'author': '29797746@N08', 'authorname': 'The Consortium', 'raw': 'Denver Zoo', '_content': 'denverzoo', 'machine_tag': 0}]}, 'location': {'latitude': '39.750339', 'longitude': '-104.948547', 'accuracy': '16', 'context': '0', 'locality': {'_content': 'Denver', 'woeid': 2391279}, 'county': {'_content': 'Denver', 'woeid': 12587743}, 'region': {'_content': 'Colorado', 'woeid': 2347564}, 'country': {'_content': 'United States', 'woeid': 23424977}, 'neighbourhood': {'_content': 'Skyland', 'woeid': 29389086}}, 'geoperms': {'ispublic': 1, 'iscontact': 0, 'isfriend': 0, 'isfamily': 0}, 'urls': {'url': [{'type': 'photopage', '_content': 'https://www.flickr.com/photos/the-consortium/3383441719/'}]}, 'media': 'photo'}, 'stat': 'ok'}</t>
  </si>
  <si>
    <t>Dave &amp; Margie Hill / Kleerup (flickr The Consortium)</t>
  </si>
  <si>
    <t>https://www.flickr.com/photos/the-consortium/3383441719/</t>
  </si>
  <si>
    <t>body_part_leopard_tail04.jpeg</t>
  </si>
  <si>
    <t>35346655052_76a98aafd6_o</t>
  </si>
  <si>
    <t>{'photo': {'id': '35346655052', 'secret': 'b5abac7be6', 'server': '4241', 'farm': 5, 'dateuploaded': '1498351056', 'isfavorite': 0, 'license': '3', 'safety_level': '0', 'rotation': 0, 'originalsecret': '76a98aafd6', 'originalformat': 'jpg', 'owner': {'nsid': '63025571@N07', 'username': 'gmacfadyen', 'realname': '', 'location': None, 'iconserver': '6213', 'iconfarm': 7, 'path_alias': 'garymacfadyen'}, 'title': {'_content': 'HQ4A0814'}, 'description': {'_content': 'Leopard Tail in a Tree'}, 'visibility': {'ispublic': 1, 'isfriend': 0, 'isfamily': 0}, 'dates': {'posted': '1498351056', 'taken': '2017-06-18 07:10:16', 'takengranularity': 0, 'takenunknown': '0', 'lastupdate': '1551747736'}, 'views': '248', 'editability': {'cancomment': 0, 'canaddmeta': 0}, 'publiceditability': {'cancomment': 1, 'canaddmeta': 0}, 'usage': {'candownload': 1, 'canblog': 0, 'canprint': 0, 'canshare': 1}, 'comments': {'_content': '0'}, 'notes': {'note': []}, 'people': {'haspeople': 0}, 'tags': {'tag': [{'id': '63004241-35346655052-5992', 'author': '63025571@N07', 'authorname': 'gmacfadyen', 'raw': 'South', '_content': 'south', 'machine_tag': 0}, {'id': '63004241-35346655052-1105048', 'author': '63025571@N07', 'authorname': 'gmacfadyen', 'raw': 'Luangwa', '_content': 'luangwa', 'machine_tag': 0}, {'id': '63004241-35346655052-13468', 'author': '63025571@N07', 'authorname': 'gmacfadyen', 'raw': 'National', '_content': 'national', 'machine_tag': 0}, {'id': '63004241-35346655052-73', 'author': '63025571@N07', 'authorname': 'gmacfadyen', 'raw': 'Park', '_content': 'park', 'machine_tag': 0}, {'id': '63004241-35346655052-75033', 'author': '63025571@N07', 'authorname': 'gmacfadyen', 'raw': 'Zambia', '_content': 'zambia', 'machine_tag': 0}, {'id': '63004241-35346655052-13521', 'author': '63025571@N07', 'authorname': 'gmacfadyen', 'raw': 'leopard', '_content': 'leopard', 'machine_tag': 0}, {'id': '63004241-35346655052-6229', 'author': '63025571@N07', 'authorname': 'gmacfadyen', 'raw': 'tail', '_content': 'tail', 'machine_tag': 0}, {'id': '63004241-35346655052-556', 'author': '63025571@N07', 'authorname': 'gmacfadyen', 'raw': 'tree', '_content': 'tree', 'machine_tag': 0}]}, 'urls': {'url': [{'type': 'photopage', '_content': 'https://www.flickr.com/photos/garymacfadyen/35346655052/'}]}, 'media': 'photo'}, 'stat': 'ok'}</t>
  </si>
  <si>
    <t xml:space="preserve"> (flickr gmacfadyen)</t>
  </si>
  <si>
    <t>https://www.flickr.com/photos/garymacfadyen/35346655052/</t>
  </si>
  <si>
    <t>body_part_leopard_tail05.jpeg</t>
  </si>
  <si>
    <t>2983921305_6cd048669c_o</t>
  </si>
  <si>
    <t>{'photo': {'id': '2983921305', 'secret': 'ed2cdca59f', 'server': '3296', 'farm': 4, 'dateuploaded': '1225301473', 'isfavorite': 0, 'license': '4', 'safety_level': '0', 'rotation': 0, 'originalsecret': '6cd048669c', 'originalformat': 'jpg', 'owner': {'nsid': '17868205@N00', 'username': 'Phalinn Ooi', 'realname': 'Mohd Fazlin Mohd Effendy Ooi', 'location': 'Kuala Lumpur, Malaysia', 'iconserver': '8717', 'iconfarm': 9, 'path_alias': 'phalinn'}, 'title': {'_content': "Leopard's Tail"}, 'description': {'_content': 'Zoo Negara\nMalaysia'}, 'visibility': {'ispublic': 1, 'isfriend': 0, 'isfamily': 0}, 'dates': {'posted': '1225301473', 'taken': '2008-10-29 15:43:21', 'takengranularity': 0, 'takenunknown': 0, 'lastupdate': '1350921657'}, 'views': '366', 'editability': {'cancomment': 0, 'canaddmeta': 0}, 'publiceditability': {'cancomment': 1, 'canaddmeta': 1}, 'usage': {'candownload': 1, 'canblog': 0, 'canprint': 0, 'canshare': 1}, 'comments': {'_content': '0'}, 'notes': {'note': []}, 'people': {'haspeople': 0}, 'tags': {'tag': [{'id': '1315053-2983921305-953', 'author': '17868205@N00', 'authorname': 'Phalinn Ooi', 'raw': 'animals', '_content': 'animals', 'machine_tag': 0}, {'id': '1315053-2983921305-5833', 'author': '17868205@N00', 'authorname': 'Phalinn Ooi', 'raw': 'wildlife', '_content': 'wildlife', 'machine_tag': 0}, {'id': '1315053-2983921305-791', 'author': '17868205@N00', 'authorname': 'Phalinn Ooi', 'raw': 'nature', '_content': 'nature', 'machine_tag': 0}, {'id': '1315053-2983921305-1997', 'author': '17868205@N00', 'authorname': 'Phalinn Ooi', 'raw': 'zoo', '_content': 'zoo', 'machine_tag': 0}, {'id': '1315053-2983921305-129492', 'author': '17868205@N00', 'authorname': 'Phalinn Ooi', 'raw': 'negara', '_content': 'negara', 'machine_tag': 0}, {'id': '1315053-2983921305-15385', 'author': '17868205@N00', 'authorname': 'Phalinn Ooi', 'raw': 'malaysia', '_content': 'malaysia', 'machine_tag': 0}, {'id': '1315053-2983921305-108048', 'author': '17868205@N00', 'authorname': 'Phalinn Ooi', 'raw': 'selangor', '_content': 'selangor', 'machine_tag': 0}, {'id': '1315053-2983921305-41213', 'author': '17868205@N00', 'authorname': 'Phalinn Ooi', 'raw': 'kl', '_content': 'kl', 'machine_tag': 0}, {'id': '1315053-2983921305-1382', 'author': '17868205@N00', 'authorname': 'Phalinn Ooi', 'raw': 'canon', '_content': 'canon', 'machine_tag': 0}, {'id': '1315053-2983921305-1966', 'author': '17868205@N00', 'authorname': 'Phalinn Ooi', 'raw': 'eos', '_content': 'eos', 'machine_tag': 0}]}, 'location': {'latitude': '3.207832', 'longitude': '101.756486', 'accuracy': '14', 'context': '0', 'locality': {'_content': 'Pekan Ampang', 'woeid': 1140655}, 'county': {'_content': 'Hulu Langat', 'woeid': 56013645}, 'region': {'_content': 'Selangor', 'woeid': 2346306}, 'country': {'_content': 'Malaysia', 'woeid': 23424901}, 'neighbourhood': {'_content': 'Taman Zooview', 'woeid': 55862708}}, 'geoperms': {'ispublic': 1, 'iscontact': 0, 'isfriend': 0, 'isfamily': 0}, 'urls': {'url': [{'type': 'photopage', '_content': 'https://www.flickr.com/photos/phalinn/2983921305/'}]}, 'media': 'photo'}, 'stat': 'ok'}</t>
  </si>
  <si>
    <t>Mohd Fazlin Mohd Effendy Ooi (flickr Phalinn Ooi)</t>
  </si>
  <si>
    <t>https://www.flickr.com/photos/phalinn/2983921305/</t>
  </si>
  <si>
    <t>body_part_lion_nose01.jpeg</t>
  </si>
  <si>
    <t>341241990_0a4cb80c62_o</t>
  </si>
  <si>
    <t>{'photo': {'id': '341241990', 'secret': '0a4cb80c62', 'server': '166', 'farm': 1, 'dateuploaded': '1167683838', 'isfavorite': 0, 'license': '3', 'safety_level': '0', 'rotation': 0, 'originalsecret': '0a4cb80c62', 'originalformat': 'jpg', 'owner': {'nsid': '42872607@N00', 'username': 'mirsasha', 'realname': '', 'location': None, 'iconserver': '5338', 'iconfarm': 6, 'path_alias': 'mirsasha'}, 'title': {'_content': 'Lioness'}, 'description': {'_content': "She was right up next to the glass - making it very difficult to get a picture. At one point, I was practically nose to nose with her. She's a magnificent creature."}, 'visibility': {'ispublic': 1, 'isfriend': 0, 'isfamily': 0}, 'dates': {'posted': '1167683838', 'taken': '2006-12-30 12:42:27', 'takengranularity': 0, 'takenunknown': 0, 'lastupdate': '1271131197'}, 'views': '165', 'editability': {'cancomment': 0, 'canaddmeta': 0}, 'publiceditability': {'cancomment': 1, 'canaddmeta': 0}, 'usage': {'candownload': 1, 'canblog': 0, 'canprint': 0, 'canshare': 1}, 'comments': {'_content': '1'}, 'notes': {'note': []}, 'people': {'haspeople': 0}, 'tags': {'tag': [{'id': '2123947-341241990-1969', 'author': '42872607@N00', 'authorname': 'mirsasha', 'raw': '350d', '_content': '350d', 'machine_tag': 0}, {'id': '2123947-341241990-3719463', 'author': '42872607@N00', 'authorname': 'mirsasha', 'raw': 'Canon 70-200mm 4.0 L', '_content': 'canon70200mm40l', 'machine_tag': 0}, {'id': '2123947-341241990-3150684', 'author': '42872607@N00', 'authorname': 'mirsasha', 'raw': 'extender 1.4x', '_content': 'extender14x', 'machine_tag': 0}, {'id': '2123947-341241990-4289', 'author': '42872607@N00', 'authorname': 'mirsasha', 'raw': 'Waco', '_content': 'waco', 'machine_tag': 0}, {'id': '2123947-341241990-1098312', 'author': '42872607@N00', 'authorname': 'mirsasha', 'raw': 'Cameron Park Zoo', '_content': 'cameronparkzoo', 'machine_tag': 0}, {'id': '2123947-341241990-7355', 'author': '42872607@N00', 'authorname': 'mirsasha', 'raw': 'lion', '_content': 'lion', 'machine_tag': 0}, {'id': '2123947-341241990-8013677', 'author': '42872607@N00', 'authorname': 'mirsasha', 'raw': 'Shamfa', '_content': 'shamfa', 'machine_tag': 0}]}, 'location': {'latitude': '31.568731', 'longitude': '-97.146110', 'accuracy': '15', 'context': '0', 'locality': {'_content': 'Waco', 'woeid': 2512937}, 'county': {'_content': 'Mclennan', 'woeid': 12590167}, 'region': {'_content': 'Texas', 'woeid': 2347602}, 'country': {'_content': 'United States', 'woeid': 23424977}, 'neighbourhood': {'_content': 'Brook-Oaks', 'woeid': 55862395}}, 'geoperms': {'ispublic': 1, 'iscontact': 0, 'isfriend': 0, 'isfamily': 0}, 'urls': {'url': [{'type': 'photopage', '_content': 'https://www.flickr.com/photos/mirsasha/341241990/'}]}, 'media': 'photo'}, 'stat': 'ok'}</t>
  </si>
  <si>
    <t xml:space="preserve"> (flickr mirsasha)</t>
  </si>
  <si>
    <t>https://www.flickr.com/photos/mirsasha/341241990/</t>
  </si>
  <si>
    <t>body_part_lion_nose02.jpeg</t>
  </si>
  <si>
    <t>4104439757_e6f5c7af53_o</t>
  </si>
  <si>
    <t>{'photo': {'id': '4104439757', 'secret': 'df17e5f9e7', 'server': '2720', 'farm': 3, 'dateuploaded': '1258265947', 'isfavorite': 0, 'license': '3', 'safety_level': '0', 'rotation': 0, 'originalsecret': 'e6f5c7af53', 'originalformat': 'jpg', 'owner': {'nsid': '31150609@N05', 'username': 'godutchbaby', 'realname': 'dutchbaby', 'location': 'PALO ALTO, CA, USA', 'iconserver': '3631', 'iconfarm': 4, 'path_alias': 'godutchbaby'}, 'title': {'_content': 'DSC08613 Lion snout'}, 'description': {'_content': 'African Safari 2009\nBlogged here: &lt;a href="http://godutchbaby.blogspot.com/2009/11/macro-monday-panthera-leo.html" rel="noreferrer nofollow"&gt;godutchbaby.blogspot.com/2009/11/macro-monday-panthera-le...&lt;/a&gt;'}, 'visibility': {'ispublic': 1, 'isfriend': 0, 'isfamily': 0}, 'dates': {'posted': '1258265947', 'taken': '2009-07-25 23:34:12', 'takengranularity': 0, 'takenunknown': 0, 'lastupdate': '1293576045'}, 'views': '920', 'editability': {'cancomment': 0, 'canaddmeta': 0}, 'publiceditability': {'cancomment': 1, 'canaddmeta': 0}, 'usage': {'candownload': 1, 'canblog': 0, 'canprint': 0, 'canshare': 1}, 'comments': {'_content': '6'}, 'notes': {'note': []}, 'people': {'haspeople': 0}, 'tags': {'tag': [{'id': '31145269-4104439757-7149000', 'author': '31150609@N05', 'authorname': 'godutchbaby', 'raw': 'Botswana, Africa', '_content': 'botswanaafrica', 'machine_tag': 0}, {'id': '31145269-4104439757-8894278', 'author': '31150609@N05', 'authorname': 'godutchbaby', 'raw': "Chief's Camp", '_content': 'chiefscamp', 'machine_tag': 0}, {'id': '31145269-4104439757-699537', 'author': '31150609@N05', 'authorname': 'godutchbaby', 'raw': 'Lion (Panthera leo)', '_content': 'lionpantheraleo', 'machine_tag': 0}, {'id': '31145269-4104439757-763482', 'author': '31150609@N05', 'authorname': 'godutchbaby', 'raw': 'Okavango Delta', '_content': 'okavangodelta', 'machine_tag': 0}, {'id': '31145269-4104439757-328456', 'author': '31150609@N05', 'authorname': 'godutchbaby', 'raw': '840', '_content': '840', 'machine_tag': 0}, {'id': '31145269-4104439757-44321349', 'author': '31150609@N05', 'authorname': 'godutchbaby', 'raw': 'African Safari 2009', '_content': 'africansafari2009', 'machine_tag': 0}, {'id': '31145269-4104439757-75497', 'author': '31150609@N05', 'authorname': 'godutchbaby', 'raw': 'snout', '_content': 'snout', 'machine_tag': 0}, {'id': '31145269-4104439757-81606', 'author': '31150609@N05', 'authorname': 'godutchbaby', 'raw': 'muzzle', '_content': 'muzzle', 'machine_tag': 0}, {'id': '31145269-4104439757-1890', 'author': '31150609@N05', 'authorname': 'godutchbaby', 'raw': 'nose', '_content': 'nose', 'machine_tag': 0}, {'id': '31145269-4104439757-1418', 'author': '31150609@N05', 'authorname': 'godutchbaby', 'raw': 'mouth', '_content': 'mouth', 'machine_tag': 0}, {'id': '31145269-4104439757-52673', 'author': '31150609@N05', 'authorname': 'godutchbaby', 'raw': 'chin', '_content': 'chin', 'machine_tag': 0}, {'id': '31145269-4104439757-11461', 'author': '31150609@N05', 'authorname': 'godutchbaby', 'raw': 'whiskers', '_content': 'whiskers', 'machine_tag': 0}, {'id': '31145269-4104439757-291429', 'author': '31150609@N05', 'authorname': 'godutchbaby', 'raw': 'Moremi Game Reserve', '_content': 'moremigamereserve', 'machine_tag': 0}, {'id': '31145269-4104439757-10135999', 'author': '31150609@N05', 'authorname': 'godutchbaby', 'raw': 'taxonomy:kingdom=Animalia', '_content': 'taxonomy:kingdom=animalia', 'machine_tag': 1}, {'id': '31145269-4104439757-70432', 'author': '31150609@N05', 'authorname': 'godutchbaby', 'raw': 'Animalia', '_content': 'animalia', 'machine_tag': 0}, {'id': '31145269-4104439757-10136010', 'author': '31150609@N05', 'authorname': 'godutchbaby', 'raw': 'taxonomy:phylum=Chordata', '_content': 'taxonomy:phylum=chordata', 'machine_tag': 1}, {'id': '31145269-4104439757-1005150', 'author': '31150609@N05', 'authorname': 'godutchbaby', 'raw': 'Chordata', '_content': 'chordata', 'machine_tag': 0}, {'id': '31145269-4104439757-10905419', 'author': '31150609@N05', 'authorname': 'godutchbaby', 'raw': 'taxonomy:class=Actinopterygii', '_content': 'taxonomy:class=actinopterygii', 'machine_tag': 1}, {'id': '31145269-4104439757-2406766', 'author': '31150609@N05', 'authorname': 'godutchbaby', 'raw': 'Actinopterygii', '_content': 'actinopterygii', 'machine_tag': 0}, {'id': '31145269-4104439757-52440209', 'author': '31150609@N05', 'authorname': 'godutchbaby', 'raw': 'taxonomy:order=Beryciformes', '_content': 'taxonomy:order=beryciformes', 'machine_tag': 1}, {'id': '31145269-4104439757-9965382', 'author': '31150609@N05', 'authorname': 'godutchbaby', 'raw': 'Beryciformes', '_content': 'beryciformes', 'machine_tag': 0}, {'id': '31145269-4104439757-52440211', 'author': '31150609@N05', 'authorname': 'godutchbaby', 'raw': 'taxonomy:family=Holocentridae', '_content': 'taxonomy:family=holocentridae', 'machine_tag': 1}, {'id': '31145269-4104439757-16902271', 'author': '31150609@N05', 'authorname': 'godutchbaby', 'raw': 'Holocentridae', '_content': 'holocentridae', 'machine_tag': 0}, {'id': '31145269-4104439757-29160185', 'author': '31150609@N05', 'authorname': 'godutchbaby', 'raw': 'taxonomy:genus=Sargocentron', '_content': 'taxonomy:genus=sargocentron', 'machine_tag': 1}, {'id': '31145269-4104439757-6831307', 'author': '31150609@N05', 'authorname': 'godutchbaby', 'raw': 'Sargocentron', '_content': 'sargocentron', 'machine_tag': 0}, {'id': '31145269-4104439757-52440213', 'author': '31150609@N05', 'authorname': 'godutchbaby', 'raw': 'taxonomy:species=caudimaculatum', '_content': 'taxonomy:species=caudimaculatum', 'machine_tag': 1}, {'id': '31145269-4104439757-52440215', 'author': '31150609@N05', 'authorname': 'godutchbaby', 'raw': 'taxonomy:binomial=Sargocentron caudimaculatum', '_content': 'taxonomy:binomial=sargocentroncaudimaculatum', 'machine_tag': 1}, {'id': '31145269-4104439757-7355', 'author': '31150609@N05', 'authorname': 'godutchbaby', 'raw': 'Lion', '_content': 'lion', 'machine_tag': 0}, {'id': '31145269-4104439757-27173467', 'author': '31150609@N05', 'authorname': 'godutchbaby', 'raw': 'Sargocentron caudimaculatum', '_content': 'sargocentroncaudimaculatum', 'machine_tag': 0}, {'id': '31145269-4104439757-38351235', 'author': '31150609@N05', 'authorname': 'godutchbaby', 'raw': 'taxonomy:common=Lion', '_content': 'taxonomy:common=lion', 'machine_tag': 1}]}, 'location': {'latitude': '-19.274688', 'longitude': '22.853965', 'accuracy': '12', 'context': '0', 'neighbourhood': {'_content': '', 'woeid': 0}, 'region': {'_content': 'North-West', 'woeid': 55949048}, 'country': {'_content': 'Botswana', 'woeid': 23424755}}, 'geoperms': {'ispublic': 1, 'iscontact': 0, 'isfriend': 0, 'isfamily': 0}, 'urls': {'url': [{'type': 'photopage', '_content': 'https://www.flickr.com/photos/godutchbaby/4104439757/'}]}, 'media': 'photo'}, 'stat': 'ok'}</t>
  </si>
  <si>
    <t>dutchbaby (flickr godutchbaby)</t>
  </si>
  <si>
    <t>https://www.flickr.com/photos/godutchbaby/4104439757/</t>
  </si>
  <si>
    <t>body_part_lion_nose03.jpeg</t>
  </si>
  <si>
    <t>8811309078_b2ff9a979b_o</t>
  </si>
  <si>
    <t>{'photo': {'id': '8811309078', 'secret': '9272d75485', 'server': '7379', 'farm': 8, 'dateuploaded': '1369385951', 'isfavorite': 0, 'license': '6', 'safety_level': '0', 'rotation': 0, 'originalsecret': 'b2ff9a979b', 'originalformat': 'jpg', 'owner': {'nsid': '8070463@N03', 'username': 'Tambako the Jaguar', 'realname': 'Tambako The Jaguar', 'location': None, 'iconserver': '7457', 'iconfarm': 8, 'path_alias': 'tambako'}, 'title': {'_content': "Louis' nose"}, 'description': {'_content': 'Even closer: the nose of Louis this time, he was lying very close so I took the opportunity to take a detail shot! :)'}, 'visibility': {'ispublic': 1, 'isfriend': 0, 'isfamily': 0}, 'dates': {'posted': '1369385951', 'taken': '2013-03-16 11:35:31', 'takengranularity': 0, 'takenunknown': 0, 'lastupdate': '1416157708'}, 'views': '9623', 'editability': {'cancomment': 0, 'canaddmeta': 0}, 'publiceditability': {'cancomment': 1, 'canaddmeta': 0}, 'usage': {'candownload': 1, 'canblog': 0, 'canprint': 0, 'canshare': 1}, 'comments': {'_content': '5'}, 'notes': {'note': []}, 'people': {'haspeople': 0}, 'tags': {'tag': [{'id': '8047409-8811309078-3932', 'author': '8070463@N03', 'authorname': 'Tambako the Jaguar', 'raw': 'close', '_content': 'close', 'machine_tag': 0}, {'id': '8047409-8811309078-1020688', 'author': '8070463@N03', 'authorname': 'Tambako the Jaguar', 'raw': 'very close', '_content': 'veryclose', 'machine_tag': 0}, {'id': '8047409-8811309078-547', 'author': '8070463@N03', 'authorname': 'Tambako the Jaguar', 'raw': 'detail', '_content': 'detail', 'machine_tag': 0}, {'id': '8047409-8811309078-1890', 'author': '8070463@N03', 'authorname': 'Tambako the Jaguar', 'raw': 'nose', '_content': 'nose', 'machine_tag': 0}, {'id': '8047409-8811309078-885', 'author': '8070463@N03', 'authorname': 'Tambako the Jaguar', 'raw': 'face', '_content': 'face', 'machine_tag': 0}, {'id': '8047409-8811309078-563', 'author': '8070463@N03', 'authorname': 'Tambako the Jaguar', 'raw': 'male', '_content': 'male', 'machine_tag': 0}, {'id': '8047409-8811309078-340344', 'author': '8070463@N03', 'authorname': 'Tambako the Jaguar', 'raw': 'barbary', '_content': 'barbary', 'machine_tag': 0}, {'id': '8047409-8811309078-7355', 'author': '8070463@N03', 'authorname': 'Tambako the Jaguar', 'raw': 'lion', '_content': 'lion', 'machine_tag': 0}, {'id': '8047409-8811309078-2642', 'author': '8070463@N03', 'authorname': 'Tambako the Jaguar', 'raw': 'big', '_content': 'big', 'machine_tag': 0}, {'id': '8047409-8811309078-241', 'author': '8070463@N03', 'authorname': 'Tambako the Jaguar', 'raw': 'wild', '_content': 'wild', 'machine_tag': 0}, {'id': '8047409-8811309078-1344', 'author': '8070463@N03', 'authorname': 'Tambako the Jaguar', 'raw': 'cat', '_content': 'cat', 'machine_tag': 0}, {'id': '8047409-8811309078-7363', 'author': '8070463@N03', 'authorname': 'Tambako the Jaguar', 'raw': 'young', '_content': 'young', 'machine_tag': 0}, {'id': '8047409-8811309078-9166936', 'author': '8070463@N03', 'authorname': 'Tambako the Jaguar', 'raw': 'plättli', '_content': 'plättli', 'machine_tag': 0}, {'id': '8047409-8811309078-1997', 'author': '8070463@N03', 'authorname': 'Tambako the Jaguar', 'raw': 'zoo', '_content': 'zoo', 'machine_tag': 0}, {'id': '8047409-8811309078-290170', 'author': '8070463@N03', 'authorname': 'Tambako the Jaguar', 'raw': 'frauenfeld', '_content': 'frauenfeld', 'machine_tag': 0}, {'id': '8047409-8811309078-2994', 'author': '8070463@N03', 'authorname': 'Tambako the Jaguar', 'raw': 'nikon', '_content': 'nikon', 'machine_tag': 0}, {'id': '8047409-8811309078-316880', 'author': '8070463@N03', 'authorname': 'Tambako the Jaguar', 'raw': 'd4', '_content': 'd4', 'machine_tag': 0}]}, 'location': {'latitude': '47.561469', 'longitude': '8.915491', 'accuracy': '13', 'context': '0', 'locality': {'_content': 'Frauenfeld', 'woeid': 782482}, 'county': {'_content': 'Frauenfeld', 'woeid': 12593084}, 'region': {'_content': 'Kanton Thurgau', 'woeid': 2347101}, 'country': {'_content': 'Schweiz', 'woeid': 23424957}, 'neighbourhood': {'_content': '', 'woeid': 0}}, 'geoperms': {'ispublic': 1, 'iscontact': 0, 'isfriend': 0, 'isfamily': 0}, 'urls': {'url': [{'type': 'photopage', '_content': 'https://www.flickr.com/photos/tambako/8811309078/'}]}, 'media': 'photo'}, 'stat': 'ok'}</t>
  </si>
  <si>
    <t>https://www.flickr.com/photos/tambako/8811309078/</t>
  </si>
  <si>
    <t>body_part_lion_nose04.jpeg</t>
  </si>
  <si>
    <t>329862036_4670ae816c_o</t>
  </si>
  <si>
    <t>{'photo': {'id': '329862036', 'secret': '4670ae816c', 'server': '134', 'farm': 1, 'dateuploaded': '1166775346', 'isfavorite': 0, 'license': '3', 'safety_level': '0', 'rotation': 0, 'originalsecret': '4670ae816c', 'originalformat': 'jpg', 'owner': {'nsid': '76924317@N00', 'username': 'taylor and africa', 'realname': 'Taylor Barrett', 'location': 'Burien, USA', 'iconserver': '133', 'iconfarm': 1, 'path_alias': 'taylorandafrica'}, 'title': {'_content': 'Lions Teeth'}, 'description': {'_content': "These lions don't care about a thing. The flies are going up his nose and he just kept on napping."}, 'visibility': {'ispublic': 1, 'isfriend': 0, 'isfamily': 0}, 'dates': {'posted': '1166775346', 'taken': '2006-08-01 18:27:51', 'takengranularity': 0, 'takenunknown': 0, 'lastupdate': '1174099740'}, 'views': '211', 'editability': {'cancomment': 0, 'canaddmeta': 0}, 'publiceditability': {'cancomment': 1, 'canaddmeta': 0}, 'usage': {'candownload': 1, 'canblog': 0, 'canprint': 0, 'canshare': 1}, 'comments': {'_content': '1'}, 'notes': {'note': []}, 'people': {'haspeople': 0}, 'tags': {'tag': [{'id': '6111524-329862036-280199', 'author': '76924317@N00', 'authorname': 'taylor and africa', 'raw': 'In', '_content': 'in', 'machine_tag': 0}, {'id': '6111524-329862036-1767', 'author': '76924317@N00', 'authorname': 'taylor and africa', 'raw': 'Tanzania', '_content': 'tanzania', 'machine_tag': 0}]}, 'location': {'latitude': '-6.380812', 'longitude': '36.848144', 'accuracy': '6', 'context': '0', 'neighbourhood': {'_content': '', 'woeid': 0}, 'region': {'_content': 'Dodoma', 'woeid': 2347354}, 'country': {'_content': 'Tanzania', 'woeid': 23424973}}, 'geoperms': {'ispublic': 1, 'iscontact': 0, 'isfriend': 0, 'isfamily': 0}, 'urls': {'url': [{'type': 'photopage', '_content': 'https://www.flickr.com/photos/taylorandafrica/329862036/'}]}, 'media': 'photo'}, 'stat': 'ok'}</t>
  </si>
  <si>
    <t>Taylor Barrett (flickr taylor and africa)</t>
  </si>
  <si>
    <t>https://www.flickr.com/photos/taylorandafrica/329862036/</t>
  </si>
  <si>
    <t>body_part_lion_nose05.jpeg</t>
  </si>
  <si>
    <t>8501600987_da3074a441_o</t>
  </si>
  <si>
    <t>{'photo': {'id': '8501600987', 'secret': '69f739eefe', 'server': '8525', 'farm': 9, 'dateuploaded': '1361679827', 'isfavorite': 0, 'license': '4', 'safety_level': '0', 'rotation': 0, 'originalsecret': 'da3074a441', 'originalformat': 'jpg', 'owner': {'nsid': '92782610@N06', 'username': 'Centrilobular', 'realname': '', 'location': None, 'iconserver': '0', 'iconfarm': 0, 'path_alias': 'centrilobular'}, 'title': {'_content': 'DSC_5406'}, 'description': {'_content': ''}, 'visibility': {'ispublic': 1, 'isfriend': 0, 'isfamily': 0}, 'dates': {'posted': '1361679827', 'taken': '2013-02-23 16:27:15', 'takengranularity': 0, 'takenunknown': 0, 'lastupdate': '1361680880'}, 'views': '310', 'editability': {'cancomment': 0, 'canaddmeta': 0}, 'publiceditability': {'cancomment': 1, 'canaddmeta': 0}, 'usage': {'candownload': 1, 'canblog': 0, 'canprint': 0, 'canshare': 1}, 'comments': {'_content': '0'}, 'notes': {'note': []}, 'people': {'haspeople': 0}, 'tags': {'tag': [{'id': '92737288-8501600987-7355', 'author': '92782610@N06', 'authorname': 'Centrilobular', 'raw': 'lion', '_content': 'lion', 'machine_tag': 0}, {'id': '92737288-8501600987-81606', 'author': '92782610@N06', 'authorname': 'Centrilobular', 'raw': 'muzzle', '_content': 'muzzle', 'machine_tag': 0}, {'id': '92737288-8501600987-6158', 'author': '92782610@N06', 'authorname': 'Centrilobular', 'raw': 'side', '_content': 'side', 'machine_tag': 0}]}, 'urls': {'url': [{'type': 'photopage', '_content': 'https://www.flickr.com/photos/centrilobular/8501600987/'}]}, 'media': 'photo'}, 'stat': 'ok'}</t>
  </si>
  <si>
    <t xml:space="preserve"> (flickr Centrilobular)</t>
  </si>
  <si>
    <t>https://www.flickr.com/photos/centrilobular/8501600987/</t>
  </si>
  <si>
    <t>body_part_lion_nose06.jpeg</t>
  </si>
  <si>
    <t>3232750096_d15ebf39bf_o</t>
  </si>
  <si>
    <t>{'photo': {'id': '3232750096', 'secret': '158af81ac8', 'server': '3121', 'farm': 4, 'dateuploaded': '1233097753', 'isfavorite': 0, 'license': '3', 'safety_level': '0', 'rotation': 0, 'originalsecret': 'd15ebf39bf', 'originalformat': 'jpg', 'owner': {'nsid': '21114701@N00', 'username': 'citizen for boysenberry jam', 'realname': '', 'location': None, 'iconserver': '5580', 'iconfarm': 6, 'path_alias': 'darkroom_light'}, 'title': {'_content': 'Lioness nose'}, 'description': {'_content': 'I think I might make this my desktop'}, 'visibility': {'ispublic': 1, 'isfriend': 0, 'isfamily': 0}, 'dates': {'posted': '1233097753', 'taken': '2009-01-27 15:09:13', 'takengranularity': 0, 'takenunknown': '1', 'lastupdate': '1421056716'}, 'views': '307', 'editability': {'cancomment': 0, 'canaddmeta': 0}, 'publiceditability': {'cancomment': 1, 'canaddmeta': 0}, 'usage': {'candownload': 1, 'canblog': 0, 'canprint': 0, 'canshare': 1}, 'comments': {'_content': '0'}, 'notes': {'note': []}, 'people': {'haspeople': 0}, 'tags': {'tag': [{'id': '1227281-3232750096-1890', 'author': '21114701@N00', 'authorname': 'citizen for boysenberry jam', 'raw': 'nose', '_content': 'nose', 'machine_tag': 0}, {'id': '1227281-3232750096-518509', 'author': '21114701@N00', 'authorname': 'citizen for boysenberry jam', 'raw': 'schnozz', '_content': 'schnozz', 'machine_tag': 0}, {'id': '1227281-3232750096-11461', 'author': '21114701@N00', 'authorname': 'citizen for boysenberry jam', 'raw': 'whiskers', '_content': 'whiskers', 'machine_tag': 0}, {'id': '1227281-3232750096-7355', 'author': '21114701@N00', 'authorname': 'citizen for boysenberry jam', 'raw': 'lion', '_content': 'lion', 'machine_tag': 0}, {'id': '1227281-3232750096-48328', 'author': '21114701@N00', 'authorname': 'citizen for boysenberry jam', 'raw': 'lioness', '_content': 'lioness', 'machine_tag': 0}, {'id': '1227281-3232750096-94330', 'author': '21114701@N00', 'authorname': 'citizen for boysenberry jam', 'raw': 'sfzoo', '_content': 'sfzoo', 'machine_tag': 0}, {'id': '1227281-3232750096-1997', 'author': '21114701@N00', 'authorname': 'citizen for boysenberry jam', 'raw': 'zoo', '_content': 'zoo', 'machine_tag': 0}, {'id': '1227281-3232750096-20166', 'author': '21114701@N00', 'authorname': 'citizen for boysenberry jam', 'raw': 'sanfran', '_content': 'sanfran', 'machine_tag': 0}, {'id': '1227281-3232750096-46', 'author': '21114701@N00', 'authorname': 'citizen for boysenberry jam', 'raw': 'sanfrancisco', '_content': 'sanfrancisco', 'machine_tag': 0}, {'id': '1227281-3232750096-952', 'author': '21114701@N00', 'authorname': 'citizen for boysenberry jam', 'raw': 'animal', '_content': 'animal', 'machine_tag': 0}, {'id': '1227281-3232750096-241', 'author': '21114701@N00', 'authorname': 'citizen for boysenberry jam', 'raw': 'wild', '_content': 'wild', 'machine_tag': 0}]}, 'location': {'latitude': '37.733143', 'longitude': '-122.503995', 'accuracy': '12', 'context': '0', 'locality': {'_content': 'San Francisco', 'woeid': 2487956}, 'county': {'_content': 'San Francisco', 'woeid': 12587707}, 'region': {'_content': 'California', 'woeid': 2347563}, 'country': {'_content': 'United States', 'woeid': 23424977}, 'neighbourhood': {'_content': 'Outer Parkside', 'woeid': 23512061}}, 'geoperms': {'ispublic': 1, 'iscontact': 0, 'isfriend': 0, 'isfamily': 0}, 'urls': {'url': [{'type': 'photopage', '_content': 'https://www.flickr.com/photos/darkroom_light/3232750096/'}]}, 'media': 'photo'}, 'stat': 'ok'}</t>
  </si>
  <si>
    <t xml:space="preserve"> (flickr citizen for boysenberry jam)</t>
  </si>
  <si>
    <t>https://www.flickr.com/photos/darkroom_light/3232750096/</t>
  </si>
  <si>
    <t>body_part_lion_nose07.jpeg</t>
  </si>
  <si>
    <t>15403152683_d91a193fc0_o</t>
  </si>
  <si>
    <t>{'photo': {'id': '15403152683', 'secret': 'abae1256ca', 'server': '7556', 'farm': 8, 'dateuploaded': '1418594198', 'isfavorite': 0, 'license': '4', 'safety_level': '0', 'rotation': 0, 'originalsecret': 'd91a193fc0', 'originalformat': 'jpg', 'owner': {'nsid': '51614258@N00', 'username': 'Mara 1', 'realname': '', 'location': 'Scotland', 'iconserver': '53', 'iconfarm': 1, 'path_alias': 'flametree'}, 'title': {'_content': "Lions's mouth nose and whiskers"}, 'description': {'_content': ''}, 'visibility': {'ispublic': 1, 'isfriend': 0, 'isfamily': 0}, 'dates': {'posted': '1418594198', 'taken': '2009-02-24 05:42:52', 'takengranularity': 0, 'takenunknown': '0', 'lastupdate': '1477816545'}, 'views': '947', 'editability': {'cancomment': 0, 'canaddmeta': 0}, 'publiceditability': {'cancomment': 1, 'canaddmeta': 0}, 'usage': {'candownload': 1, 'canblog': 0, 'canprint': 0, 'canshare': 1}, 'comments': {'_content': '0'}, 'notes': {'note': []}, 'people': {'haspeople': 0}, 'tags': {'tag': []}, 'urls': {'url': [{'type': 'photopage', '_content': 'https://www.flickr.com/photos/flametree/15403152683/'}]}, 'media': 'photo'}, 'stat': 'ok'}</t>
  </si>
  <si>
    <t xml:space="preserve"> (flickr Mara 1)</t>
  </si>
  <si>
    <t>https://www.flickr.com/photos/flametree/15403152683/</t>
  </si>
  <si>
    <t>body_part_lion_eye01.jpeg</t>
  </si>
  <si>
    <t>6078326970_a77539aa8e_o</t>
  </si>
  <si>
    <t>{'photo': {'id': '6078326970', 'secret': 'fe8cfd51d8', 'server': '6202', 'farm': 7, 'dateuploaded': '1314231696', 'isfavorite': 0, 'license': '3', 'safety_level': '0', 'rotation': 0, 'originalsecret': 'a77539aa8e', 'originalformat': 'jpg', 'owner': {'nsid': '53285566@N00', 'username': 'Omar Chatriwala', 'realname': 'Omar Chatriwala', 'location': 'Doha, Qatar', 'iconserver': '2883', 'iconfarm': 3, 'path_alias': 'omarsc'}, 'title': {'_content': 'Eye of the lion'}, 'description': {'_content': 'A lioness lazily opens an eye after snoozing in the lion enclosure at Lincoln Park Zoo'}, 'visibility': {'ispublic': 1, 'isfriend': 0, 'isfamily': 0}, 'dates': {'posted': '1314231696', 'taken': '2011-08-16 17:25:08', 'takengranularity': 0, 'takenunknown': 0, 'lastupdate': '1317285975'}, 'views': '366', 'editability': {'cancomment': 0, 'canaddmeta': 0}, 'publiceditability': {'cancomment': 1, 'canaddmeta': 0}, 'usage': {'candownload': 1, 'canblog': 0, 'canprint': 0, 'canshare': 1}, 'comments': {'_content': '1'}, 'notes': {'note': []}, 'people': {'haspeople': 0}, 'tags': {'tag': [{'id': '6779071-6078326970-425', 'author': '53285566@N00', 'authorname': 'Omar Chatriwala', 'raw': 'chicago', '_content': 'chicago', 'machine_tag': 0}, {'id': '6779071-6078326970-2556', 'author': '53285566@N00', 'authorname': 'Omar Chatriwala', 'raw': 'illinois', '_content': 'illinois', 'machine_tag': 0}, {'id': '6779071-6078326970-16888', 'author': '53285566@N00', 'authorname': 'Omar Chatriwala', 'raw': 'Lincoln', '_content': 'lincoln', 'machine_tag': 0}, {'id': '6779071-6078326970-73', 'author': '53285566@N00', 'authorname': 'Omar Chatriwala', 'raw': 'Park', '_content': 'park', 'machine_tag': 0}, {'id': '6779071-6078326970-1997', 'author': '53285566@N00', 'authorname': 'Omar Chatriwala', 'raw': 'Zoo', '_content': 'zoo', 'machine_tag': 0}, {'id': '6779071-6078326970-7355', 'author': '53285566@N00', 'authorname': 'Omar Chatriwala', 'raw': 'lion', '_content': 'lion', 'machine_tag': 0}, {'id': '6779071-6078326970-48328', 'author': '53285566@N00', 'authorname': 'Omar Chatriwala', 'raw': 'lioness', '_content': 'lioness', 'machine_tag': 0}, {'id': '6779071-6078326970-596', 'author': '53285566@N00', 'authorname': 'Omar Chatriwala', 'raw': 'eye', '_content': 'eye', 'machine_tag': 0}, {'id': '6779071-6078326970-1344', 'author': '53285566@N00', 'authorname': 'Omar Chatriwala', 'raw': 'cat', '_content': 'cat', 'machine_tag': 0}, {'id': '6779071-6078326970-3495', 'author': '53285566@N00', 'authorname': 'Omar Chatriwala', 'raw': 'nap', '_content': 'nap', 'machine_tag': 0}]}, 'location': {'latitude': '41.921798', 'longitude': '-87.633025', 'accuracy': '16', 'context': '0', 'locality': {'_content': 'Chicago', 'woeid': 2379574}, 'county': {'_content': 'Cook', 'woeid': 12588093}, 'region': {'_content': 'Illinois', 'woeid': 2347572}, 'country': {'_content': 'United States', 'woeid': 23424977}, 'neighbourhood': {'_content': 'Mid-North District', 'woeid': 28297449}}, 'geoperms': {'ispublic': 1, 'iscontact': 0, 'isfriend': 0, 'isfamily': 0}, 'urls': {'url': [{'type': 'photopage', '_content': 'https://www.flickr.com/photos/omarsc/6078326970/'}]}, 'media': 'photo'}, 'stat': 'ok'}</t>
  </si>
  <si>
    <t>Omar Chatriwala (flickr Omar Chatriwala)</t>
  </si>
  <si>
    <t>https://www.flickr.com/photos/omarsc/6078326970/</t>
  </si>
  <si>
    <t>body_part_lion_eye02.jpeg</t>
  </si>
  <si>
    <t>2272330844_594cdbe498_o</t>
  </si>
  <si>
    <t>{'photo': {'id': '2272330844', 'secret': 'f800af3a1b', 'server': '2094', 'farm': 3, 'dateuploaded': '1203277063', 'isfavorite': 0, 'license': '4', 'safety_level': '0', 'rotation': 0, 'originalsecret': '594cdbe498', 'originalformat': 'jpg', 'owner': {'nsid': '45189308@N00', 'username': 'Mister-E', 'realname': 'Chris Eason', 'location': None, 'iconserver': '71', 'iconfarm': 1, 'path_alias': 'mister-e'}, 'title': {'_content': 'Lion Eyes'}, 'description': {'_content': ''}, 'visibility': {'ispublic': 1, 'isfriend': 0, 'isfamily': 0}, 'dates': {'posted': '1203277063', 'taken': '2008-01-26 17:41:49', 'takengranularity': 0, 'takenunknown': 0, 'lastupdate': '1203332398'}, 'views': '466', 'editability': {'cancomment': 0, 'canaddmeta': 0}, 'publiceditability': {'cancomment': 1, 'canaddmeta': 0}, 'usage': {'candownload': 1, 'canblog': 0, 'canprint': 0, 'canshare': 1}, 'comments': {'_content': '1'}, 'notes': {'note': []}, 'people': {'haspeople': 0}, 'tags': {'tag': [{'id': '3622697-2272330844-105578', 'author': '45189308@N00', 'authorname': 'Mister-E', 'raw': 'Kruger', '_content': 'kruger', 'machine_tag': 0}, {'id': '3622697-2272330844-82078', 'author': '45189308@N00', 'authorname': 'Mister-E', 'raw': 'Kruger National Park', '_content': 'krugernationalpark', 'machine_tag': 0}, {'id': '3622697-2272330844-1699', 'author': '45189308@N00', 'authorname': 'Mister-E', 'raw': 'South Africa', '_content': 'southafrica', 'machine_tag': 0}, {'id': '3622697-2272330844-240491', 'author': '45189308@N00', 'authorname': 'Mister-E', 'raw': 'game reserve', '_content': 'gamereserve', 'machine_tag': 0}, {'id': '3622697-2272330844-7355', 'author': '45189308@N00', 'authorname': 'Mister-E', 'raw': 'lion', '_content': 'lion', 'machine_tag': 0}]}, 'location': {'latitude': '-24.984819', 'longitude': '31.601541', 'accuracy': '16', 'context': '0', 'neighbourhood': {'_content': '', 'woeid': 0}, 'county': {'_content': '', 'woeid': 12587069}, 'region': {'_content': 'Mpumalanga', 'woeid': 2346983}, 'country': {'_content': 'South Africa', 'woeid': 23424942}}, 'geoperms': {'ispublic': 1, 'iscontact': 0, 'isfriend': 0, 'isfamily': 0}, 'urls': {'url': [{'type': 'photopage', '_content': 'https://www.flickr.com/photos/mister-e/2272330844/'}]}, 'media': 'photo'}, 'stat': 'ok'}</t>
  </si>
  <si>
    <t>Chris Eason (flickr Mister-E)</t>
  </si>
  <si>
    <t>https://www.flickr.com/photos/mister-e/2272330844/</t>
  </si>
  <si>
    <t>body_part_lion_eye03.jpeg</t>
  </si>
  <si>
    <t>5214697163_95dfe85aa0_o</t>
  </si>
  <si>
    <t>{'photo': {'id': '5214697163', 'secret': '5681ab4d95', 'server': '5243', 'farm': 6, 'dateuploaded': '1290968872', 'isfavorite': 0, 'license': '5', 'safety_level': '0', 'rotation': 0, 'originalsecret': '95dfe85aa0', 'originalformat': 'jpg', 'owner': {'nsid': '74847162@N00', 'username': 'cdamundsen', 'realname': '', 'location': '', 'iconserver': '0', 'iconfarm': 0, 'path_alias': None}, 'title': {'_content': 'Eye'}, 'description': {'_content': 'see you. At the San Francisco Zoo. When they still let people into the Big Cat house.'}, 'visibility': {'ispublic': 1, 'isfriend': 0, 'isfamily': 0}, 'dates': {'posted': '1290968872', 'taken': '2006-02-04 15:25:05', 'takengranularity': 0, 'takenunknown': 0, 'lastupdate': '1300246354'}, 'views': '633', 'editability': {'cancomment': 0, 'canaddmeta': 0}, 'publiceditability': {'cancomment': 1, 'canaddmeta': 0}, 'usage': {'candownload': 1, 'canblog': 0, 'canprint': 0, 'canshare': 1}, 'comments': {'_content': '0'}, 'notes': {'note': []}, 'people': {'haspeople': 0}, 'tags': {'tag': [{'id': '144800-5214697163-9123', 'author': '74847162@N00', 'authorname': 'cdamundsen', 'raw': 'Cage', '_content': 'cage', 'machine_tag': 0}, {'id': '144800-5214697163-2862', 'author': '74847162@N00', 'authorname': 'cdamundsen', 'raw': 'Eyes', '_content': 'eyes', 'machine_tag': 0}, {'id': '144800-5214697163-7355', 'author': '74847162@N00', 'authorname': 'cdamundsen', 'raw': 'Lion', '_content': 'lion', 'machine_tag': 0}]}, 'location': {'latitude': '37.732074', 'longitude': '-122.501624', 'accuracy': '16', 'context': '0', 'locality': {'_content': 'San Francisco', 'woeid': 2487956}, 'county': {'_content': 'San Francisco', 'woeid': 12587707}, 'region': {'_content': 'California', 'woeid': 2347563}, 'country': {'_content': 'United States', 'woeid': 23424977}, 'neighbourhood': {'_content': '', 'woeid': 0}}, 'geoperms': {'ispublic': 1, 'iscontact': 0, 'isfriend': 0, 'isfamily': 0}, 'urls': {'url': [{'type': 'photopage', '_content': 'https://www.flickr.com/photos/74847162@N00/5214697163/'}]}, 'media': 'photo'}, 'stat': 'ok'}</t>
  </si>
  <si>
    <t xml:space="preserve"> (flickr cdamundsen)</t>
  </si>
  <si>
    <t>https://www.flickr.com/photos/74847162@N00/5214697163/</t>
  </si>
  <si>
    <t>body_part_lion_eye04.jpeg</t>
  </si>
  <si>
    <t>1266166869_b3392d2c18_o</t>
  </si>
  <si>
    <t>{'photo': {'id': '1266166869', 'secret': '2e2bd25680', 'server': '1090', 'farm': 2, 'dateuploaded': '1188391667', 'isfavorite': 0, 'license': '3', 'safety_level': '0', 'rotation': 0, 'originalsecret': 'b3392d2c18', 'originalformat': 'jpg', 'owner': {'nsid': '93216973@N00', 'username': 'Captain Chickenpants', 'realname': 'Paul Buxton', 'location': 'Hemel Hempstead, UK', 'iconserver': '11', 'iconfarm': 1, 'path_alias': 'captain_chickenpants'}, 'title': {'_content': 'Eye see you'}, 'description': {'_content': 'CLose up of one of the three male lions at Headcorn Wildlife Heritage Foundation. '}, 'visibility': {'ispublic': 1, 'isfriend': 0, 'isfamily': 0}, 'dates': {'posted': '1188391667', 'taken': '2007-08-24 15:07:24', 'takengranularity': 0, 'takenunknown': 0, 'lastupdate': '1490047684'}, 'views': '740', 'editability': {'cancomment': 0, 'canaddmeta': 0}, 'publiceditability': {'cancomment': 1, 'canaddmeta': 0}, 'usage': {'candownload': 1, 'canblog': 0, 'canprint': 0, 'canshare': 1}, 'comments': {'_content': '3'}, 'notes': {'note': []}, 'people': {'haspeople': 0}, 'tags': {'tag': [{'id': '481619-1266166869-7355', 'author': '93216973@N00', 'authorname': 'Captain Chickenpants', 'raw': 'lion', '_content': 'lion', 'machine_tag': 0}, {'id': '481619-1266166869-700325', 'author': '93216973@N00', 'authorname': 'Captain Chickenpants', 'raw': 'headcorn', '_content': 'headcorn', 'machine_tag': 0}, {'id': '481619-1266166869-1077', 'author': '93216973@N00', 'authorname': 'Captain Chickenpants', 'raw': 'closeup', '_content': 'closeup', 'machine_tag': 0}]}, 'location': {'latitude': '51.159753', 'longitude': '0.664329', 'accuracy': '13', 'context': '0', 'locality': {'_content': 'Biddenden', 'woeid': 12563}, 'county': {'_content': 'Kent', 'woeid': 12602173}, 'region': {'_content': 'England', 'woeid': 24554868}, 'country': {'_content': 'United Kingdom', 'woeid': 23424975}, 'neighbourhood': {'_content': '', 'woeid': 0}}, 'geoperms': {'ispublic': 1, 'iscontact': 0, 'isfriend': 0, 'isfamily': 0}, 'urls': {'url': [{'type': 'photopage', '_content': 'https://www.flickr.com/photos/captain_chickenpants/1266166869/'}]}, 'media': 'photo'}, 'stat': 'ok'}</t>
  </si>
  <si>
    <t>Paul Buxton (flickr Captain Chickenpants)</t>
  </si>
  <si>
    <t>https://www.flickr.com/photos/captain_chickenpants/1266166869/</t>
  </si>
  <si>
    <t>body_part_lion_eye05.jpeg</t>
  </si>
  <si>
    <t>3969417887_85be746228_o</t>
  </si>
  <si>
    <t>{'photo': {'id': '3969417887', 'secret': 'bca55a0a5e', 'server': '3436', 'farm': 4, 'dateuploaded': '1254406580', 'isfavorite': 0, 'license': '6', 'safety_level': '0', 'rotation': 0, 'originalsecret': '85be746228', 'originalformat': 'jpg', 'owner': {'nsid': '8070463@N03', 'username': 'Tambako the Jaguar', 'realname': 'Tambako The Jaguar', 'location': None, 'iconserver': '7457', 'iconfarm': 8, 'path_alias': 'tambako'}, 'title': {'_content': 'The eye of the lion'}, 'description': {'_content': "Yes, I was very close of the male lion, and I could take this close-up of his eye with much detail. The picture hasn't been cropped much.\n\nPicture taken in the zoo of Basel."}, 'visibility': {'ispublic': 1, 'isfriend': 0, 'isfamily': 0}, 'dates': {'posted': '1254406580', 'taken': '2009-08-17 17:18:44', 'takengranularity': 0, 'takenunknown': 0, 'lastupdate': '1399061461'}, 'views': '14830', 'editability': {'cancomment': 0, 'canaddmeta': 0}, 'publiceditability': {'cancomment': 1, 'canaddmeta': 0}, 'usage': {'candownload': 1, 'canblog': 0, 'canprint': 0, 'canshare': 1}, 'comments': {'_content': '51'}, 'notes': {'note': [{'id': '72157622634114588', 'photo_id': '3969417887', 'author': '22337296@N02', 'authorname': 'yestulips1--Katie', 'authorrealname': '', 'authorispro': 0, 'authorisdeleted': 0, 'x': '229', 'y': '240', 'w': '50', 'h': '50', '_content': 'Perfect detail...Wow!!!! Excellent'}]}, 'people': {'haspeople': 0}, 'tags': {'tag': [{'id': '8047409-3969417887-7355', 'author': '8070463@N03', 'authorname': 'Tambako the Jaguar', 'raw': 'lion', '_content': 'lion', 'machine_tag': 0}, {'id': '8047409-3969417887-2642', 'author': '8070463@N03', 'authorname': 'Tambako the Jaguar', 'raw': 'big', '_content': 'big', 'machine_tag': 0}, {'id': '8047409-3969417887-241', 'author': '8070463@N03', 'authorname': 'Tambako the Jaguar', 'raw': 'wild', '_content': 'wild', 'machine_tag': 0}, {'id': '8047409-3969417887-1344', 'author': '8070463@N03', 'authorname': 'Tambako the Jaguar', 'raw': 'cat', '_content': 'cat', 'machine_tag': 0}, {'id': '8047409-3969417887-563', 'author': '8070463@N03', 'authorname': 'Tambako the Jaguar', 'raw': 'male', '_content': 'male', 'machine_tag': 0}, {'id': '8047409-3969417887-3932', 'author': '8070463@N03', 'authorname': 'Tambako the Jaguar', 'raw': 'close', '_content': 'close', 'machine_tag': 0}, {'id': '8047409-3969417887-1077', 'author': '8070463@N03', 'authorname': 'Tambako the Jaguar', 'raw': 'closeup', '_content': 'closeup', 'machine_tag': 0}, {'id': '8047409-3969417887-596', 'author': '8070463@N03', 'authorname': 'Tambako the Jaguar', 'raw': 'eye', '_content': 'eye', 'machine_tag': 0}, {'id': '8047409-3969417887-547', 'author': '8070463@N03', 'authorname': 'Tambako the Jaguar', 'raw': 'detail', '_content': 'detail', 'machine_tag': 0}, {'id': '8047409-3969417887-1997', 'author': '8070463@N03', 'authorname': 'Tambako the Jaguar', 'raw': 'zoo', '_content': 'zoo', 'machine_tag': 0}, {'id': '8047409-3969417887-9893', 'author': '8070463@N03', 'authorname': 'Tambako the Jaguar', 'raw': 'basel', '_content': 'basel', 'machine_tag': 0}, {'id': '8047409-3969417887-2110', 'author': '8070463@N03', 'authorname': 'Tambako the Jaguar', 'raw': 'switzerland', '_content': 'switzerland', 'machine_tag': 0}, {'id': '8047409-3969417887-2994', 'author': '8070463@N03', 'authorname': 'Tambako the Jaguar', 'raw': 'nikon', '_content': 'nikon', 'machine_tag': 0}, {'id': '8047409-3969417887-304522', 'author': '8070463@N03', 'authorname': 'Tambako the Jaguar', 'raw': 'd300', '_content': 'd300', 'machine_tag': 0}, {'id': '8047409-3969417887-7869', 'author': '8070463@N03', 'authorname': 'Tambako the Jaguar', 'raw': 'kitty', '_content': 'kitty', 'machine_tag': 0}, {'id': '8047409-3969417887-3114', 'author': '8070463@N03', 'authorname': 'Tambako the Jaguar', 'raw': 'feline', '_content': 'feline', 'machine_tag': 0}, {'id': '8047409-3969417887-244360', 'author': '8070463@N03', 'authorname': 'Tambako the Jaguar', 'raw': 'felid', '_content': 'felid', 'machine_tag': 0}, {'id': '8047409-3969417887-138495', 'author': '8070463@N03', 'authorname': 'Tambako the Jaguar', 'raw': 'löwe', '_content': 'löwe', 'machine_tag': 0}, {'id': '8047409-3969417887-666320', 'author': '8070463@N03', 'authorname': 'Tambako the Jaguar', 'raw': 'panthera leo', '_content': 'pantheraleo', 'machine_tag': 0}, {'id': '8047409-3969417887-182765', 'author': '8070463@N03', 'authorname': 'Tambako the Jaguar', 'raw': 'zolli', '_content': 'zolli', 'machine_tag': 0}, {'id': '8047409-3969417887-365686', 'author': '8070463@N03', 'authorname': 'Tambako the Jaguar', 'raw': 'panthera', '_content': 'panthera', 'machine_tag': 0}, {'id': '8047409-3969417887-4359', 'author': '8070463@N03', 'authorname': 'Tambako the Jaguar', 'raw': 'leo', '_content': 'leo', 'machine_tag': 0}]}, 'location': {'latitude': '47.547277', 'longitude': '7.578163', 'accuracy': '14', 'context': '0', 'locality': {'_content': 'Basel', 'woeid': 781739}, 'county': {'_content': 'Basel-Stadt', 'woeid': 12593109}, 'region': {'_content': 'Kanton Basel-Stadt', 'woeid': 2347086}, 'country': {'_content': 'Schweiz', 'woeid': 23424957}, 'neighbourhood': {'_content': 'St. Margarethen', 'woeid': 784257}}, 'geoperms': {'ispublic': 1, 'iscontact': 0, 'isfriend': 0, 'isfamily': 0}, 'urls': {'url': [{'type': 'photopage', '_content': 'https://www.flickr.com/photos/tambako/3969417887/'}]}, 'media': 'photo'}, 'stat': 'ok'}</t>
  </si>
  <si>
    <t>https://www.flickr.com/photos/tambako/3969417887/</t>
  </si>
  <si>
    <t>body_part_lion_eye06.jpeg</t>
  </si>
  <si>
    <t>8612013248_e7cfcf392e_o</t>
  </si>
  <si>
    <t>{'photo': {'id': '8612013248', 'secret': '30ac82fe1e', 'server': '8101', 'farm': 9, 'dateuploaded': '1364858145', 'isfavorite': 0, 'license': '3', 'safety_level': '0', 'rotation': 0, 'originalsecret': 'e7cfcf392e', 'originalformat': 'jpg', 'owner': {'nsid': '48227962@N04', 'username': 'PMillera4', 'realname': 'Peter Miller', 'location': '', 'iconserver': '8662', 'iconfarm': 9, 'path_alias': 'pmillera4'}, 'title': {'_content': 'Lion'}, 'description': {'_content': ''}, 'visibility': {'ispublic': 1, 'isfriend': 0, 'isfamily': 0}, 'dates': {'posted': '1364858145', 'taken': '2013-03-23 09:48:18', 'takengranularity': 0, 'takenunknown': 0, 'lastupdate': '1418084982'}, 'views': '475', 'editability': {'cancomment': 0, 'canaddmeta': 0}, 'publiceditability': {'cancomment': 1, 'canaddmeta': 0}, 'usage': {'candownload': 1, 'canblog': 0, 'canprint': 0, 'canshare': 1}, 'comments': {'_content': '4'}, 'notes': {'note': []}, 'people': {'haspeople': 0}, 'tags': {'tag': [{'id': '48195823-8612013248-7355', 'author': '48227962@N04', 'authorname': 'PMillera4', 'raw': 'lion', '_content': 'lion', 'machine_tag': 0}, {'id': '48195823-8612013248-1997', 'author': '48227962@N04', 'authorname': 'PMillera4', 'raw': 'zoo', '_content': 'zoo', 'machine_tag': 0}, {'id': '48195823-8612013248-952', 'author': '48227962@N04', 'authorname': 'PMillera4', 'raw': 'animal', '_content': 'animal', 'machine_tag': 0}, {'id': '48195823-8612013248-2862', 'author': '48227962@N04', 'authorname': 'PMillera4', 'raw': 'eyes', '_content': 'eyes', 'machine_tag': 0}, {'id': '48195823-8612013248-1077', 'author': '48227962@N04', 'authorname': 'PMillera4', 'raw': 'close up', '_content': 'closeup', 'machine_tag': 0}]}, 'location': {'latitude': '39.971595', 'longitude': '-75.196030', 'accuracy': '15', 'context': '0', 'locality': {'_content': 'Philadelphia', 'woeid': 2471217}, 'county': {'_content': 'Philadelphia', 'woeid': 12589778}, 'region': {'_content': 'Pennsylvania', 'woeid': 2347597}, 'country': {'_content': 'United States', 'woeid': 23424977}, 'neighbourhood': {'_content': 'East Parkside', 'woeid': 29389138}}, 'geoperms': {'ispublic': 1, 'iscontact': 0, 'isfriend': 0, 'isfamily': 0}, 'urls': {'url': [{'type': 'photopage', '_content': 'https://www.flickr.com/photos/pmillera4/8612013248/'}]}, 'media': 'photo'}, 'stat': 'ok'}</t>
  </si>
  <si>
    <t>https://www.flickr.com/photos/pmillera4/8612013248/</t>
  </si>
  <si>
    <t>body_part_lion_eye07.jpeg</t>
  </si>
  <si>
    <t>870581285_3593a78134_o</t>
  </si>
  <si>
    <t>{'photo': {'id': '870581285', 'secret': 'a20e5b3a29', 'server': '1385', 'farm': 2, 'dateuploaded': '1185128102', 'isfavorite': 0, 'license': '3', 'safety_level': '0', 'rotation': 0, 'originalsecret': '3593a78134', 'originalformat': 'jpg', 'owner': {'nsid': '48165069@N00', 'username': 'lanier67', 'realname': 'Raul Lieberwirth', 'location': 'Heidelberg, Germany', 'iconserver': '5670', 'iconfarm': 6, 'path_alias': 'lanier67'}, 'title': {'_content': 'the eye of the lion'}, 'description': {'_content': "The lion and the calf shall lie down together but the calf won't get much sleep. \nWoody Allen"}, 'visibility': {'ispublic': 1, 'isfriend': 0, 'isfamily': 0}, 'dates': {'posted': '1185128102', 'taken': '2007-07-22 10:53:34', 'takengranularity': 0, 'takenunknown': 0, 'lastupdate': '1437331397'}, 'views': '483', 'editability': {'cancomment': 0, 'canaddmeta': 0}, 'publiceditability': {'cancomment': 1, 'canaddmeta': 1}, 'usage': {'candownload': 1, 'canblog': 0, 'canprint': 0, 'canshare': 1}, 'comments': {'_content': '0'}, 'notes': {'note': []}, 'people': {'haspeople': 0}, 'tags': {'tag': [{'id': '2618727-870581285-7355', 'author': '48165069@N00', 'authorname': 'lanier67', 'raw': 'lion', '_content': 'lion', 'machine_tag': 0}, {'id': '2618727-870581285-596', 'author': '48165069@N00', 'authorname': 'lanier67', 'raw': 'eye', '_content': 'eye', 'machine_tag': 0}, {'id': '2618727-870581285-9123', 'author': '48165069@N00', 'authorname': 'lanier67', 'raw': 'cage', '_content': 'cage', 'machine_tag': 0}, {'id': '2618727-870581285-3114', 'author': '48165069@N00', 'authorname': 'lanier67', 'raw': 'feline', '_content': 'feline', 'machine_tag': 0}, {'id': '2618727-870581285-1344', 'author': '48165069@N00', 'authorname': 'lanier67', 'raw': 'cat', '_content': 'cat', 'machine_tag': 0}, {'id': '2618727-870581285-906', 'author': '48165069@N00', 'authorname': 'lanier67', 'raw': 'look', '_content': 'look', 'machine_tag': 0}, {'id': '2618727-870581285-1997', 'author': '48165069@N00', 'authorname': 'lanier67', 'raw': 'zoo', '_content': 'zoo', 'machine_tag': 0}, {'id': '2618727-870581285-24241', 'author': '48165069@N00', 'authorname': 'lanier67', 'raw': 'heidelberg', '_content': 'heidelberg', 'machine_tag': 0}, {'id': '2618727-870581285-1477', 'author': '48165069@N00', 'authorname': 'lanier67', 'raw': 'germany', '_content': 'germany', 'machine_tag': 0}]}, 'location': {'latitude': '49.414826', 'longitude': '8.663578', 'accuracy': '12', 'context': '0', 'locality': {'_content': 'Gemeinde Heidelberg', 'woeid': 12623922}, 'county': {'_content': 'Stadtkreis Heidelberg', 'woeid': 12597109}, 'region': {'_content': 'Baden-Württemberg', 'woeid': 2345481}, 'country': {'_content': 'Deutschland', 'woeid': 23424829}, 'neighbourhood': {'_content': '', 'woeid': 0}}, 'geoperms': {'ispublic': 1, 'iscontact': 0, 'isfriend': 0, 'isfamily': 0}, 'urls': {'url': [{'type': 'photopage', '_content': 'https://www.flickr.com/photos/lanier67/870581285/'}]}, 'media': 'photo'}, 'stat': 'ok'}</t>
  </si>
  <si>
    <t>Raul Lieberwirth (flickr lanier67)</t>
  </si>
  <si>
    <t>https://www.flickr.com/photos/lanier67/870581285/</t>
  </si>
  <si>
    <t>body_part_lion_eye08.jpeg</t>
  </si>
  <si>
    <t>15596818488_a02a324cbc_o</t>
  </si>
  <si>
    <t>{'photo': {'id': '15596818488', 'secret': '107efcab9c', 'server': '8602', 'farm': 9, 'dateuploaded': '1415909069', 'isfavorite': 0, 'license': '6', 'safety_level': '0', 'rotation': 0, 'originalsecret': 'a02a324cbc', 'originalformat': 'jpg', 'owner': {'nsid': '126129975@N06', 'username': 'Soren Wolf', 'realname': 'Soren Wolf', 'location': 'Wrocław, Poland', 'iconserver': '7847', 'iconfarm': 8, 'path_alias': 'sorenwolf'}, 'title': {'_content': 'Lion eye'}, 'description': {'_content': 'Lion from Bratislava zoo\n'}, 'visibility': {'ispublic': 1, 'isfriend': 0, 'isfamily': 0}, 'dates': {'posted': '1415909069', 'taken': '2014-06-30 13:36:32', 'takengranularity': 0, 'takenunknown': '0', 'lastupdate': '1486337940'}, 'views': '1365', 'editability': {'cancomment': 0, 'canaddmeta': 0}, 'publiceditability': {'cancomment': 1, 'canaddmeta': 0}, 'usage': {'candownload': 1, 'canblog': 0, 'canprint': 0, 'canshare': 1}, 'comments': {'_content': '1'}, 'notes': {'note': []}, 'people': {'haspeople': 0}, 'tags': {'tag': [{'id': '126084653-15596818488-7355', 'author': '126129975@N06', 'authorname': 'Soren Wolf', 'raw': 'lion', '_content': 'lion', 'machine_tag': 0}, {'id': '126084653-15596818488-1997', 'author': '126129975@N06', 'authorname': 'Soren Wolf', 'raw': 'zoo', '_content': 'zoo', 'machine_tag': 0}, {'id': '126084653-15596818488-952', 'author': '126129975@N06', 'authorname': 'Soren Wolf', 'raw': 'animal', '_content': 'animal', 'machine_tag': 0}, {'id': '126084653-15596818488-953', 'author': '126129975@N06', 'authorname': 'Soren Wolf', 'raw': 'animals', '_content': 'animals', 'machine_tag': 0}, {'id': '126084653-15596818488-4890', 'author': '126129975@N06', 'authorname': 'Soren Wolf', 'raw': 'outdoor', '_content': 'outdoor', 'machine_tag': 0}, {'id': '126084653-15596818488-1823', 'author': '126129975@N06', 'authorname': 'Soren Wolf', 'raw': 'mammal', '_content': 'mammal', 'machine_tag': 0}]}, 'urls': {'url': [{'type': 'photopage', '_content': 'https://www.flickr.com/photos/sorenwolf/15596818488/'}]}, 'media': 'photo'}, 'stat': 'ok'}</t>
  </si>
  <si>
    <t>Soren Wolf (flickr Soren Wolf)</t>
  </si>
  <si>
    <t>https://www.flickr.com/photos/sorenwolf/15596818488/</t>
  </si>
  <si>
    <t>body_part_lion_tooth01.jpeg</t>
  </si>
  <si>
    <t>5463822480_e3d7a78225_o</t>
  </si>
  <si>
    <t>{'photo': {'id': '5463822480', 'secret': 'ebc9560208', 'server': '5217', 'farm': 6, 'dateuploaded': '1298256281', 'isfavorite': 0, 'license': '3', 'safety_level': '0', 'rotation': 0, 'originalsecret': 'e3d7a78225', 'originalformat': 'jpg', 'owner': {'nsid': '19953384@N00', 'username': 'San Diego Shooter', 'realname': 'Nathan Rupert', 'location': 'San Diego, California, USA', 'iconserver': '174', 'iconfarm': 1, 'path_alias': 'nathaninsandiego'}, 'title': {'_content': 'What big teeth you have!'}, 'description': {'_content': ''}, 'visibility': {'ispublic': 1, 'isfriend': 0, 'isfamily': 0}, 'dates': {'posted': '1298256281', 'taken': '2011-02-20 10:47:48', 'takengranularity': 0, 'takenunknown': 0, 'lastupdate': '1555540264'}, 'views': '3161', 'editability': {'cancomment': 0, 'canaddmeta': 0}, 'publiceditability': {'cancomment': 1, 'canaddmeta': 1}, 'usage': {'candownload': 1, 'canblog': 0, 'canprint': 0, 'canshare': 1}, 'comments': {'_content': '6'}, 'notes': {'note': []}, 'people': {'haspeople': 0}, 'tags': {'tag': [{'id': '3225012-5463822480-7355', 'author': '19953384@N00', 'authorname': 'San Diego Shooter', 'raw': 'lion', '_content': 'lion', 'machine_tag': 0}, {'id': '3225012-5463822480-4492999', 'author': '19953384@N00', 'authorname': 'San Diego Shooter', 'raw': 'lion teeth', '_content': 'lionteeth', 'machine_tag': 0}, {'id': '3225012-5463822480-18330314', 'author': '19953384@N00', 'authorname': 'San Diego Shooter', 'raw': 'lion yawn', '_content': 'lionyawn', 'machine_tag': 0}, {'id': '3225012-5463822480-1344', 'author': '19953384@N00', 'authorname': 'San Diego Shooter', 'raw': 'cat', '_content': 'cat', 'machine_tag': 0}, {'id': '3225012-5463822480-4378', 'author': '19953384@N00', 'authorname': 'San Diego Shooter', 'raw': 'san diego', '_content': 'sandiego', 'machine_tag': 0}, {'id': '3225012-5463822480-39511', 'author': '19953384@N00', 'authorname': 'San Diego Shooter', 'raw': 'san diego zoo', '_content': 'sandiegozoo', 'machine_tag': 0}, {'id': '3225012-5463822480-60301205', 'author': '19953384@N00', 'authorname': 'San Diego Shooter', 'raw': 'lion growl', '_content': 'liongrowl', 'machine_tag': 0}]}, 'location': {'latitude': '32.736930', 'longitude': '-117.146916', 'accuracy': '13', 'context': '0', 'locality': {'_content': 'San Diego', 'woeid': 2487889}, 'county': {'_content': 'San Diego', 'woeid': 12587706}, 'region': {'_content': 'California', 'woeid': 2347563}, 'country': {'_content': 'United States', 'woeid': 23424977}, 'neighbourhood': {'_content': 'Penn Station', 'woeid': 55970870}}, 'geoperms': {'ispublic': 1, 'iscontact': 0, 'isfriend': 0, 'isfamily': 0}, 'urls': {'url': [{'type': 'photopage', '_content': 'https://www.flickr.com/photos/nathaninsandiego/5463822480/'}]}, 'media': 'photo'}, 'stat': 'ok'}</t>
  </si>
  <si>
    <t>https://www.flickr.com/photos/nathaninsandiego/5463822480/</t>
  </si>
  <si>
    <t>body_part_lion_tooth02.jpeg</t>
  </si>
  <si>
    <t>12243878495_a364a3a3c9_o</t>
  </si>
  <si>
    <t>{'photo': {'id': '12243878495', 'secret': '54e282e8c4', 'server': '2882', 'farm': 3, 'dateuploaded': '1391218869', 'isfavorite': 0, 'license': '3', 'safety_level': '0', 'rotation': 0, 'originalsecret': 'a364a3a3c9', 'originalformat': 'jpg', 'owner': {'nsid': '19953384@N00', 'username': 'San Diego Shooter', 'realname': 'Nathan Rupert', 'location': 'San Diego, California, USA', 'iconserver': '174', 'iconfarm': 1, 'path_alias': 'nathaninsandiego'}, 'title': {'_content': 'IMG_3098'}, 'description': {'_content': ''}, 'visibility': {'ispublic': 1, 'isfriend': 0, 'isfamily': 0}, 'dates': {'posted': '1391218869', 'taken': '2014-01-25 12:56:57', 'takengranularity': 0, 'takenunknown': 0, 'lastupdate': '1402600464'}, 'views': '3008', 'editability': {'cancomment': 0, 'canaddmeta': 0}, 'publiceditability': {'cancomment': 1, 'canaddmeta': 1}, 'usage': {'candownload': 1, 'canblog': 0, 'canprint': 0, 'canshare': 1}, 'comments': {'_content': '0'}, 'notes': {'note': []}, 'people': {'haspeople': 0}, 'tags': {'tag': [{'id': '3225012-12243878495-7355', 'author': '19953384@N00', 'authorname': 'San Diego Shooter', 'raw': 'lion', '_content': 'lion', 'machine_tag': 0}, {'id': '3225012-12243878495-16826', 'author': '19953384@N00', 'authorname': 'San Diego Shooter', 'raw': 'lions', '_content': 'lions', 'machine_tag': 0}, {'id': '3225012-12243878495-39511', 'author': '19953384@N00', 'authorname': 'San Diego Shooter', 'raw': 'san diego zoo', '_content': 'sandiegozoo', 'machine_tag': 0}, {'id': '3225012-12243878495-4378', 'author': '19953384@N00', 'authorname': 'San Diego Shooter', 'raw': 'san diego', '_content': 'sandiego', 'machine_tag': 0}, {'id': '3225012-12243878495-35555087', 'author': '19953384@N00', 'authorname': 'San Diego Shooter', 'raw': 'san diego zoo safari park', '_content': 'sandiegozoosafaripark', 'machine_tag': 0}, {'id': '3225012-12243878495-4492999', 'author': '19953384@N00', 'authorname': 'San Diego Shooter', 'raw': 'lion teeth', '_content': 'lionteeth', 'machine_tag': 0}, {'id': '3225012-12243878495-19425694', 'author': '19953384@N00', 'authorname': 'San Diego Shooter', 'raw': 'lion yawning', '_content': 'lionyawning', 'machine_tag': 0}]}, 'location': {'latitude': '33.073250', 'longitude': '-117.052059', 'accuracy': '13', 'context': '0', 'locality': {'_content': 'Escondido', 'woeid': 2400183}, 'county': {'_content': 'San Diego', 'woeid': 12587706}, 'region': {'_content': 'California', 'woeid': 2347563}, 'country': {'_content': 'United States', 'woeid': 23424977}, 'neighbourhood': {'_content': 'Rancho Bernardo', 'woeid': 2478520}}, 'geoperms': {'ispublic': 1, 'iscontact': 0, 'isfriend': 0, 'isfamily': 0}, 'urls': {'url': [{'type': 'photopage', '_content': 'https://www.flickr.com/photos/nathaninsandiego/12243878495/'}]}, 'media': 'photo'}, 'stat': 'ok'}</t>
  </si>
  <si>
    <t>https://www.flickr.com/photos/nathaninsandiego/12243878495/</t>
  </si>
  <si>
    <t>body_part_lion_tooth03.jpeg</t>
  </si>
  <si>
    <t>1466073984_ad038f3a50_o</t>
  </si>
  <si>
    <t>{'photo': {'id': '1466073984', 'secret': '599cad82f9', 'server': '1374', 'farm': 2, 'dateuploaded': '1191205266', 'isfavorite': 0, 'license': '5', 'safety_level': '0', 'rotation': 0, 'originalsecret': 'ad038f3a50', 'originalformat': 'jpg', 'owner': {'nsid': '8749778@N06', 'username': 'Eric Kilby', 'realname': 'Eric Kilby', 'location': 'Somerville, MA, USA', 'iconserver': '3790', 'iconfarm': 4, 'path_alias': 'ekilby'}, 'title': {'_content': 'Bark at the Moon'}, 'description': {'_content': 'yeeeeeeeeaaaaaaaaaaaaaaaaaaah!'}, 'visibility': {'ispublic': 1, 'isfriend': 0, 'isfamily': 0}, 'dates': {'posted': '1191205266', 'taken': '2007-09-30 17:20:25', 'takengranularity': 0, 'takenunknown': 0, 'lastupdate': '1606937749'}, 'views': '2546', 'editability': {'cancomment': 0, 'canaddmeta': 0}, 'publiceditability': {'cancomment': 1, 'canaddmeta': 0}, 'usage': {'candownload': 1, 'canblog': 0, 'canprint': 0, 'canshare': 1}, 'comments': {'_content': '0'}, 'notes': {'note': []}, 'people': {'haspeople': 0}, 'tags': {'tag': [{'id': '8704456-1466073984-303178', 'author': '8749778@N06', 'authorname': 'Eric Kilby', 'raw': 'southwick', '_content': 'southwick', 'machine_tag': 0}, {'id': '8704456-1466073984-1997', 'author': '8749778@N06', 'authorname': 'Eric Kilby', 'raw': 'zoo', '_content': 'zoo', 'machine_tag': 0}, {'id': '8704456-1466073984-7355', 'author': '8749778@N06', 'authorname': 'Eric Kilby', 'raw': 'lion', '_content': 'lion', 'machine_tag': 0}, {'id': '8704456-1466073984-7377', 'author': '8749778@N06', 'authorname': 'Eric Kilby', 'raw': 'yawn', '_content': 'yawn', 'machine_tag': 0}, {'id': '8704456-1466073984-6010', 'author': '8749778@N06', 'authorname': 'Eric Kilby', 'raw': 'teeth', '_content': 'teeth', 'machine_tag': 0}]}, 'location': {'latitude': '42.064268', 'longitude': '-71.586366', 'accuracy': '16', 'context': '0', 'locality': {'_content': 'Uxbridge', 'woeid': 2510576}, 'county': {'_content': 'Worcester', 'woeid': 12588713}, 'region': {'_content': 'Massachusetts', 'woeid': 2347580}, 'country': {'_content': 'United States', 'woeid': 23424977}, 'neighbourhood': {'_content': '', 'woeid': 0}}, 'geoperms': {'ispublic': 1, 'iscontact': 0, 'isfriend': 0, 'isfamily': 0}, 'urls': {'url': [{'type': 'photopage', '_content': 'https://www.flickr.com/photos/ekilby/1466073984/'}]}, 'media': 'photo'}, 'stat': 'ok'}</t>
  </si>
  <si>
    <t>https://www.flickr.com/photos/ekilby/1466073984/</t>
  </si>
  <si>
    <t>body_part_lion_tooth04.jpeg</t>
  </si>
  <si>
    <t>4343893424_8a881f8592_o</t>
  </si>
  <si>
    <t>{'photo': {'id': '4343893424', 'secret': '695b956378', 'server': '2802', 'farm': 3, 'dateuploaded': '1265731772', 'isfavorite': 0, 'license': '3', 'safety_level': '0', 'rotation': 0, 'originalsecret': '8a881f8592', 'originalformat': 'jpg', 'owner': {'nsid': '19953384@N00', 'username': 'San Diego Shooter', 'realname': 'Nathan Rupert', 'location': 'San Diego, California, USA', 'iconserver': '174', 'iconfarm': 1, 'path_alias': 'nathaninsandiego'}, 'title': {'_content': 'Open wide!'}, 'description': {'_content': 'a lion shows off its chompers at the San Diego Zoo\n\n&lt;a href="http://bighugelabs.com/onblack.php?id=4343893424&amp;amp;size=large" rel="noreferrer nofollow"&gt;View On Black&lt;/a&gt;'}, 'visibility': {'ispublic': 1, 'isfriend': 0, 'isfamily': 0}, 'dates': {'posted': '1265731772', 'taken': '2010-02-07 10:15:22', 'takengranularity': 0, 'takenunknown': 0, 'lastupdate': '1481977568'}, 'views': '1299', 'editability': {'cancomment': 0, 'canaddmeta': 0}, 'publiceditability': {'cancomment': 1, 'canaddmeta': 1}, 'usage': {'candownload': 1, 'canblog': 0, 'canprint': 0, 'canshare': 1}, 'comments': {'_content': '7'}, 'notes': {'note': []}, 'people': {'haspeople': 0}, 'tags': {'tag': [{'id': '3225012-4343893424-7355', 'author': '19953384@N00', 'authorname': 'San Diego Shooter', 'raw': 'lion', '_content': 'lion', 'machine_tag': 0}, {'id': '3225012-4343893424-16826', 'author': '19953384@N00', 'authorname': 'San Diego Shooter', 'raw': 'lions', '_content': 'lions', 'machine_tag': 0}, {'id': '3225012-4343893424-4492999', 'author': '19953384@N00', 'authorname': 'San Diego Shooter', 'raw': 'lion teeth', '_content': 'lionteeth', 'machine_tag': 0}, {'id': '3225012-4343893424-4378', 'author': '19953384@N00', 'authorname': 'San Diego Shooter', 'raw': 'san diego', '_content': 'sandiego', 'machine_tag': 0}, {'id': '3225012-4343893424-39511', 'author': '19953384@N00', 'authorname': 'San Diego Shooter', 'raw': 'san diego zoo', '_content': 'sandiegozoo', 'machine_tag': 0}, {'id': '3225012-4343893424-1997', 'author': '19953384@N00', 'authorname': 'San Diego Shooter', 'raw': 'zoo', '_content': 'zoo', 'machine_tag': 0}]}, 'location': {'latitude': '32.737291', 'longitude': '-117.147989', 'accuracy': '13', 'context': '0', 'locality': {'_content': 'San Diego', 'woeid': 2487889}, 'county': {'_content': 'San Diego', 'woeid': 12587706}, 'region': {'_content': 'California', 'woeid': 2347563}, 'country': {'_content': 'United States', 'woeid': 23424977}, 'neighbourhood': {'_content': 'Penn Station', 'woeid': 55970870}}, 'geoperms': {'ispublic': 1, 'iscontact': 0, 'isfriend': 0, 'isfamily': 0}, 'urls': {'url': [{'type': 'photopage', '_content': 'https://www.flickr.com/photos/nathaninsandiego/4343893424/'}]}, 'media': 'photo'}, 'stat': 'ok'}</t>
  </si>
  <si>
    <t>https://www.flickr.com/photos/nathaninsandiego/4343893424/</t>
  </si>
  <si>
    <t>body_part_lion_tooth05.jpeg</t>
  </si>
  <si>
    <t>16488784643_515e17a293_o</t>
  </si>
  <si>
    <t>{'photo': {'id': '16488784643', 'secret': '626f46ff15', 'server': '8702', 'farm': 9, 'dateuploaded': '1428760327', 'isfavorite': 0, 'license': '4', 'safety_level': '0', 'rotation': 0, 'originalsecret': '515e17a293', 'originalformat': 'jpg', 'owner': {'nsid': '130732751@N03', 'username': 'samuelrodgers752', 'realname': '', 'location': None, 'iconserver': '8774', 'iconfarm': 9, 'path_alias': None}, 'title': {'_content': 'Lion roaring'}, 'description': {'_content': ''}, 'visibility': {'ispublic': 1, 'isfriend': 0, 'isfamily': 0}, 'dates': {'posted': '1428760327', 'taken': '2015-04-01 12:51:19', 'takengranularity': 0, 'takenunknown': '0', 'lastupdate': '1473017923'}, 'views': '6499', 'editability': {'cancomment': 0, 'canaddmeta': 0}, 'publiceditability': {'cancomment': 1, 'canaddmeta': 0}, 'usage': {'candownload': 1, 'canblog': 0, 'canprint': 0, 'canshare': 1}, 'comments': {'_content': '0'}, 'notes': {'note': []}, 'people': {'haspeople': 0}, 'tags': {'tag': [{'id': '130709697-16488784643-7355', 'author': '130732751@N03', 'authorname': 'samuelrodgers752', 'raw': 'Lion', '_content': 'lion', 'machine_tag': 0}, {'id': '130709697-16488784643-91217', 'author': '130732751@N03', 'authorname': 'samuelrodgers752', 'raw': 'roaring', '_content': 'roaring', 'machine_tag': 0}, {'id': '130709697-16488784643-17732', 'author': '130732751@N03', 'authorname': 'samuelrodgers752', 'raw': 'flies', '_content': 'flies', 'machine_tag': 0}, {'id': '130709697-16488784643-885', 'author': '130732751@N03', 'authorname': 'samuelrodgers752', 'raw': 'face', '_content': 'face', 'machine_tag': 0}, {'id': '130709697-16488784643-6010', 'author': '130732751@N03', 'authorname': 'samuelrodgers752', 'raw': 'teeth', '_content': 'teeth', 'machine_tag': 0}]}, 'urls': {'url': [{'type': 'photopage', '_content': 'https://www.flickr.com/photos/130732751@N03/16488784643/'}]}, 'media': 'photo'}, 'stat': 'ok'}</t>
  </si>
  <si>
    <t xml:space="preserve"> (flickr samuelrodgers752)</t>
  </si>
  <si>
    <t>https://www.flickr.com/photos/130732751@N03/16488784643/</t>
  </si>
  <si>
    <t>body_part_lion_tooth06.jpeg</t>
  </si>
  <si>
    <t>5796034221_6ce8d648cf_o</t>
  </si>
  <si>
    <t>{'photo': {'id': '5796034221', 'secret': '45b0a17162', 'server': '3052', 'farm': 4, 'dateuploaded': '1307192855', 'isfavorite': 0, 'license': '3', 'safety_level': '0', 'rotation': 0, 'originalsecret': '6ce8d648cf', 'originalformat': 'jpg', 'owner': {'nsid': '18922711@N00', 'username': 'ucumari photography', 'realname': '', 'location': '', 'iconserver': '3905', 'iconfarm': 4, 'path_alias': 'ucumari'}, 'title': {'_content': 'My version of "the Scream"'}, 'description': {'_content': "OK, actually it's &amp;quot;the Yawn&amp;quot; but don't tell anyone!"}, 'visibility': {'ispublic': 1, 'isfriend': 0, 'isfamily': 0}, 'dates': {'posted': '1307192855', 'taken': '2011-04-02 10:52:14', 'takengranularity': 0, 'takenunknown': 0, 'lastupdate': '1608532693'}, 'views': '4424', 'editability': {'cancomment': 0, 'canaddmeta': 0}, 'publiceditability': {'cancomment': 1, 'canaddmeta': 0}, 'usage': {'candownload': 1, 'canblog': 0, 'canprint': 0, 'canshare': 1}, 'comments': {'_content': '162'}, 'notes': {'note': [{'id': '72157626760146777', 'photo_id': '5796034221', 'author': '44226689@N07', 'authorname': 'jill lamb 53 Touring around Wales very little inte', 'authorrealname': 'jill Lamb', 'authorispro': 0, 'authorisdeleted': 0, 'x': '323', 'y': '189', 'w': '31', 'h': '31', '_content': 'say r'}, {'id': '72157626903299142', 'photo_id': '5796034221', 'author': '23404165@N03', 'authorname': 'janetfo747 ~ choose to be kind', 'authorrealname': '', 'authorispro': 1, 'authorisdeleted': 0, 'x': '261', 'y': '66', 'w': '31', 'h': '31', '_content': 'he is missing the center tooth!', 'pro_badge': 'standard'}]}, 'people': {'haspeople': 0}, 'tags': {'tag': [{'id': '2298901-5796034221-6923310', 'author': '18922711@N00', 'authorname': 'ucumari photography', 'raw': 'ucumari photography', '_content': 'ucumariphotography', 'machine_tag': 0}, {'id': '2298901-5796034221-48328', 'author': '18922711@N00', 'authorname': 'ucumari photography', 'raw': 'lioness', '_content': 'lioness', 'machine_tag': 0}, {'id': '2298901-5796034221-7355', 'author': '18922711@N00', 'authorname': 'ucumari photography', 'raw': 'lion', '_content': 'lion', 'machine_tag': 0}, {'id': '2298901-5796034221-2237', 'author': '18922711@N00', 'authorname': 'ucumari photography', 'raw': 'Smithsonian', '_content': 'smithsonian', 'machine_tag': 0}, {'id': '2298901-5796034221-19109', 'author': '18922711@N00', 'authorname': 'ucumari photography', 'raw': 'National Zoo', '_content': 'nationalzoo', 'machine_tag': 0}, {'id': '2298901-5796034221-2407', 'author': '18922711@N00', 'authorname': 'ucumari photography', 'raw': 'Washington', '_content': 'washington', 'machine_tag': 0}, {'id': '2298901-5796034221-2406', 'author': '18922711@N00', 'authorname': 'ucumari photography', 'raw': 'DC', '_content': 'dc', 'machine_tag': 0}, {'id': '2298901-5796034221-17974', 'author': '18922711@N00', 'authorname': 'ucumari photography', 'raw': 'April', '_content': 'april', 'machine_tag': 0}, {'id': '2298901-5796034221-676190', 'author': '18922711@N00', 'authorname': 'ucumari photography', 'raw': '2011', '_content': '2011', 'machine_tag': 0}, {'id': '2298901-5796034221-13216166', 'author': '18922711@N00', 'authorname': 'ucumari photography', 'raw': 'DSC_8276', '_content': 'dsc8276', 'machine_tag': 0}, {'id': '2298901-5796034221-3587192', 'author': '33239017@N00', 'authorname': 'conwest_john', 'raw': 'SpecAnimal', '_content': 'specanimal', 'machine_tag': 0}]}, 'location': {'latitude': '38.928450', 'longitude': '-77.050852', 'accuracy': '14', 'context': '0', 'locality': {'_content': 'Washington', 'woeid': 2514815}, 'county': {'_content': 'District of Columbia', 'woeid': 12587802}, 'region': {'_content': 'District of Columbia', 'woeid': 2347567}, 'country': {'_content': 'United States', 'woeid': 23424977}, 'neighbourhood': {'_content': 'Mount Pleasant', 'woeid': 2455270}}, 'geoperms': {'ispublic': 1, 'iscontact': 0, 'isfriend': 0, 'isfamily': 0}, 'urls': {'url': [{'type': 'photopage', '_content': 'https://www.flickr.com/photos/ucumari/5796034221/'}]}, 'media': 'photo'}, 'stat': 'ok'}</t>
  </si>
  <si>
    <t>https://www.flickr.com/photos/ucumari/5796034221/</t>
  </si>
  <si>
    <t>body_lion04.jpeg</t>
  </si>
  <si>
    <t>5658241494_ed5d2766e4_o</t>
  </si>
  <si>
    <t>{'photo': {'id': '5658241494', 'secret': '91d1f3af00', 'server': '5067', 'farm': 6, 'dateuploaded': '1303834746', 'isfavorite': 0, 'license': '4', 'safety_level': '0', 'rotation': 0, 'originalsecret': 'ed5d2766e4', 'originalformat': 'jpg', 'owner': {'nsid': '93242958@N00', 'username': 'Derek Keats', 'realname': 'Derek Keats', 'location': 'Johannesburg, South Africa', 'iconserver': '118', 'iconfarm': 1, 'path_alias': 'dkeats'}, 'title': {'_content': 'Lion dude, Krugersdorp game reserve'}, 'description': {'_content': ''}, 'visibility': {'ispublic': 1, 'isfriend': 0, 'isfamily': 0}, 'dates': {'posted': '1303834746', 'taken': '2011-04-26 12:37:10', 'takengranularity': 0, 'takenunknown': 0, 'lastupdate': '1438436339'}, 'views': '26183', 'editability': {'cancomment': 0, 'canaddmeta': 0}, 'publiceditability': {'cancomment': 1, 'canaddmeta': 1}, 'usage': {'candownload': 1, 'canblog': 0, 'canprint': 0, 'canshare': 1}, 'comments': {'_content': '0'}, 'notes': {'note': []}, 'people': {'haspeople': 0}, 'tags': {'tag': [{'id': '1801420-5658241494-7355', 'author': '93242958@N00', 'authorname': 'Derek Keats', 'raw': 'lion', '_content': 'lion', 'machine_tag': 0}, {'id': '1801420-5658241494-31965', 'author': '93242958@N00', 'authorname': 'Derek Keats', 'raw': 'predator', '_content': 'predator', 'machine_tag': 0}, {'id': '1801420-5658241494-674537', 'author': '93242958@N00', 'authorname': 'Derek Keats', 'raw': 'krugersdorp', '_content': 'krugersdorp', 'machine_tag': 0}]}, 'urls': {'url': [{'type': 'photopage', '_content': 'https://www.flickr.com/photos/dkeats/5658241494/'}]}, 'media': 'photo'}, 'stat': 'ok'}</t>
  </si>
  <si>
    <t>Derek Keats (flickr Derek Keats)</t>
  </si>
  <si>
    <t>https://www.flickr.com/photos/dkeats/5658241494/</t>
  </si>
  <si>
    <t>body_lion06.jpeg</t>
  </si>
  <si>
    <t>2744071042_e98d7bdae0_o</t>
  </si>
  <si>
    <t>{'stat': 'fail', 'code': 1, 'message': 'Photo "2744071042" not found (invalid ID)'}</t>
  </si>
  <si>
    <t>body_lion08.jpeg</t>
  </si>
  <si>
    <t>16283676589_fbf54c71ed_o</t>
  </si>
  <si>
    <t>{'photo': {'id': '16283676589', 'secret': 'b57a6d4bf2', 'server': '7361', 'farm': 8, 'dateuploaded': '1423373078', 'isfavorite': 0, 'license': '3', 'safety_level': '0', 'rotation': 0, 'originalsecret': 'fbf54c71ed', 'originalformat': 'jpg', 'owner': {'nsid': '42872607@N00', 'username': 'mirsasha', 'realname': '', 'location': None, 'iconserver': '5338', 'iconfarm': 6, 'path_alias': 'mirsasha'}, 'title': {'_content': 'Lion'}, 'description': {'_content': 'Trip with Sam and Jess to the San Antonio Zoo'}, 'visibility': {'ispublic': 1, 'isfriend': 0, 'isfamily': 0}, 'dates': {'posted': '1423373078', 'taken': '2015-02-07 13:38:44', 'takengranularity': 0, 'takenunknown': '0', 'lastupdate': '1429460354'}, 'views': '1244', 'editability': {'cancomment': 0, 'canaddmeta': 0}, 'publiceditability': {'cancomment': 1, 'canaddmeta': 0}, 'usage': {'candownload': 1, 'canblog': 0, 'canprint': 0, 'canshare': 1}, 'comments': {'_content': '0'}, 'notes': {'note': []}, 'people': {'haspeople': 0}, 'tags': {'tag': [{'id': '2123947-16283676589-465529', 'author': '42872607@N00', 'authorname': 'mirsasha', 'raw': '2015', '_content': '2015', 'machine_tag': 0}, {'id': '2123947-16283676589-27527', 'author': '42872607@N00', 'authorname': 'mirsasha', 'raw': 'february', '_content': 'february', 'machine_tag': 0}, {'id': '2123947-16283676589-7355', 'author': '42872607@N00', 'authorname': 'mirsasha', 'raw': 'lion', '_content': 'lion', 'machine_tag': 0}, {'id': '2123947-16283676589-1219', 'author': '42872607@N00', 'authorname': 'mirsasha', 'raw': 'san antonio', '_content': 'sanantonio', 'machine_tag': 0}, {'id': '2123947-16283676589-3648', 'author': '42872607@N00', 'authorname': 'mirsasha', 'raw': 'texas', '_content': 'texas', 'machine_tag': 0}, {'id': '2123947-16283676589-1997', 'author': '42872607@N00', 'authorname': 'mirsasha', 'raw': 'zoo', '_content': 'zoo', 'machine_tag': 0}]}, 'location': {'latitude': '29.461122', 'longitude': '-98.477014', 'accuracy': '16', 'context': '0', 'locality': {'_content': 'San Antonio', 'woeid': 2487796}, 'county': {'_content': 'Bexar', 'woeid': 12590021}, 'region': {'_content': 'Texas', 'woeid': 2347602}, 'country': {'_content': 'United States', 'woeid': 23424977}, 'neighbourhood': {'_content': 'University Hill', 'woeid': 29230238}}, 'geoperms': {'ispublic': 1, 'iscontact': 0, 'isfriend': 0, 'isfamily': 0}, 'urls': {'url': [{'type': 'photopage', '_content': 'https://www.flickr.com/photos/mirsasha/16283676589/'}]}, 'media': 'photo'}, 'stat': 'ok'}</t>
  </si>
  <si>
    <t>https://www.flickr.com/photos/mirsasha/16283676589/</t>
  </si>
  <si>
    <t>body_lion09.jpeg</t>
  </si>
  <si>
    <t>36633225404_02c690957f_o</t>
  </si>
  <si>
    <t>{'photo': {'id': '36633225404', 'secret': 'ee6c4fe1ee', 'server': '4451', 'farm': 5, 'dateuploaded': '1506476425', 'isfavorite': 0, 'license': '5', 'safety_level': '0', 'rotation': 0, 'originalsecret': '02c690957f', 'originalformat': 'jpg', 'owner': {'nsid': '8749778@N06', 'username': 'Eric Kilby', 'realname': 'Eric Kilby', 'location': 'Somerville, MA, USA', 'iconserver': '3790', 'iconfarm': 4, 'path_alias': 'ekilby'}, 'title': {'_content': 'Three Lions on a Rock'}, 'description': {'_content': ''}, 'visibility': {'ispublic': 1, 'isfriend': 0, 'isfamily': 0}, 'dates': {'posted': '1506476425', 'taken': '2017-09-10 15:20:18', 'takengranularity': 0, 'takenunknown': '0', 'lastupdate': '1534801754'}, 'views': '1623', 'editability': {'cancomment': 0, 'canaddmeta': 0}, 'publiceditability': {'cancomment': 1, 'canaddmeta': 0}, 'usage': {'candownload': 1, 'canblog': 0, 'canprint': 0, 'canshare': 1}, 'comments': {'_content': '0'}, 'notes': {'note': []}, 'people': {'haspeople': 0}, 'tags': {'tag': [{'id': '8704456-36633225404-1997', 'author': '8749778@N06', 'authorname': 'Eric Kilby', 'raw': 'zoo', '_content': 'zoo', 'machine_tag': 0}, {'id': '8704456-36633225404-190', 'author': '8749778@N06', 'authorname': 'Eric Kilby', 'raw': 'atlanta', '_content': 'atlanta', 'machine_tag': 0}, {'id': '8704456-36633225404-952', 'author': '8749778@N06', 'authorname': 'Eric Kilby', 'raw': 'animal', '_content': 'animal', 'machine_tag': 0}, {'id': '8704456-36633225404-1344', 'author': '8749778@N06', 'authorname': 'Eric Kilby', 'raw': 'cat', '_content': 'cat', 'machine_tag': 0}, {'id': '8704456-36633225404-13566', 'author': '8749778@N06', 'authorname': 'Eric Kilby', 'raw': 'big cat', '_content': 'bigcat', 'machine_tag': 0}, {'id': '8704456-36633225404-7355', 'author': '8749778@N06', 'authorname': 'Eric Kilby', 'raw': 'lion', '_content': 'lion', 'machine_tag': 0}, {'id': '8704456-36633225404-2211', 'author': '8749778@N06', 'authorname': 'Eric Kilby', 'raw': 'three', '_content': 'three', 'machine_tag': 0}, {'id': '8704456-36633225404-1006', 'author': '8749778@N06', 'authorname': 'Eric Kilby', 'raw': 'rock', '_content': 'rock', 'machine_tag': 0}, {'id': '8704456-36633225404-965801', 'author': '8749778@N06', 'authorname': 'Eric Kilby', 'raw': 'manes', '_content': 'manes', 'machine_tag': 0}]}, 'location': {'latitude': '33.732448', 'longitude': '-84.371674', 'accuracy': '16', 'context': '0', 'locality': {'_content': 'Atlanta', 'woeid': 2357024}, 'county': {'_content': 'Fulton', 'woeid': 12587929}, 'region': {'_content': 'Georgia', 'woeid': 2347569}, 'country': {'_content': 'United States', 'woeid': 23424977}, 'neighbourhood': {'_content': 'Grant Park', 'woeid': 28288738}}, 'geoperms': {'ispublic': 1, 'iscontact': 0, 'isfriend': 0, 'isfamily': 0}, 'urls': {'url': [{'type': 'photopage', '_content': 'https://www.flickr.com/photos/ekilby/36633225404/'}]}, 'media': 'photo'}, 'stat': 'ok'}</t>
  </si>
  <si>
    <t>https://www.flickr.com/photos/ekilby/36633225404/</t>
  </si>
  <si>
    <t>body_lion10.jpeg</t>
  </si>
  <si>
    <t>4369488456_4d09c9ec72_o</t>
  </si>
  <si>
    <t>{'stat': 'fail', 'code': 1, 'message': 'Photo "4369488456" not found (invalid ID)'}</t>
  </si>
  <si>
    <t>body_lion11.jpeg</t>
  </si>
  <si>
    <t>16760242383_d3240abf41_o</t>
  </si>
  <si>
    <t>{'photo': {'id': '16760242383', 'secret': 'a9fbce8e6c', 'server': '7690', 'farm': 8, 'dateuploaded': '1430840655', 'isfavorite': 0, 'license': '5', 'safety_level': '0', 'rotation': 0, 'originalsecret': 'd3240abf41', 'originalformat': 'jpg', 'owner': {'nsid': '65695019@N07', 'username': 'Bernard DUPONT', 'realname': 'Bernard DUPONT', 'location': 'FRANCE', 'iconserver': '7453', 'iconfarm': 8, 'path_alias': 'berniedup'}, 'title': {'_content': 'Lion (Panthera leo)'}, 'description': {'_content': 'H7 Road East of Orpen, Kruger NP, SOUTH AFRICA '}, 'visibility': {'ispublic': 1, 'isfriend': 0, 'isfamily': 0}, 'dates': {'posted': '1430840655', 'taken': '2015-01-30 06:01:39', 'takengranularity': 0, 'takenunknown': '0', 'lastupdate': '1583023014'}, 'views': '3753', 'editability': {'cancomment': 0, 'canaddmeta': 0}, 'publiceditability': {'cancomment': 1, 'canaddmeta': 0}, 'usage': {'candownload': 1, 'canblog': 0, 'canprint': 0, 'canshare': 1}, 'comments': {'_content': '0'}, 'notes': {'note': []}, 'people': {'haspeople': 0}, 'tags': {'tag': [{'id': '65673689-16760242383-105578', 'author': '65695019@N07', 'authorname': 'Bernard DUPONT', 'raw': 'Kruger', '_content': 'kruger', 'machine_tag': 0}, {'id': '65673689-16760242383-7355', 'author': '65695019@N07', 'authorname': 'Bernard DUPONT', 'raw': 'Lion', '_content': 'lion', 'machine_tag': 0}, {'id': '65673689-16760242383-132446', 'author': '65695019@N07', 'authorname': 'Bernard DUPONT', 'raw': 'Orpen', '_content': 'orpen', 'machine_tag': 0}, {'id': '65673689-16760242383-666320', 'author': '65695019@N07', 'authorname': 'Bernard DUPONT', 'raw': 'Panthera leo', '_content': 'pantheraleo', 'machine_tag': 0}, {'id': '65673689-16760242383-1699', 'author': '65695019@N07', 'authorname': 'Bernard DUPONT', 'raw': 'South Africa', '_content': 'southafrica', 'machine_tag': 0}, {'id': '65673689-16760242383-28816255', 'author': '65695019@N07', 'authorname': 'Bernard DUPONT', 'raw': 'taxonomy:binomial=Panthera leo', '_content': 'taxonomy:binomial=pantheraleo', 'machine_tag': 1}]}, 'location': {'latitude': '-24.468508', 'longitude': '31.436476', 'accuracy': '16', 'context': '0', 'locality': {'_content': 'Orpen', 'woeid': 55879523}, 'county': {'_content': 'Ehlanzeni', 'woeid': 56189450}, 'region': {'_content': 'Mpumalanga', 'woeid': 2346983}, 'country': {'_content': 'South Africa', 'woeid': 23424942}, 'neighbourhood': {'_content': '', 'woeid': 0}}, 'geoperms': {'ispublic': 1, 'iscontact': 0, 'isfriend': 0, 'isfamily': 0}, 'urls': {'url': [{'type': 'photopage', '_content': 'https://www.flickr.com/photos/berniedup/16760242383/'}]}, 'media': 'photo'}, 'stat': 'ok'}</t>
  </si>
  <si>
    <t>Bernard DUPONT (flickr Bernard DUPONT)</t>
  </si>
  <si>
    <t>https://www.flickr.com/photos/berniedup/16760242383/</t>
  </si>
  <si>
    <t>body_lion12.jpeg</t>
  </si>
  <si>
    <t>26901544804_0bf9a19653_o</t>
  </si>
  <si>
    <t>{'photo': {'id': '26901544804', 'secret': '35f58d92b1', 'server': '7518', 'farm': 8, 'dateuploaded': '1465257517', 'isfavorite': 0, 'license': '4', 'safety_level': '0', 'rotation': 0, 'originalsecret': '0bf9a19653', 'originalformat': 'jpg', 'owner': {'nsid': '50979393@N00', 'username': 'Christopher.Michel', 'realname': 'Christopher Michel', 'location': 'San Francisco, USA', 'iconserver': '3834', 'iconfarm': 4, 'path_alias': 'cmichel67'}, 'title': {'_content': 'Lions'}, 'description': {'_content': 'RX-10 III Test Shots'}, 'visibility': {'ispublic': 1, 'isfriend': 0, 'isfamily': 0}, 'dates': {'posted': '1465257517', 'taken': '2016-06-06 10:40:58', 'takengranularity': 0, 'takenunknown': '0', 'lastupdate': '1612298478'}, 'views': '1067', 'editability': {'cancomment': 0, 'canaddmeta': 0}, 'publiceditability': {'cancomment': 1, 'canaddmeta': 1}, 'usage': {'candownload': 1, 'canblog': 0, 'canprint': 0, 'canshare': 1}, 'comments': {'_content': '0'}, 'notes': {'note': []}, 'people': {'haspeople': 0}, 'tags': {'tag': [{'id': '57098-26901544804-3130', 'author': '50979393@N00', 'authorname': 'Christopher.Michel', 'raw': 'san', '_content': 'san', 'machine_tag': 0}, {'id': '57098-26901544804-3133', 'author': '50979393@N00', 'authorname': 'Christopher.Michel', 'raw': 'francisco', '_content': 'francisco', 'machine_tag': 0}, {'id': '57098-26901544804-1997', 'author': '50979393@N00', 'authorname': 'Christopher.Michel', 'raw': 'zoo', '_content': 'zoo', 'machine_tag': 0}]}, 'urls': {'url': [{'type': 'photopage', '_content': 'https://www.flickr.com/photos/cmichel67/26901544804/'}]}, 'media': 'photo'}, 'stat': 'ok'}</t>
  </si>
  <si>
    <t>Christopher Michel (flickr Christopher.Michel)</t>
  </si>
  <si>
    <t>https://www.flickr.com/photos/cmichel67/26901544804/</t>
  </si>
  <si>
    <t>body_lion14.jpeg</t>
  </si>
  <si>
    <t>8728612810_de8357288c_o</t>
  </si>
  <si>
    <t>{'photo': {'id': '8728612810', 'secret': 'cf4283d913', 'server': '7308', 'farm': 8, 'dateuploaded': '1368271503', 'isfavorite': 0, 'license': '4', 'safety_level': '0', 'rotation': 0, 'originalsecret': 'de8357288c', 'originalformat': 'jpg', 'owner': {'nsid': '27151519@N00', 'username': 'leroy_regis', 'realname': 'Régis Leroy', 'location': 'France', 'iconserver': '20', 'iconfarm': 1, 'path_alias': 'regilero'}, 'title': {'_content': 'Lion'}, 'description': {'_content': 'Zoo boissière du dorée, France'}, 'visibility': {'ispublic': 1, 'isfriend': 0, 'isfamily': 0}, 'dates': {'posted': '1368271503', 'taken': '2013-05-11 13:24:05', 'takengranularity': 0, 'takenunknown': '1', 'lastupdate': '1612298025'}, 'views': '12917', 'editability': {'cancomment': 0, 'canaddmeta': 0}, 'publiceditability': {'cancomment': 1, 'canaddmeta': 0}, 'usage': {'candownload': 1, 'canblog': 0, 'canprint': 0, 'canshare': 1}, 'comments': {'_content': '0'}, 'notes': {'note': []}, 'people': {'haspeople': 0}, 'tags': {'tag': [{'id': '1888080-8728612810-952', 'author': '27151519@N00', 'authorname': 'leroy_regis', 'raw': 'animal', '_content': 'animal', 'machine_tag': 0}, {'id': '1888080-8728612810-1997', 'author': '27151519@N00', 'authorname': 'leroy_regis', 'raw': 'zoo', '_content': 'zoo', 'machine_tag': 0}, {'id': '1888080-8728612810-7937', 'author': '27151519@N00', 'authorname': 'leroy_regis', 'raw': 'free', '_content': 'free', 'machine_tag': 0}, {'id': '1888080-8728612810-7355', 'author': '27151519@N00', 'authorname': 'leroy_regis', 'raw': 'lion', '_content': 'lion', 'machine_tag': 0}]}, 'location': {'latitude': '47.247629', 'longitude': '-1.198024', 'accuracy': '14', 'context': '0', 'locality': {'_content': 'La Boissière-du-Doré', 'woeid': 12673166}, 'county': {'_content': 'Loire-Atlantique', 'woeid': 12597177}, 'region': {'_content': 'Pays de la Loire', 'woeid': 7153325}, 'country': {'_content': 'France', 'woeid': 23424819}, 'neighbourhood': {'_content': '', 'woeid': 0}}, 'geoperms': {'ispublic': 1, 'iscontact': 0, 'isfriend': 0, 'isfamily': 0}, 'urls': {'url': [{'type': 'photopage', '_content': 'https://www.flickr.com/photos/regilero/8728612810/'}]}, 'media': 'photo'}, 'stat': 'ok'}</t>
  </si>
  <si>
    <t>Régis Leroy (flickr leroy_regis)</t>
  </si>
  <si>
    <t>https://www.flickr.com/photos/regilero/8728612810/</t>
  </si>
  <si>
    <t>body_lion15.jpeg</t>
  </si>
  <si>
    <t>9056224701_6d4d133ee4_o</t>
  </si>
  <si>
    <t>{'photo': {'id': '9056224701', 'secret': 'dc460b42e5', 'server': '5445', 'farm': 6, 'dateuploaded': '1371390490', 'isfavorite': 0, 'license': '2', 'safety_level': '0', 'rotation': 0, 'originalsecret': '6d4d133ee4', 'originalformat': 'jpg', 'owner': {'nsid': '10233859@N00', 'username': 'egonwegh', 'realname': '', 'location': '', 'iconserver': '6005', 'iconfarm': 7, 'path_alias': None}, 'title': {'_content': 'Lion (Artis)'}, 'description': {'_content': 'Lion as seen in Artis, june 2013. When we first passed his dwelling, His Majesty was sound asleep. But upon our return later that day he was wide awake!'}, 'visibility': {'ispublic': 1, 'isfriend': 0, 'isfamily': 0}, 'dates': {'posted': '1371390490', 'taken': '2013-06-13 11:51:37', 'takengranularity': 0, 'takenunknown': 0, 'lastupdate': '1581207526'}, 'views': '3537', 'editability': {'cancomment': 0, 'canaddmeta': 0}, 'publiceditability': {'cancomment': 1, 'canaddmeta': 0}, 'usage': {'candownload': 1, 'canblog': 0, 'canprint': 0, 'canshare': 1}, 'comments': {'_content': '0'}, 'notes': {'note': []}, 'people': {'haspeople': 0}, 'tags': {'tag': [{'id': '6431213-9056224701-7355', 'author': '10233859@N00', 'authorname': 'egonwegh', 'raw': 'lion', '_content': 'lion', 'machine_tag': 0}, {'id': '6431213-9056224701-16826', 'author': '10233859@N00', 'authorname': 'egonwegh', 'raw': 'lions', '_content': 'lions', 'machine_tag': 0}, {'id': '6431213-9056224701-1997', 'author': '10233859@N00', 'authorname': 'egonwegh', 'raw': 'zoo', '_content': 'zoo', 'machine_tag': 0}, {'id': '6431213-9056224701-84250', 'author': '10233859@N00', 'authorname': 'egonwegh', 'raw': 'Artis', '_content': 'artis', 'machine_tag': 0}]}, 'location': {'latitude': '52.366048', 'longitude': '4.916242', 'accuracy': '16', 'context': '0', 'locality': {'_content': 'Amsterdam', 'woeid': 727232}, 'county': {'_content': 'Amsterdam', 'woeid': 12592040}, 'region': {'_content': 'Noord-Holland', 'woeid': 2346379}, 'country': {'_content': 'Nederland', 'woeid': 23424909}, 'neighbourhood': {'_content': '', 'woeid': 0}}, 'geoperms': {'ispublic': 1, 'iscontact': 0, 'isfriend': 0, 'isfamily': 0}, 'urls': {'url': [{'type': 'photopage', '_content': 'https://www.flickr.com/photos/10233859@N00/9056224701/'}]}, 'media': 'photo'}, 'stat': 'ok'}</t>
  </si>
  <si>
    <t xml:space="preserve"> (flickr egonwegh)</t>
  </si>
  <si>
    <t>https://www.flickr.com/photos/10233859@N00/9056224701/</t>
  </si>
  <si>
    <t>body_lion16.jpeg</t>
  </si>
  <si>
    <t>5483083986_affa0ee10e_o</t>
  </si>
  <si>
    <t>{'photo': {'id': '5483083986', 'secret': 'b5ca9596c4', 'server': '5015', 'farm': 6, 'dateuploaded': '1298834009', 'isfavorite': 0, 'license': '4', 'safety_level': '0', 'rotation': 0, 'originalsecret': 'affa0ee10e', 'originalformat': 'jpg', 'owner': {'nsid': '47190679@N06', 'username': 'Leszek.Leszczynski', 'realname': 'Leszek Leszczynski', 'location': '', 'iconserver': '2869', 'iconfarm': 3, 'path_alias': 'leszekleszczynski'}, 'title': {'_content': 'Lion'}, 'description': {'_content': "A male lion, catching the last rays of sun in the chilly afternoon. The temperature is about -3 Celsius, but this big sack of meat doesn't seem to care. They probably don't have snow in Africa, but hey - this is the king of the jungle, he won't be bothered by such nonsense."}, 'visibility': {'ispublic': 1, 'isfriend': 0, 'isfamily': 0}, 'dates': {'posted': '1298834009', 'taken': '2011-02-27 16:30:16', 'takengranularity': 0, 'takenunknown': 0, 'lastupdate': '1397645022'}, 'views': '21563', 'editability': {'cancomment': 0, 'canaddmeta': 0}, 'publiceditability': {'cancomment': 1, 'canaddmeta': 0}, 'usage': {'candownload': 1, 'canblog': 0, 'canprint': 0, 'canshare': 1}, 'comments': {'_content': '4'}, 'notes': {'note': []}, 'people': {'haspeople': 0}, 'tags': {'tag': [{'id': '47145357-5483083986-7355', 'author': '47190679@N06', 'authorname': 'Leszek.Leszczynski', 'raw': 'lion', '_content': 'lion', 'machine_tag': 0}, {'id': '47145357-5483083986-23630', 'author': '47190679@N06', 'authorname': 'Leszek.Leszczynski', 'raw': 'resting', '_content': 'resting', 'machine_tag': 0}, {'id': '47145357-5483083986-5661256', 'author': '47190679@N06', 'authorname': 'Leszek.Leszczynski', 'raw': 'warsaw zoo', '_content': 'warsawzoo', 'machine_tag': 0}]}, 'urls': {'url': [{'type': 'photopage', '_content': 'https://www.flickr.com/photos/leszekleszczynski/5483083986/'}]}, 'media': 'photo'}, 'stat': 'ok'}</t>
  </si>
  <si>
    <t>Leszek Leszczynski (flickr Leszek.Leszczynski)</t>
  </si>
  <si>
    <t>https://www.flickr.com/photos/leszekleszczynski/5483083986/</t>
  </si>
  <si>
    <t>body_lion20.jpeg</t>
  </si>
  <si>
    <t>15310451394_67e19f3df5_o</t>
  </si>
  <si>
    <t>{'photo': {'id': '15310451394', 'secret': '568b036738', 'server': '8651', 'farm': 9, 'dateuploaded': '1417550333', 'isfavorite': 0, 'license': '4', 'safety_level': '0', 'rotation': 0, 'originalsecret': '67e19f3df5', 'originalformat': 'jpg', 'owner': {'nsid': '128090976@N08', 'username': 'Naturshooting Ardennes', 'realname': 'Sébastien FAILLON', 'location': '', 'iconserver': '65535', 'iconfarm': 66, 'path_alias': None}, 'title': {'_content': 'Lion'}, 'description': {'_content': ''}, 'visibility': {'ispublic': 1, 'isfriend': 0, 'isfamily': 0}, 'dates': {'posted': '1417550333', 'taken': '2014-08-16 09:58:13', 'takengranularity': 0, 'takenunknown': '0', 'lastupdate': '1631826529'}, 'views': '5753', 'editability': {'cancomment': 0, 'canaddmeta': 0}, 'publiceditability': {'cancomment': 1, 'canaddmeta': 0}, 'usage': {'candownload': 1, 'canblog': 0, 'canprint': 0, 'canshare': 1}, 'comments': {'_content': '0'}, 'notes': {'note': []}, 'people': {'haspeople': 0}, 'tags': {'tag': [{'id': '127998163-15310451394-9231531', 'author': '128090976@N08', 'authorname': 'Naturshooting Ardennes', 'raw': 'Pairi', '_content': 'pairi', 'machine_tag': 0}, {'id': '127998163-15310451394-281718', 'author': '128090976@N08', 'authorname': 'Naturshooting Ardennes', 'raw': 'Daiza', '_content': 'daiza', 'machine_tag': 0}, {'id': '127998163-15310451394-791', 'author': '128090976@N08', 'authorname': 'Naturshooting Ardennes', 'raw': 'Nature', '_content': 'nature', 'machine_tag': 0}, {'id': '127998163-15310451394-35880', 'author': '128090976@N08', 'authorname': 'Naturshooting Ardennes', 'raw': 'Animaux', '_content': 'animaux', 'machine_tag': 0}, {'id': '127998163-15310451394-4292', 'author': '128090976@N08', 'authorname': 'Naturshooting Ardennes', 'raw': 'Belgique', '_content': 'belgique', 'machine_tag': 0}, {'id': '127998163-15310451394-7355', 'author': '128090976@N08', 'authorname': 'Naturshooting Ardennes', 'raw': 'Lion', '_content': 'lion', 'machine_tag': 0}]}, 'location': {'latitude': '50.584926', 'longitude': '3.884267', 'accuracy': '13', 'context': '0', 'locality': {'_content': 'St.-Pieters-Leeuw', 'woeid': 20074659}, 'county': {'_content': 'Halle-Vilvoorde', 'woeid': 12591768}, 'region': {'_content': 'Vlaams Brabant', 'woeid': 22525998}, 'country': {'_content': 'Belgique', 'woeid': 23424757}, 'neighbourhood': {'_content': 'Dike Linde', 'woeid': 968970}}, 'geoperms': {'ispublic': 1, 'iscontact': 0, 'isfriend': 0, 'isfamily': 0}, 'urls': {'url': [{'type': 'photopage', '_content': 'https://www.flickr.com/photos/128090976@N08/15310451394/'}]}, 'media': 'photo'}, 'stat': 'ok'}</t>
  </si>
  <si>
    <t>Sébastien FAILLON (flickr Naturshooting Ardennes)</t>
  </si>
  <si>
    <t>https://www.flickr.com/photos/128090976@N08/15310451394/</t>
  </si>
  <si>
    <t>face_lion05.jpeg</t>
  </si>
  <si>
    <t>7286585516_3acdc3e378_o</t>
  </si>
  <si>
    <t>{'photo': {'id': '7286585516', 'secret': 'c42cd51fd6', 'server': '7245', 'farm': 8, 'dateuploaded': '1338211395', 'isfavorite': 0, 'license': '6', 'safety_level': '0', 'rotation': 0, 'originalsecret': '3acdc3e378', 'originalformat': 'jpg', 'owner': {'nsid': '26424952@N00', 'username': 'A  Train', 'realname': 'Anthony', 'location': 'Lexington ,  Ky', 'iconserver': '8499', 'iconfarm': 9, 'path_alias': None}, 'title': {'_content': 'Lion'}, 'description': {'_content': 'Lion at Cincinnati Zoo'}, 'visibility': {'ispublic': 1, 'isfriend': 0, 'isfamily': 0}, 'dates': {'posted': '1338211395', 'taken': '2012-04-05 13:43:57', 'takengranularity': 0, 'takenunknown': 0, 'lastupdate': '1366254251'}, 'views': '3571', 'editability': {'cancomment': 0, 'canaddmeta': 0}, 'publiceditability': {'cancomment': 1, 'canaddmeta': 0}, 'usage': {'candownload': 1, 'canblog': 0, 'canprint': 0, 'canshare': 1}, 'comments': {'_content': '0'}, 'notes': {'note': []}, 'people': {'haspeople': 0}, 'tags': {'tag': [{'id': '911002-7286585516-404496', 'author': '26424952@N00', 'authorname': 'A  Train', 'raw': 'Cincinnati Zoo', '_content': 'cincinnatizoo', 'machine_tag': 0}, {'id': '911002-7286585516-1997', 'author': '26424952@N00', 'authorname': 'A  Train', 'raw': 'Zoo', '_content': 'zoo', 'machine_tag': 0}, {'id': '911002-7286585516-7355', 'author': '26424952@N00', 'authorname': 'A  Train', 'raw': 'Lion', '_content': 'lion', 'machine_tag': 0}, {'id': '911002-7286585516-79088', 'author': '26424952@N00', 'authorname': 'A  Train', 'raw': 'mane', '_content': 'mane', 'machine_tag': 0}, {'id': '911002-7286585516-1344', 'author': '26424952@N00', 'authorname': 'A  Train', 'raw': 'cat', '_content': 'cat', 'machine_tag': 0}, {'id': '911002-7286585516-13566', 'author': '26424952@N00', 'authorname': 'A  Train', 'raw': 'Big Cat', '_content': 'bigcat', 'machine_tag': 0}]}, 'urls': {'url': [{'type': 'photopage', '_content': 'https://www.flickr.com/photos/26424952@N00/7286585516/'}]}, 'media': 'photo'}, 'stat': 'ok'}</t>
  </si>
  <si>
    <t>Anthony (flickr A  Train)</t>
  </si>
  <si>
    <t>https://www.flickr.com/photos/26424952@N00/7286585516/</t>
  </si>
  <si>
    <t>face_lion06.jpeg</t>
  </si>
  <si>
    <t>17574083051_89fcf2078f_o</t>
  </si>
  <si>
    <t>{'photo': {'id': '17574083051', 'secret': '7d49fa13ce', 'server': '7771', 'farm': 8, 'dateuploaded': '1431466974', 'isfavorite': 0, 'license': '5', 'safety_level': '0', 'rotation': 0, 'originalsecret': '89fcf2078f', 'originalformat': 'jpg', 'owner': {'nsid': '8749778@N06', 'username': 'Eric Kilby', 'realname': 'Eric Kilby', 'location': 'Somerville, MA, USA', 'iconserver': '3790', 'iconfarm': 4, 'path_alias': 'ekilby'}, 'title': {'_content': 'Lion Face Closeup'}, 'description': {'_content': ''}, 'visibility': {'ispublic': 1, 'isfriend': 0, 'isfamily': 0}, 'dates': {'posted': '1431466974', 'taken': '2015-04-12 14:19:37', 'takengranularity': 0, 'takenunknown': '0', 'lastupdate': '1431467798'}, 'views': '467', 'editability': {'cancomment': 0, 'canaddmeta': 0}, 'publiceditability': {'cancomment': 1, 'canaddmeta': 0}, 'usage': {'candownload': 1, 'canblog': 0, 'canprint': 0, 'canshare': 1}, 'comments': {'_content': '0'}, 'notes': {'note': []}, 'people': {'haspeople': 0}, 'tags': {'tag': [{'id': '8704456-17574083051-680718', 'author': '8749778@N06', 'authorname': 'Eric Kilby', 'raw': 'southwicks', '_content': 'southwicks', 'machine_tag': 0}, {'id': '8704456-17574083051-1997', 'author': '8749778@N06', 'authorname': 'Eric Kilby', 'raw': 'zoo', '_content': 'zoo', 'machine_tag': 0}, {'id': '8704456-17574083051-5865', 'author': '8749778@N06', 'authorname': 'Eric Kilby', 'raw': 'massachusetts', '_content': 'massachusetts', 'machine_tag': 0}, {'id': '8704456-17574083051-2642', 'author': '8749778@N06', 'authorname': 'Eric Kilby', 'raw': 'big', '_content': 'big', 'machine_tag': 0}, {'id': '8704456-17574083051-1344', 'author': '8749778@N06', 'authorname': 'Eric Kilby', 'raw': 'cat', '_content': 'cat', 'machine_tag': 0}, {'id': '8704456-17574083051-7355', 'author': '8749778@N06', 'authorname': 'Eric Kilby', 'raw': 'lion', '_content': 'lion', 'machine_tag': 0}]}, 'location': {'latitude': '42.064268', 'longitude': '-71.586366', 'accuracy': '16', 'context': '0', 'locality': {'_content': 'Uxbridge', 'woeid': 2510576}, 'county': {'_content': 'Worcester', 'woeid': 12588713}, 'region': {'_content': 'Massachusetts', 'woeid': 2347580}, 'country': {'_content': 'United States', 'woeid': 23424977}, 'neighbourhood': {'_content': '', 'woeid': 0}}, 'geoperms': {'ispublic': 1, 'iscontact': 0, 'isfriend': 0, 'isfamily': 0}, 'urls': {'url': [{'type': 'photopage', '_content': 'https://www.flickr.com/photos/ekilby/17574083051/'}]}, 'media': 'photo'}, 'stat': 'ok'}</t>
  </si>
  <si>
    <t>https://www.flickr.com/photos/ekilby/17574083051/</t>
  </si>
  <si>
    <t>face_lion07.jpeg</t>
  </si>
  <si>
    <t>17310795426_742e85a9e7_o(1)</t>
  </si>
  <si>
    <t>{'photo': {'id': '17310795426', 'secret': 'b031e74392', 'server': '8883', 'farm': 9, 'dateuploaded': '1430521207', 'isfavorite': 0, 'license': '6', 'safety_level': '0', 'rotation': 0, 'originalsecret': '742e85a9e7', 'originalformat': 'jpg', 'owner': {'nsid': '8070463@N03', 'username': 'Tambako the Jaguar', 'realname': 'Tambako The Jaguar', 'location': None, 'iconserver': '7457', 'iconfarm': 8, 'path_alias': 'tambako'}, 'title': {'_content': 'Radja showing his tongue II'}, 'description': {'_content': 'Another portrait of Radja showing his tongue!'}, 'visibility': {'ispublic': 1, 'isfriend': 0, 'isfamily': 0}, 'dates': {'posted': '1430521207', 'taken': '2015-02-07 13:38:26', 'takengranularity': 0, 'takenunknown': '0', 'lastupdate': '1473878773'}, 'views': '8652', 'editability': {'cancomment': 0, 'canaddmeta': 0}, 'publiceditability': {'cancomment': 1, 'canaddmeta': 0}, 'usage': {'candownload': 1, 'canblog': 0, 'canprint': 0, 'canshare': 1}, 'comments': {'_content': '1'}, 'notes': {'note': []}, 'people': {'haspeople': 0}, 'tags': {'tag': [{'id': '8047409-17310795426-1031', 'author': '8070463@N03', 'authorname': 'Tambako the Jaguar', 'raw': 'tongue', '_content': 'tongue', 'machine_tag': 0}, {'id': '8047409-17310795426-3160', 'author': '8070463@N03', 'authorname': 'Tambako the Jaguar', 'raw': 'funny', '_content': 'funny', 'machine_tag': 0}, {'id': '8047409-17310795426-278', 'author': '8070463@N03', 'authorname': 'Tambako the Jaguar', 'raw': 'portrait', '_content': 'portrait', 'machine_tag': 0}, {'id': '8047409-17310795426-885', 'author': '8070463@N03', 'authorname': 'Tambako the Jaguar', 'raw': 'face', '_content': 'face', 'machine_tag': 0}, {'id': '8047409-17310795426-563', 'author': '8070463@N03', 'authorname': 'Tambako the Jaguar', 'raw': 'male', '_content': 'male', 'machine_tag': 0}, {'id': '8047409-17310795426-7355', 'author': '8070463@N03', 'authorname': 'Tambako the Jaguar', 'raw': 'lion', '_content': 'lion', 'machine_tag': 0}, {'id': '8047409-17310795426-2642', 'author': '8070463@N03', 'authorname': 'Tambako the Jaguar', 'raw': 'big', '_content': 'big', 'machine_tag': 0}, {'id': '8047409-17310795426-241', 'author': '8070463@N03', 'authorname': 'Tambako the Jaguar', 'raw': 'wild', '_content': 'wild', 'machine_tag': 0}, {'id': '8047409-17310795426-1344', 'author': '8070463@N03', 'authorname': 'Tambako the Jaguar', 'raw': 'cat', '_content': 'cat', 'machine_tag': 0}, {'id': '8047409-17310795426-5919', 'author': '8070463@N03', 'authorname': 'Tambako the Jaguar', 'raw': 'indian', '_content': 'indian', 'machine_tag': 0}, {'id': '8047409-17310795426-1711', 'author': '8070463@N03', 'authorname': 'Tambako the Jaguar', 'raw': 'asian', '_content': 'asian', 'machine_tag': 0}, {'id': '8047409-17310795426-27761', 'author': '8070463@N03', 'authorname': 'Tambako the Jaguar', 'raw': 'zürich', '_content': 'zürich', 'machine_tag': 0}, {'id': '8047409-17310795426-1997', 'author': '8070463@N03', 'authorname': 'Tambako the Jaguar', 'raw': 'zoo', '_content': 'zoo', 'machine_tag': 0}, {'id': '8047409-17310795426-2110', 'author': '8070463@N03', 'authorname': 'Tambako the Jaguar', 'raw': 'switzerland', '_content': 'switzerland', 'machine_tag': 0}, {'id': '8047409-17310795426-2994', 'author': '8070463@N03', 'authorname': 'Tambako the Jaguar', 'raw': 'nikon', '_content': 'nikon', 'machine_tag': 0}, {'id': '8047409-17310795426-316880', 'author': '8070463@N03', 'authorname': 'Tambako the Jaguar', 'raw': 'd4', '_content': 'd4', 'machine_tag': 0}]}, 'location': {'latitude': '47.385711', 'longitude': '8.573412', 'accuracy': '14', 'context': '0', 'locality': {'_content': 'Zürich', 'woeid': 784794}, 'county': {'_content': 'Zürich', 'woeid': 12593130}, 'region': {'_content': 'Kanton Zürich', 'woeid': 2347107}, 'country': {'_content': 'Schweiz', 'woeid': 23424957}, 'neighbourhood': {'_content': 'Dolder', 'woeid': 782250}}, 'geoperms': {'ispublic': 1, 'iscontact': 0, 'isfriend': 0, 'isfamily': 0}, 'urls': {'url': [{'type': 'photopage', '_content': 'https://www.flickr.com/photos/tambako/17310795426/'}]}, 'media': 'photo'}, 'stat': 'ok'}</t>
  </si>
  <si>
    <t>https://www.flickr.com/photos/tambako/17310795426/</t>
  </si>
  <si>
    <t>face_lion11.jpeg</t>
  </si>
  <si>
    <t>33763328803_636df47b3c_o</t>
  </si>
  <si>
    <t>{'photo': {'id': '33763328803', 'secret': '3fd5c5a95c', 'server': '4179', 'farm': 5, 'dateuploaded': '1494422502', 'isfavorite': 0, 'license': '4', 'safety_level': '0', 'rotation': 0, 'originalsecret': '636df47b3c', 'originalformat': 'jpg', 'owner': {'nsid': '51942038@N04', 'username': 'Wilson Hui', 'realname': 'Wilson Hui', 'location': 'Calgary, Canada', 'iconserver': '8550', 'iconfarm': 9, 'path_alias': 'wilsonhui'}, 'title': {'_content': 'Portrait of a Lion'}, 'description': {'_content': "This portrait of a lion at the Calgary Zoo was taken while I was doing my cell phone series. That series also got me thinking about what I can't do with a cell phone or at least will have a very hard time doing. You might actually die if you tried to take this photo with your cell phone (or any camera with a 26mm lens). The main drawbacks of a cell phone comes from the lack of ability to change the focal length to something longer (I didn't find a need for wider), ability to resolve enough detail to make crops look good and noisy performance above ISO 100 in low light. I think this was wide open on the Canon 70-300mm L. Since I found cell phone lens good enough wide open, I take no issue doing so on a much larger lens and sensor.\n\nThrough my many years of going to the Calgary Zoo, this was the first time that I was able to get a decent photo of the lions. Very happy about that. During the day, they are often napping or just too far away and close to the back fence so that I can't blur it out enough."}, 'visibility': {'ispublic': 1, 'isfriend': 0, 'isfamily': 0}, 'dates': {'posted': '1494422502', 'taken': '2017-03-18 14:25:22', 'takengranularity': 0, 'takenunknown': '0', 'lastupdate': '1539265687'}, 'views': '5003', 'editability': {'cancomment': 0, 'canaddmeta': 0}, 'publiceditability': {'cancomment': 1, 'canaddmeta': 0}, 'usage': {'candownload': 1, 'canblog': 0, 'canprint': 0, 'canshare': 1}, 'comments': {'_content': '1'}, 'notes': {'note': []}, 'people': {'haspeople': 0}, 'tags': {'tag': [{'id': '51909899-33763328803-7355', 'author': '51942038@N04', 'authorname': 'Wilson Hui', 'raw': 'lion', '_content': 'lion', 'machine_tag': 0}, {'id': '51909899-33763328803-4910550', 'author': '51942038@N04', 'authorname': 'Wilson Hui', 'raw': 'golden mane', '_content': 'goldenmane', 'machine_tag': 0}, {'id': '51909899-33763328803-79088', 'author': '51942038@N04', 'authorname': 'Wilson Hui', 'raw': 'mane', '_content': 'mane', 'machine_tag': 0}, {'id': '51909899-33763328803-84593', 'author': '51942038@N04', 'authorname': 'Wilson Hui', 'raw': "lion's mane", '_content': 'lionsmane', 'machine_tag': 0}, {'id': '51909899-33763328803-1504', 'author': '51942038@N04', 'authorname': 'Wilson Hui', 'raw': 'hair', '_content': 'hair', 'machine_tag': 0}, {'id': '51909899-33763328803-7869', 'author': '51942038@N04', 'authorname': 'Wilson Hui', 'raw': 'kitty', '_content': 'kitty', 'machine_tag': 0}, {'id': '51909899-33763328803-377224', 'author': '51942038@N04', 'authorname': 'Wilson Hui', 'raw': 'male lion', '_content': 'malelion', 'machine_tag': 0}, {'id': '51909899-33763328803-702262', 'author': '51942038@N04', 'authorname': 'Wilson Hui', 'raw': 'king of the jungle', '_content': 'kingofthejungle', 'machine_tag': 0}, {'id': '51909899-33763328803-40557', 'author': '51942038@N04', 'authorname': 'Wilson Hui', 'raw': 'scar', '_content': 'scar', 'machine_tag': 0}, {'id': '51909899-33763328803-278', 'author': '51942038@N04', 'authorname': 'Wilson Hui', 'raw': 'portrait', '_content': 'portrait', 'machine_tag': 0}, {'id': '51909899-33763328803-13566', 'author': '51942038@N04', 'authorname': 'Wilson Hui', 'raw': 'big cat', '_content': 'bigcat', 'machine_tag': 0}, {'id': '51909899-33763328803-31965', 'author': '51942038@N04', 'authorname': 'Wilson Hui', 'raw': 'predator', '_content': 'predator', 'machine_tag': 0}, {'id': '51909899-33763328803-100147', 'author': '51942038@N04', 'authorname': 'Wilson Hui', 'raw': 'carnivore', '_content': 'carnivore', 'machine_tag': 0}, {'id': '51909899-33763328803-18747', 'author': '51942038@N04', 'authorname': 'Wilson Hui', 'raw': 'beast', '_content': 'beast', 'machine_tag': 0}, {'id': '51909899-33763328803-2862', 'author': '51942038@N04', 'authorname': 'Wilson Hui', 'raw': 'eyes', '_content': 'eyes', 'machine_tag': 0}, {'id': '51909899-33763328803-431489', 'author': '51942038@N04', 'authorname': 'Wilson Hui', 'raw': 'catchlight', '_content': 'catchlight', 'machine_tag': 0}, {'id': '51909899-33763328803-100003', 'author': '51942038@N04', 'authorname': 'Wilson Hui', 'raw': 'calgary zoo', '_content': 'calgaryzoo', 'machine_tag': 0}, {'id': '51909899-33763328803-14353', 'author': '51942038@N04', 'authorname': 'Wilson Hui', 'raw': 'alberta', '_content': 'alberta', 'machine_tag': 0}, {'id': '51909899-33763328803-451', 'author': '51942038@N04', 'authorname': 'Wilson Hui', 'raw': 'canada', '_content': 'canada', 'machine_tag': 0}, {'id': '51909899-33763328803-1997', 'author': '51942038@N04', 'authorname': 'Wilson Hui', 'raw': 'zoo', '_content': 'zoo', 'machine_tag': 0}, {'id': '51909899-33763328803-297502', 'author': '51942038@N04', 'authorname': 'Wilson Hui', 'raw': 'zoo animal', '_content': 'zooanimal', 'machine_tag': 0}, {'id': '51909899-33763328803-4638425', 'author': '51942038@N04', 'authorname': 'Wilson Hui', 'raw': 'zoo photography', '_content': 'zoophotography', 'machine_tag': 0}, {'id': '51909899-33763328803-547', 'author': '51942038@N04', 'authorname': 'Wilson Hui', 'raw': 'detail', '_content': 'detail', 'machine_tag': 0}, {'id': '51909899-33763328803-1648', 'author': '51942038@N04', 'authorname': 'Wilson Hui', 'raw': 'fur', '_content': 'fur', 'machine_tag': 0}, {'id': '51909899-33763328803-3559559', 'author': '51942038@N04', 'authorname': 'Wilson Hui', 'raw': 'lannister', '_content': 'lannister', 'machine_tag': 0}, {'id': '51909899-33763328803-952', 'author': '51942038@N04', 'authorname': 'Wilson Hui', 'raw': 'animal', '_content': 'animal', 'machine_tag': 0}, {'id': '51909899-33763328803-12153937', 'author': '51942038@N04', 'authorname': 'Wilson Hui', 'raw': 'canon 6d', '_content': 'canon6d', 'machine_tag': 0}, {'id': '51909899-33763328803-50127180', 'author': '51942038@N04', 'authorname': 'Wilson Hui', 'raw': 'canon 70-300mm l', '_content': 'canon70300mml', 'machine_tag': 0}, {'id': '51909899-33763328803-1382', 'author': '51942038@N04', 'authorname': 'Wilson Hui', 'raw': 'canon', '_content': 'canon', 'machine_tag': 0}, {'id': '51909899-33763328803-28584', 'author': '51942038@N04', 'authorname': 'Wilson Hui', 'raw': 'full frame', '_content': 'fullframe', 'machine_tag': 0}, {'id': '51909899-33763328803-406184', 'author': '51942038@N04', 'authorname': 'Wilson Hui', 'raw': 'golden lion', '_content': 'goldenlion', 'machine_tag': 0}, {'id': '51909899-33763328803-1467827', 'author': '51942038@N04', 'authorname': 'Wilson Hui', 'raw': 'lion face', '_content': 'lionface', 'machine_tag': 0}]}, 'location': {'latitude': '51.043869', 'longitude': '-114.027142', 'accuracy': '16', 'context': '0', 'locality': {'_content': 'Calgary', 'woeid': 8775}, 'county': {'_content': 'Alberta', 'woeid': 29375228}, 'region': {'_content': 'Alberta', 'woeid': 2344915}, 'country': {'_content': 'Canada', 'woeid': 23424775}, 'neighbourhood': {'_content': 'Bridgeland', 'woeid': 23404883}}, 'geoperms': {'ispublic': 1, 'iscontact': 0, 'isfriend': 0, 'isfamily': 0}, 'urls': {'url': [{'type': 'photopage', '_content': 'https://www.flickr.com/photos/wilsonhui/33763328803/'}]}, 'media': 'photo'}, 'stat': 'ok'}</t>
  </si>
  <si>
    <t>Wilson Hui (flickr Wilson Hui)</t>
  </si>
  <si>
    <t>https://www.flickr.com/photos/wilsonhui/33763328803/</t>
  </si>
  <si>
    <t>face_lion12.jpeg</t>
  </si>
  <si>
    <t>2232853643_6be126fcce_o</t>
  </si>
  <si>
    <t>{'photo': {'id': '2232853643', 'secret': '9dab267517', 'server': '2380', 'farm': 3, 'dateuploaded': '1201816143', 'isfavorite': 0, 'license': '2', 'safety_level': '0', 'rotation': 0, 'originalsecret': '6be126fcce', 'originalformat': 'jpg', 'owner': {'nsid': '92145033@N00', 'username': 'swh', 'realname': 'Steve Harris', 'location': 'London, UK', 'iconserver': '2598', 'iconfarm': 3, 'path_alias': 'steveharris'}, 'title': {'_content': 'D3A_1668_lion.jpg'}, 'description': {'_content': ''}, 'visibility': {'ispublic': 1, 'isfriend': 0, 'isfamily': 0}, 'dates': {'posted': '1201816143', 'taken': '2008-01-27 10:32:30', 'takengranularity': 0, 'takenunknown': 0, 'lastupdate': '1201816146'}, 'views': '757', 'editability': {'cancomment': 0, 'canaddmeta': 0}, 'publiceditability': {'cancomment': 1, 'canaddmeta': 0}, 'usage': {'candownload': 1, 'canblog': 0, 'canprint': 0, 'canshare': 1}, 'comments': {'_content': '0'}, 'notes': {'note': []}, 'people': {'haspeople': 0}, 'tags': {'tag': [{'id': '380474-2232853643-595', 'author': '92145033@N00', 'authorname': 'swh', 'raw': 'london', '_content': 'london', 'machine_tag': 0}, {'id': '380474-2232853643-1997', 'author': '92145033@N00', 'authorname': 'swh', 'raw': 'zoo', '_content': 'zoo', 'machine_tag': 0}, {'id': '380474-2232853643-7355', 'author': '92145033@N00', 'authorname': 'swh', 'raw': 'lion', '_content': 'lion', 'machine_tag': 0}]}, 'location': {'latitude': '51.534135', 'longitude': '-0.152860', 'accuracy': '16', 'context': '0', 'locality': {'_content': 'London', 'woeid': 44418}, 'county': {'_content': 'Greater London', 'woeid': 23416974}, 'region': {'_content': 'England', 'woeid': 24554868}, 'country': {'_content': 'United Kingdom', 'woeid': 23424975}, 'neighbourhood': {'_content': 'Camden Town', 'woeid': 14989}}, 'geoperms': {'ispublic': 1, 'iscontact': 0, 'isfriend': 0, 'isfamily': 0}, 'urls': {'url': [{'type': 'photopage', '_content': 'https://www.flickr.com/photos/steveharris/2232853643/'}]}, 'media': 'photo'}, 'stat': 'ok'}</t>
  </si>
  <si>
    <t>Steve Harris (flickr swh)</t>
  </si>
  <si>
    <t>https://www.flickr.com/photos/steveharris/2232853643/</t>
  </si>
  <si>
    <t>face_lion16.jpeg</t>
  </si>
  <si>
    <t>8418090146_4a3026eed9_o</t>
  </si>
  <si>
    <t>{'photo': {'id': '8418090146', 'secret': 'e6d1e86dbd', 'server': '8186', 'farm': 9, 'dateuploaded': '1359231939', 'isfavorite': 0, 'license': '4', 'safety_level': '0', 'rotation': 0, 'originalsecret': '4a3026eed9', 'originalformat': 'jpg', 'owner': {'nsid': '61533954@N00', 'username': 'Dimitry B', 'realname': 'Dimitry B.', 'location': 'London', 'iconserver': '5476', 'iconfarm': 6, 'path_alias': 'ru_boff'}, 'title': {'_content': 'Young lion, Kruger Park, South Africa'}, 'description': {'_content': '&lt;i&gt;The lion (Panthera leo) is one of the four big cats in the genus Panthera and a member of the family Felidae. With some males exceeding 250 kg (550 lb) in weight, it is the second-largest living cat after the tiger. Wild lions currently exist in sub-Saharan Africa and in Asia (where an endangered remnant population resides in Gir Forest National Park in India) while other types of lions have disappeared from North Africa and Southwest Asia in historic times. Until the late Pleistocene, about 10,000 years ago, the lion was the most widespread large land mammal after humans. They were found in most of Africa, across Eurasia from western Europe to India, and in the Americas from the Yukon to Peru. The lion is a vulnerable species, having seen a major population decline of 30–50% over the past two decades in its African range. Lion populations are untenable outside designated reserves and national parks. Although the cause of the decline is not fully understood, habitat loss and conflicts with humans are currently the greatest causes of concern. Within Africa, the West African lion population is particularly endangered.\n\nLions live for 10–14 years in the wild, while in captivity they can live longer than 20 years. In the wild, males seldom live longer than 10 years, as injuries sustained from continual fighting with rival males greatly reduce their longevity. They typically inhabit savanna and grassland, although they may take to bush and forest. Lions are unusually social compared to other cats. A pride of lions consists of related females and offspring and a small number of adult males. Groups of female lions typically hunt together, preying mostly on large ungulates. Lions are apex and keystone predators, although they scavenge as opportunity allows. While lions do not typically hunt humans, some have been known to do so. Sleeping mainly during the day, lions are primarily nocturnal, although bordering on crepuscular in nature.\n\nHighly distinctive, the male lion is easily recognised by its mane, and its face is one of the most widely recognised animal symbols in human culture. Depictions have existed from the Upper Paleolithic period, with carvings and paintings from the Lascaux and Chauvet Caves, through virtually all ancient and medieval cultures where they once occurred. It has been extensively depicted in sculptures, in paintings, on national flags, and in contemporary films and literature. Lions have been kept in menageries since the time of the Roman Empire, and have been a key species sought for exhibition in zoos over the world since the late 18th century. Zoos are cooperating worldwide in breeding programs for the endangered Asiatic subspecies.&lt;/i&gt; - &lt;a href="http://en.wikipedia.org/wiki/Lion" rel="noreferrer nofollow"&gt;wikipedia&lt;/a&gt;'}, 'visibility': {'ispublic': 1, 'isfriend': 0, 'isfamily': 0}, 'dates': {'posted': '1359231939', 'taken': '2012-10-24 06:35:24', 'takengranularity': 0, 'takenunknown': 0, 'lastupdate': '1563873690'}, 'views': '94347', 'editability': {'cancomment': 0, 'canaddmeta': 0}, 'publiceditability': {'cancomment': 1, 'canaddmeta': 0}, 'usage': {'candownload': 1, 'canblog': 0, 'canprint': 0, 'canshare': 1}, 'comments': {'_content': '8'}, 'notes': {'note': []}, 'people': {'haspeople': 0}, 'tags': {'tag': [{'id': '887120-8418090146-7355', 'author': '61533954@N00', 'authorname': 'Dimitry B', 'raw': 'lion', '_content': 'lion', 'machine_tag': 0}, {'id': '887120-8418090146-3932', 'author': '61533954@N00', 'authorname': 'Dimitry B', 'raw': 'close', '_content': 'close', 'machine_tag': 0}, {'id': '887120-8418090146-73847', 'author': '61533954@N00', 'authorname': 'Dimitry B', 'raw': 'encounter', '_content': 'encounter', 'machine_tag': 0}, {'id': '887120-8418090146-11564', 'author': '61533954@N00', 'authorname': 'Dimitry B', 'raw': 'safari', '_content': 'safari', 'machine_tag': 0}, {'id': '887120-8418090146-5992', 'author': '61533954@N00', 'authorname': 'Dimitry B', 'raw': 'south', '_content': 'south', 'machine_tag': 0}, {'id': '887120-8418090146-19398', 'author': '61533954@N00', 'authorname': 'Dimitry B', 'raw': 'afrika', '_content': 'afrika', 'machine_tag': 0}, {'id': '887120-8418090146-91851', 'author': '61533954@N00', 'authorname': 'Dimitry B', 'raw': 'mpumalanga', '_content': 'mpumalanga', 'machine_tag': 0}, {'id': '887120-8418090146-105578', 'author': '61533954@N00', 'authorname': 'Dimitry B', 'raw': 'kruger', '_content': 'kruger', 'machine_tag': 0}, {'id': '887120-8418090146-13468', 'author': '61533954@N00', 'authorname': 'Dimitry B', 'raw': 'national', '_content': 'national', 'machine_tag': 0}, {'id': '887120-8418090146-73', 'author': '61533954@N00', 'authorname': 'Dimitry B', 'raw': 'park', '_content': 'park', 'machine_tag': 0}, {'id': '887120-8418090146-120', 'author': '61533954@N00', 'authorname': 'Dimitry B', 'raw': 'morning', '_content': 'morning', 'machine_tag': 0}, {'id': '887120-8418090146-9073', 'author': '61533954@N00', 'authorname': 'Dimitry B', 'raw': 'pride', '_content': 'pride', 'machine_tag': 0}, {'id': '887120-8418090146-916', 'author': '61533954@N00', 'authorname': 'Dimitry B', 'raw': 'grass', '_content': 'grass', 'machine_tag': 0}, {'id': '887120-8418090146-259084', 'author': '61533954@N00', 'authorname': 'Dimitry B', 'raw': 'skukuza', '_content': 'skukuza', 'machine_tag': 0}]}, 'location': {'latitude': '-24.994685', 'longitude': '31.517758', 'accuracy': '14', 'context': '0', 'neighbourhood': {'_content': '', 'woeid': 0}, 'region': {'_content': 'Mpumalanga', 'woeid': 2346983}, 'country': {'_content': 'South Africa', 'woeid': 23424942}}, 'geoperms': {'ispublic': 1, 'iscontact': 0, 'isfriend': 0, 'isfamily': 0}, 'urls': {'url': [{'type': 'photopage', '_content': 'https://www.flickr.com/photos/ru_boff/8418090146/'}]}, 'media': 'photo'}, 'stat': 'ok'}</t>
  </si>
  <si>
    <t>Dimitry B. (flickr Dimitry B)</t>
  </si>
  <si>
    <t>https://www.flickr.com/photos/ru_boff/8418090146/</t>
  </si>
  <si>
    <t>face_lion20.jpeg</t>
  </si>
  <si>
    <t>5512089684_cd77f0fa6c_o</t>
  </si>
  <si>
    <t>{'photo': {'id': '5512089684', 'secret': 'd9135b4b56', 'server': '5052', 'farm': 6, 'dateuploaded': '1299675043', 'isfavorite': 0, 'license': '3', 'safety_level': '0', 'rotation': 0, 'originalsecret': 'cd77f0fa6c', 'originalformat': 'jpg', 'owner': {'nsid': '14852483@N00', 'username': 'Kirsty Komuso', 'realname': '', 'location': None, 'iconserver': '8221', 'iconfarm': 9, 'path_alias': 'kirstykomuso'}, 'title': {'_content': 'Lion'}, 'description': {'_content': ''}, 'visibility': {'ispublic': 1, 'isfriend': 0, 'isfamily': 0}, 'dates': {'posted': '1299675043', 'taken': '2011-03-06 14:23:32', 'takengranularity': 0, 'takenunknown': 0, 'lastupdate': '1581183153'}, 'views': '821', 'editability': {'cancomment': 0, 'canaddmeta': 0}, 'publiceditability': {'cancomment': 1, 'canaddmeta': 0}, 'usage': {'candownload': 1, 'canblog': 0, 'canprint': 0, 'canshare': 1}, 'comments': {'_content': '0'}, 'notes': {'note': []}, 'people': {'haspeople': 0}, 'tags': {'tag': [{'id': '5767406-5512089684-3444', 'author': '14852483@N00', 'authorname': 'Kirsty Komuso', 'raw': 'Raw', '_content': 'raw', 'machine_tag': 0}, {'id': '5767406-5512089684-1290', 'author': '14852483@N00', 'authorname': 'Kirsty Komuso', 'raw': 'Zeiss', '_content': 'zeiss', 'machine_tag': 0}, {'id': '5767406-5512089684-41693', 'author': '14852483@N00', 'authorname': 'Kirsty Komuso', 'raw': 'ZA', '_content': 'za', 'machine_tag': 0}, {'id': '5767406-5512089684-59129547', 'author': '14852483@N00', 'authorname': 'Kirsty Komuso', 'raw': 'Sonnar T* 1,8/135', '_content': 'sonnart18135', 'machine_tag': 0}, {'id': '5767406-5512089684-791', 'author': '14852483@N00', 'authorname': 'Kirsty Komuso', 'raw': 'Nature', '_content': 'nature', 'machine_tag': 0}]}, 'location': {'latitude': '-33.843842', 'longitude': '151.239883', 'accuracy': '16', 'context': '0', 'locality': {'_content': 'Sydney', 'woeid': 1105779}, 'county': {'_content': '', 'woeid': 0}, 'region': {'_content': 'New South Wales', 'woeid': 2344700}, 'country': {'_content': 'Australia', 'woeid': 23424748}, 'neighbourhood': {'_content': 'Cremorne Point', 'woeid': 7225694}}, 'geoperms': {'ispublic': 1, 'iscontact': 0, 'isfriend': 0, 'isfamily': 0}, 'urls': {'url': [{'type': 'photopage', '_content': 'https://www.flickr.com/photos/kirstykomuso/5512089684/'}]}, 'media': 'photo'}, 'stat': 'ok'}</t>
  </si>
  <si>
    <t xml:space="preserve"> (flickr Kirsty Komuso)</t>
  </si>
  <si>
    <t>https://www.flickr.com/photos/kirstykomuso/5512089684/</t>
  </si>
  <si>
    <t>body_part_lion_tail01.jpeg</t>
  </si>
  <si>
    <t>272342487_5e8263d090_o</t>
  </si>
  <si>
    <t>{'photo': {'id': '272342487', 'secret': '5e8263d090', 'server': '86', 'farm': 1, 'dateuploaded': '1161102102', 'isfavorite': 0, 'license': '5', 'safety_level': '0', 'rotation': 0, 'originalsecret': '5e8263d090', 'originalformat': 'jpg', 'owner': {'nsid': '85936780@N00', 'username': 'pelican', 'realname': '', 'location': 'Tokyo, Japan', 'iconserver': '3738', 'iconfarm': 4, 'path_alias': 'pelican'}, 'title': {'_content': 'Asahiyama zoo, Asahikawa, Japan'}, 'description': {'_content': "What's this? "}, 'visibility': {'ispublic': 1, 'isfriend': 0, 'isfamily': 0}, 'dates': {'posted': '1161102102', 'taken': '2006-05-06 09:58:51', 'takengranularity': 0, 'takenunknown': 0, 'lastupdate': '1250598068'}, 'views': '414', 'editability': {'cancomment': 0, 'canaddmeta': 0}, 'publiceditability': {'cancomment': 1, 'canaddmeta': 0}, 'usage': {'candownload': 1, 'canblog': 0, 'canprint': 0, 'canshare': 1}, 'comments': {'_content': '3'}, 'notes': {'note': []}, 'people': {'haspeople': 0}, 'tags': {'tag': [{'id': '171656-272342487-590848', 'author': '85936780@N00', 'authorname': 'pelican', 'raw': 'asahikawa', '_content': 'asahikawa', 'machine_tag': 0}, {'id': '171656-272342487-1997', 'author': '85936780@N00', 'authorname': 'pelican', 'raw': 'zoo', '_content': 'zoo', 'machine_tag': 0}, {'id': '171656-272342487-747797', 'author': '85936780@N00', 'authorname': 'pelican', 'raw': 'asahiyama zoo', '_content': 'asahiyamazoo', 'machine_tag': 0}, {'id': '171656-272342487-3310', 'author': '85936780@N00', 'authorname': 'pelican', 'raw': 'hokkaido', '_content': 'hokkaido', 'machine_tag': 0}, {'id': '171656-272342487-279708', 'author': '85936780@N00', 'authorname': 'pelican', 'raw': 'asahiyama', '_content': 'asahiyama', 'machine_tag': 0}, {'id': '171656-272342487-7355', 'author': '85936780@N00', 'authorname': 'pelican', 'raw': 'lion', '_content': 'lion', 'machine_tag': 0}, {'id': '171656-272342487-6229', 'author': '85936780@N00', 'authorname': 'pelican', 'raw': 'tail', '_content': 'tail', 'machine_tag': 0}]}, 'urls': {'url': [{'type': 'photopage', '_content': 'https://www.flickr.com/photos/pelican/272342487/'}]}, 'media': 'photo'}, 'stat': 'ok'}</t>
  </si>
  <si>
    <t xml:space="preserve"> (flickr pelican)</t>
  </si>
  <si>
    <t>https://www.flickr.com/photos/pelican/272342487/</t>
  </si>
  <si>
    <t>body_part_lion_tail02.jpeg</t>
  </si>
  <si>
    <t>4079373654_8097f150b9_o</t>
  </si>
  <si>
    <t>{'photo': {'id': '4079373654', 'secret': '2dda835b77', 'server': '2754', 'farm': 3, 'dateuploaded': '1257468907', 'isfavorite': 0, 'license': '3', 'safety_level': '0', 'rotation': 0, 'originalsecret': '8097f150b9', 'originalformat': 'jpg', 'owner': {'nsid': '31150609@N05', 'username': 'godutchbaby', 'realname': 'dutchbaby', 'location': 'PALO ALTO, CA, USA', 'iconserver': '3631', 'iconfarm': 4, 'path_alias': 'godutchbaby'}, 'title': {'_content': 'DSC08296 Lion tail'}, 'description': {'_content': 'African Safari 2009\n\nBlogged here: &lt;a href="http://godutchbaby.blogspot.com/2010/02/lions-at-chiefs-camp-in-okavango-delta.html" rel="noreferrer nofollow"&gt;godutchbaby.blogspot.com/2010/02/lions-at-chiefs-camp-in-...&lt;/a&gt;'}, 'visibility': {'ispublic': 1, 'isfriend': 0, 'isfamily': 0}, 'dates': {'posted': '1257468907', 'taken': '2009-07-25 05:50:37', 'takengranularity': 0, 'takenunknown': 0, 'lastupdate': '1336521914'}, 'views': '4936', 'editability': {'cancomment': 0, 'canaddmeta': 0}, 'publiceditability': {'cancomment': 1, 'canaddmeta': 0}, 'usage': {'candownload': 1, 'canblog': 0, 'canprint': 0, 'canshare': 1}, 'comments': {'_content': '0'}, 'notes': {'note': []}, 'people': {'haspeople': 0}, 'tags': {'tag': [{'id': '31145269-4079373654-44321349', 'author': '31150609@N05', 'authorname': 'godutchbaby', 'raw': 'African Safari 2009', '_content': 'africansafari2009', 'machine_tag': 0}, {'id': '31145269-4079373654-24602', 'author': '31150609@N05', 'authorname': 'godutchbaby', 'raw': 'Botswana', '_content': 'botswana', 'machine_tag': 0}, {'id': '31145269-4079373654-763482', 'author': '31150609@N05', 'authorname': 'godutchbaby', 'raw': 'Okavango Delta', '_content': 'okavangodelta', 'machine_tag': 0}, {'id': '31145269-4079373654-3109549', 'author': '31150609@N05', 'authorname': 'godutchbaby', 'raw': "Chief's Island", '_content': 'chiefsisland', 'machine_tag': 0}, {'id': '31145269-4079373654-8894278', 'author': '31150609@N05', 'authorname': 'godutchbaby', 'raw': "Chief's Camp", '_content': 'chiefscamp', 'machine_tag': 0}, {'id': '31145269-4079373654-7355', 'author': '31150609@N05', 'authorname': 'godutchbaby', 'raw': 'lion', '_content': 'lion', 'machine_tag': 0}, {'id': '31145269-4079373654-666320', 'author': '31150609@N05', 'authorname': 'godutchbaby', 'raw': 'panthera leo', '_content': 'pantheraleo', 'machine_tag': 0}, {'id': '31145269-4079373654-27744079', 'author': '31150609@N05', 'authorname': 'godutchbaby', 'raw': 'conservation status: vulnerable', '_content': 'conservationstatusvulnerable', 'machine_tag': 0}, {'id': '31145269-4079373654-291429', 'author': '31150609@N05', 'authorname': 'godutchbaby', 'raw': 'Moremi Game Reserve', '_content': 'moremigamereserve', 'machine_tag': 0}, {'id': '31145269-4079373654-10135999', 'author': '31150609@N05', 'authorname': 'godutchbaby', 'raw': 'taxonomy:kingdom=Animalia', '_content': 'taxonomy:kingdom=animalia', 'machine_tag': 1}, {'id': '31145269-4079373654-70432', 'author': '31150609@N05', 'authorname': 'godutchbaby', 'raw': 'Animalia', '_content': 'animalia', 'machine_tag': 0}, {'id': '31145269-4079373654-10136010', 'author': '31150609@N05', 'authorname': 'godutchbaby', 'raw': 'taxonomy:phylum=Chordata', '_content': 'taxonomy:phylum=chordata', 'machine_tag': 1}, {'id': '31145269-4079373654-1005150', 'author': '31150609@N05', 'authorname': 'godutchbaby', 'raw': 'Chordata', '_content': 'chordata', 'machine_tag': 0}, {'id': '31145269-4079373654-10905419', 'author': '31150609@N05', 'authorname': 'godutchbaby', 'raw': 'taxonomy:class=Actinopterygii', '_content': 'taxonomy:class=actinopterygii', 'machine_tag': 1}, {'id': '31145269-4079373654-2406766', 'author': '31150609@N05', 'authorname': 'godutchbaby', 'raw': 'Actinopterygii', '_content': 'actinopterygii', 'machine_tag': 0}, {'id': '31145269-4079373654-52440209', 'author': '31150609@N05', 'authorname': 'godutchbaby', 'raw': 'taxonomy:order=Beryciformes', '_content': 'taxonomy:order=beryciformes', 'machine_tag': 1}, {'id': '31145269-4079373654-9965382', 'author': '31150609@N05', 'authorname': 'godutchbaby', 'raw': 'Beryciformes', '_content': 'beryciformes', 'machine_tag': 0}, {'id': '31145269-4079373654-52440211', 'author': '31150609@N05', 'authorname': 'godutchbaby', 'raw': 'taxonomy:family=Holocentridae', '_content': 'taxonomy:family=holocentridae', 'machine_tag': 1}, {'id': '31145269-4079373654-16902271', 'author': '31150609@N05', 'authorname': 'godutchbaby', 'raw': 'Holocentridae', '_content': 'holocentridae', 'machine_tag': 0}, {'id': '31145269-4079373654-29160185', 'author': '31150609@N05', 'authorname': 'godutchbaby', 'raw': 'taxonomy:genus=Sargocentron', '_content': 'taxonomy:genus=sargocentron', 'machine_tag': 1}, {'id': '31145269-4079373654-6831307', 'author': '31150609@N05', 'authorname': 'godutchbaby', 'raw': 'Sargocentron', '_content': 'sargocentron', 'machine_tag': 0}, {'id': '31145269-4079373654-52440213', 'author': '31150609@N05', 'authorname': 'godutchbaby', 'raw': 'taxonomy:species=caudimaculatum', '_content': 'taxonomy:species=caudimaculatum', 'machine_tag': 1}, {'id': '31145269-4079373654-52440215', 'author': '31150609@N05', 'authorname': 'godutchbaby', 'raw': 'taxonomy:binomial=Sargocentron caudimaculatum', '_content': 'taxonomy:binomial=sargocentroncaudimaculatum', 'machine_tag': 1}, {'id': '31145269-4079373654-27173467', 'author': '31150609@N05', 'authorname': 'godutchbaby', 'raw': 'Sargocentron caudimaculatum', '_content': 'sargocentroncaudimaculatum', 'machine_tag': 0}, {'id': '31145269-4079373654-38351235', 'author': '31150609@N05', 'authorname': 'godutchbaby', 'raw': 'taxonomy:common=Lion', '_content': 'taxonomy:common=lion', 'machine_tag': 1}]}, 'location': {'latitude': '-19.274688', 'longitude': '22.853965', 'accuracy': '12', 'context': '0', 'neighbourhood': {'_content': '', 'woeid': 0}, 'region': {'_content': 'North-West', 'woeid': 55949048}, 'country': {'_content': 'Botswana', 'woeid': 23424755}}, 'geoperms': {'ispublic': 1, 'iscontact': 0, 'isfriend': 0, 'isfamily': 0}, 'urls': {'url': [{'type': 'photopage', '_content': 'https://www.flickr.com/photos/godutchbaby/4079373654/'}]}, 'media': 'photo'}, 'stat': 'ok'}</t>
  </si>
  <si>
    <t>https://www.flickr.com/photos/godutchbaby/4079373654/</t>
  </si>
  <si>
    <t>body_part_lion_tail03.jpeg</t>
  </si>
  <si>
    <t>6895148491_ae4160e089_o</t>
  </si>
  <si>
    <t>{'photo': {'id': '6895148491', 'secret': 'ece627cd98', 'server': '7184', 'farm': 8, 'dateuploaded': '1329548549', 'isfavorite': 0, 'license': '3', 'safety_level': '0', 'rotation': 0, 'originalsecret': 'ae4160e089', 'originalformat': 'jpg', 'owner': {'nsid': '57256462@N07', 'username': 'Cloudtail the Snow Leopard', 'realname': '', 'location': None, 'iconserver': '3786', 'iconfarm': 4, 'path_alias': 'blacktigersdream'}, 'title': {'_content': 'a lioness tail'}, 'description': {'_content': "This tail belongs to a asiatic lioness, I've seen at zoo Heidelberg"}, 'visibility': {'ispublic': 1, 'isfriend': 0, 'isfamily': 0}, 'dates': {'posted': '1329548549', 'taken': '2012-01-22 11:52:07', 'takengranularity': 0, 'takenunknown': 0, 'lastupdate': '1581509002'}, 'views': '808', 'editability': {'cancomment': 0, 'canaddmeta': 0}, 'publiceditability': {'cancomment': 1, 'canaddmeta': 0}, 'usage': {'candownload': 1, 'canblog': 0, 'canprint': 0, 'canshare': 1}, 'comments': {'_content': '0'}, 'notes': {'note': []}, 'people': {'haspeople': 0}, 'tags': {'tag': [{'id': '57235132-6895148491-1344', 'author': '57256462@N07', 'authorname': 'Cloudtail the Snow Leopard', 'raw': 'cat', '_content': 'cat', 'machine_tag': 0}, {'id': '57235132-6895148491-13566', 'author': '57256462@N07', 'authorname': 'Cloudtail the Snow Leopard', 'raw': 'big_cat', '_content': 'bigcat', 'machine_tag': 0}, {'id': '57235132-6895148491-19811081', 'author': '57256462@N07', 'authorname': 'Cloudtail the Snow Leopard', 'raw': 'großkatze', '_content': 'groskatze', 'machine_tag': 0}, {'id': '57235132-6895148491-568587', 'author': '57256462@N07', 'authorname': 'Cloudtail the Snow Leopard', 'raw': 'raubkatze', '_content': 'raubkatze', 'machine_tag': 0}, {'id': '57235132-6895148491-22895', 'author': '57256462@N07', 'authorname': 'Cloudtail the Snow Leopard', 'raw': 'katze', '_content': 'katze', 'machine_tag': 0}, {'id': '57235132-6895148491-1997', 'author': '57256462@N07', 'authorname': 'Cloudtail the Snow Leopard', 'raw': 'zoo', '_content': 'zoo', 'machine_tag': 0}, {'id': '57235132-6895148491-24241', 'author': '57256462@N07', 'authorname': 'Cloudtail the Snow Leopard', 'raw': 'heidelberg', '_content': 'heidelberg', 'machine_tag': 0}, {'id': '57235132-6895148491-138495', 'author': '57256462@N07', 'authorname': 'Cloudtail the Snow Leopard', 'raw': 'löwe', '_content': 'löwe', 'machine_tag': 0}, {'id': '57235132-6895148491-692714', 'author': '57256462@N07', 'authorname': 'Cloudtail the Snow Leopard', 'raw': 'löwin', '_content': 'löwin', 'machine_tag': 0}, {'id': '57235132-6895148491-7355', 'author': '57256462@N07', 'authorname': 'Cloudtail the Snow Leopard', 'raw': 'lion', '_content': 'lion', 'machine_tag': 0}, {'id': '57235132-6895148491-48328', 'author': '57256462@N07', 'authorname': 'Cloudtail the Snow Leopard', 'raw': 'lioness', '_content': 'lioness', 'machine_tag': 0}, {'id': '57235132-6895148491-6229', 'author': '57256462@N07', 'authorname': 'Cloudtail the Snow Leopard', 'raw': 'tail', '_content': 'tail', 'machine_tag': 0}, {'id': '57235132-6895148491-365686', 'author': '57256462@N07', 'authorname': 'Cloudtail the Snow Leopard', 'raw': 'panthera', '_content': 'panthera', 'machine_tag': 0}, {'id': '57235132-6895148491-308372281', 'author': '57256462@N07', 'authorname': 'Cloudtail the Snow Leopard', 'raw': 'cloudtail the snow leopard', '_content': 'cloudtailthesnowleopard', 'machine_tag': 0}]}, 'location': {'latitude': '49.415440', 'longitude': '8.661518', 'accuracy': '13', 'context': '0', 'locality': {'_content': 'Gemeinde Heidelberg', 'woeid': 12623922}, 'county': {'_content': 'Stadtkreis Heidelberg', 'woeid': 12597109}, 'region': {'_content': 'Baden-Württemberg', 'woeid': 2345481}, 'country': {'_content': 'Deutschland', 'woeid': 23424829}, 'neighbourhood': {'_content': '', 'woeid': 0}}, 'geoperms': {'ispublic': 1, 'iscontact': 0, 'isfriend': 0, 'isfamily': 0}, 'urls': {'url': [{'type': 'photopage', '_content': 'https://www.flickr.com/photos/blacktigersdream/6895148491/'}]}, 'media': 'photo'}, 'stat': 'ok'}</t>
  </si>
  <si>
    <t>https://www.flickr.com/photos/blacktigersdream/6895148491/</t>
  </si>
  <si>
    <t>body_part_lion_paw01.jpeg</t>
  </si>
  <si>
    <t>4987953408_ab3824f97b_o</t>
  </si>
  <si>
    <t>{'photo': {'id': '4987953408', 'secret': '66438a18dc', 'server': '4085', 'farm': 5, 'dateuploaded': '1284410539', 'isfavorite': 0, 'license': '4', 'safety_level': '0', 'rotation': 0, 'originalsecret': 'ab3824f97b', 'originalformat': 'jpg', 'owner': {'nsid': '32389209@N05', 'username': 'LisaW123', 'realname': 'Lisa Williams', 'location': None, 'iconserver': '5444', 'iconfarm': 6, 'path_alias': 'pixellou'}, 'title': {'_content': 'Lion Paws'}, 'description': {'_content': ''}, 'visibility': {'ispublic': 1, 'isfriend': 0, 'isfamily': 0}, 'dates': {'posted': '1284410539', 'taken': '2010-09-11 16:13:55', 'takengranularity': 0, 'takenunknown': 0, 'lastupdate': '1284411162'}, 'views': '423', 'editability': {'cancomment': 0, 'canaddmeta': 0}, 'publiceditability': {'cancomment': 1, 'canaddmeta': 0}, 'usage': {'candownload': 1, 'canblog': 0, 'canprint': 0, 'canshare': 1}, 'comments': {'_content': '0'}, 'notes': {'note': []}, 'people': {'haspeople': 0}, 'tags': {'tag': [{'id': '32383869-4987953408-46', 'author': '32389209@N05', 'authorname': 'LisaW123', 'raw': 'san francisco', '_content': 'sanfrancisco', 'machine_tag': 0}, {'id': '32383869-4987953408-50', 'author': '32389209@N05', 'authorname': 'LisaW123', 'raw': 'california', '_content': 'california', 'machine_tag': 0}, {'id': '32383869-4987953408-94330', 'author': '32389209@N05', 'authorname': 'LisaW123', 'raw': 'sf zoo', '_content': 'sfzoo', 'machine_tag': 0}, {'id': '32383869-4987953408-1997', 'author': '32389209@N05', 'authorname': 'LisaW123', 'raw': 'zoo', '_content': 'zoo', 'machine_tag': 0}, {'id': '32383869-4987953408-7355', 'author': '32389209@N05', 'authorname': 'LisaW123', 'raw': 'lion', '_content': 'lion', 'machine_tag': 0}, {'id': '32383869-4987953408-952', 'author': '32389209@N05', 'authorname': 'LisaW123', 'raw': 'animal', '_content': 'animal', 'machine_tag': 0}, {'id': '32383869-4987953408-48328', 'author': '32389209@N05', 'authorname': 'LisaW123', 'raw': 'lioness', '_content': 'lioness', 'machine_tag': 0}, {'id': '32383869-4987953408-5833', 'author': '32389209@N05', 'authorname': 'LisaW123', 'raw': 'wildlife', '_content': 'wildlife', 'machine_tag': 0}]}, 'location': {'latitude': '37.733241', 'longitude': '-122.504693', 'accuracy': '16', 'context': '0', 'locality': {'_content': 'San Francisco', 'woeid': 2487956}, 'county': {'_content': 'San Francisco', 'woeid': 12587707}, 'region': {'_content': 'California', 'woeid': 2347563}, 'country': {'_content': 'United States', 'woeid': 23424977}, 'neighbourhood': {'_content': 'Outer Parkside', 'woeid': 23512061}}, 'geoperms': {'ispublic': 1, 'iscontact': 0, 'isfriend': 0, 'isfamily': 0}, 'urls': {'url': [{'type': 'photopage', '_content': 'https://www.flickr.com/photos/pixellou/4987953408/'}]}, 'media': 'photo'}, 'stat': 'ok'}</t>
  </si>
  <si>
    <t>Lisa Williams (flickr LisaW123)</t>
  </si>
  <si>
    <t>https://www.flickr.com/photos/pixellou/4987953408/</t>
  </si>
  <si>
    <t>body_part_lion_paw02.jpeg</t>
  </si>
  <si>
    <t>2410633509_bab5f4ea06_o</t>
  </si>
  <si>
    <t>body_part_lion_paw03.jpeg</t>
  </si>
  <si>
    <t>3526236818_c175cdff13_o</t>
  </si>
  <si>
    <t>{'photo': {'id': '3526236818', 'secret': 'b4979aaebb', 'server': '3582', 'farm': 4, 'dateuploaded': '1242151311', 'isfavorite': 0, 'license': '3', 'safety_level': '0', 'rotation': 0, 'originalsecret': 'c175cdff13', 'originalformat': 'jpg', 'owner': {'nsid': '90857374@N00', 'username': "Hy'Shqa", 'realname': '', 'location': None, 'iconserver': '85', 'iconfarm': 1, 'path_alias': 'hyshqa'}, 'title': {'_content': 'Lion Paws'}, 'description': {'_content': ''}, 'visibility': {'ispublic': 1, 'isfriend': 0, 'isfamily': 0}, 'dates': {'posted': '1242151311', 'taken': '2008-11-30 13:28:47', 'takengranularity': 0, 'takenunknown': 0, 'lastupdate': '1243375296'}, 'views': '49', 'editability': {'cancomment': 0, 'canaddmeta': 0}, 'publiceditability': {'cancomment': 1, 'canaddmeta': 0}, 'usage': {'candownload': 1, 'canblog': 0, 'canprint': 0, 'canshare': 1}, 'comments': {'_content': '0'}, 'notes': {'note': []}, 'people': {'haspeople': 0}, 'tags': {'tag': []}, 'urls': {'url': [{'type': 'photopage', '_content': 'https://www.flickr.com/photos/hyshqa/3526236818/'}]}, 'media': 'photo'}, 'stat': 'ok'}</t>
  </si>
  <si>
    <t xml:space="preserve"> (flickr Hy'Shqa)</t>
  </si>
  <si>
    <t>https://www.flickr.com/photos/hyshqa/3526236818/</t>
  </si>
  <si>
    <t>body_part_lion_paw04.jpeg</t>
  </si>
  <si>
    <t>4247732302_c72952a754_o</t>
  </si>
  <si>
    <t>{'photo': {'id': '4247732302', 'secret': '363ebc3b99', 'server': '2724', 'farm': 3, 'dateuploaded': '1262686432', 'isfavorite': 0, 'license': '2', 'safety_level': '0', 'rotation': 0, 'originalsecret': 'c72952a754', 'originalformat': 'jpg', 'owner': {'nsid': '7521603@N04', 'username': 'riy', 'realname': 'Riyaad Minty', 'location': 'Doha, Qatar', 'iconserver': '242', 'iconfarm': 1, 'path_alias': 'riym'}, 'title': {'_content': 'Lion Paws'}, 'description': {'_content': ''}, 'visibility': {'ispublic': 1, 'isfriend': 0, 'isfamily': 0}, 'dates': {'posted': '1262686432', 'taken': '2010-01-02 20:10:52', 'takengranularity': 0, 'takenunknown': 0, 'lastupdate': '1262692069'}, 'views': '467', 'editability': {'cancomment': 0, 'canaddmeta': 0}, 'publiceditability': {'cancomment': 1, 'canaddmeta': 0}, 'usage': {'candownload': 1, 'canblog': 0, 'canprint': 0, 'canshare': 1}, 'comments': {'_content': '0'}, 'notes': {'note': []}, 'people': {'haspeople': 0}, 'tags': {'tag': [{'id': '7489464-4247732302-1699', 'author': '7521603@N04', 'authorname': 'riy', 'raw': 'south africa', '_content': 'southafrica', 'machine_tag': 0}, {'id': '7489464-4247732302-7355', 'author': '7521603@N04', 'authorname': 'riy', 'raw': 'lion', '_content': 'lion', 'machine_tag': 0}, {'id': '7489464-4247732302-26634', 'author': '7521603@N04', 'authorname': 'riy', 'raw': 'paws', '_content': 'paws', 'machine_tag': 0}]}, 'urls': {'url': [{'type': 'photopage', '_content': 'https://www.flickr.com/photos/riym/4247732302/'}]}, 'media': 'photo'}, 'stat': 'ok'}</t>
  </si>
  <si>
    <t>Riyaad Minty (flickr riy)</t>
  </si>
  <si>
    <t>https://www.flickr.com/photos/riym/4247732302/</t>
  </si>
  <si>
    <t>body_part_lion_paw05.jpeg</t>
  </si>
  <si>
    <t>17616892588_b0bbaa2e60_o</t>
  </si>
  <si>
    <t>{'photo': {'id': '17616892588', 'secret': 'd7952bd6e9', 'server': '7742', 'farm': 8, 'dateuploaded': '1431924183', 'isfavorite': 0, 'license': '2', 'safety_level': '0', 'rotation': 0, 'originalsecret': 'b0bbaa2e60', 'originalformat': 'jpg', 'owner': {'nsid': '7706348@N04', 'username': 'Pussreboots', 'realname': '', 'location': None, 'iconserver': '8119', 'iconfarm': 9, 'path_alias': 'pussreboots'}, 'title': {'_content': 'Portland Zoo 20140214'}, 'description': {'_content': 'Mountain lions sleeping in a pile of cats.'}, 'visibility': {'ispublic': 1, 'isfriend': 0, 'isfamily': 0}, 'dates': {'posted': '1431924183', 'taken': '2014-02-14 13:44:39', 'takengranularity': 0, 'takenunknown': '0', 'lastupdate': '1431924193'}, 'views': '196', 'editability': {'cancomment': 0, 'canaddmeta': 0}, 'publiceditability': {'cancomment': 1, 'canaddmeta': 0}, 'usage': {'candownload': 1, 'canblog': 0, 'canprint': 0, 'canshare': 1}, 'comments': {'_content': '0'}, 'notes': {'note': []}, 'people': {'haspeople': 0}, 'tags': {'tag': [{'id': '7674209-17616892588-265750', 'author': '7706348@N04', 'authorname': 'Pussreboots', 'raw': '2014', '_content': '2014', 'machine_tag': 0}, {'id': '7674209-17616892588-92880', 'author': '7706348@N04', 'authorname': 'Pussreboots', 'raw': 'mountain lion', '_content': 'mountainlion', 'machine_tag': 0}, {'id': '7674209-17616892588-20309', 'author': '7706348@N04', 'authorname': 'Pussreboots', 'raw': 'napping', '_content': 'napping', 'machine_tag': 0}, {'id': '7674209-17616892588-26634', 'author': '7706348@N04', 'authorname': 'Pussreboots', 'raw': 'paws', '_content': 'paws', 'machine_tag': 0}, {'id': '7674209-17616892588-582186', 'author': '7706348@N04', 'authorname': 'Pussreboots', 'raw': 'Portland Zoo', '_content': 'portlandzoo', 'machine_tag': 0}]}, 'location': {'latitude': '45.510752', 'longitude': '-122.713853', 'accuracy': '16', 'context': '0', 'locality': {'_content': 'Portland', 'woeid': 2475687}, 'county': {'_content': 'Multnomah', 'woeid': 12589717}, 'region': {'_content': 'Oregon', 'woeid': 2347596}, 'country': {'_content': 'United States', 'woeid': 23424977}, 'neighbourhood': {'_content': 'Portland Heights', 'woeid': 2475727}}, 'geoperms': {'ispublic': 1, 'iscontact': 0, 'isfriend': 0, 'isfamily': 0}, 'urls': {'url': [{'type': 'photopage', '_content': 'https://www.flickr.com/photos/pussreboots/17616892588/'}]}, 'media': 'photo'}, 'stat': 'ok'}</t>
  </si>
  <si>
    <t xml:space="preserve"> (flickr Pussreboots)</t>
  </si>
  <si>
    <t>https://www.flickr.com/photos/pussreboots/17616892588/</t>
  </si>
  <si>
    <t>body_part_lion_paw06.jpeg</t>
  </si>
  <si>
    <t>2740825030_921c596b63_o</t>
  </si>
  <si>
    <t>{'photo': {'id': '2740825030', 'secret': 'ba2802f894', 'server': '3279', 'farm': 4, 'dateuploaded': '1218085390', 'isfavorite': 0, 'license': '4', 'safety_level': '0', 'rotation': 0, 'originalsecret': '921c596b63', 'originalformat': 'jpg', 'owner': {'nsid': '28432300@N07', 'username': 'RomanKetchup', 'realname': 'Kate Davidson', 'location': 'San Diego, California', 'iconserver': '3220', 'iconfarm': 4, 'path_alias': 'romanketchup'}, 'title': {'_content': 'lion paws'}, 'description': {'_content': ''}, 'visibility': {'ispublic': 1, 'isfriend': 0, 'isfamily': 0}, 'dates': {'posted': '1218085390', 'taken': '2008-08-04 12:56:58', 'takengranularity': 0, 'takenunknown': 0, 'lastupdate': '1230192492'}, 'views': '176', 'editability': {'cancomment': 0, 'canaddmeta': 0}, 'publiceditability': {'cancomment': 1, 'canaddmeta': 0}, 'usage': {'candownload': 1, 'canblog': 0, 'canprint': 0, 'canshare': 1}, 'comments': {'_content': '0'}, 'notes': {'note': []}, 'people': {'haspeople': 0}, 'tags': {'tag': []}, 'location': {'latitude': '33.096765', 'longitude': '-116.997479', 'accuracy': '16', 'context': '0', 'locality': {'_content': 'San Diego', 'woeid': 2487889}, 'county': {'_content': 'San Diego', 'woeid': 12587706}, 'region': {'_content': 'California', 'woeid': 2347563}, 'country': {'_content': 'United States', 'woeid': 23424977}, 'neighbourhood': {'_content': 'San Pasqual', 'woeid': 2488174}}, 'geoperms': {'ispublic': 1, 'iscontact': 0, 'isfriend': 0, 'isfamily': 0}, 'urls': {'url': [{'type': 'photopage', '_content': 'https://www.flickr.com/photos/romanketchup/2740825030/'}]}, 'media': 'photo'}, 'stat': 'ok'}</t>
  </si>
  <si>
    <t>Kate Davidson (flickr RomanKetchup)</t>
  </si>
  <si>
    <t>https://www.flickr.com/photos/romanketchup/2740825030/</t>
  </si>
  <si>
    <t>body_part_lion_paw07.jpeg</t>
  </si>
  <si>
    <t>3767116988_11ca1cea53_o</t>
  </si>
  <si>
    <t>{'photo': {'id': '3767116988', 'secret': '9125a63b8b', 'server': '2537', 'farm': 3, 'dateuploaded': '1248816340', 'isfavorite': 0, 'license': '4', 'safety_level': '0', 'rotation': 0, 'originalsecret': '11ca1cea53', 'originalformat': 'jpg', 'owner': {'nsid': '35796663@N06', 'username': 'Liv Unni Sødem', 'realname': '', 'location': '', 'iconserver': '3467', 'iconfarm': 4, 'path_alias': 'livunni'}, 'title': {'_content': 'Lion paw'}, 'description': {'_content': ''}, 'visibility': {'ispublic': 1, 'isfriend': 0, 'isfamily': 0}, 'dates': {'posted': '1248816340', 'taken': '2009-06-28 10:55:31', 'takengranularity': 0, 'takenunknown': 0, 'lastupdate': '1543878535'}, 'views': '1533', 'editability': {'cancomment': 0, 'canaddmeta': 0}, 'publiceditability': {'cancomment': 1, 'canaddmeta': 0}, 'usage': {'candownload': 1, 'canblog': 0, 'canprint': 0, 'canshare': 1}, 'comments': {'_content': '0'}, 'notes': {'note': []}, 'people': {'haspeople': 0}, 'tags': {'tag': [{'id': '35751341-3767116988-7355', 'author': '35796663@N06', 'authorname': 'Liv Unni Sødem', 'raw': 'lion', '_content': 'lion', 'machine_tag': 0}, {'id': '35751341-3767116988-953', 'author': '35796663@N06', 'authorname': 'Liv Unni Sødem', 'raw': 'animals', '_content': 'animals', 'machine_tag': 0}, {'id': '35751341-3767116988-75033', 'author': '35796663@N06', 'authorname': 'Liv Unni Sødem', 'raw': 'zambia', '_content': 'zambia', 'machine_tag': 0}, {'id': '35751341-3767116988-7992', 'author': '35796663@N06', 'authorname': 'Liv Unni Sødem', 'raw': 'conservation', '_content': 'conservation', 'machine_tag': 0}, {'id': '35751341-3767116988-55', 'author': '35796663@N06', 'authorname': 'Liv Unni Sødem', 'raw': 'africa', '_content': 'africa', 'machine_tag': 0}, {'id': '35751341-3767116988-5833', 'author': '35796663@N06', 'authorname': 'Liv Unni Sødem', 'raw': 'wildlife', '_content': 'wildlife', 'machine_tag': 0}, {'id': '35751341-3767116988-791', 'author': '35796663@N06', 'authorname': 'Liv Unni Sødem', 'raw': 'nature', '_content': 'nature', 'machine_tag': 0}, {'id': '35751341-3767116988-64431', 'author': '35796663@N06', 'authorname': 'Liv Unni Sødem', 'raw': 'bigcats', '_content': 'bigcats', 'machine_tag': 0}]}, 'urls': {'url': [{'type': 'photopage', '_content': 'https://www.flickr.com/photos/livunni/3767116988/'}]}, 'media': 'photo'}, 'stat': 'ok'}</t>
  </si>
  <si>
    <t xml:space="preserve"> (flickr Liv Unni Sødem)</t>
  </si>
  <si>
    <t>https://www.flickr.com/photos/livunni/3767116988/</t>
  </si>
  <si>
    <t>body_part_lion_paw08.jpeg</t>
  </si>
  <si>
    <t>130037752_5b018d2cf3_o</t>
  </si>
  <si>
    <t>{'photo': {'id': '130037752', 'secret': '5b018d2cf3', 'server': '48', 'farm': 1, 'dateuploaded': '1145272040', 'isfavorite': 0, 'license': '3', 'safety_level': '0', 'rotation': 0, 'originalsecret': '5b018d2cf3', 'originalformat': 'jpg', 'owner': {'nsid': '92674680@N00', 'username': 'flixflickr', 'realname': '', 'location': None, 'iconserver': '3059', 'iconfarm': 4, 'path_alias': 'flixflickr'}, 'title': {'_content': "Oliver's paws!"}, 'description': {'_content': ''}, 'visibility': {'ispublic': 1, 'isfriend': 0, 'isfamily': 0}, 'dates': {'posted': '1145272040', 'taken': '2006-04-17 04:07:20', 'takengranularity': 0, 'takenunknown': 0, 'lastupdate': '1420597213'}, 'views': '301', 'editability': {'cancomment': 0, 'canaddmeta': 0}, 'publiceditability': {'cancomment': 1, 'canaddmeta': 0}, 'usage': {'candownload': 1, 'canblog': 0, 'canprint': 0, 'canshare': 1}, 'comments': {'_content': '0'}, 'notes': {'note': []}, 'people': {'haspeople': 0}, 'tags': {'tag': [{'id': '1899468-130037752-16826', 'author': '92674680@N00', 'authorname': 'flixflickr', 'raw': 'lions', '_content': 'lions', 'machine_tag': 0}, {'id': '1899468-130037752-21395', 'author': '92674680@N00', 'authorname': 'flixflickr', 'raw': 'cheetah', '_content': 'cheetah', 'machine_tag': 0}, {'id': '1899468-130037752-55', 'author': '92674680@N00', 'authorname': 'flixflickr', 'raw': 'africa', '_content': 'africa', 'machine_tag': 0}, {'id': '1899468-130037752-26634', 'author': '92674680@N00', 'authorname': 'flixflickr', 'raw': 'paws', '_content': 'paws', 'machine_tag': 0}, {'id': '1899468-130037752-3391', 'author': '92674680@N00', 'authorname': 'flixflickr', 'raw': 'king', '_content': 'king', 'machine_tag': 0}, {'id': '1899468-130037752-22567', 'author': '92674680@N00', 'authorname': 'flixflickr', 'raw': 'cubs', '_content': 'cubs', 'machine_tag': 0}, {'id': '1899468-130037752-395', 'author': '92674680@N00', 'authorname': 'flixflickr', 'raw': 'white', '_content': 'white', 'machine_tag': 0}, {'id': '1899468-130037752-7355', 'author': '92674680@N00', 'authorname': 'flixflickr', 'raw': 'lion', '_content': 'lion', 'machine_tag': 0}]}, 'urls': {'url': [{'type': 'photopage', '_content': 'https://www.flickr.com/photos/flixflickr/130037752/'}]}, 'media': 'photo'}, 'stat': 'ok'}</t>
  </si>
  <si>
    <t xml:space="preserve"> (flickr flixflickr)</t>
  </si>
  <si>
    <t>https://www.flickr.com/photos/flixflickr/130037752/</t>
  </si>
  <si>
    <t>body_part_lion_paw09.jpeg</t>
  </si>
  <si>
    <t>4976097395_fa0333c9cd_o</t>
  </si>
  <si>
    <t>{'photo': {'id': '4976097395', 'secret': '55d5d6443f', 'server': '4110', 'farm': 5, 'dateuploaded': '1284118281', 'isfavorite': 0, 'license': '3', 'safety_level': '0', 'rotation': 0, 'originalsecret': 'fa0333c9cd', 'originalformat': 'jpg', 'owner': {'nsid': '22620068@N08', 'username': 'Claire Brownlow', 'realname': 'Claire Brownlow', 'location': None, 'iconserver': '7366', 'iconfarm': 8, 'path_alias': 'liesforaliar'}, 'title': {'_content': "I'm The King of the Castle"}, 'description': {'_content': "And you're the dirty rascal!\n\nMy cat, Woody, sat on our driveway. I found his paws look a lot bulkier and more threatening from this angle. For all you know he is a giant grey lion. \n\nOnly... he's not.\n\nThose claws do hurt when he gets angry or playful though.\n\nCanon Powershot SX120IS"}, 'visibility': {'ispublic': 1, 'isfriend': 0, 'isfamily': 0}, 'dates': {'posted': '1284118281', 'taken': '2010-09-10 12:31:21', 'takengranularity': 0, 'takenunknown': 0, 'lastupdate': '1461608483'}, 'views': '2190', 'editability': {'cancomment': 0, 'canaddmeta': 0}, 'publiceditability': {'cancomment': 1, 'canaddmeta': 1}, 'usage': {'candownload': 1, 'canblog': 0, 'canprint': 0, 'canshare': 1}, 'comments': {'_content': '5'}, 'notes': {'note': []}, 'people': {'haspeople': 0}, 'tags': {'tag': [{'id': '22527255-4976097395-1344', 'author': '22620068@N08', 'authorname': 'Claire Brownlow', 'raw': 'cat', '_content': 'cat', 'machine_tag': 0}, {'id': '22527255-4976097395-8063', 'author': '22620068@N08', 'authorname': 'Claire Brownlow', 'raw': 'woody', '_content': 'woody', 'machine_tag': 0}, {'id': '22527255-4976097395-359', 'author': '22620068@N08', 'authorname': 'Claire Brownlow', 'raw': 'pet', '_content': 'pet', 'machine_tag': 0}, {'id': '22527255-4976097395-1994', 'author': '22620068@N08', 'authorname': 'Claire Brownlow', 'raw': 'grey', '_content': 'grey', 'machine_tag': 0}, {'id': '22527255-4976097395-102', 'author': '22620068@N08', 'authorname': 'Claire Brownlow', 'raw': 'old', '_content': 'old', 'machine_tag': 0}, {'id': '22527255-4976097395-26634', 'author': '22620068@N08', 'authorname': 'Claire Brownlow', 'raw': 'paws', '_content': 'paws', 'machine_tag': 0}, {'id': '22527255-4976097395-551', 'author': '22620068@N08', 'authorname': 'Claire Brownlow', 'raw': 'macro', '_content': 'macro', 'machine_tag': 0}, {'id': '22527255-4976097395-66788', 'author': '22620068@N08', 'authorname': 'Claire Brownlow', 'raw': 'claws', '_content': 'claws', 'machine_tag': 0}, {'id': '22527255-4976097395-47599595', 'author': '22620068@N08', 'authorname': 'Claire Brownlow', 'raw': 'Canon Powershot SX120IS', '_content': 'canonpowershotsx120is', 'machine_tag': 0}, {'id': '22527255-4976097395-29900123', 'author': '22620068@N08', 'authorname': 'Claire Brownlow', 'raw': 'claire brownlow', '_content': 'clairebrownlow', 'machine_tag': 0}]}, 'location': {'latitude': '51.030535', 'longitude': '-3.129622', 'accuracy': '16', 'context': '0', 'locality': {'_content': 'Taunton', 'woeid': 37024}, 'county': {'_content': 'Somerset', 'woeid': 12602185}, 'region': {'_content': 'England', 'woeid': 24554868}, 'country': {'_content': 'United Kingdom', 'woeid': 23424975}, 'neighbourhood': {'_content': '', 'woeid': 0}}, 'geoperms': {'ispublic': 1, 'iscontact': 0, 'isfriend': 0, 'isfamily': 0}, 'urls': {'url': [{'type': 'photopage', '_content': 'https://www.flickr.com/photos/liesforaliar/4976097395/'}]}, 'media': 'photo'}, 'stat': 'ok'}</t>
  </si>
  <si>
    <t>Claire Brownlow (flickr Claire Brownlow)</t>
  </si>
  <si>
    <t>https://www.flickr.com/photos/liesforaliar/4976097395/</t>
  </si>
  <si>
    <t>body_part_lion_paw10.jpeg</t>
  </si>
  <si>
    <t>3302605975_e9902f384d_o</t>
  </si>
  <si>
    <t>{'photo': {'id': '3302605975', 'secret': '16fbf66a9f', 'server': '3466', 'farm': 4, 'dateuploaded': '1235382341', 'isfavorite': 0, 'license': '4', 'safety_level': '0', 'rotation': 0, 'originalsecret': 'e9902f384d', 'originalformat': 'jpg', 'owner': {'nsid': '26782864@N00', 'username': 'wwarby', 'realname': 'William Warby', 'location': 'London, England', 'iconserver': '1797', 'iconfarm': 2, 'path_alias': 'wwarby'}, 'title': {'_content': 'Lion Paw'}, 'description': {'_content': 'Close-up of a lioness\' paw at Whipsnade Zoo\n\nPERMISSION TO USE: Please check the licence for this photo on Flickr. If the photo is marked with the &lt;a href="https://www.flickr.com/creativecommons/"&gt;Creative Commons&lt;/a&gt; licence, you are welcome to use this photo free of charge for any purpose including commercial. I am not concerned with how attribution is provided - a link to my flickr page or my name is fine. If used in a context where attribution is impractical, that\'s fine too. I enjoy seeing where my photos have been used so please send me links, screenshots or photos where possible. If the photo is not marked with the Creative Commons licence, only my friends and family are permitted to use it.'}, 'visibility': {'ispublic': 1, 'isfriend': 0, 'isfamily': 0}, 'dates': {'posted': '1235382341', 'taken': '2009-02-21 15:02:23', 'takengranularity': 0, 'takenunknown': '0', 'lastupdate': '1504860895'}, 'views': '5905', 'editability': {'cancomment': 0, 'canaddmeta': 0}, 'publiceditability': {'cancomment': 1, 'canaddmeta': 0}, 'usage': {'candownload': 1, 'canblog': 0, 'canprint': 0, 'canshare': 1}, 'comments': {'_content': '2'}, 'notes': {'note': []}, 'people': {'haspeople': 0}, 'tags': {'tag': [{'id': '3737770-3302605975-101508', 'author': '26782864@N00', 'authorname': 'wwarby', 'raw': 'Whipsnade', '_content': 'whipsnade', 'machine_tag': 0}, {'id': '3737770-3302605975-101520', 'author': '26782864@N00', 'authorname': 'wwarby', 'raw': 'Whipsnade Zoo', '_content': 'whipsnadezoo', 'machine_tag': 0}, {'id': '3737770-3302605975-2522432', 'author': '26782864@N00', 'authorname': 'wwarby', 'raw': 'ZSL', '_content': 'zsl', 'machine_tag': 0}, {'id': '3737770-3302605975-952', 'author': '26782864@N00', 'authorname': 'wwarby', 'raw': 'animal', '_content': 'animal', 'machine_tag': 0}, {'id': '3737770-3302605975-91589', 'author': '26782864@N00', 'authorname': 'wwarby', 'raw': 'captivity', '_content': 'captivity', 'machine_tag': 0}, {'id': '3737770-3302605975-1344', 'author': '26782864@N00', 'authorname': 'wwarby', 'raw': 'cat', '_content': 'cat', 'machine_tag': 0}, {'id': '3737770-3302605975-1077', 'author': '26782864@N00', 'authorname': 'wwarby', 'raw': 'close-up', '_content': 'closeup', 'machine_tag': 0}, {'id': '3737770-3302605975-130', 'author': '26782864@N00', 'authorname': 'wwarby', 'raw': 'family', '_content': 'family', 'machine_tag': 0}, {'id': '3737770-3302605975-7355', 'author': '26782864@N00', 'authorname': 'wwarby', 'raw': 'lion', '_content': 'lion', 'machine_tag': 0}, {'id': '3737770-3302605975-1823', 'author': '26782864@N00', 'authorname': 'wwarby', 'raw': 'mammal', '_content': 'mammal', 'machine_tag': 0}, {'id': '3737770-3302605975-1860', 'author': '26782864@N00', 'authorname': 'wwarby', 'raw': 'outdoors', '_content': 'outdoors', 'machine_tag': 0}, {'id': '3737770-3302605975-2764', 'author': '26782864@N00', 'authorname': 'wwarby', 'raw': 'paw', '_content': 'paw', 'machine_tag': 0}, {'id': '3737770-3302605975-5833', 'author': '26782864@N00', 'authorname': 'wwarby', 'raw': 'wildlife', '_content': 'wildlife', 'machine_tag': 0}, {'id': '3737770-3302605975-1997', 'author': '26782864@N00', 'authorname': 'wwarby', 'raw': 'zoo', '_content': 'zoo', 'machine_tag': 0}]}, 'location': {'latitude': '51.844740', 'longitude': '-0.550120', 'accuracy': '16', 'context': '0', 'neighbourhood': {'_content': '', 'woeid': 0}, 'region': {'_content': 'England', 'woeid': 24554868}, 'country': {'_content': 'United Kingdom', 'woeid': 23424975}}, 'geoperms': {'ispublic': 1, 'iscontact': 0, 'isfriend': 0, 'isfamily': 0}, 'urls': {'url': [{'type': 'photopage', '_content': 'https://www.flickr.com/photos/wwarby/3302605975/'}]}, 'media': 'photo'}, 'stat': 'ok'}</t>
  </si>
  <si>
    <t>William Warby (flickr wwarby)</t>
  </si>
  <si>
    <t>https://www.flickr.com/photos/wwarby/3302605975/</t>
  </si>
  <si>
    <t>body_part_lion_paw11.jpeg</t>
  </si>
  <si>
    <t>6090576968_30cd5f6198_o</t>
  </si>
  <si>
    <t>{'photo': {'id': '6090576968', 'secret': 'f4d3a06b11', 'server': '6067', 'farm': 7, 'dateuploaded': '1314565842', 'isfavorite': 0, 'license': '3', 'safety_level': '0', 'rotation': 0, 'originalsecret': '30cd5f6198', 'originalformat': 'jpg', 'owner': {'nsid': '34961066@N00', 'username': 'Maia C', 'realname': '', 'location': None, 'iconserver': '43', 'iconfarm': 1, 'path_alias': 'maiac'}, 'title': {'_content': "Lion's Paw"}, 'description': {'_content': "It's big! "}, 'visibility': {'ispublic': 1, 'isfriend': 0, 'isfamily': 0}, 'dates': {'posted': '1314565842', 'taken': '2011-08-28 09:49:14', 'takengranularity': 0, 'takenunknown': 0, 'lastupdate': '1419266290'}, 'views': '794', 'editability': {'cancomment': 0, 'canaddmeta': 0}, 'publiceditability': {'cancomment': 1, 'canaddmeta': 1}, 'usage': {'candownload': 1, 'canblog': 0, 'canprint': 0, 'canshare': 1}, 'comments': {'_content': '4'}, 'notes': {'note': []}, 'people': {'haspeople': 0}, 'tags': {'tag': [{'id': '1014125-6090576968-39865561', 'author': '34961066@N00', 'authorname': 'Maia C', 'raw': 'Sony DSC-HX1', '_content': 'sonydschx1', 'machine_tag': 0}, {'id': '1014125-6090576968-1516533', 'author': '34961066@N00', 'authorname': 'Maia C', 'raw': 'maiac', '_content': 'maiac', 'machine_tag': 0}, {'id': '1014125-6090576968-93343', 'author': '34961066@N00', 'authorname': 'Maia C', 'raw': 'Detroit Zoo', '_content': 'detroitzoo', 'machine_tag': 0}, {'id': '1014125-6090576968-1997', 'author': '34961066@N00', 'authorname': 'Maia C', 'raw': 'zoo', '_content': 'zoo', 'machine_tag': 0}, {'id': '1014125-6090576968-7355', 'author': '34961066@N00', 'authorname': 'Maia C', 'raw': 'lion', '_content': 'lion', 'machine_tag': 0}, {'id': '1014125-6090576968-48328', 'author': '34961066@N00', 'authorname': 'Maia C', 'raw': 'lioness', '_content': 'lioness', 'machine_tag': 0}, {'id': '1014125-6090576968-71746', 'author': '34961066@N00', 'authorname': 'Maia C', 'raw': 'comment', '_content': 'comment', 'machine_tag': 0}]}, 'location': {'latitude': '42.479274', 'longitude': '-83.159937', 'accuracy': '16', 'context': '0', 'locality': {'_content': 'Oak Park', 'woeid': 2463171}, 'county': {'_content': 'Oakland', 'woeid': 12588776}, 'region': {'_content': 'Michigan', 'woeid': 2347581}, 'country': {'_content': 'United States', 'woeid': 23424977}, 'neighbourhood': {'_content': 'Verdun Heights', 'woeid': 56022008}}, 'geoperms': {'ispublic': 1, 'iscontact': 0, 'isfriend': 0, 'isfamily': 0}, 'urls': {'url': [{'type': 'photopage', '_content': 'https://www.flickr.com/photos/maiac/6090576968/'}]}, 'media': 'photo'}, 'stat': 'ok'}</t>
  </si>
  <si>
    <t xml:space="preserve"> (flickr Maia C)</t>
  </si>
  <si>
    <t>https://www.flickr.com/photos/maiac/6090576968/</t>
  </si>
  <si>
    <t>body_part_lion_paw12.jpeg</t>
  </si>
  <si>
    <t>5536952230_c9760fcf1f_o</t>
  </si>
  <si>
    <t>{'photo': {'id': '5536952230', 'secret': 'dd450b4a00', 'server': '5215', 'farm': 6, 'dateuploaded': '1300436814', 'isfavorite': 0, 'license': '3', 'safety_level': '0', 'rotation': 0, 'originalsecret': 'c9760fcf1f', 'originalformat': 'jpg', 'owner': {'nsid': '11076497@N00', 'username': 'kasiawallis', 'realname': 'Kasia Wallis', 'location': 'Manly, Australia', 'iconserver': '2017', 'iconfarm': 3, 'path_alias': 'kasiawallis'}, 'title': {'_content': 'lion cub paw'}, 'description': {'_content': ''}, 'visibility': {'ispublic': 1, 'isfriend': 0, 'isfamily': 0}, 'dates': {'posted': '1300436814', 'taken': '2011-03-18 19:26:54', 'takengranularity': 0, 'takenunknown': 0, 'lastupdate': '1300439114'}, 'views': '151', 'editability': {'cancomment': 0, 'canaddmeta': 0}, 'publiceditability': {'cancomment': 1, 'canaddmeta': 0}, 'usage': {'candownload': 1, 'canblog': 0, 'canprint': 0, 'canshare': 1}, 'comments': {'_content': '0'}, 'notes': {'note': []}, 'people': {'haspeople': 0}, 'tags': {'tag': [{'id': '4372702-5536952230-55', 'author': '11076497@N00', 'authorname': 'kasiawallis', 'raw': 'africa', '_content': 'africa', 'machine_tag': 0}, {'id': '4372702-5536952230-676190', 'author': '11076497@N00', 'authorname': 'kasiawallis', 'raw': '2011', '_content': '2011', 'machine_tag': 0}]}, 'location': {'latitude': '-25.991913', 'longitude': '27.954711', 'accuracy': '8', 'context': '0', 'neighbourhood': {'_content': '', 'woeid': 0}, 'county': {'_content': 'Randburg North', 'woeid': 55921359}, 'region': {'_content': 'Gauteng', 'woeid': 2346981}, 'country': {'_content': 'South Africa', 'woeid': 23424942}}, 'geoperms': {'ispublic': 1, 'iscontact': 0, 'isfriend': 0, 'isfamily': 0}, 'urls': {'url': [{'type': 'photopage', '_content': 'https://www.flickr.com/photos/kasiawallis/5536952230/'}]}, 'media': 'photo'}, 'stat': 'ok'}</t>
  </si>
  <si>
    <t>Kasia Wallis (flickr kasiawallis)</t>
  </si>
  <si>
    <t>https://www.flickr.com/photos/kasiawallis/5536952230/</t>
  </si>
  <si>
    <t>body_part_lion_paw13.jpeg</t>
  </si>
  <si>
    <t>8061794593_b34cefe459_o</t>
  </si>
  <si>
    <t>{'photo': {'id': '8061794593', 'secret': '261817106d', 'server': '8457', 'farm': 9, 'dateuploaded': '1349590206', 'isfavorite': 0, 'license': '3', 'safety_level': '0', 'rotation': 0, 'originalsecret': 'b34cefe459', 'originalformat': 'jpg', 'owner': {'nsid': '57256462@N07', 'username': 'Cloudtail the Snow Leopard', 'realname': '', 'location': None, 'iconserver': '3786', 'iconfarm': 4, 'path_alias': 'blacktigersdream'}, 'title': {'_content': "Who's paw is it?"}, 'description': {'_content': "This is the paw from a lion, I've seen at Zoo Basel"}, 'visibility': {'ispublic': 1, 'isfriend': 0, 'isfamily': 0}, 'dates': {'posted': '1349590206', 'taken': '2012-08-18 10:31:46', 'takengranularity': 0, 'takenunknown': 0, 'lastupdate': '1488690247'}, 'views': '827', 'editability': {'cancomment': 0, 'canaddmeta': 0}, 'publiceditability': {'cancomment': 1, 'canaddmeta': 0}, 'usage': {'candownload': 1, 'canblog': 0, 'canprint': 0, 'canshare': 1}, 'comments': {'_content': '7'}, 'notes': {'note': []}, 'people': {'haspeople': 0}, 'tags': {'tag': [{'id': '57235132-8061794593-1997', 'author': '57256462@N07', 'authorname': 'Cloudtail the Snow Leopard', 'raw': 'zoo;', '_content': 'zoo', 'machine_tag': 0}, {'id': '57235132-8061794593-9893', 'author': '57256462@N07', 'authorname': 'Cloudtail the Snow Leopard', 'raw': 'basel;', '_content': 'basel', 'machine_tag': 0}, {'id': '57235132-8061794593-138495', 'author': '57256462@N07', 'authorname': 'Cloudtail the Snow Leopard', 'raw': 'löwe;', '_content': 'löwe', 'machine_tag': 0}, {'id': '57235132-8061794593-7355', 'author': '57256462@N07', 'authorname': 'Cloudtail the Snow Leopard', 'raw': 'lion;', '_content': 'lion', 'machine_tag': 0}, {'id': '57235132-8061794593-1378520', 'author': '57256462@N07', 'authorname': 'Cloudtail the Snow Leopard', 'raw': 'afrikanischer;', '_content': 'afrikanischer', 'machine_tag': 0}, {'id': '57235132-8061794593-1344', 'author': '57256462@N07', 'authorname': 'Cloudtail the Snow Leopard', 'raw': 'cat;', '_content': 'cat', 'machine_tag': 0}, {'id': '57235132-8061794593-22895', 'author': '57256462@N07', 'authorname': 'Cloudtail the Snow Leopard', 'raw': 'katze;', '_content': 'katze', 'machine_tag': 0}, {'id': '57235132-8061794593-13566', 'author': '57256462@N07', 'authorname': 'Cloudtail the Snow Leopard', 'raw': 'big_cat;', '_content': 'bigcat', 'machine_tag': 0}, {'id': '57235132-8061794593-19811081', 'author': '57256462@N07', 'authorname': 'Cloudtail the Snow Leopard', 'raw': 'großkatze;', '_content': 'groskatze', 'machine_tag': 0}, {'id': '57235132-8061794593-568587', 'author': '57256462@N07', 'authorname': 'Cloudtail the Snow Leopard', 'raw': 'raubkatze;', '_content': 'raubkatze', 'machine_tag': 0}, {'id': '57235132-8061794593-365686', 'author': '57256462@N07', 'authorname': 'Cloudtail the Snow Leopard', 'raw': 'panthera;', '_content': 'panthera', 'machine_tag': 0}, {'id': '57235132-8061794593-4359', 'author': '57256462@N07', 'authorname': 'Cloudtail the Snow Leopard', 'raw': 'leo;', '_content': 'leo', 'machine_tag': 0}, {'id': '57235132-8061794593-234915', 'author': '57256462@N07', 'authorname': 'Cloudtail the Snow Leopard', 'raw': 'pfote;', '_content': 'pfote', 'machine_tag': 0}, {'id': '57235132-8061794593-2764', 'author': '57256462@N07', 'authorname': 'Cloudtail the Snow Leopard', 'raw': 'paw', '_content': 'paw', 'machine_tag': 0}, {'id': '57235132-8061794593-29304321', 'author': '8154855@N05', 'authorname': 'Hani London', 'raw': 'FlickrBigCats', '_content': 'flickrbigcats', 'machine_tag': 0}, {'id': '57235132-8061794593-308372281', 'author': '57256462@N07', 'authorname': 'Cloudtail the Snow Leopard', 'raw': 'cloudtail the snow leopard', '_content': 'cloudtailthesnowleopard', 'machine_tag': 0}]}, 'location': {'latitude': '47.548754', 'longitude': '7.580952', 'accuracy': '14', 'context': '0', 'locality': {'_content': 'Basel', 'woeid': 781739}, 'county': {'_content': 'Basel-Stadt', 'woeid': 12593109}, 'region': {'_content': 'Kanton Basel-Stadt', 'woeid': 2347086}, 'country': {'_content': 'Schweiz', 'woeid': 23424957}, 'neighbourhood': {'_content': 'St. Margarethen', 'woeid': 784257}}, 'geoperms': {'ispublic': 1, 'iscontact': 0, 'isfriend': 0, 'isfamily': 0}, 'urls': {'url': [{'type': 'photopage', '_content': 'https://www.flickr.com/photos/blacktigersdream/8061794593/'}]}, 'media': 'photo'}, 'stat': 'ok'}</t>
  </si>
  <si>
    <t>https://www.flickr.com/photos/blacktigersdream/8061794593/</t>
  </si>
  <si>
    <t>body_part_lion_paw14.jpeg</t>
  </si>
  <si>
    <t>104514101_ea1fb2547c_o</t>
  </si>
  <si>
    <t>{'photo': {'id': '104514101', 'secret': 'ea1fb2547c', 'server': '36', 'farm': 1, 'dateuploaded': '1140935333', 'isfavorite': 0, 'license': '4', 'safety_level': '0', 'rotation': 0, 'originalsecret': 'ea1fb2547c', 'originalformat': 'jpg', 'owner': {'nsid': '53037720@N00', 'username': 'Marc Eschenlohr', 'realname': 'Marc Eschenlohr', 'location': 'South Africa', 'iconserver': '1282', 'iconfarm': 2, 'path_alias': 'bakau64'}, 'title': {'_content': 'Lion Paw'}, 'description': {'_content': ''}, 'visibility': {'ispublic': 1, 'isfriend': 0, 'isfamily': 0}, 'dates': {'posted': '1140935333', 'taken': '2006-01-16 17:37:29', 'takengranularity': 0, 'takenunknown': 0, 'lastupdate': '1219014816'}, 'views': '2404', 'editability': {'cancomment': 0, 'canaddmeta': 0}, 'publiceditability': {'cancomment': 1, 'canaddmeta': 0}, 'usage': {'candownload': 1, 'canblog': 0, 'canprint': 0, 'canshare': 1}, 'comments': {'_content': '0'}, 'notes': {'note': []}, 'people': {'haspeople': 0}, 'tags': {'tag': []}, 'urls': {'url': [{'type': 'photopage', '_content': 'https://www.flickr.com/photos/bakau64/104514101/'}]}, 'media': 'photo'}, 'stat': 'ok'}</t>
  </si>
  <si>
    <t>Marc Eschenlohr (flickr Marc Eschenlohr)</t>
  </si>
  <si>
    <t>https://www.flickr.com/photos/bakau64/104514101/</t>
  </si>
  <si>
    <t>body_part_lion_paw15.jpeg</t>
  </si>
  <si>
    <t>456135568_dbadec1ed8_o</t>
  </si>
  <si>
    <t>{'photo': {'id': '456135568', 'secret': '5164601697', 'server': '250', 'farm': 1, 'dateuploaded': '1176350053', 'isfavorite': 0, 'license': '3', 'safety_level': '0', 'rotation': 0, 'originalsecret': 'dbadec1ed8', 'originalformat': 'jpg', 'owner': {'nsid': '41837219@N00', 'username': 'guppiecat', 'realname': 'Josh More', 'location': 'Minneapolis, US', 'iconserver': '8465', 'iconfarm': 9, 'path_alias': 'guppiecat'}, 'title': {'_content': 'Cougar Paw'}, 'description': {'_content': 'Cougars have big paws.'}, 'visibility': {'ispublic': 1, 'isfriend': 0, 'isfamily': 0}, 'dates': {'posted': '1176350053', 'taken': '2007-04-06 12:40:49', 'takengranularity': 0, 'takenunknown': 0, 'lastupdate': '1526113197'}, 'views': '2930', 'editability': {'cancomment': 0, 'canaddmeta': 0}, 'publiceditability': {'cancomment': 1, 'canaddmeta': 0}, 'usage': {'candownload': 1, 'canblog': 0, 'canprint': 0, 'canshare': 1}, 'comments': {'_content': '0'}, 'notes': {'note': []}, 'people': {'haspeople': 0}, 'tags': {'tag': [{'id': '1236449-456135568-101672', 'author': '41837219@N00', 'authorname': 'guppiecat', 'raw': 'Zoos', '_content': 'zoos', 'machine_tag': 0}, {'id': '1236449-456135568-619740', 'author': '41837219@N00', 'authorname': 'guppiecat', 'raw': 'Como Zoo', '_content': 'comozoo', 'machine_tag': 0}, {'id': '1236449-456135568-42337', 'author': '41837219@N00', 'authorname': 'guppiecat', 'raw': 'Cougar', '_content': 'cougar', 'machine_tag': 0}, {'id': '1236449-456135568-28153', 'author': '41837219@N00', 'authorname': 'guppiecat', 'raw': 'Puma', '_content': 'puma', 'machine_tag': 0}, {'id': '1236449-456135568-41212', 'author': '41837219@N00', 'authorname': 'guppiecat', 'raw': 'Panther', '_content': 'panther', 'machine_tag': 0}, {'id': '1236449-456135568-92880', 'author': '41837219@N00', 'authorname': 'guppiecat', 'raw': 'Mountain Lion', '_content': 'mountainlion', 'machine_tag': 0}]}, 'location': {'latitude': '44.981021', 'longitude': '-93.147796', 'accuracy': '15', 'context': '0', 'locality': {'_content': 'St. Paul', 'woeid': 2487129}, 'county': {'_content': 'Ramsey', 'woeid': 12588858}, 'region': {'_content': 'Minnesota', 'woeid': 2347582}, 'country': {'_content': 'United States', 'woeid': 23424977}, 'neighbourhood': {'_content': '', 'woeid': 0}}, 'geoperms': {'ispublic': 1, 'iscontact': 0, 'isfriend': 0, 'isfamily': 0}, 'urls': {'url': [{'type': 'photopage', '_content': 'https://www.flickr.com/photos/guppiecat/456135568/'}]}, 'media': 'photo'}, 'stat': 'ok'}</t>
  </si>
  <si>
    <t>https://www.flickr.com/photos/guppiecat/456135568/</t>
  </si>
  <si>
    <t>body_part_lion_paw16.jpeg</t>
  </si>
  <si>
    <t>8225499973_56bf0e1e9b_o</t>
  </si>
  <si>
    <t>{'photo': {'id': '8225499973', 'secret': 'c794da363a', 'server': '8059', 'farm': 9, 'dateuploaded': '1354086943', 'isfavorite': 0, 'license': '5', 'safety_level': '0', 'rotation': 0, 'originalsecret': '56bf0e1e9b', 'originalformat': 'jpg', 'owner': {'nsid': '9502802@N08', 'username': 'skimlet', 'realname': "D'Anne Harp", 'location': '', 'iconserver': '0', 'iconfarm': 0, 'path_alias': None}, 'title': {'_content': 'DSC_3863'}, 'description': {'_content': "These lions were youngish, but they'd already made their first kill (of an antelope). See how meaty those paws are? See the lion cub spots that are starting to fade?\n\nAnd I'm standing less than five feet from this lion, by the way. Just not crouching ;)"}, 'visibility': {'ispublic': 1, 'isfriend': 0, 'isfamily': 0}, 'dates': {'posted': '1354086943', 'taken': '2012-08-28 01:48:33', 'takengranularity': 0, 'takenunknown': 0, 'lastupdate': '1354144533'}, 'views': '472', 'editability': {'cancomment': 0, 'canaddmeta': 0}, 'publiceditability': {'cancomment': 1, 'canaddmeta': 0}, 'usage': {'candownload': 1, 'canblog': 0, 'canprint': 0, 'canshare': 1}, 'comments': {'_content': '0'}, 'notes': {'note': []}, 'people': {'haspeople': 0}, 'tags': {'tag': []}, 'urls': {'url': [{'type': 'photopage', '_content': 'https://www.flickr.com/photos/9502802@N08/8225499973/'}]}, 'media': 'photo'}, 'stat': 'ok'}</t>
  </si>
  <si>
    <t>D'Anne Harp (flickr skimlet)</t>
  </si>
  <si>
    <t>https://www.flickr.com/photos/9502802@N08/8225499973/</t>
  </si>
  <si>
    <t>body_part_lion_paw17.jpeg</t>
  </si>
  <si>
    <t>2406154475_6a1e531bc4_o</t>
  </si>
  <si>
    <t>{'photo': {'id': '2406154475', 'secret': '64e2ac913c', 'server': '2162', 'farm': 3, 'dateuploaded': '1207969411', 'isfavorite': 0, 'license': '3', 'safety_level': '0', 'rotation': 0, 'originalsecret': '6a1e531bc4', 'originalformat': 'jpg', 'owner': {'nsid': '60477398@N00', 'username': 'Adventures with E&amp;L', 'realname': 'Erin', 'location': '', 'iconserver': '0', 'iconfarm': 0, 'path_alias': 'lance_mountain'}, 'title': {'_content': "Izu's Paw"}, 'description': {'_content': ''}, 'visibility': {'ispublic': 1, 'isfriend': 0, 'isfamily': 0}, 'dates': {'posted': '1207969411', 'taken': '2008-04-04 13:52:42', 'takengranularity': 0, 'takenunknown': 0, 'lastupdate': '1256187768'}, 'views': '268', 'editability': {'cancomment': 0, 'canaddmeta': 0}, 'publiceditability': {'cancomment': 1, 'canaddmeta': 0}, 'usage': {'candownload': 1, 'canblog': 0, 'canprint': 0, 'canshare': 1}, 'comments': {'_content': '0'}, 'notes': {'note': []}, 'people': {'haspeople': 0}, 'tags': {'tag': [{'id': '388009-2406154475-952', 'author': '60477398@N00', 'authorname': 'Adventures with E&amp;L', 'raw': 'animal', '_content': 'animal', 'machine_tag': 0}, {'id': '388009-2406154475-168967', 'author': '60477398@N00', 'authorname': 'Adventures with E&amp;L', 'raw': 'san diego wild animal park', '_content': 'sandiegowildanimalpark', 'machine_tag': 0}, {'id': '388009-2406154475-4378', 'author': '60477398@N00', 'authorname': 'Adventures with E&amp;L', 'raw': 'san diego', '_content': 'sandiego', 'machine_tag': 0}, {'id': '388009-2406154475-50', 'author': '60477398@N00', 'authorname': 'Adventures with E&amp;L', 'raw': 'california', '_content': 'california', 'machine_tag': 0}, {'id': '388009-2406154475-7355', 'author': '60477398@N00', 'authorname': 'Adventures with E&amp;L', 'raw': 'lion', '_content': 'lion', 'machine_tag': 0}, {'id': '388009-2406154475-2764', 'author': '60477398@N00', 'authorname': 'Adventures with E&amp;L', 'raw': 'paw', '_content': 'paw', 'machine_tag': 0}, {'id': '388009-2406154475-69901', 'author': '60477398@N00', 'authorname': 'Adventures with E&amp;L', 'raw': 'izu', '_content': 'izu', 'machine_tag': 0}, {'id': '388009-2406154475-286804', 'author': '60477398@N00', 'authorname': 'Adventures with E&amp;L', 'raw': 'african lion', '_content': 'africanlion', 'machine_tag': 0}, {'id': '388009-2406154475-666320', 'author': '60477398@N00', 'authorname': 'Adventures with E&amp;L', 'raw': 'panthera leo', '_content': 'pantheraleo', 'machine_tag': 0}]}, 'location': {'latitude': '33.096682', 'longitude': '-116.997871', 'accuracy': '14', 'context': '0', 'neighbourhood': {'_content': '', 'woeid': 0}, 'county': {'_content': 'San Diego', 'woeid': 12587706}, 'region': {'_content': 'California', 'woeid': 2347563}, 'country': {'_content': 'United States', 'woeid': 23424977}}, 'geoperms': {'ispublic': 1, 'iscontact': 0, 'isfriend': 0, 'isfamily': 0}, 'urls': {'url': [{'type': 'photopage', '_content': 'https://www.flickr.com/photos/lance_mountain/2406154475/'}]}, 'media': 'photo'}, 'stat': 'ok'}</t>
  </si>
  <si>
    <t>Erin (flickr Adventures with E&amp;L)</t>
  </si>
  <si>
    <t>https://www.flickr.com/photos/lance_mountain/2406154475/</t>
  </si>
  <si>
    <t>body_part_lion_paw18.jpeg</t>
  </si>
  <si>
    <t>6836076473_0b113eb627_o</t>
  </si>
  <si>
    <t>{'photo': {'id': '6836076473', 'secret': 'da5a0b70e3', 'server': '7001', 'farm': 8, 'dateuploaded': '1328629498', 'isfavorite': 0, 'license': '4', 'safety_level': '0', 'rotation': 0, 'originalsecret': '0b113eb627', 'originalformat': 'jpg', 'owner': {'nsid': '46267862@N00', 'username': 'Dave Hoover', 'realname': 'Dave Hoover', 'location': 'Wheaton, IL, USA', 'iconserver': '2133', 'iconfarm': 3, 'path_alias': 'redsquirrel'}, 'title': {'_content': 'Lion paws'}, 'description': {'_content': ''}, 'visibility': {'ispublic': 1, 'isfriend': 0, 'isfamily': 0}, 'dates': {'posted': '1328629498', 'taken': '2011-01-29 21:52:26', 'takengranularity': 0, 'takenunknown': 0, 'lastupdate': '1543879967'}, 'views': '588', 'editability': {'cancomment': 0, 'canaddmeta': 0}, 'publiceditability': {'cancomment': 1, 'canaddmeta': 0}, 'usage': {'candownload': 1, 'canblog': 0, 'canprint': 0, 'canshare': 1}, 'comments': {'_content': '0'}, 'notes': {'note': []}, 'people': {'haspeople': 0}, 'tags': {'tag': []}, 'urls': {'url': [{'type': 'photopage', '_content': 'https://www.flickr.com/photos/redsquirrel/6836076473/'}]}, 'media': 'photo'}, 'stat': 'ok'}</t>
  </si>
  <si>
    <t>Dave Hoover (flickr Dave Hoover)</t>
  </si>
  <si>
    <t>https://www.flickr.com/photos/redsquirrel/6836076473/</t>
  </si>
  <si>
    <t>body_part_lion_paw19.jpeg</t>
  </si>
  <si>
    <t>14159645205_089aeef10c_o</t>
  </si>
  <si>
    <t>{'photo': {'id': '14159645205', 'secret': 'f2ed6c186a', 'server': '2935', 'farm': 3, 'dateuploaded': '1399811883', 'isfavorite': 0, 'license': '3', 'safety_level': '0', 'rotation': 0, 'originalsecret': '089aeef10c', 'originalformat': 'jpg', 'owner': {'nsid': '10883242@N06', 'username': 'Pascal Parent', 'realname': 'Pascal Parent', 'location': 'Johannesburg, South Africa', 'iconserver': '3843', 'iconfarm': 4, 'path_alias': 'onlyinsouthafrica'}, 'title': {'_content': "Cubs paw I thought I'd be a little topical today. I left my prints on a voting ballot as South Africa goes to the polls.  Technical details: Camera: Canon EOS 100D Lens: Canon EF-S 16-55mm f/3.5-5.6 IS STM Settings: 500sec, f/4.0, ISO320, 28mm Flash: No T"}, 'description': {'_content': ''}, 'visibility': {'ispublic': 1, 'isfriend': 0, 'isfamily': 0}, 'dates': {'posted': '1399811883', 'taken': '2013-07-14 11:27:05', 'takengranularity': 0, 'takenunknown': 0, 'lastupdate': '1420152717'}, 'views': '1780', 'editability': {'cancomment': 0, 'canaddmeta': 0}, 'publiceditability': {'cancomment': 1, 'canaddmeta': 0}, 'usage': {'candownload': 1, 'canblog': 0, 'canprint': 0, 'canshare': 1}, 'comments': {'_content': '0'}, 'notes': {'note': []}, 'people': {'haspeople': 0}, 'tags': {'tag': [{'id': '10837920-14159645205-30095599', 'author': '10883242@N06', 'authorname': 'Pascal Parent', 'raw': 'Canon EOS 100D', '_content': 'canoneos100d', 'machine_tag': 0}, {'id': '10837920-14159645205-58702', 'author': '10883242@N06', 'authorname': 'Pascal Parent', 'raw': 'Johannesburg', '_content': 'johannesburg', 'machine_tag': 0}, {'id': '10837920-14159645205-110550', 'author': '10883242@N06', 'authorname': 'Pascal Parent', 'raw': 'Lion Park', '_content': 'lionpark', 'machine_tag': 0}, {'id': '10837920-14159645205-7064', 'author': '10883242@N06', 'authorname': 'Pascal Parent', 'raw': 'Review', '_content': 'review', 'machine_tag': 0}, {'id': '10837920-14159645205-1699', 'author': '10883242@N06', 'authorname': 'Pascal Parent', 'raw': 'South Africa', '_content': 'southafrica', 'machine_tag': 0}]}, 'urls': {'url': [{'type': 'photopage', '_content': 'https://www.flickr.com/photos/onlyinsouthafrica/14159645205/'}]}, 'media': 'photo'}, 'stat': 'ok'}</t>
  </si>
  <si>
    <t>Pascal Parent (flickr Pascal Parent)</t>
  </si>
  <si>
    <t>https://www.flickr.com/photos/onlyinsouthafrica/14159645205/</t>
  </si>
  <si>
    <t>body_part_lion_paw20.jpeg</t>
  </si>
  <si>
    <t>8055513086_1b4e56e5ae_o</t>
  </si>
  <si>
    <t>{'photo': {'id': '8055513086', 'secret': 'e35abfb929', 'server': '8316', 'farm': 9, 'dateuploaded': '1349407167', 'isfavorite': 0, 'license': '3', 'safety_level': '0', 'rotation': 0, 'originalsecret': '1b4e56e5ae', 'originalformat': 'jpg', 'owner': {'nsid': '28362222@N00', 'username': 'pjah73', 'realname': '', 'location': None, 'iconserver': '3708', 'iconfarm': 4, 'path_alias': 'pjah73'}, 'title': {'_content': 'Lion Paws'}, 'description': {'_content': 'Supported by the African Lion Environmental Research Trust (ALERT) the Victoria Falls Lion Encounter operates stage one of the African Lion Rehabilitation &amp;amp; Release into the Wild Program.\n\nThe African lion population is estimated to be 85% to 90% lower than it was in 1975 and the ALERT program is working to reestablish the African lion population through breeding/wilderness preparation programs for the lions.\n\nHere you see Samara and Sabuti, the 18 month old (1 male and 1 female) lions who escorted us through the bushveld.\n\nThey are beautiful and graceful creatures, and as you can see, pretty photogenic!\n\n&lt;a href="http://lionencounter.com/" rel="noreferrer nofollow"&gt;lionencounter.com/&lt;/a&gt;'}, 'visibility': {'ispublic': 1, 'isfriend': 0, 'isfamily': 0}, 'dates': {'posted': '1349407167', 'taken': '2012-08-15 01:37:02', 'takengranularity': 0, 'takenunknown': 0, 'lastupdate': '1457904267'}, 'views': '830', 'editability': {'cancomment': 0, 'canaddmeta': 0}, 'publiceditability': {'cancomment': 1, 'canaddmeta': 0}, 'usage': {'candownload': 1, 'canblog': 0, 'canprint': 0, 'canshare': 1}, 'comments': {'_content': '0'}, 'notes': {'note': []}, 'people': {'haspeople': 0}, 'tags': {'tag': [{'id': '5491023-8055513086-286804', 'author': '28362222@N00', 'authorname': 'pjah73', 'raw': 'African Lion', '_content': 'africanlion', 'machine_tag': 0}, {'id': '5491023-8055513086-98393317', 'author': '28362222@N00', 'authorname': 'pjah73', 'raw': 'Victoria Falls Private Game Reserve', '_content': 'victoriafallsprivategamereserve', 'machine_tag': 0}, {'id': '5491023-8055513086-22332', 'author': '28362222@N00', 'authorname': 'pjah73', 'raw': 'Victoria Falls', '_content': 'victoriafalls', 'machine_tag': 0}, {'id': '5491023-8055513086-18515', 'author': '28362222@N00', 'authorname': 'pjah73', 'raw': 'Zimbabwe', '_content': 'zimbabwe', 'machine_tag': 0}, {'id': '5491023-8055513086-55', 'author': '28362222@N00', 'authorname': 'pjah73', 'raw': 'Africa', '_content': 'africa', 'machine_tag': 0}, {'id': '5491023-8055513086-459032', 'author': '28362222@N00', 'authorname': 'pjah73', 'raw': 'bushveld', '_content': 'bushveld', 'machine_tag': 0}, {'id': '5491023-8055513086-247137358', 'author': '28362222@N00', 'authorname': 'pjah73', 'raw': 'pjah73', '_content': 'pjah73', 'machine_tag': 0}]}, 'urls': {'url': [{'type': 'photopage', '_content': 'https://www.flickr.com/photos/pjah73/8055513086/'}]}, 'media': 'photo'}, 'stat': 'ok'}</t>
  </si>
  <si>
    <t xml:space="preserve"> (flickr pjah73)</t>
  </si>
  <si>
    <t>https://www.flickr.com/photos/pjah73/8055513086/</t>
  </si>
  <si>
    <t>body_part_lion_paw21.jpeg</t>
  </si>
  <si>
    <t>14922155070_4b25d57b64_o</t>
  </si>
  <si>
    <t>{'stat': 'fail', 'code': 1, 'message': 'Photo "14922155070" not found (invalid ID)'}</t>
  </si>
  <si>
    <t>body_part_tiger_paw01.jpeg</t>
  </si>
  <si>
    <t>4105327543_11d6bb4e0b_o</t>
  </si>
  <si>
    <t>{'photo': {'id': '4105327543', 'secret': 'fd60e97a84', 'server': '2621', 'farm': 3, 'dateuploaded': '1258297666', 'isfavorite': 0, 'license': '3', 'safety_level': '0', 'rotation': 0, 'originalsecret': '11d6bb4e0b', 'originalformat': 'jpg', 'owner': {'nsid': '53068636@N00', 'username': 'BrianScottImages', 'realname': 'Brian Scott', 'location': 'Stafford, United Kingdon', 'iconserver': '7374', 'iconfarm': 8, 'path_alias': 'brianscott'}, 'title': {'_content': 'Huge paws'}, 'description': {'_content': ''}, 'visibility': {'ispublic': 1, 'isfriend': 0, 'isfamily': 0}, 'dates': {'posted': '1258297666', 'taken': '2009-11-07 09:23:07', 'takengranularity': 0, 'takenunknown': 0, 'lastupdate': '1267351321'}, 'views': '367', 'editability': {'cancomment': 0, 'canaddmeta': 0}, 'publiceditability': {'cancomment': 1, 'canaddmeta': 0}, 'usage': {'candownload': 1, 'canblog': 0, 'canprint': 0, 'canshare': 1}, 'comments': {'_content': '0'}, 'notes': {'note': []}, 'people': {'haspeople': 0}, 'tags': {'tag': [{'id': '2944469-4105327543-393', 'author': '53068636@N00', 'authorname': 'BrianScottImages', 'raw': 'India', '_content': 'india', 'machine_tag': 0}, {'id': '2944469-4105327543-6065', 'author': '53068636@N00', 'authorname': 'BrianScottImages', 'raw': 'Tiger', '_content': 'tiger', 'machine_tag': 0}, {'id': '2944469-4105327543-514672', 'author': '53068636@N00', 'authorname': 'BrianScottImages', 'raw': 'Kanha', '_content': 'kanha', 'machine_tag': 0}]}, 'urls': {'url': [{'type': 'photopage', '_content': 'https://www.flickr.com/photos/brianscott/4105327543/'}]}, 'media': 'photo'}, 'stat': 'ok'}</t>
  </si>
  <si>
    <t>Brian Scott (flickr BrianScottImages)</t>
  </si>
  <si>
    <t>https://www.flickr.com/photos/brianscott/4105327543/</t>
  </si>
  <si>
    <t>body_part_tiger_paw02.jpeg</t>
  </si>
  <si>
    <t>5511925995_38d59a8db5_o</t>
  </si>
  <si>
    <t>{'photo': {'id': '5511925995', 'secret': 'dbee32eac9', 'server': '5179', 'farm': 6, 'dateuploaded': '1299687653', 'isfavorite': 0, 'license': '2', 'safety_level': '0', 'rotation': 0, 'originalsecret': '38d59a8db5', 'originalformat': 'jpg', 'owner': {'nsid': '43546466@N00', 'username': 'judepics', 'realname': 'Judith', 'location': 'Letchworth Garden City, UK', 'iconserver': '7783', 'iconfarm': 8, 'path_alias': 'judepics'}, 'title': {'_content': 'Shepreth Wildlife Tiger'}, 'description': {'_content': ''}, 'visibility': {'ispublic': 1, 'isfriend': 0, 'isfamily': 0}, 'dates': {'posted': '1299687653', 'taken': '2011-03-09 07:04:39', 'takengranularity': 0, 'takenunknown': 0, 'lastupdate': '1365473110'}, 'views': '492', 'editability': {'cancomment': 0, 'canaddmeta': 0}, 'publiceditability': {'cancomment': 1, 'canaddmeta': 0}, 'usage': {'candownload': 1, 'canblog': 0, 'canprint': 0, 'canshare': 1}, 'comments': {'_content': '15'}, 'notes': {'note': []}, 'people': {'haspeople': 0}, 'tags': {'tag': [{'id': '1916339-5511925995-625129', 'author': '43546466@N00', 'authorname': 'judepics', 'raw': 'Shepreth', '_content': 'shepreth', 'machine_tag': 0}, {'id': '1916339-5511925995-56279', 'author': '43546466@N00', 'authorname': 'judepics', 'raw': 'Cambridgeshire', '_content': 'cambridgeshire', 'machine_tag': 0}, {'id': '1916339-5511925995-110', 'author': '43546466@N00', 'authorname': 'judepics', 'raw': 'UK', '_content': 'uk', 'machine_tag': 0}, {'id': '1916339-5511925995-3336674', 'author': '43546466@N00', 'authorname': 'judepics', 'raw': 'Shepreth Wildlife Park', '_content': 'sheprethwildlifepark', 'machine_tag': 0}, {'id': '1916339-5511925995-6065', 'author': '43546466@N00', 'authorname': 'judepics', 'raw': 'Tiger', '_content': 'tiger', 'machine_tag': 0}, {'id': '1916339-5511925995-26634', 'author': '43546466@N00', 'authorname': 'judepics', 'raw': 'Paws', '_content': 'paws', 'machine_tag': 0}]}, 'location': {'latitude': '52.114153', 'longitude': '0.032637', 'accuracy': '16', 'context': '0', 'locality': {'_content': 'Shepreth', 'woeid': 34561}, 'county': {'_content': 'Cambridgeshire', 'woeid': 12602140}, 'region': {'_content': 'England', 'woeid': 24554868}, 'country': {'_content': 'United Kingdom', 'woeid': 23424975}, 'neighbourhood': {'_content': '', 'woeid': 0}}, 'geoperms': {'ispublic': 1, 'iscontact': 0, 'isfriend': 0, 'isfamily': 0}, 'urls': {'url': [{'type': 'photopage', '_content': 'https://www.flickr.com/photos/judepics/5511925995/'}]}, 'media': 'photo'}, 'stat': 'ok'}</t>
  </si>
  <si>
    <t>Judith (flickr judepics)</t>
  </si>
  <si>
    <t>https://www.flickr.com/photos/judepics/5511925995/</t>
  </si>
  <si>
    <t>body_part_tiger_paw03.jpeg</t>
  </si>
  <si>
    <t>15880192251_1a347ace06_o</t>
  </si>
  <si>
    <t>{'photo': {'id': '15880192251', 'secret': 'a000abe717', 'server': '7557', 'farm': 8, 'dateuploaded': '1416990863', 'isfavorite': 0, 'license': '4', 'safety_level': '0', 'rotation': 0, 'originalsecret': '1a347ace06', 'originalformat': 'jpg', 'owner': {'nsid': '76742555@N04', 'username': 'Aydun', 'realname': 'Aidan', 'location': 'Brisbane, Australia', 'iconserver': '7529', 'iconfarm': 8, 'path_alias': 'aydun'}, 'title': {'_content': 'Tiger paws'}, 'description': {'_content': '                               '}, 'visibility': {'ispublic': 1, 'isfriend': 0, 'isfamily': 0}, 'dates': {'posted': '1416990863', 'taken': '2013-11-07 15:59:39', 'takengranularity': 0, 'takenunknown': '0', 'lastupdate': '1580337009'}, 'views': '873', 'editability': {'cancomment': 0, 'canaddmeta': 0}, 'publiceditability': {'cancomment': 1, 'canaddmeta': 0}, 'usage': {'candownload': 1, 'canblog': 0, 'canprint': 0, 'canshare': 1}, 'comments': {'_content': '3'}, 'notes': {'note': []}, 'people': {'haspeople': 0}, 'tags': {'tag': [{'id': '76710416-15880192251-6065', 'author': '76742555@N04', 'authorname': 'Aydun', 'raw': 'tiger', '_content': 'tiger', 'machine_tag': 0}, {'id': '76710416-15880192251-26634', 'author': '76742555@N04', 'authorname': 'Aydun', 'raw': 'paws', '_content': 'paws', 'machine_tag': 0}, {'id': '76710416-15880192251-221', 'author': '76742555@N04', 'authorname': 'Aydun', 'raw': 'sleeping', '_content': 'sleeping', 'machine_tag': 0}, {'id': '76710416-15880192251-1773', 'author': '76742555@N04', 'authorname': 'Aydun', 'raw': 'thailand', '_content': 'thailand', 'machine_tag': 0}, {'id': '76710416-15880192251-25339127', 'author': '76742555@N04', 'authorname': 'Aydun', 'raw': 'Tiger Kingdom', '_content': 'tigerkingdom', 'machine_tag': 0}]}, 'location': {'latitude': '7.907081', 'longitude': '98.330136', 'accuracy': '16', 'context': '0', 'neighbourhood': {'_content': '', 'woeid': 0}, 'county': {'_content': 'Kathu', 'woeid': 28341617}, 'region': {'_content': 'Phuket', 'woeid': 2347186}, 'country': {'_content': 'Thailand', 'woeid': 23424960}}, 'geoperms': {'ispublic': 1, 'iscontact': 0, 'isfriend': 0, 'isfamily': 0}, 'urls': {'url': [{'type': 'photopage', '_content': 'https://www.flickr.com/photos/aydun/15880192251/'}]}, 'media': 'photo'}, 'stat': 'ok'}</t>
  </si>
  <si>
    <t>Aidan (flickr Aydun)</t>
  </si>
  <si>
    <t>https://www.flickr.com/photos/aydun/15880192251/</t>
  </si>
  <si>
    <t>body_part_tiger_paw04.jpeg</t>
  </si>
  <si>
    <t>4857764690_971b8b9186_o</t>
  </si>
  <si>
    <t>{'photo': {'id': '4857764690', 'secret': '52c0ab6419', 'server': '4074', 'farm': 5, 'dateuploaded': '1280859017', 'isfavorite': 0, 'license': '3', 'safety_level': '0', 'rotation': 0, 'originalsecret': '971b8b9186', 'originalformat': 'jpg', 'owner': {'nsid': '21127811@N06', 'username': 'quivis*', 'realname': 'Susanne', 'location': 'The Netherlands', 'iconserver': '2878', 'iconfarm': 3, 'path_alias': 'quivis'}, 'title': {'_content': 'Tiger'}, 'description': {'_content': 'From Dierenpark Amersfoort\nMighty paws this fella has!'}, 'visibility': {'ispublic': 1, 'isfriend': 0, 'isfamily': 0}, 'dates': {'posted': '1280859017', 'taken': '2010-08-03 09:55:12', 'takengranularity': 0, 'takenunknown': 0, 'lastupdate': '1280914152'}, 'views': '59', 'editability': {'cancomment': 0, 'canaddmeta': 0}, 'publiceditability': {'cancomment': 1, 'canaddmeta': 1}, 'usage': {'candownload': 1, 'canblog': 0, 'canprint': 0, 'canshare': 1}, 'comments': {'_content': '0'}, 'notes': {'note': []}, 'people': {'haspeople': 0}, 'tags': {'tag': [{'id': '21082489-4857764690-93654', 'author': '21127811@N06', 'authorname': 'quivis*', 'raw': 'Amersfoort', '_content': 'amersfoort', 'machine_tag': 0}, {'id': '21082489-4857764690-1997', 'author': '21127811@N06', 'authorname': 'quivis*', 'raw': 'zoo', '_content': 'zoo', 'machine_tag': 0}, {'id': '21082489-4857764690-199017', 'author': '21127811@N06', 'authorname': 'quivis*', 'raw': 'dierentuin', '_content': 'dierentuin', 'machine_tag': 0}, {'id': '21082489-4857764690-282152', 'author': '21127811@N06', 'authorname': 'quivis*', 'raw': 'dierenpark', '_content': 'dierenpark', 'machine_tag': 0}, {'id': '21082489-4857764690-953', 'author': '21127811@N06', 'authorname': 'quivis*', 'raw': 'animals', '_content': 'animals', 'machine_tag': 0}, {'id': '21082489-4857764690-952', 'author': '21127811@N06', 'authorname': 'quivis*', 'raw': 'animal', '_content': 'animal', 'machine_tag': 0}]}, 'urls': {'url': [{'type': 'photopage', '_content': 'https://www.flickr.com/photos/quivis/4857764690/'}]}, 'media': 'photo'}, 'stat': 'ok'}</t>
  </si>
  <si>
    <t>Susanne (flickr quivis*)</t>
  </si>
  <si>
    <t>https://www.flickr.com/photos/quivis/4857764690/</t>
  </si>
  <si>
    <t>body_part_tiger_paw05.jpeg</t>
  </si>
  <si>
    <t>4473570124_8f2aaf789b_o</t>
  </si>
  <si>
    <t>{'photo': {'id': '4473570124', 'secret': '4ea415065e', 'server': '4037', 'farm': 5, 'dateuploaded': '1269874015', 'isfavorite': 0, 'license': '5', 'safety_level': '0', 'rotation': 0, 'originalsecret': '8f2aaf789b', 'originalformat': 'jpg', 'owner': {'nsid': '53326337@N00', 'username': 'quinn.anya', 'realname': 'Quinn Dombrowski', 'location': 'Berkeley, USA', 'iconserver': '65535', 'iconfarm': 66, 'path_alias': 'quinnanya'}, 'title': {'_content': 'Stripes'}, 'description': {'_content': ''}, 'visibility': {'ispublic': 1, 'isfriend': 0, 'isfamily': 0}, 'dates': {'posted': '1269874015', 'taken': '2010-03-28 10:39:42', 'takengranularity': 0, 'takenunknown': 0, 'lastupdate': '1269874026'}, 'views': '602', 'editability': {'cancomment': 0, 'canaddmeta': 0}, 'publiceditability': {'cancomment': 1, 'canaddmeta': 1}, 'usage': {'candownload': 1, 'canblog': 0, 'canprint': 0, 'canshare': 1}, 'comments': {'_content': '0'}, 'notes': {'note': []}, 'people': {'haspeople': 0}, 'tags': {'tag': [{'id': '2643477-4473570124-6065', 'author': '53326337@N00', 'authorname': 'quinn.anya', 'raw': 'tiger', '_content': 'tiger', 'machine_tag': 0}, {'id': '2643477-4473570124-395', 'author': '53326337@N00', 'authorname': 'quinn.anya', 'raw': 'white', '_content': 'white', 'machine_tag': 0}, {'id': '2643477-4473570124-380', 'author': '53326337@N00', 'authorname': 'quinn.anya', 'raw': 'sun', '_content': 'sun', 'machine_tag': 0}, {'id': '2643477-4473570124-3495', 'author': '53326337@N00', 'authorname': 'quinn.anya', 'raw': 'nap', '_content': 'nap', 'machine_tag': 0}, {'id': '2643477-4473570124-221', 'author': '53326337@N00', 'authorname': 'quinn.anya', 'raw': 'sleeping', '_content': 'sleeping', 'machine_tag': 0}, {'id': '2643477-4473570124-5665', 'author': '53326337@N00', 'authorname': 'quinn.anya', 'raw': 'stripes', '_content': 'stripes', 'machine_tag': 0}, {'id': '2643477-4473570124-6229', 'author': '53326337@N00', 'authorname': 'quinn.anya', 'raw': 'tail', '_content': 'tail', 'machine_tag': 0}, {'id': '2643477-4473570124-26634', 'author': '53326337@N00', 'authorname': 'quinn.anya', 'raw': 'paws', '_content': 'paws', 'machine_tag': 0}]}, 'urls': {'url': [{'type': 'photopage', '_content': 'https://www.flickr.com/photos/quinnanya/4473570124/'}]}, 'media': 'photo'}, 'stat': 'ok'}</t>
  </si>
  <si>
    <t>https://www.flickr.com/photos/quinnanya/4473570124/</t>
  </si>
  <si>
    <t>body_part_tiger_paw06.jpeg</t>
  </si>
  <si>
    <t>6167809772_425dd05687_o</t>
  </si>
  <si>
    <t>{'photo': {'id': '6167809772', 'secret': 'd20d3f0125', 'server': '6174', 'farm': 7, 'dateuploaded': '1316559604', 'isfavorite': 0, 'license': '6', 'safety_level': '0', 'rotation': 0, 'originalsecret': '425dd05687', 'originalformat': 'jpg', 'owner': {'nsid': '8070463@N03', 'username': 'Tambako the Jaguar', 'realname': 'Tambako The Jaguar', 'location': None, 'iconserver': '7457', 'iconfarm': 8, 'path_alias': 'tambako'}, 'title': {'_content': 'Reflection of Coto'}, 'description': {'_content': 'A detail of the previous picture, one can see the hind paws and his tail! :)'}, 'visibility': {'ispublic': 1, 'isfriend': 0, 'isfamily': 0}, 'dates': {'posted': '1316559604', 'taken': '2011-07-01 17:36:40', 'takengranularity': 0, 'takenunknown': 0, 'lastupdate': '1440748861'}, 'views': '6657', 'editability': {'cancomment': 0, 'canaddmeta': 0}, 'publiceditability': {'cancomment': 1, 'canaddmeta': 0}, 'usage': {'candownload': 1, 'canblog': 0, 'canprint': 0, 'canshare': 1}, 'comments': {'_content': '8'}, 'notes': {'note': []}, 'people': {'haspeople': 0}, 'tags': {'tag': [{'id': '8047409-6167809772-6065', 'author': '8070463@N03', 'authorname': 'Tambako the Jaguar', 'raw': 'tiger', '_content': 'tiger', 'machine_tag': 0}, {'id': '8047409-6167809772-2642', 'author': '8070463@N03', 'authorname': 'Tambako the Jaguar', 'raw': 'big', '_content': 'big', 'machine_tag': 0}, {'id': '8047409-6167809772-241', 'author': '8070463@N03', 'authorname': 'Tambako the Jaguar', 'raw': 'wild', '_content': 'wild', 'machine_tag': 0}, {'id': '8047409-6167809772-1344', 'author': '8070463@N03', 'authorname': 'Tambako the Jaguar', 'raw': 'cat', '_content': 'cat', 'machine_tag': 0}, {'id': '8047409-6167809772-28545', 'author': '8070463@N03', 'authorname': 'Tambako the Jaguar', 'raw': 'siberian', '_content': 'siberian', 'machine_tag': 0}, {'id': '8047409-6167809772-105124', 'author': '8070463@N03', 'authorname': 'Tambako the Jaguar', 'raw': 'amur', '_content': 'amur', 'machine_tag': 0}, {'id': '8047409-6167809772-33844', 'author': '8070463@N03', 'authorname': 'Tambako the Jaguar', 'raw': 'lying', '_content': 'lying', 'machine_tag': 0}, {'id': '8047409-6167809772-800', 'author': '8070463@N03', 'authorname': 'Tambako the Jaguar', 'raw': 'water', '_content': 'water', 'machine_tag': 0}, {'id': '8047409-6167809772-2785', 'author': '8070463@N03', 'authorname': 'Tambako the Jaguar', 'raw': 'pond', '_content': 'pond', 'machine_tag': 0}, {'id': '8047409-6167809772-552', 'author': '8070463@N03', 'authorname': 'Tambako the Jaguar', 'raw': 'reflection', '_content': 'reflection', 'machine_tag': 0}, {'id': '8047409-6167809772-19827', 'author': '8070463@N03', 'authorname': 'Tambako the Jaguar', 'raw': 'symmetric', '_content': 'symmetric', 'machine_tag': 0}, {'id': '8047409-6167809772-221', 'author': '8070463@N03', 'authorname': 'Tambako the Jaguar', 'raw': 'sleeping', '_content': 'sleeping', 'machine_tag': 0}, {'id': '8047409-6167809772-26634', 'author': '8070463@N03', 'authorname': 'Tambako the Jaguar', 'raw': 'paws', '_content': 'paws', 'machine_tag': 0}, {'id': '8047409-6167809772-6229', 'author': '8070463@N03', 'authorname': 'Tambako the Jaguar', 'raw': 'tail', '_content': 'tail', 'machine_tag': 0}, {'id': '8047409-6167809772-1997', 'author': '8070463@N03', 'authorname': 'Tambako the Jaguar', 'raw': 'zoo', '_content': 'zoo', 'machine_tag': 0}, {'id': '8047409-6167809772-27761', 'author': '8070463@N03', 'authorname': 'Tambako the Jaguar', 'raw': 'zürich', '_content': 'zürich', 'machine_tag': 0}, {'id': '8047409-6167809772-2110', 'author': '8070463@N03', 'authorname': 'Tambako the Jaguar', 'raw': 'switzerland', '_content': 'switzerland', 'machine_tag': 0}, {'id': '8047409-6167809772-2994', 'author': '8070463@N03', 'authorname': 'Tambako the Jaguar', 'raw': 'nikon', '_content': 'nikon', 'machine_tag': 0}, {'id': '8047409-6167809772-8150432', 'author': '8070463@N03', 'authorname': 'Tambako the Jaguar', 'raw': 'd700', '_content': 'd700', 'machine_tag': 0}]}, 'location': {'latitude': '47.385711', 'longitude': '8.573412', 'accuracy': '14', 'context': '0', 'locality': {'_content': 'Zürich', 'woeid': 784794}, 'county': {'_content': 'Zürich', 'woeid': 12593130}, 'region': {'_content': 'Kanton Zürich', 'woeid': 2347107}, 'country': {'_content': 'Schweiz', 'woeid': 23424957}, 'neighbourhood': {'_content': 'Chlosterli', 'woeid': 782103}}, 'geoperms': {'ispublic': 1, 'iscontact': 0, 'isfriend': 0, 'isfamily': 0}, 'urls': {'url': [{'type': 'photopage', '_content': 'https://www.flickr.com/photos/tambako/6167809772/'}]}, 'media': 'photo'}, 'stat': 'ok'}</t>
  </si>
  <si>
    <t>https://www.flickr.com/photos/tambako/6167809772/</t>
  </si>
  <si>
    <t>face_tiger01.jpeg</t>
  </si>
  <si>
    <t>5430779672_2044f5714d_o</t>
  </si>
  <si>
    <t>{'photo': {'id': '5430779672', 'secret': '86a131b318', 'server': '65535', 'farm': 66, 'dateuploaded': '1297249957', 'isfavorite': 0, 'license': '4', 'safety_level': '0', 'rotation': 0, 'originalsecret': 'b91ef4d1a6', 'originalformat': 'jpg', 'owner': {'nsid': '30775272@N05', 'username': 'Brimack', 'realname': 'Brian Mckay', 'location': None, 'iconserver': '7689', 'iconfarm': 8, 'path_alias': 'tiger_feet'}, 'title': {'_content': 'SUMATRAN TIGER'}, 'description': {'_content': 'Critically endangered, It is estimated that around 400 remain in the wild, and their \npopulation is dwindling rapidly.'}, 'visibility': {'ispublic': 1, 'isfriend': 0, 'isfamily': 0}, 'dates': {'posted': '1297249957', 'taken': '2011-02-08 11:21:17', 'takengranularity': 0, 'takenunknown': '0', 'lastupdate': '1642023665'}, 'views': '7855', 'editability': {'cancomment': 0, 'canaddmeta': 0}, 'publiceditability': {'cancomment': 1, 'canaddmeta': 0}, 'usage': {'candownload': 1, 'canblog': 0, 'canprint': 0, 'canshare': 1}, 'comments': {'_content': '14'}, 'notes': {'note': []}, 'people': {'haspeople': 0}, 'tags': {'tag': [{'id': '30769932-5430779672-27412', 'author': '30775272@N05', 'authorname': 'Brimack', 'raw': 'Sumatran Tiger', '_content': 'sumatrantiger', 'machine_tag': 0}, {'id': '30769932-5430779672-234932', 'author': '30775272@N05', 'authorname': 'Brimack', 'raw': 'Chester Zoo', '_content': 'chesterzoo', 'machine_tag': 0}, {'id': '30769932-5430779672-29304321', 'author': '8154855@N05', 'authorname': 'Hani London', 'raw': 'FlickrBigCats', '_content': 'flickrbigcats', 'machine_tag': 0}]}, 'urls': {'url': [{'type': 'photopage', '_content': 'https://www.flickr.com/photos/tiger_feet/5430779672/'}]}, 'media': 'photo'}, 'stat': 'ok'}</t>
  </si>
  <si>
    <t>Brian Mckay (flickr Brimack)</t>
  </si>
  <si>
    <t>https://www.flickr.com/photos/tiger_feet/5430779672/</t>
  </si>
  <si>
    <t>face_tiger03.jpeg</t>
  </si>
  <si>
    <t>15324454641_24dd00c6ac_o</t>
  </si>
  <si>
    <t>{'photo': {'id': '15324454641', 'secret': 'cfcdb7cf80', 'server': '5554', 'farm': 6, 'dateuploaded': '1411441586', 'isfavorite': 0, 'license': '5', 'safety_level': '0', 'rotation': 0, 'originalsecret': '24dd00c6ac', 'originalformat': 'jpg', 'owner': {'nsid': '8749778@N06', 'username': 'Eric Kilby', 'realname': 'Eric Kilby', 'location': 'Somerville, MA, USA', 'iconserver': '3790', 'iconfarm': 4, 'path_alias': 'ekilby'}, 'title': {'_content': 'Tiger Face Closeup'}, 'description': {'_content': ''}, 'visibility': {'ispublic': 1, 'isfriend': 0, 'isfamily': 0}, 'dates': {'posted': '1411441586', 'taken': '2014-04-28 16:57:19', 'takengranularity': 0, 'takenunknown': 0, 'lastupdate': '1459195573'}, 'views': '5444', 'editability': {'cancomment': 0, 'canaddmeta': 0}, 'publiceditability': {'cancomment': 1, 'canaddmeta': 0}, 'usage': {'candownload': 1, 'canblog': 0, 'canprint': 0, 'canshare': 1}, 'comments': {'_content': '2'}, 'notes': {'note': []}, 'people': {'haspeople': 0}, 'tags': {'tag': [{'id': '8704456-15324454641-680718', 'author': '8749778@N06', 'authorname': 'Eric Kilby', 'raw': 'southwicks', '_content': 'southwicks', 'machine_tag': 0}, {'id': '8704456-15324454641-1997', 'author': '8749778@N06', 'authorname': 'Eric Kilby', 'raw': 'zoo', '_content': 'zoo', 'machine_tag': 0}, {'id': '8704456-15324454641-2642', 'author': '8749778@N06', 'authorname': 'Eric Kilby', 'raw': 'big', '_content': 'big', 'machine_tag': 0}, {'id': '8704456-15324454641-1344', 'author': '8749778@N06', 'authorname': 'Eric Kilby', 'raw': 'cat', '_content': 'cat', 'machine_tag': 0}, {'id': '8704456-15324454641-6065', 'author': '8749778@N06', 'authorname': 'Eric Kilby', 'raw': 'tiger', '_content': 'tiger', 'machine_tag': 0}, {'id': '8704456-15324454641-885', 'author': '8749778@N06', 'authorname': 'Eric Kilby', 'raw': 'face', '_content': 'face', 'machine_tag': 0}, {'id': '8704456-15324454641-1077', 'author': '8749778@N06', 'authorname': 'Eric Kilby', 'raw': 'closeup', '_content': 'closeup', 'machine_tag': 0}, {'id': '8704456-15324454641-340', 'author': '8749778@N06', 'authorname': 'Eric Kilby', 'raw': 'orange', '_content': 'orange', 'machine_tag': 0}, {'id': '8704456-15324454641-5665', 'author': '8749778@N06', 'authorname': 'Eric Kilby', 'raw': 'stripes', '_content': 'stripes', 'machine_tag': 0}]}, 'location': {'latitude': '42.064268', 'longitude': '-71.586366', 'accuracy': '16', 'context': '0', 'locality': {'_content': 'Millville', 'woeid': 2451651}, 'county': {'_content': 'Worcester', 'woeid': 12588713}, 'region': {'_content': 'Massachusetts', 'woeid': 2347580}, 'country': {'_content': 'United States', 'woeid': 23424977}, 'neighbourhood': {'_content': '', 'woeid': 0}}, 'geoperms': {'ispublic': 1, 'iscontact': 0, 'isfriend': 0, 'isfamily': 0}, 'urls': {'url': [{'type': 'photopage', '_content': 'https://www.flickr.com/photos/ekilby/15324454641/'}]}, 'media': 'photo'}, 'stat': 'ok'}</t>
  </si>
  <si>
    <t>https://www.flickr.com/photos/ekilby/15324454641/</t>
  </si>
  <si>
    <t>face_tiger06.jpeg</t>
  </si>
  <si>
    <t>9191179057_ea6d6e7f50_o</t>
  </si>
  <si>
    <t>{'photo': {'id': '9191179057', 'secret': '58b6707bcd', 'server': '65535', 'farm': 66, 'dateuploaded': '1373665696', 'isfavorite': 0, 'license': '3', 'safety_level': '0', 'rotation': 0, 'originalsecret': '5f41ea8ed1', 'originalformat': 'jpg', 'owner': {'nsid': '95282411@N00', 'username': '█ Slices of Light ✴ █▀ ▀ ▀', 'realname': '', 'location': None, 'iconserver': '65535', 'iconfarm': 66, 'path_alias': 'justaslice'}, 'title': {'_content': "Tiger's Headshot"}, 'description': {'_content': 'Male Tiger at the LA Zoo; June 2013\nNikon P510'}, 'visibility': {'ispublic': 1, 'isfriend': 0, 'isfamily': 0}, 'dates': {'posted': '1373665696', 'taken': '2013-06-28 02:48:16', 'takengranularity': 0, 'takenunknown': '0', 'lastupdate': '1630248744'}, 'views': '3053', 'editability': {'cancomment': 0, 'canaddmeta': 0}, 'publiceditability': {'cancomment': 1, 'canaddmeta': 0}, 'usage': {'candownload': 1, 'canblog': 0, 'canprint': 0, 'canshare': 1}, 'comments': {'_content': '1'}, 'notes': {'note': []}, 'people': {'haspeople': 0}, 'tags': {'tag': [{'id': '5430278-9191179057-6065', 'author': '95282411@N00', 'authorname': '█ Slices of Light ✴ █▀ ▀ ▀', 'raw': 'Tiger', '_content': 'tiger', 'machine_tag': 0}, {'id': '5430278-9191179057-476295', 'author': '95282411@N00', 'authorname': '█ Slices of Light ✴ █▀ ▀ ▀', 'raw': '虎', '_content': '虎', 'machine_tag': 0}, {'id': '5430278-9191179057-563', 'author': '95282411@N00', 'authorname': '█ Slices of Light ✴ █▀ ▀ ▀', 'raw': 'Male', '_content': 'male', 'machine_tag': 0}, {'id': '5430278-9191179057-2593', 'author': '95282411@N00', 'authorname': '█ Slices of Light ✴ █▀ ▀ ▀', 'raw': 'Los', '_content': 'los', 'machine_tag': 0}, {'id': '5430278-9191179057-4560', 'author': '95282411@N00', 'authorname': '█ Slices of Light ✴ █▀ ▀ ▀', 'raw': 'Angeles', '_content': 'angeles', 'machine_tag': 0}, {'id': '5430278-9191179057-1997', 'author': '95282411@N00', 'authorname': '█ Slices of Light ✴ █▀ ▀ ▀', 'raw': 'Zoo', '_content': 'zoo', 'machine_tag': 0}, {'id': '5430278-9191179057-2424', 'author': '95282411@N00', 'authorname': '█ Slices of Light ✴ █▀ ▀ ▀', 'raw': 'Los Angeles', '_content': 'losangeles', 'machine_tag': 0}, {'id': '5430278-9191179057-1328864', 'author': '95282411@N00', 'authorname': '█ Slices of Light ✴ █▀ ▀ ▀', 'raw': '洛杉磯', '_content': '洛杉磯', 'machine_tag': 0}, {'id': '5430278-9191179057-13539448', 'author': '95282411@N00', 'authorname': '█ Slices of Light ✴ █▀ ▀ ▀', 'raw': '洛杉矶', '_content': '洛杉矶', 'machine_tag': 0}, {'id': '5430278-9191179057-2145', 'author': '95282411@N00', 'authorname': '█ Slices of Light ✴ █▀ ▀ ▀', 'raw': 'LA', '_content': 'la', 'machine_tag': 0}, {'id': '5430278-9191179057-2104730', 'author': '95282411@N00', 'authorname': '█ Slices of Light ✴ █▀ ▀ ▀', 'raw': '加州', '_content': '加州', 'machine_tag': 0}, {'id': '5430278-9191179057-50', 'author': '95282411@N00', 'authorname': '█ Slices of Light ✴ █▀ ▀ ▀', 'raw': 'California', '_content': 'california', 'machine_tag': 0}, {'id': '5430278-9191179057-2994', 'author': '95282411@N00', 'authorname': '█ Slices of Light ✴ █▀ ▀ ▀', 'raw': 'Nikon', '_content': 'nikon', 'machine_tag': 0}, {'id': '5430278-9191179057-7220084', 'author': '95282411@N00', 'authorname': '█ Slices of Light ✴ █▀ ▀ ▀', 'raw': 'P510', '_content': 'p510', 'machine_tag': 0}, {'id': '5430278-9191179057-29304321', 'author': '8154855@N05', 'authorname': 'Hani London', 'raw': 'FlickrBigCats', '_content': 'flickrbigcats', 'machine_tag': 0}]}, 'location': {'latitude': '34.149095', 'longitude': '-118.290663', 'accuracy': '16', 'context': '0', 'locality': {'_content': 'Los Angeles', 'woeid': 2442047}, 'county': {'_content': 'Los Angeles', 'woeid': 12587688}, 'region': {'_content': 'California', 'woeid': 2347563}, 'country': {'_content': 'United States', 'woeid': 23424977}, 'neighbourhood': {'_content': '', 'woeid': 0}}, 'geoperms': {'ispublic': 1, 'iscontact': 0, 'isfriend': 0, 'isfamily': 0}, 'urls': {'url': [{'type': 'photopage', '_content': 'https://www.flickr.com/photos/justaslice/9191179057/'}]}, 'media': 'photo'}, 'stat': 'ok'}</t>
  </si>
  <si>
    <t xml:space="preserve"> (flickr █ Slices of Light ✴ █▀ ▀ ▀)</t>
  </si>
  <si>
    <t>https://www.flickr.com/photos/justaslice/9191179057/</t>
  </si>
  <si>
    <t>face_tiger08.jpeg</t>
  </si>
  <si>
    <t>3410439596_0682a96273_o</t>
  </si>
  <si>
    <t>{'photo': {'id': '3410439596', 'secret': 'cb49bd7b29', 'server': '3537', 'farm': 4, 'dateuploaded': '1238793930', 'isfavorite': 0, 'license': '4', 'safety_level': '0', 'rotation': 0, 'originalsecret': '0682a96273', 'originalformat': 'jpg', 'owner': {'nsid': '22729391@N03', 'username': 'fPat', 'realname': 'fPat Murray', 'location': 'Philadelphia, U S A! -_-', 'iconserver': '5666', 'iconfarm': 6, 'path_alias': 'fpat'}, 'title': {'_content': '*gasp*'}, 'description': {'_content': 'Maybe my favorite of my tiger photos, he looks like he just got caught.\n\nI managed to get this look from him playing hide and seek after we made eye contact and no one was around.  This was right after i popped out behind a wall he could not see around.\n\nPhiladelphia Zoo 3/03/09\n\nIf you enjoyed this, check out my other animal photos here --&amp;gt; &lt;a href="http://www.flickr.com/photos/fpat/collections/72157606769846171/"&gt;www.flickr.com/photos/fpat/collections/72157606769846171/&lt;/a&gt;'}, 'visibility': {'ispublic': 1, 'isfriend': 0, 'isfamily': 0}, 'dates': {'posted': '1238793930', 'taken': '2009-03-03 11:34:28', 'takengranularity': 0, 'takenunknown': 0, 'lastupdate': '1434542703'}, 'views': '36252', 'editability': {'cancomment': 0, 'canaddmeta': 0}, 'publiceditability': {'cancomment': 1, 'canaddmeta': 0}, 'usage': {'candownload': 1, 'canblog': 0, 'canprint': 0, 'canshare': 1}, 'comments': {'_content': '109'}, 'notes': {'note': []}, 'people': {'haspeople': 0}, 'tags': {'tag': [{'id': '22706337-3410439596-2994', 'author': '22729391@N03', 'authorname': 'fPat', 'raw': 'nikon', '_content': 'nikon', 'machine_tag': 0}, {'id': '22706337-3410439596-2498017', 'author': '22729391@N03', 'authorname': 'fPat', 'raw': 'd80', '_content': 'd80', 'machine_tag': 0}, {'id': '22706337-3410439596-952', 'author': '22729391@N03', 'authorname': 'fPat', 'raw': 'animal', '_content': 'animal', 'machine_tag': 0}, {'id': '22706337-3410439596-953', 'author': '22729391@N03', 'authorname': 'fPat', 'raw': 'animals', '_content': 'animals', 'machine_tag': 0}, {'id': '22706337-3410439596-1997', 'author': '22729391@N03', 'authorname': 'fPat', 'raw': 'zoo', '_content': 'zoo', 'machine_tag': 0}, {'id': '22706337-3410439596-13566', 'author': '22729391@N03', 'authorname': 'fPat', 'raw': 'big cat', '_content': 'bigcat', 'machine_tag': 0}, {'id': '22706337-3410439596-225776', 'author': '22729391@N03', 'authorname': 'fPat', 'raw': 'philadelphia zoo', '_content': 'philadelphiazoo', 'machine_tag': 0}, {'id': '22706337-3410439596-12608', 'author': '22729391@N03', 'authorname': 'fPat', 'raw': 'exotic', '_content': 'exotic', 'machine_tag': 0}, {'id': '22706337-3410439596-286754', 'author': '22729391@N03', 'authorname': 'fPat', 'raw': 'exotic animal', '_content': 'exoticanimal', 'machine_tag': 0}, {'id': '22706337-3410439596-201310', 'author': '22729391@N03', 'authorname': 'fPat', 'raw': 'phila', '_content': 'phila', 'machine_tag': 0}, {'id': '22706337-3410439596-22617', 'author': '22729391@N03', 'authorname': 'fPat', 'raw': 'philly', '_content': 'philly', 'machine_tag': 0}, {'id': '22706337-3410439596-5338026', 'author': '22729391@N03', 'authorname': 'fPat', 'raw': 'first zoo', '_content': 'firstzoo', 'machine_tag': 0}, {'id': '22706337-3410439596-6065', 'author': '22729391@N03', 'authorname': 'fPat', 'raw': 'tiger', '_content': 'tiger', 'machine_tag': 0}, {'id': '22706337-3410439596-255408', 'author': '22729391@N03', 'authorname': 'fPat', 'raw': 'amur tiger', '_content': 'amurtiger', 'machine_tag': 0}, {'id': '22706337-3410439596-4751', 'author': '22729391@N03', 'authorname': 'fPat', 'raw': 'brothers', '_content': 'brothers', 'machine_tag': 0}, {'id': '22706337-3410439596-2676', 'author': '22729391@N03', 'authorname': 'fPat', 'raw': 'fight', '_content': 'fight', 'machine_tag': 0}, {'id': '22706337-3410439596-6010', 'author': '22729391@N03', 'authorname': 'fPat', 'raw': 'teeth', '_content': 'teeth', 'machine_tag': 0}, {'id': '22706337-3410439596-11461', 'author': '22729391@N03', 'authorname': 'fPat', 'raw': 'whiskers', '_content': 'whiskers', 'machine_tag': 0}, {'id': '22706337-3410439596-5665', 'author': '22729391@N03', 'authorname': 'fPat', 'raw': 'stripes', '_content': 'stripes', 'machine_tag': 0}, {'id': '22706337-3410439596-340', 'author': '22729391@N03', 'authorname': 'fPat', 'raw': 'orange', '_content': 'orange', 'machine_tag': 0}, {'id': '22706337-3410439596-64972', 'author': '22729391@N03', 'authorname': 'fPat', 'raw': 'swat', '_content': 'swat', 'machine_tag': 0}, {'id': '22706337-3410439596-7062', 'author': '22729391@N03', 'authorname': 'fPat', 'raw': 'bat', '_content': 'bat', 'machine_tag': 0}, {'id': '22706337-3410439596-7187', 'author': '22729391@N03', 'authorname': 'fPat', 'raw': 'attack', '_content': 'attack', 'machine_tag': 0}, {'id': '22706337-3410439596-44704', 'author': '22729391@N03', 'authorname': 'fPat', 'raw': 'playful', '_content': 'playful', 'machine_tag': 0}, {'id': '22706337-3410439596-1673739', 'author': '19932342@N00', 'authorname': 'cureanything', 'raw': 'SuperShot', '_content': 'supershot', 'machine_tag': 0}, {'id': '22706337-3410439596-12553592', 'author': '26882647@N00', 'authorname': 'EL-PATO', 'raw': 'ColourArtAward', '_content': 'colourartaward', 'machine_tag': 0}]}, 'urls': {'url': [{'type': 'photopage', '_content': 'https://www.flickr.com/photos/fpat/3410439596/'}]}, 'media': 'photo'}, 'stat': 'ok'}</t>
  </si>
  <si>
    <t>fPat Murray (flickr fPat)</t>
  </si>
  <si>
    <t>https://www.flickr.com/photos/fpat/3410439596/</t>
  </si>
  <si>
    <t>face_tiger10.jpeg</t>
  </si>
  <si>
    <t>5562894874_2cf835515d_o</t>
  </si>
  <si>
    <t>{'photo': {'id': '5562894874', 'secret': '05d93fa8be', 'server': '5102', 'farm': 6, 'dateuploaded': '1301187276', 'isfavorite': 0, 'license': '3', 'safety_level': '0', 'rotation': 0, 'originalsecret': '2cf835515d', 'originalformat': 'jpg', 'owner': {'nsid': '29947086@N04', 'username': 'katewrightson', 'realname': 'Kate', 'location': 'Atlanta, GA, USA', 'iconserver': '3128', 'iconfarm': 4, 'path_alias': 'katewrightson'}, 'title': {'_content': 'Sumatran tiger gaze'}, 'description': {'_content': ''}, 'visibility': {'ispublic': 1, 'isfriend': 0, 'isfamily': 0}, 'dates': {'posted': '1301187276', 'taken': '2011-03-11 12:23:08', 'takengranularity': 0, 'takenunknown': 0, 'lastupdate': '1303774699'}, 'views': '271', 'editability': {'cancomment': 0, 'canaddmeta': 0}, 'publiceditability': {'cancomment': 1, 'canaddmeta': 0}, 'usage': {'candownload': 1, 'canblog': 0, 'canprint': 0, 'canshare': 1}, 'comments': {'_content': '0'}, 'notes': {'note': []}, 'people': {'haspeople': 0}, 'tags': {'tag': [{'id': '29914947-5562894874-90366', 'author': '29947086@N04', 'authorname': 'katewrightson', 'raw': 'zooatlanta', '_content': 'zooatlanta', 'machine_tag': 0}, {'id': '29914947-5562894874-190', 'author': '29947086@N04', 'authorname': 'katewrightson', 'raw': 'atlanta', '_content': 'atlanta', 'machine_tag': 0}, {'id': '29914947-5562894874-1823', 'author': '29947086@N04', 'authorname': 'katewrightson', 'raw': 'mammal', '_content': 'mammal', 'machine_tag': 0}, {'id': '29914947-5562894874-6065', 'author': '29947086@N04', 'authorname': 'katewrightson', 'raw': 'tiger', '_content': 'tiger', 'machine_tag': 0}, {'id': '29914947-5562894874-27412', 'author': '29947086@N04', 'authorname': 'katewrightson', 'raw': 'sumatrantiger', '_content': 'sumatrantiger', 'machine_tag': 0}, {'id': '29914947-5562894874-1609', 'author': '29947086@N04', 'authorname': 'katewrightson', 'raw': 'sumatra', '_content': 'sumatra', 'machine_tag': 0}, {'id': '29914947-5562894874-3054750', 'author': '29947086@N04', 'authorname': 'katewrightson', 'raw': 'Panthera tigris sumatrae', '_content': 'pantheratigrissumatrae', 'machine_tag': 0}, {'id': '29914947-5562894874-365686', 'author': '29947086@N04', 'authorname': 'katewrightson', 'raw': 'panthera', '_content': 'panthera', 'machine_tag': 0}, {'id': '29914947-5562894874-48094', 'author': '29947086@N04', 'authorname': 'katewrightson', 'raw': 'tigris', '_content': 'tigris', 'machine_tag': 0}]}, 'location': {'latitude': '33.734154', 'longitude': '-84.371995', 'accuracy': '14', 'context': '0', 'locality': {'_content': 'Atlanta', 'woeid': 2357024}, 'county': {'_content': 'Fulton', 'woeid': 12587929}, 'region': {'_content': 'Georgia', 'woeid': 2347569}, 'country': {'_content': 'United States', 'woeid': 23424977}, 'neighbourhood': {'_content': 'Summerhill', 'woeid': 2501635}}, 'geoperms': {'ispublic': 1, 'iscontact': 0, 'isfriend': 0, 'isfamily': 0}, 'urls': {'url': [{'type': 'photopage', '_content': 'https://www.flickr.com/photos/katewrightson/5562894874/'}]}, 'media': 'photo'}, 'stat': 'ok'}</t>
  </si>
  <si>
    <t>Kate (flickr katewrightson)</t>
  </si>
  <si>
    <t>https://www.flickr.com/photos/katewrightson/5562894874/</t>
  </si>
  <si>
    <t>face_tiger11.jpeg</t>
  </si>
  <si>
    <t>9034621383_696bc7b30e_o</t>
  </si>
  <si>
    <t>{'photo': {'id': '9034621383', 'secret': '1e31a663c6', 'server': '7377', 'farm': 8, 'dateuploaded': '1371153391', 'isfavorite': 0, 'license': '6', 'safety_level': '0', 'rotation': 0, 'originalsecret': '696bc7b30e', 'originalformat': 'jpg', 'owner': {'nsid': '8070463@N03', 'username': 'Tambako the Jaguar', 'realname': 'Tambako The Jaguar', 'location': None, 'iconserver': '7457', 'iconfarm': 8, 'path_alias': 'tambako'}, 'title': {'_content': 'Toundra flat on the ground'}, 'description': {'_content': 'Her position was quite funny on this shot, but she is still cute!'}, 'visibility': {'ispublic': 1, 'isfriend': 0, 'isfamily': 0}, 'dates': {'posted': '1371153391', 'taken': '2013-03-28 15:14:04', 'takengranularity': 0, 'takenunknown': 0, 'lastupdate': '1495046639'}, 'views': '10026', 'editability': {'cancomment': 0, 'canaddmeta': 0}, 'publiceditability': {'cancomment': 1, 'canaddmeta': 0}, 'usage': {'candownload': 1, 'canblog': 0, 'canprint': 0, 'canshare': 1}, 'comments': {'_content': '4'}, 'notes': {'note': []}, 'people': {'haspeople': 0}, 'tags': {'tag': [{'id': '8047409-9034621383-33844', 'author': '8070463@N03', 'authorname': 'Tambako the Jaguar', 'raw': 'lying', '_content': 'lying', 'machine_tag': 0}, {'id': '8047409-9034621383-4155', 'author': '8070463@N03', 'authorname': 'Tambako the Jaguar', 'raw': 'flat', '_content': 'flat', 'machine_tag': 0}, {'id': '8047409-9034621383-4083', 'author': '8070463@N03', 'authorname': 'Tambako the Jaguar', 'raw': 'floor', '_content': 'floor', 'machine_tag': 0}, {'id': '8047409-9034621383-8608', 'author': '8070463@N03', 'authorname': 'Tambako the Jaguar', 'raw': 'ground', '_content': 'ground', 'machine_tag': 0}, {'id': '8047409-9034621383-559', 'author': '8070463@N03', 'authorname': 'Tambako the Jaguar', 'raw': 'cute', '_content': 'cute', 'machine_tag': 0}, {'id': '8047409-9034621383-278', 'author': '8070463@N03', 'authorname': 'Tambako the Jaguar', 'raw': 'portrait', '_content': 'portrait', 'machine_tag': 0}, {'id': '8047409-9034621383-885', 'author': '8070463@N03', 'authorname': 'Tambako the Jaguar', 'raw': 'face', '_content': 'face', 'machine_tag': 0}, {'id': '8047409-9034621383-1186', 'author': '8070463@N03', 'authorname': 'Tambako the Jaguar', 'raw': 'female', '_content': 'female', 'machine_tag': 0}, {'id': '8047409-9034621383-28545', 'author': '8070463@N03', 'authorname': 'Tambako the Jaguar', 'raw': 'siberian', '_content': 'siberian', 'machine_tag': 0}, {'id': '8047409-9034621383-105124', 'author': '8070463@N03', 'authorname': 'Tambako the Jaguar', 'raw': 'amur', '_content': 'amur', 'machine_tag': 0}, {'id': '8047409-9034621383-6065', 'author': '8070463@N03', 'authorname': 'Tambako the Jaguar', 'raw': 'tiger', '_content': 'tiger', 'machine_tag': 0}, {'id': '8047409-9034621383-2642', 'author': '8070463@N03', 'authorname': 'Tambako the Jaguar', 'raw': 'big', '_content': 'big', 'machine_tag': 0}, {'id': '8047409-9034621383-241', 'author': '8070463@N03', 'authorname': 'Tambako the Jaguar', 'raw': 'wild', '_content': 'wild', 'machine_tag': 0}, {'id': '8047409-9034621383-1344', 'author': '8070463@N03', 'authorname': 'Tambako the Jaguar', 'raw': 'cat', '_content': 'cat', 'machine_tag': 0}, {'id': '8047409-9034621383-1547377', 'author': '8070463@N03', 'authorname': 'Tambako the Jaguar', 'raw': 'amnéville', '_content': 'amnéville', 'machine_tag': 0}, {'id': '8047409-9034621383-1997', 'author': '8070463@N03', 'authorname': 'Tambako the Jaguar', 'raw': 'zoo', '_content': 'zoo', 'machine_tag': 0}, {'id': '8047409-9034621383-41787', 'author': '8070463@N03', 'authorname': 'Tambako the Jaguar', 'raw': 'lorraine', '_content': 'lorraine', 'machine_tag': 0}, {'id': '8047409-9034621383-487', 'author': '8070463@N03', 'authorname': 'Tambako the Jaguar', 'raw': 'france', '_content': 'france', 'machine_tag': 0}, {'id': '8047409-9034621383-2994', 'author': '8070463@N03', 'authorname': 'Tambako the Jaguar', 'raw': 'nikon', '_content': 'nikon', 'machine_tag': 0}, {'id': '8047409-9034621383-316880', 'author': '8070463@N03', 'authorname': 'Tambako the Jaguar', 'raw': 'd4', '_content': 'd4', 'machine_tag': 0}]}, 'location': {'latitude': '49.244640', 'longitude': '6.137795', 'accuracy': '14', 'context': '0', 'locality': {'_content': 'Amnéville', 'woeid': 575976}, 'county': {'_content': 'Moselle', 'woeid': 12597171}, 'region': {'_content': 'Lorraine', 'woeid': 7153322}, 'country': {'_content': 'France', 'woeid': 23424819}, 'neighbourhood': {'_content': '', 'woeid': 0}}, 'geoperms': {'ispublic': 1, 'iscontact': 0, 'isfriend': 0, 'isfamily': 0}, 'urls': {'url': [{'type': 'photopage', '_content': 'https://www.flickr.com/photos/tambako/9034621383/'}]}, 'media': 'photo'}, 'stat': 'ok'}</t>
  </si>
  <si>
    <t>https://www.flickr.com/photos/tambako/9034621383/</t>
  </si>
  <si>
    <t>face_tiger19.jpeg</t>
  </si>
  <si>
    <t>12310588554_b278d196c6_o</t>
  </si>
  <si>
    <t>{'photo': {'id': '12310588554', 'secret': '98d0f966c5', 'server': '2877', 'farm': 3, 'dateuploaded': '1391551571', 'isfavorite': 0, 'license': '3', 'safety_level': '0', 'rotation': 0, 'originalsecret': 'b278d196c6', 'originalformat': 'jpg', 'owner': {'nsid': '34961066@N00', 'username': 'Maia C', 'realname': '', 'location': None, 'iconserver': '43', 'iconfarm': 1, 'path_alias': 'maiac'}, 'title': {'_content': 'Amur Tiger'}, 'description': {'_content': ''}, 'visibility': {'ispublic': 1, 'isfriend': 0, 'isfamily': 0}, 'dates': {'posted': '1391551571', 'taken': '2014-01-25 12:50:42', 'takengranularity': 0, 'takenunknown': 0, 'lastupdate': '1551316210'}, 'views': '1787', 'editability': {'cancomment': 0, 'canaddmeta': 0}, 'publiceditability': {'cancomment': 1, 'canaddmeta': 1}, 'usage': {'candownload': 1, 'canblog': 0, 'canprint': 0, 'canshare': 1}, 'comments': {'_content': '3'}, 'notes': {'note': []}, 'people': {'haspeople': 0}, 'tags': {'tag': [{'id': '1014125-12310588554-39865561', 'author': '34961066@N00', 'authorname': 'Maia C', 'raw': 'Sony DSC-HX1', '_content': 'sonydschx1', 'machine_tag': 0}, {'id': '1014125-12310588554-1516533', 'author': '34961066@N00', 'authorname': 'Maia C', 'raw': 'maiac', '_content': 'maiac', 'machine_tag': 0}, {'id': '1014125-12310588554-93343', 'author': '34961066@N00', 'authorname': 'Maia C', 'raw': 'Detroit Zoo', '_content': 'detroitzoo', 'machine_tag': 0}, {'id': '1014125-12310588554-6065', 'author': '34961066@N00', 'authorname': 'Maia C', 'raw': 'tiger', '_content': 'tiger', 'machine_tag': 0}, {'id': '1014125-12310588554-1997', 'author': '34961066@N00', 'authorname': 'Maia C', 'raw': 'zoo', '_content': 'zoo', 'machine_tag': 0}, {'id': '1014125-12310588554-255408', 'author': '34961066@N00', 'authorname': 'Maia C', 'raw': 'Amur Tiger', '_content': 'amurtiger', 'machine_tag': 0}, {'id': '1014125-12310588554-1077', 'author': '34961066@N00', 'authorname': 'Maia C', 'raw': 'closeup', '_content': 'closeup', 'machine_tag': 0}, {'id': '1014125-12310588554-71746', 'author': '34961066@N00', 'authorname': 'Maia C', 'raw': 'comment', '_content': 'comment', 'machine_tag': 0}]}, 'urls': {'url': [{'type': 'photopage', '_content': 'https://www.flickr.com/photos/maiac/12310588554/'}]}, 'media': 'photo'}, 'stat': 'ok'}</t>
  </si>
  <si>
    <t>https://www.flickr.com/photos/maiac/12310588554/</t>
  </si>
  <si>
    <t>face_tiger20.jpeg</t>
  </si>
  <si>
    <t>44653615715_3aae80c487_o</t>
  </si>
  <si>
    <t>{'photo': {'id': '44653615715', 'secret': '838a050b19', 'server': '1934', 'farm': 2, 'dateuploaded': '1540566443', 'isfavorite': 0, 'license': '6', 'safety_level': '0', 'rotation': 0, 'originalsecret': '3aae80c487', 'originalformat': 'jpg', 'owner': {'nsid': '8070463@N03', 'username': 'Tambako the Jaguar', 'realname': 'Tambako The Jaguar', 'location': None, 'iconserver': '7457', 'iconfarm': 8, 'path_alias': 'tambako'}, 'title': {'_content': 'Viktor showing his tongue!'}, 'description': {'_content': 'Viktor showing his tongue while he was eating in the &amp;quot;cave&amp;quot;'}, 'visibility': {'ispublic': 1, 'isfriend': 0, 'isfamily': 0}, 'dates': {'posted': '1540566443', 'taken': '2018-05-11 09:31:17', 'takengranularity': 0, 'takenunknown': '0', 'lastupdate': '1563937640'}, 'views': '3025', 'editability': {'cancomment': 0, 'canaddmeta': 0}, 'publiceditability': {'cancomment': 1, 'canaddmeta': 0}, 'usage': {'candownload': 1, 'canblog': 0, 'canprint': 0, 'canshare': 1}, 'comments': {'_content': '1'}, 'notes': {'note': []}, 'people': {'haspeople': 0}, 'tags': {'tag': [{'id': '8047409-44653615715-6065', 'author': '8070463@N03', 'authorname': 'Tambako the Jaguar', 'raw': 'tiger', '_content': 'tiger', 'machine_tag': 0}, {'id': '8047409-44653615715-2642', 'author': '8070463@N03', 'authorname': 'Tambako the Jaguar', 'raw': 'big', '_content': 'big', 'machine_tag': 0}, {'id': '8047409-44653615715-241', 'author': '8070463@N03', 'authorname': 'Tambako the Jaguar', 'raw': 'wild', '_content': 'wild', 'machine_tag': 0}, {'id': '8047409-44653615715-1344', 'author': '8070463@N03', 'authorname': 'Tambako the Jaguar', 'raw': 'cat', '_content': 'cat', 'machine_tag': 0}, {'id': '8047409-44653615715-105124', 'author': '8070463@N03', 'authorname': 'Tambako the Jaguar', 'raw': 'amur', '_content': 'amur', 'machine_tag': 0}, {'id': '8047409-44653615715-28545', 'author': '8070463@N03', 'authorname': 'Tambako the Jaguar', 'raw': 'siberian', '_content': 'siberian', 'machine_tag': 0}, {'id': '8047409-44653615715-563', 'author': '8070463@N03', 'authorname': 'Tambako the Jaguar', 'raw': 'male', '_content': 'male', 'machine_tag': 0}, {'id': '8047409-44653615715-278', 'author': '8070463@N03', 'authorname': 'Tambako the Jaguar', 'raw': 'portrait', '_content': 'portrait', 'machine_tag': 0}, {'id': '8047409-44653615715-885', 'author': '8070463@N03', 'authorname': 'Tambako the Jaguar', 'raw': 'face', '_content': 'face', 'machine_tag': 0}, {'id': '8047409-44653615715-33844', 'author': '8070463@N03', 'authorname': 'Tambako the Jaguar', 'raw': 'lying', '_content': 'lying', 'machine_tag': 0}, {'id': '8047409-44653615715-5010', 'author': '8070463@N03', 'authorname': 'Tambako the Jaguar', 'raw': 'eating', '_content': 'eating', 'machine_tag': 0}, {'id': '8047409-44653615715-338', 'author': '8070463@N03', 'authorname': 'Tambako the Jaguar', 'raw': 'food', '_content': 'food', 'machine_tag': 0}, {'id': '8047409-44653615715-10502', 'author': '8070463@N03', 'authorname': 'Tambako the Jaguar', 'raw': 'meat', '_content': 'meat', 'machine_tag': 0}, {'id': '8047409-44653615715-1031', 'author': '8070463@N03', 'authorname': 'Tambako the Jaguar', 'raw': 'tongue', '_content': 'tongue', 'machine_tag': 0}, {'id': '8047409-44653615715-3160', 'author': '8070463@N03', 'authorname': 'Tambako the Jaguar', 'raw': 'funny', '_content': 'funny', 'machine_tag': 0}, {'id': '8047409-44653615715-5574', 'author': '8070463@N03', 'authorname': 'Tambako the Jaguar', 'raw': 'dumb', '_content': 'dumb', 'machine_tag': 0}, {'id': '8047409-44653615715-3927', 'author': '8070463@N03', 'authorname': 'Tambako the Jaguar', 'raw': 'looking', '_content': 'looking', 'machine_tag': 0}, {'id': '8047409-44653615715-21742', 'author': '8070463@N03', 'authorname': 'Tambako the Jaguar', 'raw': 'cave', '_content': 'cave', 'machine_tag': 0}, {'id': '8047409-44653615715-3932', 'author': '8070463@N03', 'authorname': 'Tambako the Jaguar', 'raw': 'close', '_content': 'close', 'machine_tag': 0}, {'id': '8047409-44653615715-243', 'author': '8070463@N03', 'authorname': 'Tambako the Jaguar', 'raw': 'walter', '_content': 'walter', 'machine_tag': 0}, {'id': '8047409-44653615715-1997', 'author': '8070463@N03', 'authorname': 'Tambako the Jaguar', 'raw': 'zoo', '_content': 'zoo', 'machine_tag': 0}, {'id': '8047409-44653615715-229574', 'author': '8070463@N03', 'authorname': 'Tambako the Jaguar', 'raw': 'gossau', '_content': 'gossau', 'machine_tag': 0}, {'id': '8047409-44653615715-2110', 'author': '8070463@N03', 'authorname': 'Tambako the Jaguar', 'raw': 'switzerland', '_content': 'switzerland', 'machine_tag': 0}, {'id': '8047409-44653615715-2994', 'author': '8070463@N03', 'authorname': 'Tambako the Jaguar', 'raw': 'nikon', '_content': 'nikon', 'machine_tag': 0}, {'id': '8047409-44653615715-90623', 'author': '8070463@N03', 'authorname': 'Tambako the Jaguar', 'raw': 'd5', '_content': 'd5', 'machine_tag': 0}]}, 'location': {'latitude': '47.420073', 'longitude': '9.285378', 'accuracy': '14', 'context': '0', 'locality': {'_content': 'St. Gallen', 'woeid': 784254}, 'county': {'_content': 'Skt. Gallen', 'woeid': 12593091}, 'region': {'_content': 'Kanton St. Gallen', 'woeid': 2347097}, 'country': {'_content': 'Schweiz', 'woeid': 23424957}, 'neighbourhood': {'_content': '', 'woeid': 0}}, 'geoperms': {'ispublic': 1, 'iscontact': 0, 'isfriend': 0, 'isfamily': 0}, 'urls': {'url': [{'type': 'photopage', '_content': 'https://www.flickr.com/photos/tambako/44653615715/'}]}, 'media': 'photo'}, 'stat': 'ok'}</t>
  </si>
  <si>
    <t>https://www.flickr.com/photos/tambako/44653615715/</t>
  </si>
  <si>
    <t>body_tiger02.jpeg</t>
  </si>
  <si>
    <t>30157332434_7db4e0232f_o</t>
  </si>
  <si>
    <t>{'photo': {'id': '30157332434', 'secret': '9fe9488a0e', 'server': '5468', 'farm': 6, 'dateuploaded': '1478341325', 'isfavorite': 0, 'license': '2', 'safety_level': '0', 'rotation': 0, 'originalsecret': '7db4e0232f', 'originalformat': 'jpg', 'owner': {'nsid': '91501748@N07', 'username': 'Mathias Appel', 'realname': 'Mathias Appel', 'location': '', 'iconserver': '65535', 'iconfarm': 66, 'path_alias': 'mathiasappel'}, 'title': {'_content': 'Siberian Tiger Cub'}, 'description': {'_content': 'One of the two cubs at the zoo in Duisburg, Germany.'}, 'visibility': {'ispublic': 1, 'isfriend': 0, 'isfamily': 0}, 'dates': {'posted': '1478341325', 'taken': '2016-11-01 12:29:46', 'takengranularity': 0, 'takenunknown': '0', 'lastupdate': '1614098259'}, 'views': '4189', 'editability': {'cancomment': 0, 'canaddmeta': 0}, 'publiceditability': {'cancomment': 1, 'canaddmeta': 0}, 'usage': {'candownload': 1, 'canblog': 0, 'canprint': 0, 'canshare': 1}, 'comments': {'_content': '8'}, 'notes': {'note': []}, 'people': {'haspeople': 0}, 'tags': {'tag': [{'id': '91480418-30157332434-6065', 'author': '91501748@N07', 'authorname': 'Mathias Appel', 'raw': 'tiger', '_content': 'tiger', 'machine_tag': 0}, {'id': '91480418-30157332434-1997', 'author': '91501748@N07', 'authorname': 'Mathias Appel', 'raw': 'zoo', '_content': 'zoo', 'machine_tag': 0}, {'id': '91480418-30157332434-36078', 'author': '91501748@N07', 'authorname': 'Mathias Appel', 'raw': 'tierpark', '_content': 'tierpark', 'machine_tag': 0}, {'id': '91480418-30157332434-1905', 'author': '91501748@N07', 'authorname': 'Mathias Appel', 'raw': 'deutschland', '_content': 'deutschland', 'machine_tag': 0}, {'id': '91480418-30157332434-1477', 'author': '91501748@N07', 'authorname': 'Mathias Appel', 'raw': 'germany', '_content': 'germany', 'machine_tag': 0}, {'id': '91480418-30157332434-952', 'author': '91501748@N07', 'authorname': 'Mathias Appel', 'raw': 'animal', '_content': 'animal', 'machine_tag': 0}, {'id': '91480418-30157332434-1344', 'author': '91501748@N07', 'authorname': 'Mathias Appel', 'raw': 'cat', '_content': 'cat', 'machine_tag': 0}, {'id': '91480418-30157332434-22895', 'author': '91501748@N07', 'authorname': 'Mathias Appel', 'raw': 'katze', '_content': 'katze', 'machine_tag': 0}, {'id': '91480418-30157332434-3114', 'author': '91501748@N07', 'authorname': 'Mathias Appel', 'raw': 'feline', '_content': 'feline', 'machine_tag': 0}, {'id': '91480418-30157332434-3557029', 'author': '91501748@N07', 'authorname': 'Mathias Appel', 'raw': 'sibirischer', '_content': 'sibirischer', 'machine_tag': 0}, {'id': '91480418-30157332434-28545', 'author': '91501748@N07', 'authorname': 'Mathias Appel', 'raw': 'Siberian', '_content': 'siberian', 'machine_tag': 0}, {'id': '91480418-30157332434-365686', 'author': '91501748@N07', 'authorname': 'Mathias Appel', 'raw': 'Panthera', '_content': 'panthera', 'machine_tag': 0}, {'id': '91480418-30157332434-1632350', 'author': '91501748@N07', 'authorname': 'Mathias Appel', 'raw': 'tigri', '_content': 'tigri', 'machine_tag': 0}, {'id': '91480418-30157332434-31965', 'author': '91501748@N07', 'authorname': 'Mathias Appel', 'raw': 'predator', '_content': 'predator', 'machine_tag': 0}, {'id': '91480418-30157332434-100147', 'author': '91501748@N07', 'authorname': 'Mathias Appel', 'raw': 'carnivore', '_content': 'carnivore', 'machine_tag': 0}, {'id': '91480418-30157332434-953', 'author': '91501748@N07', 'authorname': 'Mathias Appel', 'raw': 'animals', '_content': 'animals', 'machine_tag': 0}, {'id': '91480418-30157332434-85520', 'author': '91501748@N07', 'authorname': 'Mathias Appel', 'raw': 'tier', '_content': 'tier', 'machine_tag': 0}, {'id': '91480418-30157332434-2239', 'author': '91501748@N07', 'authorname': 'Mathias Appel', 'raw': 'tiere', '_content': 'tiere', 'machine_tag': 0}, {'id': '91480418-30157332434-20005709', 'author': '91501748@N07', 'authorname': 'Mathias Appel', 'raw': 'Ussuritiger', '_content': 'ussuritiger', 'machine_tag': 0}, {'id': '91480418-30157332434-255408', 'author': '91501748@N07', 'authorname': 'Mathias Appel', 'raw': 'Amurtiger', '_content': 'amurtiger', 'machine_tag': 0}, {'id': '91480418-30157332434-48094', 'author': '91501748@N07', 'authorname': 'Mathias Appel', 'raw': 'tigris', '_content': 'tigris', 'machine_tag': 0}, {'id': '91480418-30157332434-1525853', 'author': '91501748@N07', 'authorname': 'Mathias Appel', 'raw': 'altaica', '_content': 'altaica', 'machine_tag': 0}, {'id': '91480418-30157332434-52425', 'author': '91501748@N07', 'authorname': 'Mathias Appel', 'raw': 'fell', '_content': 'fell', 'machine_tag': 0}, {'id': '91480418-30157332434-1648', 'author': '91501748@N07', 'authorname': 'Mathias Appel', 'raw': 'fur', '_content': 'fur', 'machine_tag': 0}, {'id': '91480418-30157332434-261158', 'author': '91501748@N07', 'authorname': 'Mathias Appel', 'raw': 'pelz', '_content': 'pelz', 'machine_tag': 0}, {'id': '91480418-30157332434-1039779', 'author': '91501748@N07', 'authorname': 'Mathias Appel', 'raw': 'pelzig', '_content': 'pelzig', 'machine_tag': 0}, {'id': '91480418-30157332434-2862', 'author': '91501748@N07', 'authorname': 'Mathias Appel', 'raw': 'eyes', '_content': 'eyes', 'machine_tag': 0}, {'id': '91480418-30157332434-596', 'author': '91501748@N07', 'authorname': 'Mathias Appel', 'raw': 'eye', '_content': 'eye', 'machine_tag': 0}, {'id': '91480418-30157332434-3322', 'author': '91501748@N07', 'authorname': 'Mathias Appel', 'raw': 'pretty', '_content': 'pretty', 'machine_tag': 0}, {'id': '91480418-30157332434-4305', 'author': '91501748@N07', 'authorname': 'Mathias Appel', 'raw': 'natural', '_content': 'natural', 'machine_tag': 0}, {'id': '91480418-30157332434-791', 'author': '91501748@N07', 'authorname': 'Mathias Appel', 'raw': 'nature', '_content': 'nature', 'machine_tag': 0}, {'id': '91480418-30157332434-6690', 'author': '91501748@N07', 'authorname': 'Mathias Appel', 'raw': 'natur', '_content': 'natur', 'machine_tag': 0}, {'id': '91480418-30157332434-144461', 'author': '91501748@N07', 'authorname': 'Mathias Appel', 'raw': 'streifen', '_content': 'streifen', 'machine_tag': 0}, {'id': '91480418-30157332434-5665', 'author': '91501748@N07', 'authorname': 'Mathias Appel', 'raw': 'stripes', '_content': 'stripes', 'machine_tag': 0}, {'id': '91480418-30157332434-340', 'author': '91501748@N07', 'authorname': 'Mathias Appel', 'raw': 'orange', '_content': 'orange', 'machine_tag': 0}, {'id': '91480418-30157332434-395', 'author': '91501748@N07', 'authorname': 'Mathias Appel', 'raw': 'white', '_content': 'white', 'machine_tag': 0}, {'id': '91480418-30157332434-586', 'author': '91501748@N07', 'authorname': 'Mathias Appel', 'raw': 'green', '_content': 'green', 'machine_tag': 0}, {'id': '91480418-30157332434-43376', 'author': '91501748@N07', 'authorname': 'Mathias Appel', 'raw': 'weiss', '_content': 'weiss', 'machine_tag': 0}, {'id': '91480418-30157332434-532847', 'author': '91501748@N07', 'authorname': 'Mathias Appel', 'raw': 'weiß', '_content': 'weis', 'machine_tag': 0}, {'id': '91480418-30157332434-26659', 'author': '91501748@N07', 'authorname': 'Mathias Appel', 'raw': 'grün', '_content': 'grün', 'machine_tag': 0}, {'id': '91480418-30157332434-3097070', 'author': '91501748@N07', 'authorname': 'Mathias Appel', 'raw': 'アムールトラ', '_content': 'アムールトラ', 'machine_tag': 0}, {'id': '91480418-30157332434-15576115', 'author': '91501748@N07', 'authorname': 'Mathias Appel', 'raw': 'Амур', '_content': 'амур', 'machine_tag': 0}, {'id': '91480418-30157332434-282987471', 'author': '91501748@N07', 'authorname': 'Mathias Appel', 'raw': 'къэплъан', '_content': 'къэплъан', 'machine_tag': 0}, {'id': '91480418-30157332434-282987481', 'author': '91501748@N07', 'authorname': 'Mathias Appel', 'raw': 'Siberiese', '_content': 'siberiese', 'machine_tag': 0}, {'id': '91480418-30157332434-16607683', 'author': '91501748@N07', 'authorname': 'Mathias Appel', 'raw': 'ببر', '_content': 'ببر', 'machine_tag': 0}, {'id': '91480418-30157332434-282987491', 'author': '91501748@N07', 'authorname': 'Mathias Appel', 'raw': 'سيبيري[عدل]', '_content': 'سيبيريعدل', 'machine_tag': 0}, {'id': '91480418-30157332434-50739', 'author': '91501748@N07', 'authorname': 'Mathias Appel', 'raw': 'Tigre', '_content': 'tigre', 'machine_tag': 0}, {'id': '91480418-30157332434-1642', 'author': '91501748@N07', 'authorname': 'Mathias Appel', 'raw': 'de', '_content': 'de', 'machine_tag': 0}, {'id': '91480418-30157332434-1819767', 'author': '91501748@N07', 'authorname': 'Mathias Appel', 'raw': 'Sibérie', '_content': 'sibérie', 'machine_tag': 0}, {'id': '91480418-30157332434-7378742', 'author': '91501748@N07', 'authorname': 'Mathias Appel', 'raw': 'Tigre-siberiano', '_content': 'tigresiberiano', 'machine_tag': 0}, {'id': '91480418-30157332434-38285', 'author': '91501748@N07', 'authorname': 'Mathias Appel', 'raw': 'duisburg', '_content': 'duisburg', 'machine_tag': 0}]}, 'location': {'latitude': '51.553166', 'longitude': '6.686553', 'accuracy': '9', 'context': '0', 'locality': {'_content': 'Duisburg', 'woeid': 645877}, 'county': {'_content': 'Stadtkreis Duisburg', 'woeid': 12596956}, 'region': {'_content': 'Nordrhein-Westfalen', 'woeid': 2345487}, 'country': {'_content': 'Deutschland', 'woeid': 23424829}, 'neighbourhood': {'_content': 'Stadtteil Overbruch', 'woeid': 26822209}}, 'geoperms': {'ispublic': 1, 'iscontact': 0, 'isfriend': 0, 'isfamily': 0}, 'urls': {'url': [{'type': 'photopage', '_content': 'https://www.flickr.com/photos/mathiasappel/30157332434/'}]}, 'media': 'photo'}, 'stat': 'ok'}</t>
  </si>
  <si>
    <t>Mathias Appel (flickr Mathias Appel)</t>
  </si>
  <si>
    <t>https://www.flickr.com/photos/mathiasappel/30157332434/</t>
  </si>
  <si>
    <t>body_tiger06.jpeg</t>
  </si>
  <si>
    <t>30828379080_19c195d5ed_o</t>
  </si>
  <si>
    <t>{'photo': {'id': '30828379080', 'secret': '7119a22281', 'server': '5624', 'farm': 6, 'dateuploaded': '1479911525', 'isfavorite': 0, 'license': '2', 'safety_level': '0', 'rotation': 0, 'originalsecret': '19c195d5ed', 'originalformat': 'jpg', 'owner': {'nsid': '91501748@N07', 'username': 'Mathias Appel', 'realname': 'Mathias Appel', 'location': '', 'iconserver': '65535', 'iconfarm': 66, 'path_alias': 'mathiasappel'}, 'title': {'_content': 'Siberian Tiger Cub'}, 'description': {'_content': 'With mommy in the background!'}, 'visibility': {'ispublic': 1, 'isfriend': 0, 'isfamily': 0}, 'dates': {'posted': '1479911525', 'taken': '2016-10-23 14:40:13', 'takengranularity': 0, 'takenunknown': '0', 'lastupdate': '1614098298'}, 'views': '6700', 'editability': {'cancomment': 0, 'canaddmeta': 0}, 'publiceditability': {'cancomment': 1, 'canaddmeta': 0}, 'usage': {'candownload': 1, 'canblog': 0, 'canprint': 0, 'canshare': 1}, 'comments': {'_content': '8'}, 'notes': {'note': []}, 'people': {'haspeople': 0}, 'tags': {'tag': [{'id': '91480418-30828379080-6065', 'author': '91501748@N07', 'authorname': 'Mathias Appel', 'raw': 'tiger', '_content': 'tiger', 'machine_tag': 0}, {'id': '91480418-30828379080-1997', 'author': '91501748@N07', 'authorname': 'Mathias Appel', 'raw': 'zoo', '_content': 'zoo', 'machine_tag': 0}, {'id': '91480418-30828379080-36078', 'author': '91501748@N07', 'authorname': 'Mathias Appel', 'raw': 'tierpark', '_content': 'tierpark', 'machine_tag': 0}, {'id': '91480418-30828379080-1905', 'author': '91501748@N07', 'authorname': 'Mathias Appel', 'raw': 'deutschland', '_content': 'deutschland', 'machine_tag': 0}, {'id': '91480418-30828379080-1477', 'author': '91501748@N07', 'authorname': 'Mathias Appel', 'raw': 'germany', '_content': 'germany', 'machine_tag': 0}, {'id': '91480418-30828379080-952', 'author': '91501748@N07', 'authorname': 'Mathias Appel', 'raw': 'animal', '_content': 'animal', 'machine_tag': 0}, {'id': '91480418-30828379080-1344', 'author': '91501748@N07', 'authorname': 'Mathias Appel', 'raw': 'cat', '_content': 'cat', 'machine_tag': 0}, {'id': '91480418-30828379080-22895', 'author': '91501748@N07', 'authorname': 'Mathias Appel', 'raw': 'katze', '_content': 'katze', 'machine_tag': 0}, {'id': '91480418-30828379080-3114', 'author': '91501748@N07', 'authorname': 'Mathias Appel', 'raw': 'feline', '_content': 'feline', 'machine_tag': 0}, {'id': '91480418-30828379080-3557029', 'author': '91501748@N07', 'authorname': 'Mathias Appel', 'raw': 'sibirischer', '_content': 'sibirischer', 'machine_tag': 0}, {'id': '91480418-30828379080-28545', 'author': '91501748@N07', 'authorname': 'Mathias Appel', 'raw': 'Siberian', '_content': 'siberian', 'machine_tag': 0}, {'id': '91480418-30828379080-365686', 'author': '91501748@N07', 'authorname': 'Mathias Appel', 'raw': 'Panthera', '_content': 'panthera', 'machine_tag': 0}, {'id': '91480418-30828379080-1632350', 'author': '91501748@N07', 'authorname': 'Mathias Appel', 'raw': 'tigri', '_content': 'tigri', 'machine_tag': 0}, {'id': '91480418-30828379080-31965', 'author': '91501748@N07', 'authorname': 'Mathias Appel', 'raw': 'predator', '_content': 'predator', 'machine_tag': 0}, {'id': '91480418-30828379080-100147', 'author': '91501748@N07', 'authorname': 'Mathias Appel', 'raw': 'carnivore', '_content': 'carnivore', 'machine_tag': 0}, {'id': '91480418-30828379080-953', 'author': '91501748@N07', 'authorname': 'Mathias Appel', 'raw': 'animals', '_content': 'animals', 'machine_tag': 0}, {'id': '91480418-30828379080-85520', 'author': '91501748@N07', 'authorname': 'Mathias Appel', 'raw': 'tier', '_content': 'tier', 'machine_tag': 0}, {'id': '91480418-30828379080-2239', 'author': '91501748@N07', 'authorname': 'Mathias Appel', 'raw': 'tiere', '_content': 'tiere', 'machine_tag': 0}, {'id': '91480418-30828379080-20005709', 'author': '91501748@N07', 'authorname': 'Mathias Appel', 'raw': 'Ussuritiger', '_content': 'ussuritiger', 'machine_tag': 0}, {'id': '91480418-30828379080-255408', 'author': '91501748@N07', 'authorname': 'Mathias Appel', 'raw': 'Amurtiger', '_content': 'amurtiger', 'machine_tag': 0}, {'id': '91480418-30828379080-48094', 'author': '91501748@N07', 'authorname': 'Mathias Appel', 'raw': 'tigris', '_content': 'tigris', 'machine_tag': 0}, {'id': '91480418-30828379080-1525853', 'author': '91501748@N07', 'authorname': 'Mathias Appel', 'raw': 'altaica', '_content': 'altaica', 'machine_tag': 0}, {'id': '91480418-30828379080-52425', 'author': '91501748@N07', 'authorname': 'Mathias Appel', 'raw': 'fell', '_content': 'fell', 'machine_tag': 0}, {'id': '91480418-30828379080-1648', 'author': '91501748@N07', 'authorname': 'Mathias Appel', 'raw': 'fur', '_content': 'fur', 'machine_tag': 0}, {'id': '91480418-30828379080-261158', 'author': '91501748@N07', 'authorname': 'Mathias Appel', 'raw': 'pelz', '_content': 'pelz', 'machine_tag': 0}, {'id': '91480418-30828379080-1039779', 'author': '91501748@N07', 'authorname': 'Mathias Appel', 'raw': 'pelzig', '_content': 'pelzig', 'machine_tag': 0}, {'id': '91480418-30828379080-2862', 'author': '91501748@N07', 'authorname': 'Mathias Appel', 'raw': 'eyes', '_content': 'eyes', 'machine_tag': 0}, {'id': '91480418-30828379080-596', 'author': '91501748@N07', 'authorname': 'Mathias Appel', 'raw': 'eye', '_content': 'eye', 'machine_tag': 0}, {'id': '91480418-30828379080-3322', 'author': '91501748@N07', 'authorname': 'Mathias Appel', 'raw': 'pretty', '_content': 'pretty', 'machine_tag': 0}, {'id': '91480418-30828379080-4305', 'author': '91501748@N07', 'authorname': 'Mathias Appel', 'raw': 'natural', '_content': 'natural', 'machine_tag': 0}, {'id': '91480418-30828379080-791', 'author': '91501748@N07', 'authorname': 'Mathias Appel', 'raw': 'nature', '_content': 'nature', 'machine_tag': 0}, {'id': '91480418-30828379080-6690', 'author': '91501748@N07', 'authorname': 'Mathias Appel', 'raw': 'natur', '_content': 'natur', 'machine_tag': 0}, {'id': '91480418-30828379080-144461', 'author': '91501748@N07', 'authorname': 'Mathias Appel', 'raw': 'streifen', '_content': 'streifen', 'machine_tag': 0}, {'id': '91480418-30828379080-5665', 'author': '91501748@N07', 'authorname': 'Mathias Appel', 'raw': 'stripes', '_content': 'stripes', 'machine_tag': 0}, {'id': '91480418-30828379080-340', 'author': '91501748@N07', 'authorname': 'Mathias Appel', 'raw': 'orange', '_content': 'orange', 'machine_tag': 0}, {'id': '91480418-30828379080-395', 'author': '91501748@N07', 'authorname': 'Mathias Appel', 'raw': 'white', '_content': 'white', 'machine_tag': 0}, {'id': '91480418-30828379080-586', 'author': '91501748@N07', 'authorname': 'Mathias Appel', 'raw': 'green', '_content': 'green', 'machine_tag': 0}, {'id': '91480418-30828379080-43376', 'author': '91501748@N07', 'authorname': 'Mathias Appel', 'raw': 'weiss', '_content': 'weiss', 'machine_tag': 0}, {'id': '91480418-30828379080-532847', 'author': '91501748@N07', 'authorname': 'Mathias Appel', 'raw': 'weiß', '_content': 'weis', 'machine_tag': 0}, {'id': '91480418-30828379080-26659', 'author': '91501748@N07', 'authorname': 'Mathias Appel', 'raw': 'grün', '_content': 'grün', 'machine_tag': 0}, {'id': '91480418-30828379080-3097070', 'author': '91501748@N07', 'authorname': 'Mathias Appel', 'raw': 'アムールトラ', '_content': 'アムールトラ', 'machine_tag': 0}, {'id': '91480418-30828379080-15576115', 'author': '91501748@N07', 'authorname': 'Mathias Appel', 'raw': 'Амур', '_content': 'амур', 'machine_tag': 0}, {'id': '91480418-30828379080-282987471', 'author': '91501748@N07', 'authorname': 'Mathias Appel', 'raw': 'къэплъан', '_content': 'къэплъан', 'machine_tag': 0}, {'id': '91480418-30828379080-282987481', 'author': '91501748@N07', 'authorname': 'Mathias Appel', 'raw': 'Siberiese', '_content': 'siberiese', 'machine_tag': 0}, {'id': '91480418-30828379080-16607683', 'author': '91501748@N07', 'authorname': 'Mathias Appel', 'raw': 'ببر', '_content': 'ببر', 'machine_tag': 0}, {'id': '91480418-30828379080-282987491', 'author': '91501748@N07', 'authorname': 'Mathias Appel', 'raw': 'سيبيري[عدل]', '_content': 'سيبيريعدل', 'machine_tag': 0}, {'id': '91480418-30828379080-50739', 'author': '91501748@N07', 'authorname': 'Mathias Appel', 'raw': 'Tigre', '_content': 'tigre', 'machine_tag': 0}, {'id': '91480418-30828379080-1642', 'author': '91501748@N07', 'authorname': 'Mathias Appel', 'raw': 'de', '_content': 'de', 'machine_tag': 0}, {'id': '91480418-30828379080-1819767', 'author': '91501748@N07', 'authorname': 'Mathias Appel', 'raw': 'Sibérie', '_content': 'sibérie', 'machine_tag': 0}, {'id': '91480418-30828379080-7378742', 'author': '91501748@N07', 'authorname': 'Mathias Appel', 'raw': 'Tigre-siberiano', '_content': 'tigresiberiano', 'machine_tag': 0}, {'id': '91480418-30828379080-38285', 'author': '91501748@N07', 'authorname': 'Mathias Appel', 'raw': 'duisburg', '_content': 'duisburg', 'machine_tag': 0}]}, 'urls': {'url': [{'type': 'photopage', '_content': 'https://www.flickr.com/photos/mathiasappel/30828379080/'}]}, 'media': 'photo'}, 'stat': 'ok'}</t>
  </si>
  <si>
    <t>https://www.flickr.com/photos/mathiasappel/30828379080/</t>
  </si>
  <si>
    <t>body_tiger08.jpeg</t>
  </si>
  <si>
    <t>30987424556_b819da1037_o</t>
  </si>
  <si>
    <t>{'photo': {'id': '30987424556', 'secret': 'bce978692f', 'server': '5616', 'farm': 6, 'dateuploaded': '1479296443', 'isfavorite': 0, 'license': '2', 'safety_level': '0', 'rotation': 0, 'originalsecret': 'b819da1037', 'originalformat': 'jpg', 'owner': {'nsid': '91501748@N07', 'username': 'Mathias Appel', 'realname': 'Mathias Appel', 'location': '', 'iconserver': '65535', 'iconfarm': 66, 'path_alias': 'mathiasappel'}, 'title': {'_content': 'Siberian Tiger Family'}, 'description': {'_content': "Mommy Dasha with her two cubs.\nDasha is just three years old so she is still a little playful and likes to dash through the enclosure with her cubs. She lets them chase her, plays hide and seek with them and it's just a blast to watch them!"}, 'visibility': {'ispublic': 1, 'isfriend': 0, 'isfamily': 0}, 'dates': {'posted': '1479296443', 'taken': '2016-11-01 12:44:39', 'takengranularity': 0, 'takenunknown': '0', 'lastupdate': '1614098260'}, 'views': '6531', 'editability': {'cancomment': 0, 'canaddmeta': 0}, 'publiceditability': {'cancomment': 1, 'canaddmeta': 0}, 'usage': {'candownload': 1, 'canblog': 0, 'canprint': 0, 'canshare': 1}, 'comments': {'_content': '12'}, 'notes': {'note': []}, 'people': {'haspeople': 0}, 'tags': {'tag': [{'id': '91480418-30987424556-6065', 'author': '91501748@N07', 'authorname': 'Mathias Appel', 'raw': 'tiger', '_content': 'tiger', 'machine_tag': 0}, {'id': '91480418-30987424556-1997', 'author': '91501748@N07', 'authorname': 'Mathias Appel', 'raw': 'zoo', '_content': 'zoo', 'machine_tag': 0}, {'id': '91480418-30987424556-36078', 'author': '91501748@N07', 'authorname': 'Mathias Appel', 'raw': 'tierpark', '_content': 'tierpark', 'machine_tag': 0}, {'id': '91480418-30987424556-1905', 'author': '91501748@N07', 'authorname': 'Mathias Appel', 'raw': 'deutschland', '_content': 'deutschland', 'machine_tag': 0}, {'id': '91480418-30987424556-1477', 'author': '91501748@N07', 'authorname': 'Mathias Appel', 'raw': 'germany', '_content': 'germany', 'machine_tag': 0}, {'id': '91480418-30987424556-952', 'author': '91501748@N07', 'authorname': 'Mathias Appel', 'raw': 'animal', '_content': 'animal', 'machine_tag': 0}, {'id': '91480418-30987424556-1344', 'author': '91501748@N07', 'authorname': 'Mathias Appel', 'raw': 'cat', '_content': 'cat', 'machine_tag': 0}, {'id': '91480418-30987424556-22895', 'author': '91501748@N07', 'authorname': 'Mathias Appel', 'raw': 'katze', '_content': 'katze', 'machine_tag': 0}, {'id': '91480418-30987424556-3114', 'author': '91501748@N07', 'authorname': 'Mathias Appel', 'raw': 'feline', '_content': 'feline', 'machine_tag': 0}, {'id': '91480418-30987424556-3557029', 'author': '91501748@N07', 'authorname': 'Mathias Appel', 'raw': 'sibirischer', '_content': 'sibirischer', 'machine_tag': 0}, {'id': '91480418-30987424556-28545', 'author': '91501748@N07', 'authorname': 'Mathias Appel', 'raw': 'Siberian', '_content': 'siberian', 'machine_tag': 0}, {'id': '91480418-30987424556-365686', 'author': '91501748@N07', 'authorname': 'Mathias Appel', 'raw': 'Panthera', '_content': 'panthera', 'machine_tag': 0}, {'id': '91480418-30987424556-1632350', 'author': '91501748@N07', 'authorname': 'Mathias Appel', 'raw': 'tigri', '_content': 'tigri', 'machine_tag': 0}, {'id': '91480418-30987424556-31965', 'author': '91501748@N07', 'authorname': 'Mathias Appel', 'raw': 'predator', '_content': 'predator', 'machine_tag': 0}, {'id': '91480418-30987424556-100147', 'author': '91501748@N07', 'authorname': 'Mathias Appel', 'raw': 'carnivore', '_content': 'carnivore', 'machine_tag': 0}, {'id': '91480418-30987424556-953', 'author': '91501748@N07', 'authorname': 'Mathias Appel', 'raw': 'animals', '_content': 'animals', 'machine_tag': 0}, {'id': '91480418-30987424556-85520', 'author': '91501748@N07', 'authorname': 'Mathias Appel', 'raw': 'tier', '_content': 'tier', 'machine_tag': 0}, {'id': '91480418-30987424556-2239', 'author': '91501748@N07', 'authorname': 'Mathias Appel', 'raw': 'tiere', '_content': 'tiere', 'machine_tag': 0}, {'id': '91480418-30987424556-20005709', 'author': '91501748@N07', 'authorname': 'Mathias Appel', 'raw': 'Ussuritiger', '_content': 'ussuritiger', 'machine_tag': 0}, {'id': '91480418-30987424556-255408', 'author': '91501748@N07', 'authorname': 'Mathias Appel', 'raw': 'Amurtiger', '_content': 'amurtiger', 'machine_tag': 0}, {'id': '91480418-30987424556-48094', 'author': '91501748@N07', 'authorname': 'Mathias Appel', 'raw': 'tigris', '_content': 'tigris', 'machine_tag': 0}, {'id': '91480418-30987424556-1525853', 'author': '91501748@N07', 'authorname': 'Mathias Appel', 'raw': 'altaica', '_content': 'altaica', 'machine_tag': 0}, {'id': '91480418-30987424556-52425', 'author': '91501748@N07', 'authorname': 'Mathias Appel', 'raw': 'fell', '_content': 'fell', 'machine_tag': 0}, {'id': '91480418-30987424556-1648', 'author': '91501748@N07', 'authorname': 'Mathias Appel', 'raw': 'fur', '_content': 'fur', 'machine_tag': 0}, {'id': '91480418-30987424556-261158', 'author': '91501748@N07', 'authorname': 'Mathias Appel', 'raw': 'pelz', '_content': 'pelz', 'machine_tag': 0}, {'id': '91480418-30987424556-1039779', 'author': '91501748@N07', 'authorname': 'Mathias Appel', 'raw': 'pelzig', '_content': 'pelzig', 'machine_tag': 0}, {'id': '91480418-30987424556-2862', 'author': '91501748@N07', 'authorname': 'Mathias Appel', 'raw': 'eyes', '_content': 'eyes', 'machine_tag': 0}, {'id': '91480418-30987424556-596', 'author': '91501748@N07', 'authorname': 'Mathias Appel', 'raw': 'eye', '_content': 'eye', 'machine_tag': 0}, {'id': '91480418-30987424556-3322', 'author': '91501748@N07', 'authorname': 'Mathias Appel', 'raw': 'pretty', '_content': 'pretty', 'machine_tag': 0}, {'id': '91480418-30987424556-4305', 'author': '91501748@N07', 'authorname': 'Mathias Appel', 'raw': 'natural', '_content': 'natural', 'machine_tag': 0}, {'id': '91480418-30987424556-791', 'author': '91501748@N07', 'authorname': 'Mathias Appel', 'raw': 'nature', '_content': 'nature', 'machine_tag': 0}, {'id': '91480418-30987424556-6690', 'author': '91501748@N07', 'authorname': 'Mathias Appel', 'raw': 'natur', '_content': 'natur', 'machine_tag': 0}, {'id': '91480418-30987424556-144461', 'author': '91501748@N07', 'authorname': 'Mathias Appel', 'raw': 'streifen', '_content': 'streifen', 'machine_tag': 0}, {'id': '91480418-30987424556-5665', 'author': '91501748@N07', 'authorname': 'Mathias Appel', 'raw': 'stripes', '_content': 'stripes', 'machine_tag': 0}, {'id': '91480418-30987424556-340', 'author': '91501748@N07', 'authorname': 'Mathias Appel', 'raw': 'orange', '_content': 'orange', 'machine_tag': 0}, {'id': '91480418-30987424556-395', 'author': '91501748@N07', 'authorname': 'Mathias Appel', 'raw': 'white', '_content': 'white', 'machine_tag': 0}, {'id': '91480418-30987424556-586', 'author': '91501748@N07', 'authorname': 'Mathias Appel', 'raw': 'green', '_content': 'green', 'machine_tag': 0}, {'id': '91480418-30987424556-43376', 'author': '91501748@N07', 'authorname': 'Mathias Appel', 'raw': 'weiss', '_content': 'weiss', 'machine_tag': 0}, {'id': '91480418-30987424556-532847', 'author': '91501748@N07', 'authorname': 'Mathias Appel', 'raw': 'weiß', '_content': 'weis', 'machine_tag': 0}, {'id': '91480418-30987424556-26659', 'author': '91501748@N07', 'authorname': 'Mathias Appel', 'raw': 'grün', '_content': 'grün', 'machine_tag': 0}, {'id': '91480418-30987424556-3097070', 'author': '91501748@N07', 'authorname': 'Mathias Appel', 'raw': 'アムールトラ', '_content': 'アムールトラ', 'machine_tag': 0}, {'id': '91480418-30987424556-15576115', 'author': '91501748@N07', 'authorname': 'Mathias Appel', 'raw': 'Амур', '_content': 'амур', 'machine_tag': 0}, {'id': '91480418-30987424556-282987471', 'author': '91501748@N07', 'authorname': 'Mathias Appel', 'raw': 'къэплъан', '_content': 'къэплъан', 'machine_tag': 0}, {'id': '91480418-30987424556-282987481', 'author': '91501748@N07', 'authorname': 'Mathias Appel', 'raw': 'Siberiese', '_content': 'siberiese', 'machine_tag': 0}, {'id': '91480418-30987424556-16607683', 'author': '91501748@N07', 'authorname': 'Mathias Appel', 'raw': 'ببر', '_content': 'ببر', 'machine_tag': 0}, {'id': '91480418-30987424556-282987491', 'author': '91501748@N07', 'authorname': 'Mathias Appel', 'raw': 'سيبيري[عدل]', '_content': 'سيبيريعدل', 'machine_tag': 0}, {'id': '91480418-30987424556-50739', 'author': '91501748@N07', 'authorname': 'Mathias Appel', 'raw': 'Tigre', '_content': 'tigre', 'machine_tag': 0}, {'id': '91480418-30987424556-1642', 'author': '91501748@N07', 'authorname': 'Mathias Appel', 'raw': 'de', '_content': 'de', 'machine_tag': 0}, {'id': '91480418-30987424556-1819767', 'author': '91501748@N07', 'authorname': 'Mathias Appel', 'raw': 'Sibérie', '_content': 'sibérie', 'machine_tag': 0}, {'id': '91480418-30987424556-7378742', 'author': '91501748@N07', 'authorname': 'Mathias Appel', 'raw': 'Tigre-siberiano', '_content': 'tigresiberiano', 'machine_tag': 0}, {'id': '91480418-30987424556-38285', 'author': '91501748@N07', 'authorname': 'Mathias Appel', 'raw': 'duisburg', '_content': 'duisburg', 'machine_tag': 0}]}, 'urls': {'url': [{'type': 'photopage', '_content': 'https://www.flickr.com/photos/mathiasappel/30987424556/'}]}, 'media': 'photo'}, 'stat': 'ok'}</t>
  </si>
  <si>
    <t>https://www.flickr.com/photos/mathiasappel/30987424556/</t>
  </si>
  <si>
    <t>body_tiger09.jpeg</t>
  </si>
  <si>
    <t>26234075066_329da3367b_o</t>
  </si>
  <si>
    <t>{'photo': {'id': '26234075066', 'secret': '3e931d3470', 'server': '1498', 'farm': 2, 'dateuploaded': '1459953228', 'isfavorite': 0, 'license': '2', 'safety_level': '0', 'rotation': 0, 'originalsecret': '329da3367b', 'originalformat': 'jpg', 'owner': {'nsid': '91501748@N07', 'username': 'Mathias Appel', 'realname': 'Mathias Appel', 'location': '', 'iconserver': '65535', 'iconfarm': 66, 'path_alias': 'mathiasappel'}, 'title': {'_content': 'tiger'}, 'description': {'_content': 'tiger'}, 'visibility': {'ispublic': 1, 'isfriend': 0, 'isfamily': 0}, 'dates': {'posted': '1459953228', 'taken': '2016-04-03 14:37:57', 'takengranularity': 0, 'takenunknown': '0', 'lastupdate': '1614098155'}, 'views': '52727', 'editability': {'cancomment': 0, 'canaddmeta': 0}, 'publiceditability': {'cancomment': 1, 'canaddmeta': 1}, 'usage': {'candownload': 1, 'canblog': 0, 'canprint': 0, 'canshare': 1}, 'comments': {'_content': '3'}, 'notes': {'note': [{'id': '72157664517122564', 'photo_id': '26234075066', 'author': '91501748@N07', 'authorname': 'Mathias Appel', 'authorrealname': 'Mathias Appel', 'authorispro': 1, 'authorisdeleted': 0, 'x': '100', 'y': '50', 'w': '20', 'h': '30', '_content': 'tiger', 'pro_badge': 'legacy'}]}, 'people': {'haspeople': 0}, 'tags': {'tag': [{'id': '91480418-26234075066-6065', 'author': '91501748@N07', 'authorname': 'Mathias Appel', 'raw': 'tiger', '_content': 'tiger', 'machine_tag': 0}]}, 'urls': {'url': [{'type': 'photopage', '_content': 'https://www.flickr.com/photos/mathiasappel/26234075066/'}]}, 'media': 'photo'}, 'stat': 'ok'}</t>
  </si>
  <si>
    <t>https://www.flickr.com/photos/mathiasappel/26234075066/</t>
  </si>
  <si>
    <t>body_tiger12.jpeg</t>
  </si>
  <si>
    <t>9122811106_c09cc096d6_o</t>
  </si>
  <si>
    <t>{'photo': {'id': '9122811106', 'secret': '2c4f4153dd', 'server': '3803', 'farm': 4, 'dateuploaded': '1372038514', 'isfavorite': 0, 'license': '9', 'safety_level': '0', 'rotation': 0, 'originalsecret': 'c09cc096d6', 'originalformat': 'jpg', 'owner': {'nsid': '88123769@N02', 'username': 'Bernard Spragg', 'realname': 'Bernard Spragg. NZ', 'location': 'Christchurch, New Zealand', 'iconserver': '8182', 'iconfarm': 9, 'path_alias': 'volvob12b'}, 'title': {'_content': 'Sumatran Tiger'}, 'description': {'_content': 'Today, the last of Indonesia’s tigers—now less than 400—are holding on for survival in the remaining patches of forests on the island of Sumatra. Accelerating deforestation and rampant poaching mean this noble creature could end up like its extinct Javan and Balinese relatives.\n\nSumatran tigers are the smallest surviving tiger subspecies and are distinguished by heavy black stripes on their orange coats. They are protected by law in Indonesia, with tough provisions for jail time and steep fines. But despite increased efforts in tiger conservation—including law enforcement and antipoaching capacity—a substantial market remains in Sumatra and the rest of Asia for tiger parts and products. Sumatran tigers are losing their habitat and prey fast, and poaching shows no sign of decline.'}, 'visibility': {'ispublic': 1, 'isfriend': 0, 'isfamily': 0}, 'dates': {'posted': '1372038514', 'taken': '2011-12-21 12:27:53', 'takengranularity': 0, 'takenunknown': '0', 'lastupdate': '1642544046'}, 'views': '13494', 'editability': {'cancomment': 0, 'canaddmeta': 0}, 'publiceditability': {'cancomment': 1, 'canaddmeta': 0}, 'usage': {'candownload': 1, 'canblog': 0, 'canprint': 0, 'canshare': 1}, 'comments': {'_content': '24'}, 'notes': {'note': []}, 'people': {'haspeople': 0}, 'tags': {'tag': [{'id': '88103421-9122811106-6065', 'author': '88123769@N02', 'authorname': 'Bernard Spragg', 'raw': 'Tiger', '_content': 'tiger', 'machine_tag': 0}, {'id': '88103421-9122811106-1344', 'author': '88123769@N02', 'authorname': 'Bernard Spragg', 'raw': 'Cat', '_content': 'cat', 'machine_tag': 0}, {'id': '88103421-9122811106-118946061', 'author': '88123769@N02', 'authorname': 'Bernard Spragg', 'raw': 'Orana Park Christchurch', '_content': 'oranaparkchristchurch', 'machine_tag': 0}, {'id': '88103421-9122811106-27412', 'author': '88123769@N02', 'authorname': 'Bernard Spragg', 'raw': 'Sumatran Tiger', '_content': 'sumatrantiger', 'machine_tag': 0}, {'id': '88103421-9122811106-1997', 'author': '88123769@N02', 'authorname': 'Bernard Spragg', 'raw': 'Zoo', '_content': 'zoo', 'machine_tag': 0}, {'id': '88103421-9122811106-65536799', 'author': '88123769@N02', 'authorname': 'Bernard Spragg', 'raw': 'Sony DSLR-A580', '_content': 'sonydslra580', 'machine_tag': 0}, {'id': '88103421-9122811106-66401632', 'author': '88123769@N02', 'authorname': 'Bernard Spragg', 'raw': 'Tamron 70-300mm USD', '_content': 'tamron70300mmusd', 'machine_tag': 0}, {'id': '88103421-9122811106-791', 'author': '88123769@N02', 'authorname': 'Bernard Spragg', 'raw': 'Nature', '_content': 'nature', 'machine_tag': 0}, {'id': '88103421-9122811106-2168283', 'author': '88123769@N02', 'authorname': 'Bernard Spragg', 'raw': 'Cats Animals', '_content': 'catsanimals', 'machine_tag': 0}, {'id': '88103421-9122811106-31707160', 'author': '88123769@N02', 'authorname': 'Bernard Spragg', 'raw': "flickr's Best Creatures", '_content': 'flickrsbestcreatures', 'machine_tag': 0}, {'id': '88103421-9122811106-299345313', 'author': '88123769@N02', 'authorname': 'Bernard Spragg', 'raw': 'Public Domain Dedication (CC0)', '_content': 'publicdomaindedicationcc0', 'machine_tag': 0}, {'id': '88103421-9122811106-1700', 'author': '88123769@N02', 'authorname': 'Bernard Spragg', 'raw': 'Geo-Tagged', '_content': 'geotagged', 'machine_tag': 0}, {'id': '88103421-9122811106-1172993', 'author': '88123769@N02', 'authorname': 'Bernard Spragg', 'raw': 'flickr lover', '_content': 'flickrlover', 'machine_tag': 0}, {'id': '88103421-9122811106-3879690', 'author': '88123769@N02', 'authorname': 'Bernard Spragg', 'raw': 'free photos', '_content': 'freephotos', 'machine_tag': 0}, {'id': '88103421-9122811106-117716687', 'author': '88123769@N02', 'authorname': 'Bernard Spragg', 'raw': 'ExploreNatureTheWildNature', '_content': 'explorenaturethewildnature', 'machine_tag': 0}, {'id': '88103421-9122811106-237993', 'author': '88123769@N02', 'authorname': 'Bernard Spragg', 'raw': 'cco', '_content': 'cco', 'machine_tag': 0}, {'id': '88103421-9122811106-15864', 'author': '88123769@N02', 'authorname': 'Bernard Spragg', 'raw': 'Creative Commons', '_content': 'creativecommons', 'machine_tag': 0}, {'id': '88103421-9122811106-14373889', 'author': '88123769@N02', 'authorname': 'Bernard Spragg', 'raw': '“Photographic', '_content': '“photographic', 'machine_tag': 0}, {'id': '88103421-9122811106-6029218', 'author': '88123769@N02', 'authorname': 'Bernard Spragg', 'raw': 'Image”', '_content': 'image”', 'machine_tag': 0}, {'id': '88103421-9122811106-52144', 'author': '88123769@N02', 'authorname': 'Bernard Spragg', 'raw': 'Animal Planet', '_content': 'animalplanet', 'machine_tag': 0}]}, 'location': {'latitude': '-43.468431', 'longitude': '172.468217', 'accuracy': '16', 'context': '0', 'locality': {'_content': 'McLeans Island', 'woeid': 28742122}, 'county': {'_content': 'Christchurch City', 'woeid': 55875854}, 'region': {'_content': 'Canterbury', 'woeid': 15021751}, 'country': {'_content': 'New Zealand', 'woeid': 23424916}, 'neighbourhood': {'_content': '', 'woeid': 0}}, 'geoperms': {'ispublic': 1, 'iscontact': 0, 'isfriend': 0, 'isfamily': 0}, 'urls': {'url': [{'type': 'photopage', '_content': 'https://www.flickr.com/photos/volvob12b/9122811106/'}]}, 'media': 'photo'}, 'stat': 'ok'}</t>
  </si>
  <si>
    <t>Bernard Spragg. NZ (flickr Bernard Spragg)</t>
  </si>
  <si>
    <t>https://www.flickr.com/photos/volvob12b/9122811106/</t>
  </si>
  <si>
    <t>body_tiger13.jpeg</t>
  </si>
  <si>
    <t>35913289312_ce8376913e_o</t>
  </si>
  <si>
    <t>{'photo': {'id': '35913289312', 'secret': 'b3f5609102', 'server': '4316', 'farm': 5, 'dateuploaded': '1500718919', 'isfavorite': 0, 'license': '5', 'safety_level': '0', 'rotation': 0, 'originalsecret': 'ce8376913e', 'originalformat': 'jpg', 'owner': {'nsid': '120374925@N06', 'username': 'magnus.johansson10', 'realname': 'Magnus Johansson', 'location': '', 'iconserver': '5694', 'iconfarm': 6, 'path_alias': None}, 'title': {'_content': 'Siberian Tiger'}, 'description': {'_content': ''}, 'visibility': {'ispublic': 1, 'isfriend': 0, 'isfamily': 0}, 'dates': {'posted': '1500718919', 'taken': '2017-07-21 13:02:35', 'takengranularity': 0, 'takenunknown': '0', 'lastupdate': '1564349763'}, 'views': '3437', 'editability': {'cancomment': 0, 'canaddmeta': 0}, 'publiceditability': {'cancomment': 1, 'canaddmeta': 0}, 'usage': {'candownload': 1, 'canblog': 0, 'canprint': 0, 'canshare': 1}, 'comments': {'_content': '4'}, 'notes': {'note': []}, 'people': {'haspeople': 0}, 'tags': {'tag': [{'id': '120329603-35913289312-28545', 'author': '120374925@N06', 'authorname': 'magnus.johansson10', 'raw': 'Siberian', '_content': 'siberian', 'machine_tag': 0}, {'id': '120329603-35913289312-16824', 'author': '120374925@N06', 'authorname': 'magnus.johansson10', 'raw': 'tigers', '_content': 'tigers', 'machine_tag': 0}, {'id': '120329603-35913289312-6065', 'author': '120374925@N06', 'authorname': 'magnus.johansson10', 'raw': 'Tiger', '_content': 'tiger', 'machine_tag': 0}, {'id': '120329603-35913289312-397935', 'author': '120374925@N06', 'authorname': 'magnus.johansson10', 'raw': 'kolmården', '_content': 'kolmården', 'machine_tag': 0}, {'id': '120329603-35913289312-64431', 'author': '120374925@N06', 'authorname': 'magnus.johansson10', 'raw': 'bigcats', '_content': 'bigcats', 'machine_tag': 0}, {'id': '120329603-35913289312-364', 'author': '120374925@N06', 'authorname': 'magnus.johansson10', 'raw': 'cats', '_content': 'cats', 'machine_tag': 0}, {'id': '120329603-35913289312-953', 'author': '120374925@N06', 'authorname': 'magnus.johansson10', 'raw': 'Animals', '_content': 'animals', 'machine_tag': 0}, {'id': '120329603-35913289312-1997', 'author': '120374925@N06', 'authorname': 'magnus.johansson10', 'raw': 'Zoo', '_content': 'zoo', 'machine_tag': 0}, {'id': '120329603-35913289312-177148385', 'author': '120374925@N06', 'authorname': 'magnus.johansson10', 'raw': 'tamron150-600', '_content': 'tamron150600', 'machine_tag': 0}, {'id': '120329603-35913289312-8343556', 'author': '120374925@N06', 'authorname': 'magnus.johansson10', 'raw': 'nikond500', '_content': 'nikond500', 'machine_tag': 0}, {'id': '120329603-35913289312-2994', 'author': '120374925@N06', 'authorname': 'magnus.johansson10', 'raw': 'nikon', '_content': 'nikon', 'machine_tag': 0}, {'id': '120329603-35913289312-791', 'author': '120374925@N06', 'authorname': 'magnus.johansson10', 'raw': 'Nature', '_content': 'nature', 'machine_tag': 0}]}, 'urls': {'url': [{'type': 'photopage', '_content': 'https://www.flickr.com/photos/120374925@N06/35913289312/'}]}, 'media': 'photo'}, 'stat': 'ok'}</t>
  </si>
  <si>
    <t>Magnus Johansson (flickr magnus.johansson10)</t>
  </si>
  <si>
    <t>https://www.flickr.com/photos/120374925@N06/35913289312/</t>
  </si>
  <si>
    <t>body_tiger14.jpeg</t>
  </si>
  <si>
    <t>27466438332_d6ed0c3a9c_o</t>
  </si>
  <si>
    <t>{'photo': {'id': '27466438332', 'secret': '28ea5e5e7a', 'server': '7376', 'farm': 8, 'dateuploaded': '1465494550', 'isfavorite': 0, 'license': '5', 'safety_level': '0', 'rotation': 0, 'originalsecret': 'd6ed0c3a9c', 'originalformat': 'jpg', 'owner': {'nsid': '143951935@N07', 'username': 'derrickbrutel', 'realname': 'Derrick Brutel', 'location': '', 'iconserver': '7122', 'iconfarm': 8, 'path_alias': None}, 'title': {'_content': 'An Indian tiger in the wild. Royal, Bengal tiger'}, 'description': {'_content': 'An Indian tiger in the wild. Royal ,Bengal tiger'}, 'visibility': {'ispublic': 1, 'isfriend': 0, 'isfamily': 0}, 'dates': {'posted': '1465494550', 'taken': '2016-03-27 14:59:41', 'takengranularity': 0, 'takenunknown': '0', 'lastupdate': '1516225769'}, 'views': '6446', 'editability': {'cancomment': 0, 'canaddmeta': 0}, 'publiceditability': {'cancomment': 1, 'canaddmeta': 0}, 'usage': {'candownload': 1, 'canblog': 0, 'canprint': 0, 'canshare': 1}, 'comments': {'_content': '0'}, 'notes': {'note': []}, 'people': {'haspeople': 0}, 'tags': {'tag': [{'id': '143930605-27466438332-28554', 'author': '143951935@N07', 'authorname': 'derrickbrutel', 'raw': 'aggression', '_content': 'aggression', 'machine_tag': 0}, {'id': '143930605-27466438332-9494', 'author': '143951935@N07', 'authorname': 'derrickbrutel', 'raw': 'anger', '_content': 'anger', 'machine_tag': 0}, {'id': '143930605-27466438332-16015', 'author': '143951935@N07', 'authorname': 'derrickbrutel', 'raw': 'angry', '_content': 'angry', 'machine_tag': 0}, {'id': '143930605-27466438332-952', 'author': '143951935@N07', 'authorname': 'derrickbrutel', 'raw': 'animal', '_content': 'animal', 'machine_tag': 0}, {'id': '143930605-27466438332-3217', 'author': '143951935@N07', 'authorname': 'derrickbrutel', 'raw': 'asia', '_content': 'asia', 'machine_tag': 0}, {'id': '143930605-27466438332-383631', 'author': '143951935@N07', 'authorname': 'derrickbrutel', 'raw': 'bandhavgarh', '_content': 'bandhavgarh', 'machine_tag': 0}, {'id': '143930605-27466438332-876', 'author': '143951935@N07', 'authorname': 'derrickbrutel', 'raw': 'beautiful', '_content': 'beautiful', 'machine_tag': 0}, {'id': '143930605-27466438332-881', 'author': '143951935@N07', 'authorname': 'derrickbrutel', 'raw': 'beauty', '_content': 'beauty', 'machine_tag': 0}, {'id': '143930605-27466438332-47960', 'author': '143951935@N07', 'authorname': 'derrickbrutel', 'raw': 'bengal', '_content': 'bengal', 'machine_tag': 0}, {'id': '143930605-27466438332-2642', 'author': '143951935@N07', 'authorname': 'derrickbrutel', 'raw': 'big', '_content': 'big', 'machine_tag': 0}, {'id': '143930605-27466438332-91589', 'author': '143951935@N07', 'authorname': 'derrickbrutel', 'raw': 'captivity', '_content': 'captivity', 'machine_tag': 0}, {'id': '143930605-27466438332-100147', 'author': '143951935@N07', 'authorname': 'derrickbrutel', 'raw': 'carnivore', '_content': 'carnivore', 'machine_tag': 0}, {'id': '143930605-27466438332-1344', 'author': '143951935@N07', 'authorname': 'derrickbrutel', 'raw': 'cat', '_content': 'cat', 'machine_tag': 0}, {'id': '143930605-27466438332-7992', 'author': '143951935@N07', 'authorname': 'derrickbrutel', 'raw': 'conservation', '_content': 'conservation', 'machine_tag': 0}, {'id': '143930605-27466438332-1242', 'author': '143951935@N07', 'authorname': 'derrickbrutel', 'raw': 'danger', '_content': 'danger', 'machine_tag': 0}, {'id': '143930605-27466438332-25814', 'author': '143951935@N07', 'authorname': 'derrickbrutel', 'raw': 'endangered', '_content': 'endangered', 'machine_tag': 0}, {'id': '143930605-27466438332-3114', 'author': '143951935@N07', 'authorname': 'derrickbrutel', 'raw': 'feline', '_content': 'feline', 'machine_tag': 0}, {'id': '143930605-27466438332-4734', 'author': '143951935@N07', 'authorname': 'derrickbrutel', 'raw': 'fierce', '_content': 'fierce', 'machine_tag': 0}, {'id': '143930605-27466438332-1311', 'author': '143951935@N07', 'authorname': 'derrickbrutel', 'raw': 'forest', '_content': 'forest', 'machine_tag': 0}, {'id': '143930605-27466438332-7937', 'author': '143951935@N07', 'authorname': 'derrickbrutel', 'raw': 'free', '_content': 'free', 'machine_tag': 0}, {'id': '143930605-27466438332-9656', 'author': '143951935@N07', 'authorname': 'derrickbrutel', 'raw': 'front', '_content': 'front', 'machine_tag': 0}, {'id': '143930605-27466438332-1648', 'author': '143951935@N07', 'authorname': 'derrickbrutel', 'raw': 'fur', '_content': 'fur', 'machine_tag': 0}, {'id': '143930605-27466438332-36208', 'author': '143951935@N07', 'authorname': 'derrickbrutel', 'raw': 'habitat', '_content': 'habitat', 'machine_tag': 0}, {'id': '143930605-27466438332-77137', 'author': '143951935@N07', 'authorname': 'derrickbrutel', 'raw': 'hunt', '_content': 'hunt', 'machine_tag': 0}, {'id': '143930605-27466438332-21733', 'author': '143951935@N07', 'authorname': 'derrickbrutel', 'raw': 'hunter', '_content': 'hunter', 'machine_tag': 0}, {'id': '143930605-27466438332-393', 'author': '143951935@N07', 'authorname': 'derrickbrutel', 'raw': 'india', '_content': 'india', 'machine_tag': 0}, {'id': '143930605-27466438332-5919', 'author': '143951935@N07', 'authorname': 'derrickbrutel', 'raw': 'indian', '_content': 'indian', 'machine_tag': 0}, {'id': '143930605-27466438332-13995', 'author': '143951935@N07', 'authorname': 'derrickbrutel', 'raw': 'jungle', '_content': 'jungle', 'machine_tag': 0}, {'id': '143930605-27466438332-7549', 'author': '143951935@N07', 'authorname': 'derrickbrutel', 'raw': 'large', '_content': 'large', 'machine_tag': 0}, {'id': '143930605-27466438332-1823', 'author': '143951935@N07', 'authorname': 'derrickbrutel', 'raw': 'mammal', '_content': 'mammal', 'machine_tag': 0}, {'id': '143930605-27466438332-791', 'author': '143951935@N07', 'authorname': 'derrickbrutel', 'raw': 'nature', '_content': 'nature', 'machine_tag': 0}, {'id': '143930605-27466438332-365686', 'author': '143951935@N07', 'authorname': 'derrickbrutel', 'raw': 'panthera', '_content': 'panthera', 'machine_tag': 0}, {'id': '143930605-27466438332-31965', 'author': '143951935@N07', 'authorname': 'derrickbrutel', 'raw': 'predator', '_content': 'predator', 'machine_tag': 0}, {'id': '143930605-27466438332-20266', 'author': '143951935@N07', 'authorname': 'derrickbrutel', 'raw': 'species', '_content': 'species', 'machine_tag': 0}, {'id': '143930605-27466438332-7352', 'author': '143951935@N07', 'authorname': 'derrickbrutel', 'raw': 'stripe', '_content': 'stripe', 'machine_tag': 0}, {'id': '143930605-27466438332-61714', 'author': '143951935@N07', 'authorname': 'derrickbrutel', 'raw': 'striped', '_content': 'striped', 'machine_tag': 0}, {'id': '143930605-27466438332-19628', 'author': '143951935@N07', 'authorname': 'derrickbrutel', 'raw': 'strong', '_content': 'strong', 'machine_tag': 0}, {'id': '143930605-27466438332-6229', 'author': '143951935@N07', 'authorname': 'derrickbrutel', 'raw': 'tail', '_content': 'tail', 'machine_tag': 0}, {'id': '143930605-27466438332-6065', 'author': '143951935@N07', 'authorname': 'derrickbrutel', 'raw': 'tiger', '_content': 'tiger', 'machine_tag': 0}, {'id': '143930605-27466438332-48094', 'author': '143951935@N07', 'authorname': 'derrickbrutel', 'raw': 'tigris', '_content': 'tigris', 'machine_tag': 0}, {'id': '143930605-27466438332-5196', 'author': '143951935@N07', 'authorname': 'derrickbrutel', 'raw': 'walk', '_content': 'walk', 'machine_tag': 0}, {'id': '143930605-27466438332-11461', 'author': '143951935@N07', 'authorname': 'derrickbrutel', 'raw': 'whiskers', '_content': 'whiskers', 'machine_tag': 0}, {'id': '143930605-27466438332-395', 'author': '143951935@N07', 'authorname': 'derrickbrutel', 'raw': 'white', '_content': 'white', 'machine_tag': 0}, {'id': '143930605-27466438332-241', 'author': '143951935@N07', 'authorname': 'derrickbrutel', 'raw': 'wild', '_content': 'wild', 'machine_tag': 0}, {'id': '143930605-27466438332-19350', 'author': '143951935@N07', 'authorname': 'derrickbrutel', 'raw': 'wildanimal', '_content': 'wildanimal', 'machine_tag': 0}, {'id': '143930605-27466438332-32196', 'author': '143951935@N07', 'authorname': 'derrickbrutel', 'raw': 'wildcat', '_content': 'wildcat', 'machine_tag': 0}, {'id': '143930605-27466438332-5833', 'author': '143951935@N07', 'authorname': 'derrickbrutel', 'raw': 'wildlife', '_content': 'wildlife', 'machine_tag': 0}, {'id': '143930605-27466438332-1773', 'author': '143951935@N07', 'authorname': 'derrickbrutel', 'raw': 'Thailand', '_content': 'thailand', 'machine_tag': 0}]}, 'urls': {'url': [{'type': 'photopage', '_content': 'https://www.flickr.com/photos/143951935@N07/27466438332/'}]}, 'media': 'photo'}, 'stat': 'ok'}</t>
  </si>
  <si>
    <t>Derrick Brutel (flickr derrickbrutel)</t>
  </si>
  <si>
    <t>https://www.flickr.com/photos/143951935@N07/27466438332/</t>
  </si>
  <si>
    <t>body_tiger15.jpeg</t>
  </si>
  <si>
    <t>9663598888_70209a81d4_o</t>
  </si>
  <si>
    <t>{'photo': {'id': '9663598888', 'secret': '3b448946c5', 'server': '2807', 'farm': 3, 'dateuploaded': '1378200629', 'isfavorite': 0, 'license': '9', 'safety_level': '0', 'rotation': 0, 'originalsecret': '70209a81d4', 'originalformat': 'jpg', 'owner': {'nsid': '88123769@N02', 'username': 'Bernard Spragg', 'realname': 'Bernard Spragg. NZ', 'location': 'Christchurch, New Zealand', 'iconserver': '8182', 'iconfarm': 9, 'path_alias': 'volvob12b'}, 'title': {'_content': 'Sumatran Tiger.'}, 'description': {'_content': 'Sumatran tigers are the smallest surviving tiger subspecies and are distinguished by heavy black stripes on their orange coats. They are protected by law in Indonesia, with tough provisions for jail time and steep fines. But despite increased efforts in tiger conservation—including law enforcement and antipoaching capacity—a substantial market remains in Sumatra and the rest of Asia for tiger parts and products. Sumatran tigers are losing their habitat and prey fast, and poaching shows no sign of decline.'}, 'visibility': {'ispublic': 1, 'isfriend': 0, 'isfamily': 0}, 'dates': {'posted': '1378200629', 'taken': '2013-09-03 12:27:17', 'takengranularity': 0, 'takenunknown': 0, 'lastupdate': '1642544045'}, 'views': '34249', 'editability': {'cancomment': 0, 'canaddmeta': 0}, 'publiceditability': {'cancomment': 1, 'canaddmeta': 0}, 'usage': {'candownload': 1, 'canblog': 0, 'canprint': 0, 'canshare': 1}, 'comments': {'_content': '18'}, 'notes': {'note': []}, 'people': {'haspeople': 0}, 'tags': {'tag': [{'id': '88103421-9663598888-6065', 'author': '88123769@N02', 'authorname': 'Bernard Spragg', 'raw': 'Tiger', '_content': 'tiger', 'machine_tag': 0}, {'id': '88103421-9663598888-1344', 'author': '88123769@N02', 'authorname': 'Bernard Spragg', 'raw': 'Cat', '_content': 'cat', 'machine_tag': 0}, {'id': '88103421-9663598888-27412', 'author': '88123769@N02', 'authorname': 'Bernard Spragg', 'raw': 'Sumatran Tiger.', '_content': 'sumatrantiger', 'machine_tag': 0}, {'id': '88103421-9663598888-5673888', 'author': '88123769@N02', 'authorname': 'Bernard Spragg', 'raw': 'Orana Wildlife Park', '_content': 'oranawildlifepark', 'machine_tag': 0}, {'id': '88103421-9663598888-1997', 'author': '88123769@N02', 'authorname': 'Bernard Spragg', 'raw': 'Zoo', '_content': 'zoo', 'machine_tag': 0}, {'id': '88103421-9663598888-65536799', 'author': '88123769@N02', 'authorname': 'Bernard Spragg', 'raw': 'Sony DSLR A580', '_content': 'sonydslra580', 'machine_tag': 0}, {'id': '88103421-9663598888-27041146', 'author': '88123769@N02', 'authorname': 'Bernard Spragg', 'raw': 'Tamron 18-270', '_content': 'tamron18270', 'machine_tag': 0}, {'id': '88103421-9663598888-2077205', 'author': '88123769@N02', 'authorname': 'Bernard Spragg', 'raw': 'Explored', '_content': 'explored', 'machine_tag': 0}, {'id': '88103421-9663598888-31707160', 'author': '88123769@N02', 'authorname': 'Bernard Spragg', 'raw': "flickr's Best Creatures", '_content': 'flickrsbestcreatures', 'machine_tag': 0}, {'id': '88103421-9663598888-299345313', 'author': '88123769@N02', 'authorname': 'Bernard Spragg', 'raw': 'Public Domain Dedication (CC0)', '_content': 'publicdomaindedicationcc0', 'machine_tag': 0}, {'id': '88103421-9663598888-1700', 'author': '88123769@N02', 'authorname': 'Bernard Spragg', 'raw': 'Geo-Tagged', '_content': 'geotagged', 'machine_tag': 0}, {'id': '88103421-9663598888-1172993', 'author': '88123769@N02', 'authorname': 'Bernard Spragg', 'raw': 'flickr lover', '_content': 'flickrlover', 'machine_tag': 0}, {'id': '88103421-9663598888-3879690', 'author': '88123769@N02', 'authorname': 'Bernard Spragg', 'raw': 'free photos', '_content': 'freephotos', 'machine_tag': 0}, {'id': '88103421-9663598888-117716687', 'author': '88123769@N02', 'authorname': 'Bernard Spragg', 'raw': 'ExploreNatureTheWildNature', '_content': 'explorenaturethewildnature', 'machine_tag': 0}, {'id': '88103421-9663598888-237993', 'author': '88123769@N02', 'authorname': 'Bernard Spragg', 'raw': 'cco', '_content': 'cco', 'machine_tag': 0}, {'id': '88103421-9663598888-15864', 'author': '88123769@N02', 'authorname': 'Bernard Spragg', 'raw': 'Creative Commons', '_content': 'creativecommons', 'machine_tag': 0}, {'id': '88103421-9663598888-14373889', 'author': '88123769@N02', 'authorname': 'Bernard Spragg', 'raw': '“Photographic', '_content': '“photographic', 'machine_tag': 0}, {'id': '88103421-9663598888-6029218', 'author': '88123769@N02', 'authorname': 'Bernard Spragg', 'raw': 'Image”', '_content': 'image”', 'machine_tag': 0}, {'id': '88103421-9663598888-52144', 'author': '88123769@N02', 'authorname': 'Bernard Spragg', 'raw': 'Animal Planet', '_content': 'animalplanet', 'machine_tag': 0}]}, 'location': {'latitude': '-43.468447', 'longitude': '172.468067', 'accuracy': '16', 'context': '0', 'locality': {'_content': 'McLeans Island', 'woeid': 28742122}, 'county': {'_content': 'Christchurch City', 'woeid': 55875854}, 'region': {'_content': 'Canterbury', 'woeid': 15021751}, 'country': {'_content': 'New Zealand', 'woeid': 23424916}, 'neighbourhood': {'_content': '', 'woeid': 0}}, 'geoperms': {'ispublic': 1, 'iscontact': 0, 'isfriend': 0, 'isfamily': 0}, 'urls': {'url': [{'type': 'photopage', '_content': 'https://www.flickr.com/photos/volvob12b/9663598888/'}]}, 'media': 'photo'}, 'stat': 'ok'}</t>
  </si>
  <si>
    <t>https://www.flickr.com/photos/volvob12b/9663598888/</t>
  </si>
  <si>
    <t>body_tiger19.jpeg</t>
  </si>
  <si>
    <t>27065384106_830d8f989f_o</t>
  </si>
  <si>
    <t>{'photo': {'id': '27065384106', 'secret': '2b5116dbbc', 'server': '7344', 'farm': 8, 'dateuploaded': '1463726855', 'isfavorite': 0, 'license': '2', 'safety_level': '0', 'rotation': 0, 'originalsecret': '830d8f989f', 'originalformat': 'jpg', 'owner': {'nsid': '91501748@N07', 'username': 'Mathias Appel', 'realname': 'Mathias Appel', 'location': '', 'iconserver': '65535', 'iconfarm': 66, 'path_alias': 'mathiasappel'}, 'title': {'_content': 'tiger'}, 'description': {'_content': 'tiger'}, 'visibility': {'ispublic': 1, 'isfriend': 0, 'isfamily': 0}, 'dates': {'posted': '1463726855', 'taken': '2016-05-14 16:45:15', 'takengranularity': 0, 'takenunknown': '0', 'lastupdate': '1620601140'}, 'views': '51268', 'editability': {'cancomment': 0, 'canaddmeta': 0}, 'publiceditability': {'cancomment': 1, 'canaddmeta': 1}, 'usage': {'candownload': 1, 'canblog': 0, 'canprint': 0, 'canshare': 1}, 'comments': {'_content': '3'}, 'notes': {'note': [{'id': '72157668542289426', 'photo_id': '27065384106', 'author': '91501748@N07', 'authorname': 'Mathias Appel', 'authorrealname': 'Mathias Appel', 'authorispro': 1, 'authorisdeleted': 0, 'x': '70', 'y': '30', 'w': '50', 'h': '17', '_content': 'tiger', 'pro_badge': 'legacy'}]}, 'people': {'haspeople': 0}, 'tags': {'tag': [{'id': '91480418-27065384106-6065', 'author': '91501748@N07', 'authorname': 'Mathias Appel', 'raw': 'tiger', '_content': 'tiger', 'machine_tag': 0}]}, 'urls': {'url': [{'type': 'photopage', '_content': 'https://www.flickr.com/photos/mathiasappel/27065384106/'}]}, 'media': 'photo'}, 'stat': 'ok'}</t>
  </si>
  <si>
    <t>https://www.flickr.com/photos/mathiasappel/27065384106/</t>
  </si>
  <si>
    <t>body_part_tiger_ear01.jpeg</t>
  </si>
  <si>
    <t>34068409040_902ec9e1af_o</t>
  </si>
  <si>
    <t>{'photo': {'id': '34068409040', 'secret': '47d3722a88', 'server': '4193', 'farm': 5, 'dateuploaded': '1493926982', 'isfavorite': 0, 'license': '4', 'safety_level': '0', 'rotation': 0, 'originalsecret': '902ec9e1af', 'originalformat': 'jpg', 'owner': {'nsid': '137751734@N06', 'username': 'Ferenc Vazsonyi', 'realname': 'Ferenc Vázsonyi', 'location': '', 'iconserver': '5655', 'iconfarm': 6, 'path_alias': None}, 'title': {'_content': 'Tiger ears'}, 'description': {'_content': 'Veszprém Zoo'}, 'visibility': {'ispublic': 1, 'isfriend': 0, 'isfamily': 0}, 'dates': {'posted': '1493926982', 'taken': '2017-05-01 13:48:54', 'takengranularity': 0, 'takenunknown': '0', 'lastupdate': '1516712221'}, 'views': '340', 'editability': {'cancomment': 0, 'canaddmeta': 0}, 'publiceditability': {'cancomment': 1, 'canaddmeta': 0}, 'usage': {'candownload': 1, 'canblog': 0, 'canprint': 0, 'canshare': 1}, 'comments': {'_content': '0'}, 'notes': {'note': []}, 'people': {'haspeople': 0}, 'tags': {'tag': [{'id': '137706412-34068409040-60811', 'author': '137751734@N06', 'authorname': 'Ferenc Vazsonyi', 'raw': 'Veszprém', '_content': 'veszprém', 'machine_tag': 0}, {'id': '137706412-34068409040-1997', 'author': '137751734@N06', 'authorname': 'Ferenc Vazsonyi', 'raw': 'Zoo', '_content': 'zoo', 'machine_tag': 0}, {'id': '137706412-34068409040-953', 'author': '137751734@N06', 'authorname': 'Ferenc Vazsonyi', 'raw': 'Animals', '_content': 'animals', 'machine_tag': 0}, {'id': '137706412-34068409040-241', 'author': '137751734@N06', 'authorname': 'Ferenc Vazsonyi', 'raw': 'wild', '_content': 'wild', 'machine_tag': 0}, {'id': '137706412-34068409040-6065', 'author': '137751734@N06', 'authorname': 'Ferenc Vazsonyi', 'raw': 'Tiger', '_content': 'tiger', 'machine_tag': 0}, {'id': '137706412-34068409040-8590', 'author': '137751734@N06', 'authorname': 'Ferenc Vazsonyi', 'raw': 'ears', '_content': 'ears', 'machine_tag': 0}]}, 'urls': {'url': [{'type': 'photopage', '_content': 'https://www.flickr.com/photos/137751734@N06/34068409040/'}]}, 'media': 'photo'}, 'stat': 'ok'}</t>
  </si>
  <si>
    <t>Ferenc Vázsonyi (flickr Ferenc Vazsonyi)</t>
  </si>
  <si>
    <t>https://www.flickr.com/photos/137751734@N06/34068409040/</t>
  </si>
  <si>
    <t>body_part_tiger_ear02.jpeg</t>
  </si>
  <si>
    <t>24089989125_62165631a8_o</t>
  </si>
  <si>
    <t>{'photo': {'id': '24089989125', 'secret': 'a63311dbbe', 'server': '5645', 'farm': 6, 'dateuploaded': '1451590699', 'isfavorite': 0, 'license': '3', 'safety_level': '0', 'rotation': 0, 'originalsecret': '62165631a8', 'originalformat': 'jpg', 'owner': {'nsid': '8292041@N06', 'username': 'TJSD2007', 'realname': 'Tim Jones', 'location': '', 'iconserver': '7427', 'iconfarm': 8, 'path_alias': 'lhaffinatu'}, 'title': {'_content': 'Eye of the Tiger the Sequel: Ear of the Tiger'}, 'description': {'_content': ''}, 'visibility': {'ispublic': 1, 'isfriend': 0, 'isfamily': 0}, 'dates': {'posted': '1451590699', 'taken': '2015-12-30 12:19:30', 'takengranularity': 0, 'takenunknown': '0', 'lastupdate': '1451607740'}, 'views': '7', 'editability': {'cancomment': 0, 'canaddmeta': 0}, 'publiceditability': {'cancomment': 0, 'canaddmeta': 0}, 'usage': {'candownload': 1, 'canblog': 0, 'canprint': 0, 'canshare': 1}, 'comments': {'_content': '0'}, 'notes': {'note': []}, 'people': {'haspeople': 0}, 'tags': {'tag': []}, 'urls': {'url': [{'type': 'photopage', '_content': 'https://www.flickr.com/photos/lhaffinatu/24089989125/'}]}, 'media': 'photo'}, 'stat': 'ok'}</t>
  </si>
  <si>
    <t>Tim Jones (flickr TJSD2007)</t>
  </si>
  <si>
    <t>https://www.flickr.com/photos/lhaffinatu/24089989125/</t>
  </si>
  <si>
    <t>body_part_tiger_ear03.jpeg</t>
  </si>
  <si>
    <t>3258611693_3909db817c_o</t>
  </si>
  <si>
    <t>{'photo': {'id': '3258611693', 'secret': '619ee13fa6', 'server': '3297', 'farm': 4, 'dateuploaded': '1233968509', 'isfavorite': 0, 'license': '3', 'safety_level': '0', 'rotation': 0, 'originalsecret': '3909db817c', 'originalformat': 'jpg', 'owner': {'nsid': '34961066@N00', 'username': 'Maia C', 'realname': '', 'location': None, 'iconserver': '43', 'iconfarm': 1, 'path_alias': 'maiac'}, 'title': {'_content': 'Fluffy'}, 'description': {'_content': "I am unreasonably amused by the white spots on the back of Viktor's ears. \n\nViktor, an Amur tiger, was born in the Beardsley Zoo in Connecticut in April 2004, and came to the Detroit Zoo last November."}, 'visibility': {'ispublic': 1, 'isfriend': 0, 'isfamily': 0}, 'dates': {'posted': '1233968509', 'taken': '2009-02-06 20:01:49', 'takengranularity': 0, 'takenunknown': '1', 'lastupdate': '1420931676'}, 'views': '286', 'editability': {'cancomment': 0, 'canaddmeta': 0}, 'publiceditability': {'cancomment': 1, 'canaddmeta': 1}, 'usage': {'candownload': 1, 'canblog': 0, 'canprint': 0, 'canshare': 1}, 'comments': {'_content': '5'}, 'notes': {'note': []}, 'people': {'haspeople': 0}, 'tags': {'tag': [{'id': '1014125-3258611693-93343', 'author': '34961066@N00', 'authorname': 'Maia C', 'raw': 'detroitzoo', '_content': 'detroitzoo', 'machine_tag': 0}, {'id': '1014125-3258611693-1997', 'author': '34961066@N00', 'authorname': 'Maia C', 'raw': 'zoo', '_content': 'zoo', 'machine_tag': 0}, {'id': '1014125-3258611693-1208278', 'author': '34961066@N00', 'authorname': 'Maia C', 'raw': 'royaloakmi', '_content': 'royaloakmi', 'machine_tag': 0}, {'id': '1014125-3258611693-6065', 'author': '34961066@N00', 'authorname': 'Maia C', 'raw': 'tiger', '_content': 'tiger', 'machine_tag': 0}, {'id': '1014125-3258611693-50739', 'author': '34961066@N00', 'authorname': 'Maia C', 'raw': 'tigre', '_content': 'tigre', 'machine_tag': 0}, {'id': '1014125-3258611693-11311074', 'author': '34961066@N00', 'authorname': 'Maia C', 'raw': 'kodakz712', '_content': 'kodakz712', 'machine_tag': 0}, {'id': '1014125-3258611693-11669730', 'author': '34961066@N00', 'authorname': 'Maia C', 'raw': 'Kodak EasyShare Z712 IS', '_content': 'kodakeasysharez712is', 'machine_tag': 0}, {'id': '1014125-3258611693-1516533', 'author': '34961066@N00', 'authorname': 'Maia C', 'raw': 'maiac', '_content': 'maiac', 'machine_tag': 0}, {'id': '1014125-3258611693-71746', 'author': '34961066@N00', 'authorname': 'Maia C', 'raw': 'comment', '_content': 'comment', 'machine_tag': 0}]}, 'location': {'latitude': '42.479005', 'longitude': '-83.157684', 'accuracy': '15', 'context': '0', 'locality': {'_content': 'Oak Park', 'woeid': 2463171}, 'county': {'_content': 'Oakland', 'woeid': 12588776}, 'region': {'_content': 'Michigan', 'woeid': 2347581}, 'country': {'_content': 'United States', 'woeid': 23424977}, 'neighbourhood': {'_content': 'Verdun Heights', 'woeid': 56022008}}, 'geoperms': {'ispublic': 1, 'iscontact': 0, 'isfriend': 0, 'isfamily': 0}, 'urls': {'url': [{'type': 'photopage', '_content': 'https://www.flickr.com/photos/maiac/3258611693/'}]}, 'media': 'photo'}, 'stat': 'ok'}</t>
  </si>
  <si>
    <t>https://www.flickr.com/photos/maiac/3258611693/</t>
  </si>
  <si>
    <t>body_part_tiger_tail01.jpeg</t>
  </si>
  <si>
    <t>19795041154_594746634e_o</t>
  </si>
  <si>
    <t>{'photo': {'id': '19795041154', 'secret': 'b19680b7bc', 'server': '507', 'farm': 1, 'dateuploaded': '1439095509', 'isfavorite': 0, 'license': '2', 'safety_level': '0', 'rotation': 0, 'originalsecret': '594746634e', 'originalformat': 'jpg', 'owner': {'nsid': '7706348@N04', 'username': 'Pussreboots', 'realname': '', 'location': None, 'iconserver': '8119', 'iconfarm': 9, 'path_alias': 'pussreboots'}, 'title': {'_content': 'Oakland Zoo 20140307'}, 'description': {'_content': 'Tiger tail'}, 'visibility': {'ispublic': 1, 'isfriend': 0, 'isfamily': 0}, 'dates': {'posted': '1439095509', 'taken': '2014-03-07 13:23:04', 'takengranularity': 0, 'takenunknown': '0', 'lastupdate': '1439095517'}, 'views': '22', 'editability': {'cancomment': 0, 'canaddmeta': 0}, 'publiceditability': {'cancomment': 1, 'canaddmeta': 0}, 'usage': {'candownload': 1, 'canblog': 0, 'canprint': 0, 'canshare': 1}, 'comments': {'_content': '0'}, 'notes': {'note': []}, 'people': {'haspeople': 0}, 'tags': {'tag': [{'id': '7674209-19795041154-6065', 'author': '7706348@N04', 'authorname': 'Pussreboots', 'raw': 'tiger', '_content': 'tiger', 'machine_tag': 0}, {'id': '7674209-19795041154-916', 'author': '7706348@N04', 'authorname': 'Pussreboots', 'raw': 'grass', '_content': 'grass', 'machine_tag': 0}, {'id': '7674209-19795041154-55918', 'author': '7706348@N04', 'authorname': 'Pussreboots', 'raw': 'Oakland Zoo', '_content': 'oaklandzoo', 'machine_tag': 0}, {'id': '7674209-19795041154-2086', 'author': '7706348@N04', 'authorname': 'Pussreboots', 'raw': 'Oakland', '_content': 'oakland', 'machine_tag': 0}, {'id': '7674209-19795041154-265750', 'author': '7706348@N04', 'authorname': 'Pussreboots', 'raw': '2014', '_content': '2014', 'machine_tag': 0}]}, 'location': {'latitude': '37.749638', 'longitude': '-122.145203', 'accuracy': '16', 'context': '0', 'locality': {'_content': 'Oakland', 'woeid': 2463583}, 'county': {'_content': 'Alameda', 'woeid': 12587670}, 'region': {'_content': 'California', 'woeid': 2347563}, 'country': {'_content': 'United States', 'woeid': 23424977}, 'neighbourhood': {'_content': 'Chabot Park', 'woeid': 55806212}}, 'geoperms': {'ispublic': 1, 'iscontact': 0, 'isfriend': 0, 'isfamily': 0}, 'urls': {'url': [{'type': 'photopage', '_content': 'https://www.flickr.com/photos/pussreboots/19795041154/'}]}, 'media': 'photo'}, 'stat': 'ok'}</t>
  </si>
  <si>
    <t>https://www.flickr.com/photos/pussreboots/19795041154/</t>
  </si>
  <si>
    <t>body_part_tiger_tail02.jpeg</t>
  </si>
  <si>
    <t>14075286775_a587ed8bdd_o</t>
  </si>
  <si>
    <t>{'photo': {'id': '14075286775', 'secret': 'be3a562e2c', 'server': '7440', 'farm': 8, 'dateuploaded': '1398880803', 'isfavorite': 0, 'license': '3', 'safety_level': '0', 'rotation': 0, 'originalsecret': 'a587ed8bdd', 'originalformat': 'jpg', 'owner': {'nsid': '57256462@N07', 'username': 'Cloudtail the Snow Leopard', 'realname': '', 'location': None, 'iconserver': '3786', 'iconfarm': 4, 'path_alias': 'blacktigersdream'}, 'title': {'_content': "Where's Carlos"}, 'description': {'_content': "A pic I've made at Wilhelma Stuttgart. You only see the tail from Carlos, the male sumatran tiger. The rest of him is hidden behind the fallen tree."}, 'visibility': {'ispublic': 1, 'isfriend': 0, 'isfamily': 0}, 'dates': {'posted': '1398880803', 'taken': '2013-12-15 11:35:11', 'takengranularity': 0, 'takenunknown': 0, 'lastupdate': '1563645361'}, 'views': '1347', 'editability': {'cancomment': 0, 'canaddmeta': 0}, 'publiceditability': {'cancomment': 1, 'canaddmeta': 0}, 'usage': {'candownload': 1, 'canblog': 0, 'canprint': 0, 'canshare': 1}, 'comments': {'_content': '2'}, 'notes': {'note': []}, 'people': {'haspeople': 0}, 'tags': {'tag': [{'id': '57235132-14075286775-180545', 'author': '57256462@N07', 'authorname': 'Cloudtail the Snow Leopard', 'raw': 'wilhelma;', '_content': 'wilhelma', 'machine_tag': 0}, {'id': '57235132-14075286775-4654', 'author': '57256462@N07', 'authorname': 'Cloudtail the Snow Leopard', 'raw': 'stuttgart;', '_content': 'stuttgart', 'machine_tag': 0}, {'id': '57235132-14075286775-1997', 'author': '57256462@N07', 'authorname': 'Cloudtail the Snow Leopard', 'raw': 'zoo;', '_content': 'zoo', 'machine_tag': 0}, {'id': '57235132-14075286775-85520', 'author': '57256462@N07', 'authorname': 'Cloudtail the Snow Leopard', 'raw': 'tier;', '_content': 'tier', 'machine_tag': 0}, {'id': '57235132-14075286775-952', 'author': '57256462@N07', 'authorname': 'Cloudtail the Snow Leopard', 'raw': 'animal;', '_content': 'animal', 'machine_tag': 0}, {'id': '57235132-14075286775-1823', 'author': '57256462@N07', 'authorname': 'Cloudtail the Snow Leopard', 'raw': 'mammal;', '_content': 'mammal', 'machine_tag': 0}, {'id': '57235132-14075286775-874122', 'author': '57256462@N07', 'authorname': 'Cloudtail the Snow Leopard', 'raw': 'säugetier;', '_content': 'säugetier', 'machine_tag': 0}, {'id': '57235132-14075286775-8798', 'author': '57256462@N07', 'authorname': 'Cloudtail the Snow Leopard', 'raw': 'carlos;', '_content': 'carlos', 'machine_tag': 0}, {'id': '57235132-14075286775-22895', 'author': '57256462@N07', 'authorname': 'Cloudtail the Snow Leopard', 'raw': 'katze;', '_content': 'katze', 'machine_tag': 0}, {'id': '57235132-14075286775-1344', 'author': '57256462@N07', 'authorname': 'Cloudtail the Snow Leopard', 'raw': 'cat;', '_content': 'cat', 'machine_tag': 0}, {'id': '57235132-14075286775-19811081', 'author': '57256462@N07', 'authorname': 'Cloudtail the Snow Leopard', 'raw': 'großkatze;', '_content': 'groskatze', 'machine_tag': 0}, {'id': '57235132-14075286775-13566', 'author': '57256462@N07', 'authorname': 'Cloudtail the Snow Leopard', 'raw': 'big_cat;', '_content': 'bigcat', 'machine_tag': 0}, {'id': '57235132-14075286775-568587', 'author': '57256462@N07', 'authorname': 'Cloudtail the Snow Leopard', 'raw': 'raubkatze;', '_content': 'raubkatze', 'machine_tag': 0}, {'id': '57235132-14075286775-6065', 'author': '57256462@N07', 'authorname': 'Cloudtail the Snow Leopard', 'raw': 'tiger;', '_content': 'tiger', 'machine_tag': 0}, {'id': '57235132-14075286775-1249839', 'author': '57256462@N07', 'authorname': 'Cloudtail the Snow Leopard', 'raw': 'sumatratiger;', '_content': 'sumatratiger', 'machine_tag': 0}, {'id': '57235132-14075286775-78778', 'author': '57256462@N07', 'authorname': 'Cloudtail the Snow Leopard', 'raw': 'sumatran;', '_content': 'sumatran', 'machine_tag': 0}, {'id': '57235132-14075286775-365686', 'author': '57256462@N07', 'authorname': 'Cloudtail the Snow Leopard', 'raw': 'panthera', '_content': 'panthera', 'machine_tag': 0}, {'id': '57235132-14075286775-2860952', 'author': '57256462@N07', 'authorname': 'Cloudtail the Snow Leopard', 'raw': 'tigriss;', '_content': 'tigriss', 'machine_tag': 0}, {'id': '57235132-14075286775-563', 'author': '57256462@N07', 'authorname': 'Cloudtail the Snow Leopard', 'raw': 'male;', '_content': 'male', 'machine_tag': 0}, {'id': '57235132-14075286775-6229', 'author': '57256462@N07', 'authorname': 'Cloudtail the Snow Leopard', 'raw': 'tail;', '_content': 'tail', 'machine_tag': 0}, {'id': '57235132-14075286775-13252', 'author': '57256462@N07', 'authorname': 'Cloudtail the Snow Leopard', 'raw': 'hide;', '_content': 'hide', 'machine_tag': 0}, {'id': '57235132-14075286775-503601', 'author': '57256462@N07', 'authorname': 'Cloudtail the Snow Leopard', 'raw': 'verstecken', '_content': 'verstecken', 'machine_tag': 0}, {'id': '57235132-14075286775-136909144', 'author': '57256462@N07', 'authorname': 'Cloudtail the Snow Leopard', 'raw': 'panthera tigriss', '_content': 'pantheratigriss', 'machine_tag': 0}, {'id': '57235132-14075286775-29304321', 'author': '8154855@N05', 'authorname': 'Hani London', 'raw': 'FlickrBigCats', '_content': 'flickrbigcats', 'machine_tag': 0}, {'id': '57235132-14075286775-308372281', 'author': '57256462@N07', 'authorname': 'Cloudtail the Snow Leopard', 'raw': 'cloudtail the snow leopard', '_content': 'cloudtailthesnowleopard', 'machine_tag': 0}]}, 'location': {'latitude': '48.804658', 'longitude': '9.206027', 'accuracy': '15', 'context': '0', 'locality': {'_content': 'Stuttgart', 'woeid': 698064}, 'county': {'_content': 'Stadtkreis Stuttgart', 'woeid': 12597071}, 'region': {'_content': 'Baden-Württemberg', 'woeid': 2345481}, 'country': {'_content': 'Deutschland', 'woeid': 23424829}, 'neighbourhood': {'_content': 'Berg', 'woeid': 637871}}, 'geoperms': {'ispublic': 1, 'iscontact': 0, 'isfriend': 0, 'isfamily': 0}, 'urls': {'url': [{'type': 'photopage', '_content': 'https://www.flickr.com/photos/blacktigersdream/14075286775/'}]}, 'media': 'photo'}, 'stat': 'ok'}</t>
  </si>
  <si>
    <t>https://www.flickr.com/photos/blacktigersdream/14075286775/</t>
  </si>
  <si>
    <t>body_part_tiger_tail03.jpeg</t>
  </si>
  <si>
    <t>20231037869_e408de402a_o</t>
  </si>
  <si>
    <t>{'photo': {'id': '20231037869', 'secret': 'a6f5f46d75', 'server': '408', 'farm': 1, 'dateuploaded': '1439095508', 'isfavorite': 0, 'license': '2', 'safety_level': '0', 'rotation': 0, 'originalsecret': 'e408de402a', 'originalformat': 'jpg', 'owner': {'nsid': '7706348@N04', 'username': 'Pussreboots', 'realname': '', 'location': None, 'iconserver': '8119', 'iconfarm': 9, 'path_alias': 'pussreboots'}, 'title': {'_content': 'Oakland Zoo 20140307'}, 'description': {'_content': 'Tiger tail'}, 'visibility': {'ispublic': 1, 'isfriend': 0, 'isfamily': 0}, 'dates': {'posted': '1439095508', 'taken': '2014-03-07 13:23:04', 'takengranularity': 0, 'takenunknown': '0', 'lastupdate': '1446269465'}, 'views': '24', 'editability': {'cancomment': 0, 'canaddmeta': 0}, 'publiceditability': {'cancomment': 1, 'canaddmeta': 0}, 'usage': {'candownload': 1, 'canblog': 0, 'canprint': 0, 'canshare': 1}, 'comments': {'_content': '0'}, 'notes': {'note': []}, 'people': {'haspeople': 0}, 'tags': {'tag': [{'id': '7674209-20231037869-6065', 'author': '7706348@N04', 'authorname': 'Pussreboots', 'raw': 'tiger', '_content': 'tiger', 'machine_tag': 0}, {'id': '7674209-20231037869-916', 'author': '7706348@N04', 'authorname': 'Pussreboots', 'raw': 'grass', '_content': 'grass', 'machine_tag': 0}, {'id': '7674209-20231037869-55918', 'author': '7706348@N04', 'authorname': 'Pussreboots', 'raw': 'Oakland Zoo', '_content': 'oaklandzoo', 'machine_tag': 0}, {'id': '7674209-20231037869-2086', 'author': '7706348@N04', 'authorname': 'Pussreboots', 'raw': 'Oakland', '_content': 'oakland', 'machine_tag': 0}, {'id': '7674209-20231037869-265750', 'author': '7706348@N04', 'authorname': 'Pussreboots', 'raw': '2014', '_content': '2014', 'machine_tag': 0}, {'id': '7674209-20231037869-9277745', 'author': '7706348@N04', 'authorname': 'Pussreboots', 'raw': 'tumblr', '_content': 'tumblr', 'machine_tag': 0}]}, 'location': {'latitude': '37.749638', 'longitude': '-122.145203', 'accuracy': '16', 'context': '0', 'locality': {'_content': 'Oakland', 'woeid': 2463583}, 'county': {'_content': 'Alameda', 'woeid': 12587670}, 'region': {'_content': 'California', 'woeid': 2347563}, 'country': {'_content': 'United States', 'woeid': 23424977}, 'neighbourhood': {'_content': 'Chabot Park', 'woeid': 55806212}}, 'geoperms': {'ispublic': 1, 'iscontact': 0, 'isfriend': 0, 'isfamily': 0}, 'urls': {'url': [{'type': 'photopage', '_content': 'https://www.flickr.com/photos/pussreboots/20231037869/'}]}, 'media': 'photo'}, 'stat': 'ok'}</t>
  </si>
  <si>
    <t>https://www.flickr.com/photos/pussreboots/20231037869/</t>
  </si>
  <si>
    <t>body_part_tiger_tail04.jpeg</t>
  </si>
  <si>
    <t>21887087514_5917a7758c_o</t>
  </si>
  <si>
    <t>{'photo': {'id': '21887087514', 'secret': '608907b7d1', 'server': '713', 'farm': 1, 'dateuploaded': '1445921945', 'isfavorite': 0, 'license': '4', 'safety_level': '0', 'rotation': 0, 'originalsecret': '5917a7758c', 'originalformat': 'jpg', 'owner': {'nsid': '7706348@N04', 'username': 'Pussreboots', 'realname': '', 'location': None, 'iconserver': '8119', 'iconfarm': 9, 'path_alias': 'pussreboots'}, 'title': {'_content': 'Oakland Zoo 20140403'}, 'description': {'_content': 'Tiger tail'}, 'visibility': {'ispublic': 1, 'isfriend': 0, 'isfamily': 0}, 'dates': {'posted': '1445921945', 'taken': '2014-04-03 13:23:27', 'takengranularity': 0, 'takenunknown': '0', 'lastupdate': '1445921949'}, 'views': '48', 'editability': {'cancomment': 0, 'canaddmeta': 0}, 'publiceditability': {'cancomment': 1, 'canaddmeta': 0}, 'usage': {'candownload': 1, 'canblog': 0, 'canprint': 0, 'canshare': 1}, 'comments': {'_content': '0'}, 'notes': {'note': []}, 'people': {'haspeople': 0}, 'tags': {'tag': [{'id': '7674209-21887087514-265750', 'author': '7706348@N04', 'authorname': 'Pussreboots', 'raw': '2014', '_content': '2014', 'machine_tag': 0}, {'id': '7674209-21887087514-2086', 'author': '7706348@N04', 'authorname': 'Pussreboots', 'raw': 'Oakland', '_content': 'oakland', 'machine_tag': 0}, {'id': '7674209-21887087514-55918', 'author': '7706348@N04', 'authorname': 'Pussreboots', 'raw': 'Oakland Zoo', '_content': 'oaklandzoo', 'machine_tag': 0}, {'id': '7674209-21887087514-6065', 'author': '7706348@N04', 'authorname': 'Pussreboots', 'raw': 'tiger', '_content': 'tiger', 'machine_tag': 0}]}, 'location': {'latitude': '37.749722', 'longitude': '-122.145409', 'accuracy': '16', 'context': '0', 'locality': {'_content': 'Oakland', 'woeid': 2463583}, 'county': {'_content': 'Alameda', 'woeid': 12587670}, 'region': {'_content': 'California', 'woeid': 2347563}, 'country': {'_content': 'United States', 'woeid': 23424977}, 'neighbourhood': {'_content': 'Chabot Park', 'woeid': 55806212}}, 'geoperms': {'ispublic': 1, 'iscontact': 0, 'isfriend': 0, 'isfamily': 0}, 'urls': {'url': [{'type': 'photopage', '_content': 'https://www.flickr.com/photos/pussreboots/21887087514/'}]}, 'media': 'photo'}, 'stat': 'ok'}</t>
  </si>
  <si>
    <t>https://www.flickr.com/photos/pussreboots/21887087514/</t>
  </si>
  <si>
    <t>body_part_tiger_nose01.jpeg</t>
  </si>
  <si>
    <t>3015384158_c1527e2840_o</t>
  </si>
  <si>
    <t>{'photo': {'id': '3015384158', 'secret': '7114f68266', 'server': '3191', 'farm': 4, 'dateuploaded': '1226221305', 'isfavorite': 0, 'license': '5', 'safety_level': '0', 'rotation': 0, 'originalsecret': 'c1527e2840', 'originalformat': 'jpg', 'owner': {'nsid': '98528214@N00', 'username': 'Furryscaly', 'realname': 'Matt Reinbold', 'location': 'USA', 'iconserver': '8134', 'iconfarm': 9, 'path_alias': 'furryscalyman'}, 'title': {'_content': 'I Can See Up Your Nose'}, 'description': {'_content': "This is Lila, the the orange Bengal tiger at the Dakota Zoo in Bismarck, ND.  The zoo also has a white one named Vimila, and a &amp;quot;tabby&amp;quot;, but I don't know his name.\n\nView large for best detail."}, 'visibility': {'ispublic': 1, 'isfriend': 0, 'isfamily': 0}, 'dates': {'posted': '1226221305', 'taken': '2008-10-25 01:26:40', 'takengranularity': 0, 'takenunknown': 0, 'lastupdate': '1424716244'}, 'views': '12933', 'editability': {'cancomment': 0, 'canaddmeta': 0}, 'publiceditability': {'cancomment': 1, 'canaddmeta': 1}, 'usage': {'candownload': 1, 'canblog': 0, 'canprint': 0, 'canshare': 1}, 'comments': {'_content': '7'}, 'notes': {'note': []}, 'people': {'haspeople': 0}, 'tags': {'tag': [{'id': '2795024-3015384158-4323076', 'author': '98528214@N00', 'authorname': 'Furryscaly', 'raw': 'Panthera tigris tigris', '_content': 'pantheratigristigris', 'machine_tag': 0}, {'id': '2795024-3015384158-337490', 'author': '98528214@N00', 'authorname': 'Furryscaly', 'raw': 'Bengal tiger', '_content': 'bengaltiger', 'machine_tag': 0}, {'id': '2795024-3015384158-1890', 'author': '98528214@N00', 'authorname': 'Furryscaly', 'raw': 'nose', '_content': 'nose', 'machine_tag': 0}, {'id': '2795024-3015384158-148983', 'author': '98528214@N00', 'authorname': 'Furryscaly', 'raw': 'nostrils', '_content': 'nostrils', 'machine_tag': 0}, {'id': '2795024-3015384158-85260', 'author': '98528214@N00', 'authorname': 'Furryscaly', 'raw': 'pink nose', '_content': 'pinknose', 'machine_tag': 0}, {'id': '2795024-3015384158-1077', 'author': '98528214@N00', 'authorname': 'Furryscaly', 'raw': 'close-up', '_content': 'closeup', 'machine_tag': 0}, {'id': '2795024-3015384158-551', 'author': '98528214@N00', 'authorname': 'Furryscaly', 'raw': 'macro', '_content': 'macro', 'machine_tag': 0}, {'id': '2795024-3015384158-4922', 'author': '98528214@N00', 'authorname': 'Furryscaly', 'raw': 'head', '_content': 'head', 'machine_tag': 0}, {'id': '2795024-3015384158-885', 'author': '98528214@N00', 'authorname': 'Furryscaly', 'raw': 'face', '_content': 'face', 'machine_tag': 0}, {'id': '2795024-3015384158-11461', 'author': '98528214@N00', 'authorname': 'Furryscaly', 'raw': 'whiskers', '_content': 'whiskers', 'machine_tag': 0}, {'id': '2795024-3015384158-221', 'author': '98528214@N00', 'authorname': 'Furryscaly', 'raw': 'sleeping', '_content': 'sleeping', 'machine_tag': 0}, {'id': '2795024-3015384158-12470', 'author': '98528214@N00', 'authorname': 'Furryscaly', 'raw': 'sleepy', '_content': 'sleepy', 'machine_tag': 0}, {'id': '2795024-3015384158-3495', 'author': '98528214@N00', 'authorname': 'Furryscaly', 'raw': 'nap', '_content': 'nap', 'machine_tag': 0}, {'id': '2795024-3015384158-20309', 'author': '98528214@N00', 'authorname': 'Furryscaly', 'raw': 'napping', '_content': 'napping', 'machine_tag': 0}, {'id': '2795024-3015384158-11721', 'author': '98528214@N00', 'authorname': 'Furryscaly', 'raw': 'cat nap', '_content': 'catnap', 'machine_tag': 0}, {'id': '2795024-3015384158-34412', 'author': '98528214@N00', 'authorname': 'Furryscaly', 'raw': 'naptime', '_content': 'naptime', 'machine_tag': 0}, {'id': '2795024-3015384158-14470', 'author': '98528214@N00', 'authorname': 'Furryscaly', 'raw': 'tired', '_content': 'tired', 'machine_tag': 0}, {'id': '2795024-3015384158-4143340', 'author': '98528214@N00', 'authorname': 'Furryscaly', 'raw': 'Dakota Zoo', '_content': 'dakotazoo', 'machine_tag': 0}, {'id': '2795024-3015384158-1997', 'author': '98528214@N00', 'authorname': 'Furryscaly', 'raw': 'zoo', '_content': 'zoo', 'machine_tag': 0}, {'id': '2795024-3015384158-297502', 'author': '98528214@N00', 'authorname': 'Furryscaly', 'raw': 'zoo animal', '_content': 'zooanimal', 'machine_tag': 0}, {'id': '2795024-3015384158-6604695', 'author': '98528214@N00', 'authorname': 'Furryscaly', 'raw': 'Burleigh County', '_content': 'burleighcounty', 'machine_tag': 0}, {'id': '2795024-3015384158-31087', 'author': '98528214@N00', 'authorname': 'Furryscaly', 'raw': 'Bismarck', '_content': 'bismarck', 'machine_tag': 0}, {'id': '2795024-3015384158-16237', 'author': '98528214@N00', 'authorname': 'Furryscaly', 'raw': 'ND', '_content': 'nd', 'machine_tag': 0}, {'id': '2795024-3015384158-16235', 'author': '98528214@N00', 'authorname': 'Furryscaly', 'raw': 'North Dakota', '_content': 'northdakota', 'machine_tag': 0}, {'id': '2795024-3015384158-70432', 'author': '98528214@N00', 'authorname': 'Furryscaly', 'raw': 'Animalia', '_content': 'animalia', 'machine_tag': 0}, {'id': '2795024-3015384158-952', 'author': '98528214@N00', 'authorname': 'Furryscaly', 'raw': 'animal', '_content': 'animal', 'machine_tag': 0}, {'id': '2795024-3015384158-10135999', 'author': '98528214@N00', 'authorname': 'Furryscaly', 'raw': 'taxonomy:kingdom=Animalia', '_content': 'taxonomy:kingdom=animalia', 'machine_tag': 1}, {'id': '2795024-3015384158-1005150', 'author': '98528214@N00', 'authorname': 'Furryscaly', 'raw': 'Chordata', '_content': 'chordata', 'machine_tag': 0}, {'id': '2795024-3015384158-10136010', 'author': '98528214@N00', 'authorname': 'Furryscaly', 'raw': 'taxonomy:phylum=Chordata', '_content': 'taxonomy:phylum=chordata', 'machine_tag': 1}, {'id': '2795024-3015384158-72548', 'author': '98528214@N00', 'authorname': 'Furryscaly', 'raw': 'Mammalia', '_content': 'mammalia', 'machine_tag': 0}, {'id': '2795024-3015384158-1823', 'author': '98528214@N00', 'authorname': 'Furryscaly', 'raw': 'mammal', '_content': 'mammal', 'machine_tag': 0}, {'id': '2795024-3015384158-330', 'author': '98528214@N00', 'authorname': 'Furryscaly', 'raw': 'hairy', '_content': 'hairy', 'machine_tag': 0}, {'id': '2795024-3015384158-2883', 'author': '98528214@N00', 'authorname': 'Furryscaly', 'raw': 'furry', '_content': 'furry', 'machine_tag': 0}, {'id': '2795024-3015384158-10136004', 'author': '98528214@N00', 'authorname': 'Furryscaly', 'raw': 'taxonomy:class=Mammalia', '_content': 'taxonomy:class=mammalia', 'machine_tag': 1}, {'id': '2795024-3015384158-493177', 'author': '98528214@N00', 'authorname': 'Furryscaly', 'raw': 'Carnivora', '_content': 'carnivora', 'machine_tag': 0}, {'id': '2795024-3015384158-100147', 'author': '98528214@N00', 'authorname': 'Furryscaly', 'raw': 'carnivore', '_content': 'carnivore', 'machine_tag': 0}, {'id': '2795024-3015384158-567638', 'author': '98528214@N00', 'authorname': 'Furryscaly', 'raw': 'meat-eater', '_content': 'meateater', 'machine_tag': 0}, {'id': '2795024-3015384158-31965', 'author': '98528214@N00', 'authorname': 'Furryscaly', 'raw': 'predator', '_content': 'predator', 'machine_tag': 0}, {'id': '2795024-3015384158-11335271', 'author': '98528214@N00', 'authorname': 'Furryscaly', 'raw': 'taxonomy:order=Carnivora', '_content': 'taxonomy:order=carnivora', 'machine_tag': 1}, {'id': '2795024-3015384158-718167', 'author': '98528214@N00', 'authorname': 'Furryscaly', 'raw': 'Felidae', '_content': 'felidae', 'machine_tag': 0}, {'id': '2795024-3015384158-3114', 'author': '98528214@N00', 'authorname': 'Furryscaly', 'raw': 'feline', '_content': 'feline', 'machine_tag': 0}, {'id': '2795024-3015384158-1344', 'author': '98528214@N00', 'authorname': 'Furryscaly', 'raw': 'cat', '_content': 'cat', 'machine_tag': 0}, {'id': '2795024-3015384158-29100562', 'author': '98528214@N00', 'authorname': 'Furryscaly', 'raw': 'taxonomy:family=Felidae', '_content': 'taxonomy:family=felidae', 'machine_tag': 1}, {'id': '2795024-3015384158-2892403', 'author': '98528214@N00', 'authorname': 'Furryscaly', 'raw': 'Pantherinae', '_content': 'pantherinae', 'machine_tag': 0}, {'id': '2795024-3015384158-365686', 'author': '98528214@N00', 'authorname': 'Furryscaly', 'raw': 'Panthera', '_content': 'panthera', 'machine_tag': 0}, {'id': '2795024-3015384158-13566', 'author': '98528214@N00', 'authorname': 'Furryscaly', 'raw': 'big cat', '_content': 'bigcat', 'machine_tag': 0}, {'id': '2795024-3015384158-12608', 'author': '98528214@N00', 'authorname': 'Furryscaly', 'raw': 'exotic', '_content': 'exotic', 'machine_tag': 0}, {'id': '2795024-3015384158-286754', 'author': '98528214@N00', 'authorname': 'Furryscaly', 'raw': 'exotic animal', '_content': 'exoticanimal', 'machine_tag': 0}, {'id': '2795024-3015384158-28896230', 'author': '98528214@N00', 'authorname': 'Furryscaly', 'raw': 'taxonomy:genus=Panthera', '_content': 'taxonomy:genus=panthera', 'machine_tag': 1}, {'id': '2795024-3015384158-365847', 'author': '98528214@N00', 'authorname': 'Furryscaly', 'raw': 'Panthera tigris', '_content': 'pantheratigris', 'machine_tag': 0}, {'id': '2795024-3015384158-240695', 'author': '98528214@N00', 'authorname': 'Furryscaly', 'raw': 'endangered species', '_content': 'endangeredspecies', 'machine_tag': 0}, {'id': '2795024-3015384158-25814', 'author': '98528214@N00', 'authorname': 'Furryscaly', 'raw': 'endangered', '_content': 'endangered', 'machine_tag': 0}, {'id': '2795024-3015384158-11198434', 'author': '98528214@N00', 'authorname': 'Furryscaly', 'raw': 'taxonomy:binomial=Panthera tigris', '_content': 'taxonomy:binomial=pantheratigris', 'machine_tag': 1}, {'id': '2795024-3015384158-6065', 'author': '98528214@N00', 'authorname': 'Furryscaly', 'raw': 'tiger', '_content': 'tiger', 'machine_tag': 0}, {'id': '2795024-3015384158-5665', 'author': '98528214@N00', 'authorname': 'Furryscaly', 'raw': 'stripes', '_content': 'stripes', 'machine_tag': 0}, {'id': '2795024-3015384158-61714', 'author': '98528214@N00', 'authorname': 'Furryscaly', 'raw': 'striped', '_content': 'striped', 'machine_tag': 0}, {'id': '2795024-3015384158-3574', 'author': '98528214@N00', 'authorname': 'Furryscaly', 'raw': 'pattern', '_content': 'pattern', 'machine_tag': 0}, {'id': '2795024-3015384158-180985', 'author': '98528214@N00', 'authorname': 'Furryscaly', 'raw': 'patterned', '_content': 'patterned', 'machine_tag': 0}, {'id': '2795024-3015384158-340', 'author': '98528214@N00', 'authorname': 'Furryscaly', 'raw': 'orange', '_content': 'orange', 'machine_tag': 0}, {'id': '2795024-3015384158-35816424', 'author': '98528214@N00', 'authorname': 'Furryscaly', 'raw': 'taxonomy:common=tiger', '_content': 'taxonomy:common=tiger', 'machine_tag': 1}, {'id': '2795024-3015384158-35690749', 'author': '98528214@N00', 'authorname': 'Furryscaly', 'raw': 'taxonomy:trinomial=Panthera tigris tigris', '_content': 'taxonomy:trinomial=pantheratigristigris', 'machine_tag': 1}, {'id': '2795024-3015384158-35690747', 'author': '98528214@N00', 'authorname': 'Furryscaly', 'raw': 'taxonomy:common=Bengal tiger', '_content': 'taxonomy:common=bengaltiger', 'machine_tag': 1}, {'id': '2795024-3015384158-34047', 'author': '98528214@N00', 'authorname': 'Furryscaly', 'raw': 'captive', '_content': 'captive', 'machine_tag': 0}, {'id': '2795024-3015384158-91589', 'author': '98528214@N00', 'authorname': 'Furryscaly', 'raw': 'captivity', '_content': 'captivity', 'machine_tag': 0}, {'id': '2795024-3015384158-10832', 'author': '98528214@N00', 'authorname': 'Furryscaly', 'raw': 'Lila', '_content': 'lila', 'machine_tag': 0}]}, 'location': {'latitude': '46.801293', 'longitude': '-100.809602', 'accuracy': '13', 'context': '0', 'locality': {'_content': 'Bismarck', 'woeid': 2364681}, 'county': {'_content': 'Burleigh', 'woeid': 12589481}, 'region': {'_content': 'North Dakota', 'woeid': 2347593}, 'country': {'_content': 'United States', 'woeid': 23424977}, 'neighbourhood': {'_content': '', 'woeid': 0}}, 'geoperms': {'ispublic': 1, 'iscontact': 0, 'isfriend': 0, 'isfamily': 0}, 'urls': {'url': [{'type': 'photopage', '_content': 'https://www.flickr.com/photos/furryscalyman/3015384158/'}]}, 'media': 'photo'}, 'stat': 'ok'}</t>
  </si>
  <si>
    <t>https://www.flickr.com/photos/furryscalyman/3015384158/</t>
  </si>
  <si>
    <t>body_part_tiger_eye01.jpeg</t>
  </si>
  <si>
    <t>17128621659_2343cec5bd_o</t>
  </si>
  <si>
    <t>{'photo': {'id': '17128621659', 'secret': 'e05af8c53b', 'server': '7714', 'farm': 8, 'dateuploaded': '1430337616', 'isfavorite': 0, 'license': '0', 'safety_level': '0', 'rotation': 0, 'originalsecret': '2343cec5bd', 'originalformat': 'jpg', 'owner': {'nsid': '8070463@N03', 'username': 'Tambako the Jaguar', 'realname': 'Tambako The Jaguar', 'location': None, 'iconserver': '7457', 'iconfarm': 8, 'path_alias': 'tambako'}, 'title': {'_content': 'The eye of Elena'}, 'description': {'_content': 'I could take a quite closeup picture of the eye of Elena through the plate with the small holes!'}, 'visibility': {'ispublic': 1, 'isfriend': 0, 'isfamily': 0}, 'dates': {'posted': '1430337616', 'taken': '2015-02-07 16:36:17', 'takengranularity': 0, 'takenunknown': '0', 'lastupdate': '1570808998'}, 'views': '5815', 'editability': {'cancomment': 0, 'canaddmeta': 0}, 'publiceditability': {'cancomment': 1, 'canaddmeta': 0}, 'usage': {'candownload': 1, 'canblog': 0, 'canprint': 0, 'canshare': 1}, 'comments': {'_content': '3'}, 'notes': {'note': []}, 'people': {'haspeople': 0}, 'tags': {'tag': [{'id': '8047409-17128621659-1186', 'author': '8070463@N03', 'authorname': 'Tambako the Jaguar', 'raw': 'female', '_content': 'female', 'machine_tag': 0}, {'id': '8047409-17128621659-551', 'author': '8070463@N03', 'authorname': 'Tambako the Jaguar', 'raw': 'macro', '_content': 'macro', 'machine_tag': 0}, {'id': '8047409-17128621659-547', 'author': '8070463@N03', 'authorname': 'Tambako the Jaguar', 'raw': 'detail', '_content': 'detail', 'machine_tag': 0}, {'id': '8047409-17128621659-596', 'author': '8070463@N03', 'authorname': 'Tambako the Jaguar', 'raw': 'eye', '_content': 'eye', 'machine_tag': 0}, {'id': '8047409-17128621659-3932', 'author': '8070463@N03', 'authorname': 'Tambako the Jaguar', 'raw': 'close', '_content': 'close', 'machine_tag': 0}, {'id': '8047409-17128621659-1077', 'author': '8070463@N03', 'authorname': 'Tambako the Jaguar', 'raw': 'closeup', '_content': 'closeup', 'machine_tag': 0}, {'id': '8047409-17128621659-885', 'author': '8070463@N03', 'authorname': 'Tambako the Jaguar', 'raw': 'face', '_content': 'face', 'machine_tag': 0}, {'id': '8047409-17128621659-1648', 'author': '8070463@N03', 'authorname': 'Tambako the Jaguar', 'raw': 'fur', '_content': 'fur', 'machine_tag': 0}, {'id': '8047409-17128621659-6065', 'author': '8070463@N03', 'authorname': 'Tambako the Jaguar', 'raw': 'tiger', '_content': 'tiger', 'machine_tag': 0}, {'id': '8047409-17128621659-2642', 'author': '8070463@N03', 'authorname': 'Tambako the Jaguar', 'raw': 'big', '_content': 'big', 'machine_tag': 0}, {'id': '8047409-17128621659-241', 'author': '8070463@N03', 'authorname': 'Tambako the Jaguar', 'raw': 'wild', '_content': 'wild', 'machine_tag': 0}, {'id': '8047409-17128621659-1344', 'author': '8070463@N03', 'authorname': 'Tambako the Jaguar', 'raw': 'cat', '_content': 'cat', 'machine_tag': 0}, {'id': '8047409-17128621659-105124', 'author': '8070463@N03', 'authorname': 'Tambako the Jaguar', 'raw': 'amur', '_content': 'amur', 'machine_tag': 0}, {'id': '8047409-17128621659-28545', 'author': '8070463@N03', 'authorname': 'Tambako the Jaguar', 'raw': 'siberian', '_content': 'siberian', 'machine_tag': 0}, {'id': '8047409-17128621659-27761', 'author': '8070463@N03', 'authorname': 'Tambako the Jaguar', 'raw': 'zürich', '_content': 'zürich', 'machine_tag': 0}, {'id': '8047409-17128621659-1997', 'author': '8070463@N03', 'authorname': 'Tambako the Jaguar', 'raw': 'zoo', '_content': 'zoo', 'machine_tag': 0}, {'id': '8047409-17128621659-2110', 'author': '8070463@N03', 'authorname': 'Tambako the Jaguar', 'raw': 'switzerland', '_content': 'switzerland', 'machine_tag': 0}, {'id': '8047409-17128621659-2994', 'author': '8070463@N03', 'authorname': 'Tambako the Jaguar', 'raw': 'nikon', '_content': 'nikon', 'machine_tag': 0}, {'id': '8047409-17128621659-316880', 'author': '8070463@N03', 'authorname': 'Tambako the Jaguar', 'raw': 'd4', '_content': 'd4', 'machine_tag': 0}]}, 'location': {'latitude': '47.385711', 'longitude': '8.573412', 'accuracy': '14', 'context': '0', 'locality': {'_content': 'Zürich', 'woeid': 784794}, 'county': {'_content': 'Zürich', 'woeid': 12593130}, 'region': {'_content': 'Kanton Zürich', 'woeid': 2347107}, 'country': {'_content': 'Schweiz', 'woeid': 23424957}, 'neighbourhood': {'_content': 'Dolder', 'woeid': 782250}}, 'geoperms': {'ispublic': 1, 'iscontact': 0, 'isfriend': 0, 'isfamily': 0}, 'urls': {'url': [{'type': 'photopage', '_content': 'https://www.flickr.com/photos/tambako/17128621659/'}]}, 'media': 'photo'}, 'stat': 'ok'}</t>
  </si>
  <si>
    <t>All Rights Reserved</t>
  </si>
  <si>
    <t>https://www.flickr.com/photos/tambako/17128621659/</t>
  </si>
  <si>
    <t>body_part_tiger_eye02.jpeg</t>
  </si>
  <si>
    <t>21440063492_b101a9c366_o</t>
  </si>
  <si>
    <t>{'photo': {'id': '21440063492', 'secret': '1aff4165d4', 'server': '687', 'farm': 1, 'dateuploaded': '1442360814', 'isfavorite': 0, 'license': '3', 'safety_level': '0', 'rotation': 0, 'originalsecret': 'b101a9c366', 'originalformat': 'jpg', 'owner': {'nsid': '47515619@N04', 'username': 'Jules Hawk', 'realname': '', 'location': 'Katoomba, Australia', 'iconserver': '7379', 'iconfarm': 8, 'path_alias': 'julh'}, 'title': {'_content': 'Eye of the tiger'}, 'description': {'_content': 'Managed to get this close up of the eye of the tiger between the wire of the enclosure.'}, 'visibility': {'ispublic': 1, 'isfriend': 0, 'isfamily': 0}, 'dates': {'posted': '1442360814', 'taken': '2015-09-12 13:38:12', 'takengranularity': 0, 'takenunknown': '0', 'lastupdate': '1442360823'}, 'views': '55', 'editability': {'cancomment': 0, 'canaddmeta': 0}, 'publiceditability': {'cancomment': 1, 'canaddmeta': 0}, 'usage': {'candownload': 1, 'canblog': 0, 'canprint': 0, 'canshare': 1}, 'comments': {'_content': '0'}, 'notes': {'note': []}, 'people': {'haspeople': 0}, 'tags': {'tag': [{'id': '47483480-21440063492-64431', 'author': '47515619@N04', 'authorname': 'Jules Hawk', 'raw': 'bigcats', '_content': 'bigcats', 'machine_tag': 0}, {'id': '47483480-21440063492-6065', 'author': '47515619@N04', 'authorname': 'Jules Hawk', 'raw': 'tiger', '_content': 'tiger', 'machine_tag': 0}, {'id': '47483480-21440063492-408084', 'author': '47515619@N04', 'authorname': 'Jules Hawk', 'raw': 'tigereye', '_content': 'tigereye', 'machine_tag': 0}, {'id': '47483480-21440063492-13566', 'author': '47515619@N04', 'authorname': 'Jules Hawk', 'raw': 'bigcat', '_content': 'bigcat', 'machine_tag': 0}, {'id': '47483480-21440063492-953', 'author': '47515619@N04', 'authorname': 'Jules Hawk', 'raw': 'animals', '_content': 'animals', 'machine_tag': 0}, {'id': '47483480-21440063492-292882', 'author': '47515619@N04', 'authorname': 'Jules Hawk', 'raw': 'MogoZoo', '_content': 'mogozoo', 'machine_tag': 0}]}, 'urls': {'url': [{'type': 'photopage', '_content': 'https://www.flickr.com/photos/julh/21440063492/'}]}, 'media': 'photo'}, 'stat': 'ok'}</t>
  </si>
  <si>
    <t xml:space="preserve"> (flickr Jules Hawk)</t>
  </si>
  <si>
    <t>https://www.flickr.com/photos/julh/21440063492/</t>
  </si>
  <si>
    <t>body_part_tiger_eye03.jpeg</t>
  </si>
  <si>
    <t>31345027740_54467bd1ba_o</t>
  </si>
  <si>
    <t>{'stat': 'fail', 'code': 1, 'message': 'Photo "31345027740" not found (invalid ID)'}</t>
  </si>
  <si>
    <t>body_part_tiger_eye04.jpeg</t>
  </si>
  <si>
    <t>2658599799_97d3077a05_o</t>
  </si>
  <si>
    <t>{'photo': {'id': '2658599799', 'secret': '669a3b654e', 'server': '2173', 'farm': 3, 'dateuploaded': '1215803967', 'isfavorite': 0, 'license': '2', 'safety_level': '0', 'rotation': 0, 'originalsecret': '97d3077a05', 'originalformat': 'jpg', 'owner': {'nsid': '19367634@N05', 'username': 'Andreas-photography', 'realname': '', 'location': None, 'iconserver': '2250', 'iconfarm': 3, 'path_alias': 'sheepies'}, 'title': {'_content': 'Eye of a Tiger'}, 'description': {'_content': 'not much more to say '}, 'visibility': {'ispublic': 1, 'isfriend': 0, 'isfamily': 0}, 'dates': {'posted': '1215803967', 'taken': '2008-07-10 16:08:47', 'takengranularity': 0, 'takenunknown': 0, 'lastupdate': '1332275523'}, 'views': '355', 'editability': {'cancomment': 0, 'canaddmeta': 0}, 'publiceditability': {'cancomment': 1, 'canaddmeta': 0}, 'usage': {'candownload': 1, 'canblog': 0, 'canprint': 0, 'canshare': 1}, 'comments': {'_content': '3'}, 'notes': {'note': []}, 'people': {'haspeople': 0}, 'tags': {'tag': [{'id': '19362294-2658599799-304522', 'author': '19367634@N05', 'authorname': 'Andreas-photography', 'raw': 'D300', '_content': 'd300', 'machine_tag': 0}, {'id': '19362294-2658599799-2994', 'author': '19367634@N05', 'authorname': 'Andreas-photography', 'raw': 'Nikon', '_content': 'nikon', 'machine_tag': 0}, {'id': '19362294-2658599799-3553457', 'author': '19367634@N05', 'authorname': 'Andreas-photography', 'raw': 'T189', '_content': 't189', 'machine_tag': 0}, {'id': '19362294-2658599799-6065', 'author': '19367634@N05', 'authorname': 'Andreas-photography', 'raw': 'Tiger', '_content': 'tiger', 'machine_tag': 0}, {'id': '19362294-2658599799-596', 'author': '19367634@N05', 'authorname': 'Andreas-photography', 'raw': 'eye', '_content': 'eye', 'machine_tag': 0}, {'id': '19362294-2658599799-1077', 'author': '19367634@N05', 'authorname': 'Andreas-photography', 'raw': 'close-up', '_content': 'closeup', 'machine_tag': 0}, {'id': '19362294-2658599799-105124', 'author': '19367634@N05', 'authorname': 'Andreas-photography', 'raw': 'amur', '_content': 'amur', 'machine_tag': 0}, {'id': '19362294-2658599799-5336', 'author': '19367634@N05', 'authorname': 'Andreas-photography', 'raw': 'Andrea', '_content': 'andrea', 'machine_tag': 0}]}, 'urls': {'url': [{'type': 'photopage', '_content': 'https://www.flickr.com/photos/sheepies/2658599799/'}]}, 'media': 'photo'}, 'stat': 'ok'}</t>
  </si>
  <si>
    <t xml:space="preserve"> (flickr Andreas-photography)</t>
  </si>
  <si>
    <t>https://www.flickr.com/photos/sheepies/2658599799/</t>
  </si>
  <si>
    <t>body_part_tiger_tooth01.jpeg</t>
  </si>
  <si>
    <t>2189417004_b9d435a80c_o</t>
  </si>
  <si>
    <t>{'photo': {'id': '2189417004', 'secret': '6f6c3e745f', 'server': '2134', 'farm': 3, 'dateuploaded': '1200222210', 'isfavorite': 0, 'license': '3', 'safety_level': '0', 'rotation': 0, 'originalsecret': 'b9d435a80c', 'originalformat': 'jpg', 'owner': {'nsid': '8971853@N08', 'username': 'patrikmloeff', 'realname': 'Patrik M. Loeff', 'location': 'Switzerland', 'iconserver': '2281', 'iconfarm': 3, 'path_alias': 'bupia'}, 'title': {'_content': 'Thailand: Kanchanaburi'}, 'description': {'_content': 'Die Zähne sind geputzt und geschärft.'}, 'visibility': {'ispublic': 1, 'isfriend': 0, 'isfamily': 0}, 'dates': {'posted': '1200222210', 'taken': '2007-12-11 15:29:27', 'takengranularity': 0, 'takenunknown': 0, 'lastupdate': '1468525624'}, 'views': '11463', 'editability': {'cancomment': 0, 'canaddmeta': 0}, 'publiceditability': {'cancomment': 1, 'canaddmeta': 0}, 'usage': {'candownload': 1, 'canblog': 0, 'canprint': 0, 'canshare': 1}, 'comments': {'_content': '3'}, 'notes': {'note': []}, 'people': {'haspeople': 0}, 'tags': {'tag': [{'id': '8879040-2189417004-70092', 'author': '8971853@N08', 'authorname': 'patrikmloeff', 'raw': 'Kanchanaburi', '_content': 'kanchanaburi', 'machine_tag': 0}, {'id': '8879040-2189417004-6065', 'author': '8971853@N08', 'authorname': 'patrikmloeff', 'raw': 'Tiger', '_content': 'tiger', 'machine_tag': 0}, {'id': '8879040-2189417004-6312832', 'author': '8971853@N08', 'authorname': 'patrikmloeff', 'raw': 'Tigertempel', '_content': 'tigertempel', 'machine_tag': 0}, {'id': '8879040-2189417004-94246', 'author': '8971853@N08', 'authorname': 'patrikmloeff', 'raw': 'Zähne', '_content': 'zähne', 'machine_tag': 0}, {'id': '8879040-2189417004-3217', 'author': '8971853@N08', 'authorname': 'patrikmloeff', 'raw': 'Asia', '_content': 'asia', 'machine_tag': 0}, {'id': '8879040-2189417004-3219', 'author': '8971853@N08', 'authorname': 'patrikmloeff', 'raw': 'Asien', '_content': 'asien', 'machine_tag': 0}, {'id': '8879040-2189417004-2906', 'author': '8971853@N08', 'authorname': 'patrikmloeff', 'raw': 'Reisen', '_content': 'reisen', 'machine_tag': 0}, {'id': '8879040-2189417004-133838', 'author': '8971853@N08', 'authorname': 'patrikmloeff', 'raw': 'Thailande', '_content': 'thailande', 'machine_tag': 0}, {'id': '8879040-2189417004-9866', 'author': '8971853@N08', 'authorname': 'patrikmloeff', 'raw': 'Thaïlande', '_content': 'thaïlande', 'machine_tag': 0}, {'id': '8879040-2189417004-5969', 'author': '8971853@N08', 'authorname': 'patrikmloeff', 'raw': 'Sony', '_content': 'sony', 'machine_tag': 0}, {'id': '8879040-2189417004-8719445', 'author': '8971853@N08', 'authorname': 'patrikmloeff', 'raw': 'Sony α100', '_content': 'sonyα100', 'machine_tag': 0}, {'id': '8879040-2189417004-2239', 'author': '8971853@N08', 'authorname': 'patrikmloeff', 'raw': 'Tiere', '_content': 'tiere', 'machine_tag': 0}, {'id': '8879040-2189417004-85520', 'author': '8971853@N08', 'authorname': 'patrikmloeff', 'raw': 'Tier', '_content': 'tier', 'machine_tag': 0}, {'id': '8879040-2189417004-952', 'author': '8971853@N08', 'authorname': 'patrikmloeff', 'raw': 'Animal', '_content': 'animal', 'machine_tag': 0}, {'id': '8879040-2189417004-953', 'author': '8971853@N08', 'authorname': 'patrikmloeff', 'raw': 'Animals', '_content': 'animals', 'machine_tag': 0}, {'id': '8879040-2189417004-6010', 'author': '8971853@N08', 'authorname': 'patrikmloeff', 'raw': 'Teeth', '_content': 'teeth', 'machine_tag': 0}, {'id': '8879040-2189417004-48054672', 'author': '8971853@N08', 'authorname': 'patrikmloeff', 'raw': 'Tigerzähne', '_content': 'tigerzähne', 'machine_tag': 0}, {'id': '8879040-2189417004-5958570', 'author': '8971853@N08', 'authorname': 'patrikmloeff', 'raw': 'Zumge', '_content': 'zumge', 'machine_tag': 0}, {'id': '8879040-2189417004-1031', 'author': '8971853@N08', 'authorname': 'patrikmloeff', 'raw': 'Tongue', '_content': 'tongue', 'machine_tag': 0}, {'id': '8879040-2189417004-9774552', 'author': '8971853@N08', 'authorname': 'patrikmloeff', 'raw': 'Tiger Teeth', '_content': 'tigerteeth', 'machine_tag': 0}, {'id': '8879040-2189417004-885', 'author': '8971853@N08', 'authorname': 'patrikmloeff', 'raw': 'Face', '_content': 'face', 'machine_tag': 0}, {'id': '8879040-2189417004-48054542', 'author': '8971853@N08', 'authorname': 'patrikmloeff', 'raw': 'Tigergesicht', '_content': 'tigergesicht', 'machine_tag': 0}, {'id': '8879040-2189417004-505076', 'author': '8971853@N08', 'authorname': 'patrikmloeff', 'raw': 'Tiger Face', '_content': 'tigerface', 'machine_tag': 0}, {'id': '8879040-2189417004-35491', 'author': '8971853@N08', 'authorname': 'patrikmloeff', 'raw': 'Face to Face', '_content': 'facetoface', 'machine_tag': 0}, {'id': '8879040-2189417004-1660275', 'author': '8971853@N08', 'authorname': 'patrikmloeff', 'raw': 'Wildkatze', '_content': 'wildkatze', 'machine_tag': 0}, {'id': '8879040-2189417004-14718334', 'author': '8971853@N08', 'authorname': 'patrikmloeff', 'raw': 'Wat Pa Luang Tabua', '_content': 'watpaluangtabua', 'machine_tag': 0}, {'id': '8879040-2189417004-48054540', 'author': '8971853@N08', 'authorname': 'patrikmloeff', 'raw': 'Pa Luang Tabua', '_content': 'paluangtabua', 'machine_tag': 0}, {'id': '8879040-2189417004-1773', 'author': '8971853@N08', 'authorname': 'patrikmloeff', 'raw': 'Thailand', '_content': 'thailand', 'machine_tag': 0}, {'id': '8879040-2189417004-24879529', 'author': '8971853@N08', 'authorname': 'patrikmloeff', 'raw': 'Totally Thailand', '_content': 'totallythailand', 'machine_tag': 0}, {'id': '8879040-2189417004-401', 'author': '8971853@N08', 'authorname': 'patrikmloeff', 'raw': 'Holiday', '_content': 'holiday', 'machine_tag': 0}, {'id': '8879040-2189417004-3181', 'author': '8971853@N08', 'authorname': 'patrikmloeff', 'raw': 'Holidays', '_content': 'holidays', 'machine_tag': 0}, {'id': '8879040-2189417004-5081', 'author': '8971853@N08', 'authorname': 'patrikmloeff', 'raw': 'Earth', '_content': 'earth', 'machine_tag': 0}, {'id': '8879040-2189417004-5', 'author': '8971853@N08', 'authorname': 'patrikmloeff', 'raw': 'World', '_content': 'world', 'machine_tag': 0}, {'id': '8879040-2189417004-195602', 'author': '8971853@N08', 'authorname': 'patrikmloeff', 'raw': 'Erde', '_content': 'erde', 'machine_tag': 0}, {'id': '8879040-2189417004-33250', 'author': '8971853@N08', 'authorname': 'patrikmloeff', 'raw': 'Monde', '_content': 'monde', 'machine_tag': 0}, {'id': '8879040-2189417004-121', 'author': '8971853@N08', 'authorname': 'patrikmloeff', 'raw': 'Travel', '_content': 'travel', 'machine_tag': 0}, {'id': '8879040-2189417004-48101', 'author': '8971853@N08', 'authorname': 'patrikmloeff', 'raw': 'Ferien', '_content': 'ferien', 'machine_tag': 0}, {'id': '8879040-2189417004-6192', 'author': '8971853@N08', 'authorname': 'patrikmloeff', 'raw': 'Urlaub', '_content': 'urlaub', 'machine_tag': 0}, {'id': '8879040-2189417004-3201063', 'author': '8971853@N08', 'authorname': 'patrikmloeff', 'raw': 'Verreisen', '_content': 'verreisen', 'machine_tag': 0}, {'id': '8879040-2189417004-22060', 'author': '8971853@N08', 'authorname': 'patrikmloeff', 'raw': 'Voyager', '_content': 'voyager', 'machine_tag': 0}, {'id': '8879040-2189417004-26111', 'author': '8971853@N08', 'authorname': 'patrikmloeff', 'raw': 'Traveling', '_content': 'traveling', 'machine_tag': 0}, {'id': '8879040-2189417004-107422', 'author': '8971853@N08', 'authorname': 'patrikmloeff', 'raw': 'Reise', '_content': 'reise', 'machine_tag': 0}, {'id': '8879040-2189417004-48', 'author': '8971853@N08', 'authorname': 'patrikmloeff', 'raw': 'Voyage', '_content': 'voyage', 'machine_tag': 0}, {'id': '8879040-2189417004-17989', 'author': '8971853@N08', 'authorname': 'patrikmloeff', 'raw': 'Terre', '_content': 'terre', 'machine_tag': 0}, {'id': '8879040-2189417004-876', 'author': '8971853@N08', 'authorname': 'patrikmloeff', 'raw': 'Beautiful', '_content': 'beautiful', 'machine_tag': 0}, {'id': '8879040-2189417004-2172', 'author': '8971853@N08', 'authorname': 'patrikmloeff', 'raw': 'Vacances', '_content': 'vacances', 'machine_tag': 0}, {'id': '8879040-2189417004-176608', 'author': '8971853@N08', 'authorname': 'patrikmloeff', 'raw': 'Welt', '_content': 'welt', 'machine_tag': 0}]}, 'location': {'latitude': '14.117764', 'longitude': '99.221820', 'accuracy': '12', 'context': '0', 'locality': {'_content': 'Ban Noen Kruat'}, 'neighbourhood': {'_content': ''}, 'region': {'_content': 'Changwat Kanchanaburi'}, 'country': {'_content': 'Thailand'}}, 'geoperms': {'ispublic': 1, 'iscontact': 0, 'isfriend': 0, 'isfamily': 0}, 'urls': {'url': [{'type': 'photopage', '_content': 'https://www.flickr.com/photos/bupia/2189417004/'}]}, 'media': 'photo'}, 'stat': 'ok'}</t>
  </si>
  <si>
    <t>Patrik M. Loeff (flickr patrikmloeff)</t>
  </si>
  <si>
    <t>https://www.flickr.com/photos/bupia/2189417004/</t>
  </si>
  <si>
    <t>body_part_tiger_tooth02.jpeg</t>
  </si>
  <si>
    <t>3169069742_ff186169fb_o</t>
  </si>
  <si>
    <t>{'photo': {'id': '3169069742', 'secret': 'ecc917a8ca', 'server': '1039', 'farm': 2, 'dateuploaded': '1231118453', 'isfavorite': 0, 'license': '4', 'safety_level': '0', 'rotation': 0, 'originalsecret': 'ff186169fb', 'originalformat': 'jpg', 'owner': {'nsid': '80502454@N00', 'username': 'the bridge', 'realname': 'David Saddler', 'location': '', 'iconserver': '56', 'iconfarm': 1, 'path_alias': None}, 'title': {'_content': 'My What Big Teeth You Have'}, 'description': {'_content': 'This is a Siberian tiger at the Brandywine Zoo in Wilmington, Delaware.  This photo was taken around 1983.  I have another one somewhere.  I got so close to the cage that I got yelled at by the zookeepers.'}, 'visibility': {'ispublic': 1, 'isfriend': 0, 'isfamily': 0}, 'dates': {'posted': '1231118453', 'taken': '2009-01-04 17:38:54', 'takengranularity': 0, 'takenunknown': 0, 'lastupdate': '1298501975'}, 'views': '966', 'editability': {'cancomment': 0, 'canaddmeta': 0}, 'publiceditability': {'cancomment': 1, 'canaddmeta': 0}, 'usage': {'candownload': 1, 'canblog': 0, 'canprint': 0, 'canshare': 1}, 'comments': {'_content': '0'}, 'notes': {'note': []}, 'people': {'haspeople': 0}, 'tags': {'tag': [{'id': '3220940-3169069742-49804', 'author': '80502454@N00', 'authorname': 'the bridge', 'raw': 'siberiantiger', '_content': 'siberiantiger', 'machine_tag': 0}, {'id': '3220940-3169069742-28545', 'author': '80502454@N00', 'authorname': 'the bridge', 'raw': 'siberian', '_content': 'siberian', 'machine_tag': 0}, {'id': '3220940-3169069742-6065', 'author': '80502454@N00', 'authorname': 'the bridge', 'raw': 'tiger', '_content': 'tiger', 'machine_tag': 0}, {'id': '3220940-3169069742-4594823', 'author': '80502454@N00', 'authorname': 'the bridge', 'raw': 'brandywinezoo', '_content': 'brandywinezoo', 'machine_tag': 0}, {'id': '3220940-3169069742-1997', 'author': '80502454@N00', 'authorname': 'the bridge', 'raw': 'zoo', '_content': 'zoo', 'machine_tag': 0}, {'id': '3220940-3169069742-33988310', 'author': '80502454@N00', 'authorname': 'the bridge', 'raw': 'delawarezoo', '_content': 'delawarezoo', 'machine_tag': 0}, {'id': '3220940-3169069742-29615', 'author': '80502454@N00', 'authorname': 'the bridge', 'raw': 'fangs', '_content': 'fangs', 'machine_tag': 0}]}, 'urls': {'url': [{'type': 'photopage', '_content': 'https://www.flickr.com/photos/80502454@N00/3169069742/'}]}, 'media': 'photo'}, 'stat': 'ok'}</t>
  </si>
  <si>
    <t>David Saddler (flickr the bridge)</t>
  </si>
  <si>
    <t>https://www.flickr.com/photos/80502454@N00/3169069742/</t>
  </si>
  <si>
    <t>body_part_tiger_tooth03.jpeg</t>
  </si>
  <si>
    <t>7150392023_e7cb466706_o</t>
  </si>
  <si>
    <t>{'photo': {'id': '7150392023', 'secret': 'e31aafa438', 'server': '5337', 'farm': 6, 'dateuploaded': '1336347218', 'isfavorite': 0, 'license': '4', 'safety_level': '0', 'rotation': 0, 'originalsecret': 'e7cb466706', 'originalformat': 'jpg', 'owner': {'nsid': '60227171@N05', 'username': 'Tim simpson1', 'realname': 'Tim Simpson', 'location': 'Torquay, Devon', 'iconserver': '7297', 'iconfarm': 8, 'path_alias': 'timmy2s'}, 'title': {'_content': 'tiger'}, 'description': {'_content': ''}, 'visibility': {'ispublic': 1, 'isfriend': 0, 'isfamily': 0}, 'dates': {'posted': '1336347218', 'taken': '2012-05-06 17:18:24', 'takengranularity': 0, 'takenunknown': 0, 'lastupdate': '1543088476'}, 'views': '2023', 'editability': {'cancomment': 0, 'canaddmeta': 0}, 'publiceditability': {'cancomment': 1, 'canaddmeta': 0}, 'usage': {'candownload': 1, 'canblog': 0, 'canprint': 0, 'canshare': 1}, 'comments': {'_content': '1'}, 'notes': {'note': []}, 'people': {'haspeople': 0}, 'tags': {'tag': [{'id': '60221831-7150392023-6065', 'author': '60227171@N05', 'authorname': 'Tim simpson1', 'raw': 'Tiger', '_content': 'tiger', 'machine_tag': 0}, {'id': '60221831-7150392023-287822', 'author': '60227171@N05', 'authorname': 'Tim simpson1', 'raw': 'paignton zoo', '_content': 'paigntonzoo', 'machine_tag': 0}, {'id': '60221831-7150392023-125916', 'author': '60227171@N05', 'authorname': 'Tim simpson1', 'raw': 'paignton', '_content': 'paignton', 'machine_tag': 0}, {'id': '60221831-7150392023-1997', 'author': '60227171@N05', 'authorname': 'Tim simpson1', 'raw': 'zoo', '_content': 'zoo', 'machine_tag': 0}, {'id': '60221831-7150392023-7377', 'author': '60227171@N05', 'authorname': 'Tim simpson1', 'raw': 'yawn', '_content': 'yawn', 'machine_tag': 0}, {'id': '60221831-7150392023-38551', 'author': '60227171@N05', 'authorname': 'Tim simpson1', 'raw': 'growl', '_content': 'growl', 'machine_tag': 0}, {'id': '60221831-7150392023-551', 'author': '60227171@N05', 'authorname': 'Tim simpson1', 'raw': 'macro', '_content': 'macro', 'machine_tag': 0}, {'id': '60221831-7150392023-6010', 'author': '60227171@N05', 'authorname': 'Tim simpson1', 'raw': 'teeth', '_content': 'teeth', 'machine_tag': 0}, {'id': '60221831-7150392023-22507', 'author': '60227171@N05', 'authorname': 'Tim simpson1', 'raw': 'tounge', '_content': 'tounge', 'machine_tag': 0}, {'id': '60221831-7150392023-1077', 'author': '60227171@N05', 'authorname': 'Tim simpson1', 'raw': 'close up', '_content': 'closeup', 'machine_tag': 0}]}, 'location': {'latitude': '50.424268', 'longitude': '-3.587036', 'accuracy': '11', 'context': '0', 'locality': {'_content': 'Paignton', 'woeid': 31333}, 'county': {'_content': 'Devon', 'woeid': 12602182}, 'region': {'_content': 'England', 'woeid': 24554868}, 'country': {'_content': 'United Kingdom', 'woeid': 23424975}, 'neighbourhood': {'_content': '', 'woeid': 0}}, 'geoperms': {'ispublic': 1, 'iscontact': 0, 'isfriend': 0, 'isfamily': 0}, 'urls': {'url': [{'type': 'photopage', '_content': 'https://www.flickr.com/photos/timmy2s/7150392023/'}]}, 'media': 'photo'}, 'stat': 'ok'}</t>
  </si>
  <si>
    <t>Tim Simpson (flickr Tim simpson1)</t>
  </si>
  <si>
    <t>https://www.flickr.com/photos/timmy2s/7150392023/</t>
  </si>
  <si>
    <t>body_part_tiger_tooth04.jpeg</t>
  </si>
  <si>
    <t>6140682150_d5f47d2eb9_o</t>
  </si>
  <si>
    <t>{'photo': {'id': '6140682150', 'secret': '6ff91007e8', 'server': '6186', 'farm': 7, 'dateuploaded': '1315839607', 'isfavorite': 0, 'license': '6', 'safety_level': '0', 'rotation': 0, 'originalsecret': 'd5f47d2eb9', 'originalformat': 'jpg', 'owner': {'nsid': '8070463@N03', 'username': 'Tambako the Jaguar', 'realname': 'Tambako The Jaguar', 'location': None, 'iconserver': '7457', 'iconfarm': 8, 'path_alias': 'tambako'}, 'title': {'_content': 'Yawning mother tiger II'}, 'description': {'_content': 'A second picture of the Sumatran tiger mother yawning. Look at this wide open mouth, the teeth and tongue, impressive!!!'}, 'visibility': {'ispublic': 1, 'isfriend': 0, 'isfamily': 0}, 'dates': {'posted': '1315839607', 'taken': '2011-06-12 13:48:20', 'takengranularity': 0, 'takenunknown': 0, 'lastupdate': '1376852090'}, 'views': '17541', 'editability': {'cancomment': 0, 'canaddmeta': 0}, 'publiceditability': {'cancomment': 1, 'canaddmeta': 0}, 'usage': {'candownload': 1, 'canblog': 0, 'canprint': 0, 'canshare': 1}, 'comments': {'_content': '19'}, 'notes': {'note': []}, 'people': {'haspeople': 0}, 'tags': {'tag': [{'id': '8047409-6140682150-115825', 'author': '8070463@N03', 'authorname': 'Tambako the Jaguar', 'raw': 'yawning', '_content': 'yawning', 'machine_tag': 0}, {'id': '8047409-6140682150-30991', 'author': '8070463@N03', 'authorname': 'Tambako the Jaguar', 'raw': 'open mouth', '_content': 'openmouth', 'machine_tag': 0}, {'id': '8047409-6140682150-7103', 'author': '8070463@N03', 'authorname': 'Tambako the Jaguar', 'raw': 'wide', '_content': 'wide', 'machine_tag': 0}, {'id': '8047409-6140682150-6010', 'author': '8070463@N03', 'authorname': 'Tambako the Jaguar', 'raw': 'teeth', '_content': 'teeth', 'machine_tag': 0}, {'id': '8047409-6140682150-1031', 'author': '8070463@N03', 'authorname': 'Tambako the Jaguar', 'raw': 'tongue', '_content': 'tongue', 'machine_tag': 0}, {'id': '8047409-6140682150-14470', 'author': '8070463@N03', 'authorname': 'Tambako the Jaguar', 'raw': 'tired', '_content': 'tired', 'machine_tag': 0}, {'id': '8047409-6140682150-58382', 'author': '8070463@N03', 'authorname': 'Tambako the Jaguar', 'raw': 'impressive', '_content': 'impressive', 'machine_tag': 0}, {'id': '8047409-6140682150-78778', 'author': '8070463@N03', 'authorname': 'Tambako the Jaguar', 'raw': 'sumatran', '_content': 'sumatran', 'machine_tag': 0}, {'id': '8047409-6140682150-6065', 'author': '8070463@N03', 'authorname': 'Tambako the Jaguar', 'raw': 'tiger', '_content': 'tiger', 'machine_tag': 0}, {'id': '8047409-6140682150-2642', 'author': '8070463@N03', 'authorname': 'Tambako the Jaguar', 'raw': 'big', '_content': 'big', 'machine_tag': 0}, {'id': '8047409-6140682150-241', 'author': '8070463@N03', 'authorname': 'Tambako the Jaguar', 'raw': 'wild', '_content': 'wild', 'machine_tag': 0}, {'id': '8047409-6140682150-1344', 'author': '8070463@N03', 'authorname': 'Tambako the Jaguar', 'raw': 'cat', '_content': 'cat', 'machine_tag': 0}, {'id': '8047409-6140682150-5399', 'author': '8070463@N03', 'authorname': 'Tambako the Jaguar', 'raw': 'frankfurt', '_content': 'frankfurt', 'machine_tag': 0}, {'id': '8047409-6140682150-1997', 'author': '8070463@N03', 'authorname': 'Tambako the Jaguar', 'raw': 'zoo', '_content': 'zoo', 'machine_tag': 0}, {'id': '8047409-6140682150-1477', 'author': '8070463@N03', 'authorname': 'Tambako the Jaguar', 'raw': 'germany', '_content': 'germany', 'machine_tag': 0}, {'id': '8047409-6140682150-2994', 'author': '8070463@N03', 'authorname': 'Tambako the Jaguar', 'raw': 'nikon', '_content': 'nikon', 'machine_tag': 0}, {'id': '8047409-6140682150-8150432', 'author': '8070463@N03', 'authorname': 'Tambako the Jaguar', 'raw': 'd700', '_content': 'd700', 'machine_tag': 0}]}, 'location': {'latitude': '50.115645', 'longitude': '8.702223', 'accuracy': '16', 'context': '0', 'locality': {'_content': 'Frankfurt am Main', 'woeid': 650272}, 'county': {'_content': 'Stadtkreis Frankfurt am Main', 'woeid': 12597087}, 'region': {'_content': 'Hessen', 'woeid': 2345485}, 'country': {'_content': 'Deutschland', 'woeid': 23424829}, 'neighbourhood': {'_content': '', 'woeid': 0}}, 'geoperms': {'ispublic': 1, 'iscontact': 0, 'isfriend': 0, 'isfamily': 0}, 'urls': {'url': [{'type': 'photopage', '_content': 'https://www.flickr.com/photos/tambako/6140682150/'}]}, 'media': 'photo'}, 'stat': 'ok'}</t>
  </si>
  <si>
    <t>https://www.flickr.com/photos/tambako/6140682150/</t>
  </si>
  <si>
    <t>body_part_tiger_tooth05.jpeg</t>
  </si>
  <si>
    <t>5646088726_38f4d2b2d6_o</t>
  </si>
  <si>
    <t>{'photo': {'id': '5646088726', 'secret': '8685fb84fc', 'server': '5183', 'farm': 6, 'dateuploaded': '1303557809', 'isfavorite': 0, 'license': '6', 'safety_level': '0', 'rotation': 0, 'originalsecret': '38f4d2b2d6', 'originalformat': 'jpg', 'owner': {'nsid': '18094879@N00', 'username': 'Danny Nicholson', 'realname': 'Danny Nicholson', 'location': 'Southend on Sea, England', 'iconserver': '3833', 'iconfarm': 4, 'path_alias': 'dannynic'}, 'title': {'_content': 'Nias - Sumatran tiger'}, 'description': {'_content': 'Wildlife photography day at Wildlife Heritage Foundation, Headcorn.\n\n&lt;a href="http://www.whf.org.uk" rel="noreferrer nofollow"&gt;www.whf.org.uk&lt;/a&gt;'}, 'visibility': {'ispublic': 1, 'isfriend': 0, 'isfamily': 0}, 'dates': {'posted': '1303557809', 'taken': '2011-04-21 16:00:37', 'takengranularity': 0, 'takenunknown': 0, 'lastupdate': '1583102031'}, 'views': '3248', 'editability': {'cancomment': 0, 'canaddmeta': 0}, 'publiceditability': {'cancomment': 1, 'canaddmeta': 0}, 'usage': {'candownload': 1, 'canblog': 0, 'canprint': 0, 'canshare': 1}, 'comments': {'_content': '1'}, 'notes': {'note': []}, 'people': {'haspeople': 0}, 'tags': {'tag': [{'id': '710575-5646088726-1344', 'author': '18094879@N00', 'authorname': 'Danny Nicholson', 'raw': 'cat', '_content': 'cat', 'machine_tag': 0}, {'id': '710575-5646088726-241', 'author': '18094879@N00', 'authorname': 'Danny Nicholson', 'raw': 'wild', '_content': 'wild', 'machine_tag': 0}, {'id': '710575-5646088726-5833', 'author': '18094879@N00', 'authorname': 'Danny Nicholson', 'raw': 'wildlife', '_content': 'wildlife', 'machine_tag': 0}, {'id': '710575-5646088726-31965', 'author': '18094879@N00', 'authorname': 'Danny Nicholson', 'raw': 'predator', '_content': 'predator', 'machine_tag': 0}, {'id': '710575-5646088726-6010', 'author': '18094879@N00', 'authorname': 'Danny Nicholson', 'raw': 'teeth', '_content': 'teeth', 'machine_tag': 0}, {'id': '710575-5646088726-791', 'author': '18094879@N00', 'authorname': 'Danny Nicholson', 'raw': 'nature', '_content': 'nature', 'machine_tag': 0}, {'id': '710575-5646088726-7992', 'author': '18094879@N00', 'authorname': 'Danny Nicholson', 'raw': 'conservation', '_content': 'conservation', 'machine_tag': 0}, {'id': '710575-5646088726-952', 'author': '18094879@N00', 'authorname': 'Danny Nicholson', 'raw': 'animal', '_content': 'animal', 'machine_tag': 0}, {'id': '710575-5646088726-13567', 'author': '18094879@N00', 'authorname': 'Danny Nicholson', 'raw': 'claw', '_content': 'claw', 'machine_tag': 0}, {'id': '710575-5646088726-100147', 'author': '18094879@N00', 'authorname': 'Danny Nicholson', 'raw': 'carnivore', '_content': 'carnivore', 'machine_tag': 0}, {'id': '710575-5646088726-6065', 'author': '18094879@N00', 'authorname': 'Danny Nicholson', 'raw': 'tiger', '_content': 'tiger', 'machine_tag': 0}, {'id': '710575-5646088726-21395', 'author': '18094879@N00', 'authorname': 'Danny Nicholson', 'raw': 'cheetah', '_content': 'cheetah', 'machine_tag': 0}, {'id': '710575-5646088726-25814', 'author': '18094879@N00', 'authorname': 'Danny Nicholson', 'raw': 'endangered', '_content': 'endangered', 'machine_tag': 0}, {'id': '710575-5646088726-14711', 'author': '18094879@N00', 'authorname': 'Danny Nicholson', 'raw': 'breeding', '_content': 'breeding', 'machine_tag': 0}, {'id': '710575-5646088726-1648', 'author': '18094879@N00', 'authorname': 'Danny Nicholson', 'raw': 'fur', '_content': 'fur', 'machine_tag': 0}, {'id': '710575-5646088726-39513', 'author': '18094879@N00', 'authorname': 'Danny Nicholson', 'raw': 'biology', '_content': 'biology', 'machine_tag': 0}, {'id': '710575-5646088726-813', 'author': '18094879@N00', 'authorname': 'Danny Nicholson', 'raw': 'ecology', '_content': 'ecology', 'machine_tag': 0}, {'id': '710575-5646088726-19622', 'author': '18094879@N00', 'authorname': 'Danny Nicholson', 'raw': 'environment', '_content': 'environment', 'machine_tag': 0}, {'id': '710575-5646088726-70799', 'author': '18094879@N00', 'authorname': 'Danny Nicholson', 'raw': 'adaptation', '_content': 'adaptation', 'machine_tag': 0}, {'id': '710575-5646088726-78778', 'author': '18094879@N00', 'authorname': 'Danny Nicholson', 'raw': 'sumatran', '_content': 'sumatran', 'machine_tag': 0}, {'id': '710575-5646088726-1418', 'author': '18094879@N00', 'authorname': 'Danny Nicholson', 'raw': 'mouth', '_content': 'mouth', 'machine_tag': 0}, {'id': '710575-5646088726-7377', 'author': '18094879@N00', 'authorname': 'Danny Nicholson', 'raw': 'yawn', '_content': 'yawn', 'machine_tag': 0}, {'id': '710575-5646088726-38551', 'author': '18094879@N00', 'authorname': 'Danny Nicholson', 'raw': 'growl', '_content': 'growl', 'machine_tag': 0}, {'id': '710575-5646088726-1031', 'author': '18094879@N00', 'authorname': 'Danny Nicholson', 'raw': 'tongue', '_content': 'tongue', 'machine_tag': 0}, {'id': '710575-5646088726-28501131', 'author': '18094879@N00', 'authorname': 'Danny Nicholson', 'raw': '5cardflickr', '_content': '5cardflickr', 'machine_tag': 0}]}, 'urls': {'url': [{'type': 'photopage', '_content': 'https://www.flickr.com/photos/dannynic/5646088726/'}]}, 'media': 'photo'}, 'stat': 'ok'}</t>
  </si>
  <si>
    <t>Danny Nicholson (flickr Danny Nicholson)</t>
  </si>
  <si>
    <t>https://www.flickr.com/photos/dannynic/5646088726/</t>
  </si>
  <si>
    <t>body_part_tiger_tooth06.jpeg</t>
  </si>
  <si>
    <t>6936848589_4c8251885e_o</t>
  </si>
  <si>
    <t>{'photo': {'id': '6936848589', 'secret': '4cb1849beb', 'server': '7195', 'farm': 8, 'dateuploaded': '1330392876', 'isfavorite': 0, 'license': '3', 'safety_level': '0', 'rotation': 0, 'originalsecret': '4c8251885e', 'originalformat': 'jpg', 'owner': {'nsid': '19953384@N00', 'username': 'San Diego Shooter', 'realname': 'Nathan Rupert', 'location': 'San Diego, California, USA', 'iconserver': '174', 'iconfarm': 1, 'path_alias': 'nathaninsandiego'}, 'title': {'_content': 'Tiger Teeth'}, 'description': {'_content': ''}, 'visibility': {'ispublic': 1, 'isfriend': 0, 'isfamily': 0}, 'dates': {'posted': '1330392876', 'taken': '2012-02-25 11:31:20', 'takengranularity': 0, 'takenunknown': 0, 'lastupdate': '1402599461'}, 'views': '1289', 'editability': {'cancomment': 0, 'canaddmeta': 0}, 'publiceditability': {'cancomment': 1, 'canaddmeta': 1}, 'usage': {'candownload': 1, 'canblog': 0, 'canprint': 0, 'canshare': 1}, 'comments': {'_content': '2'}, 'notes': {'note': []}, 'people': {'haspeople': 0}, 'tags': {'tag': [{'id': '3225012-6936848589-6065', 'author': '19953384@N00', 'authorname': 'San Diego Shooter', 'raw': 'tiger', '_content': 'tiger', 'machine_tag': 0}, {'id': '3225012-6936848589-16824', 'author': '19953384@N00', 'authorname': 'San Diego Shooter', 'raw': 'tigers', '_content': 'tigers', 'machine_tag': 0}, {'id': '3225012-6936848589-39511', 'author': '19953384@N00', 'authorname': 'San Diego Shooter', 'raw': 'san diego zoo', '_content': 'sandiegozoo', 'machine_tag': 0}, {'id': '3225012-6936848589-4378', 'author': '19953384@N00', 'authorname': 'San Diego Shooter', 'raw': 'san diego', '_content': 'sandiego', 'machine_tag': 0}, {'id': '3225012-6936848589-56836829', 'author': '19953384@N00', 'authorname': 'San Diego Shooter', 'raw': 'san diego zoo tiger', '_content': 'sandiegozootiger', 'machine_tag': 0}]}, 'location': {'latitude': '32.736912', 'longitude': '-117.147023', 'accuracy': '14', 'context': '0', 'locality': {'_content': 'San Diego', 'woeid': 2487889}, 'county': {'_content': 'San Diego', 'woeid': 12587706}, 'region': {'_content': 'California', 'woeid': 2347563}, 'country': {'_content': 'United States', 'woeid': 23424977}, 'neighbourhood': {'_content': 'Penn Station', 'woeid': 55970870}}, 'geoperms': {'ispublic': 1, 'iscontact': 0, 'isfriend': 0, 'isfamily': 0}, 'urls': {'url': [{'type': 'photopage', '_content': 'https://www.flickr.com/photos/nathaninsandiego/6936848589/'}]}, 'media': 'photo'}, 'stat': 'ok'}</t>
  </si>
  <si>
    <t>https://www.flickr.com/photos/nathaninsandiego/6936848589/</t>
  </si>
  <si>
    <t>body_part_cat_nose01.jpeg</t>
  </si>
  <si>
    <t>33253674518_06de879b0a_o</t>
  </si>
  <si>
    <t>{'photo': {'id': '33253674518', 'secret': '84c3e966c3', 'server': '7841', 'farm': 8, 'dateuploaded': '1550448703', 'isfavorite': 0, 'license': '3', 'safety_level': '0', 'rotation': 0, 'originalsecret': '06de879b0a', 'originalformat': 'jpg', 'owner': {'nsid': '52407821@N00', 'username': 'Rich Renomeron', 'realname': '', 'location': 'Greenbelt, MD, United States', 'iconserver': '21', 'iconfarm': 1, 'path_alias': 'rrenomeron'}, 'title': {'_content': 'Nose'}, 'description': {'_content': ''}, 'visibility': {'ispublic': 1, 'isfriend': 0, 'isfamily': 0}, 'dates': {'posted': '1550448703', 'taken': '2019-01-26 10:07:35', 'takengranularity': 0, 'takenunknown': '0', 'lastupdate': '1560914957'}, 'views': '610', 'editability': {'cancomment': 0, 'canaddmeta': 0}, 'publiceditability': {'cancomment': 1, 'canaddmeta': 0}, 'usage': {'candownload': 1, 'canblog': 0, 'canprint': 0, 'canshare': 1}, 'comments': {'_content': '1'}, 'notes': {'note': []}, 'people': {'haspeople': 0}, 'tags': {'tag': [{'id': '906670-33253674518-454851974', 'author': '52407821@N00', 'authorname': 'Rich Renomeron', 'raw': '52 Frames Rejects', '_content': '52framesrejects', 'machine_tag': 0}, {'id': '906670-33253674518-45053778', 'author': '52407821@N00', 'authorname': 'Rich Renomeron', 'raw': 'Canon EF 100mm f/2.8L Macro IS USM', '_content': 'canonef100mmf28lmacroisusm', 'machine_tag': 0}, {'id': '906670-33253674518-21591967', 'author': '52407821@N00', 'authorname': 'Rich Renomeron', 'raw': 'Canon EOS 60D', '_content': 'canoneos60d', 'machine_tag': 0}, {'id': '906670-33253674518-1344', 'author': '52407821@N00', 'authorname': 'Rich Renomeron', 'raw': 'cat', '_content': 'cat', 'machine_tag': 0}, {'id': '906670-33253674518-32997', 'author': '52407821@N00', 'authorname': 'Rich Renomeron', 'raw': 'orange tabby', '_content': 'orangetabby', 'machine_tag': 0}]}, 'urls': {'url': [{'type': 'photopage', '_content': 'https://www.flickr.com/photos/rrenomeron/33253674518/'}]}, 'media': 'photo'}, 'stat': 'ok'}</t>
  </si>
  <si>
    <t xml:space="preserve"> (flickr Rich Renomeron)</t>
  </si>
  <si>
    <t>https://www.flickr.com/photos/rrenomeron/33253674518/</t>
  </si>
  <si>
    <t>body_part_cat_nose02.jpeg</t>
  </si>
  <si>
    <t>11155326_c757ac9bbc_o</t>
  </si>
  <si>
    <t>{'photo': {'id': '11155326', 'secret': 'c757ac9bbc', 'server': '10', 'farm': 1, 'dateuploaded': '1114580732', 'isfavorite': 0, 'license': '3', 'safety_level': '0', 'rotation': 0, 'originalsecret': 'c757ac9bbc', 'originalformat': 'jpg', 'owner': {'nsid': '26346123@N00', 'username': 'kumquatgirl', 'realname': 'Lindsay Smith', 'location': 'Eugene, OR, USA', 'iconserver': '1', 'iconfarm': 1, 'path_alias': 'kumquatgirl'}, 'title': {'_content': 'kitty whiskers'}, 'description': {'_content': 'He was posing quite well for me, ususally he tries to move too much. It also helped that I was in bright mid-morning sunlight. : )'}, 'visibility': {'ispublic': 1, 'isfriend': 0, 'isfamily': 0}, 'dates': {'posted': '1114580732', 'taken': '2005-04-26 22:45:32', 'takengranularity': 0, 'takenunknown': 0, 'lastupdate': '1123875684'}, 'views': '212', 'editability': {'cancomment': 0, 'canaddmeta': 0}, 'publiceditability': {'cancomment': 1, 'canaddmeta': 0}, 'usage': {'candownload': 1, 'canblog': 0, 'canprint': 0, 'canshare': 1}, 'comments': {'_content': '1'}, 'notes': {'note': []}, 'people': {'haspeople': 0}, 'tags': {'tag': [{'id': '56993-11155326-1344', 'author': '26346123@N00', 'authorname': 'kumquatgirl', 'raw': 'cat', '_content': 'cat', 'machine_tag': 0}, {'id': '56993-11155326-1890', 'author': '26346123@N00', 'authorname': 'kumquatgirl', 'raw': 'nose', '_content': 'nose', 'machine_tag': 0}, {'id': '56993-11155326-15739', 'author': '26346123@N00', 'authorname': 'kumquatgirl', 'raw': 'whisker', '_content': 'whisker', 'machine_tag': 0}, {'id': '56993-11155326-6025', 'author': '26346123@N00', 'authorname': 'kumquatgirl', 'raw': 'tabby', '_content': 'tabby', 'machine_tag': 0}, {'id': '56993-11155326-1994', 'author': '26346123@N00', 'authorname': 'kumquatgirl', 'raw': 'grey', '_content': 'grey', 'machine_tag': 0}]}, 'urls': {'url': [{'type': 'photopage', '_content': 'https://www.flickr.com/photos/kumquatgirl/11155326/'}]}, 'media': 'photo'}, 'stat': 'ok'}</t>
  </si>
  <si>
    <t>Lindsay Smith (flickr kumquatgirl)</t>
  </si>
  <si>
    <t>https://www.flickr.com/photos/kumquatgirl/11155326/</t>
  </si>
  <si>
    <t>body_part_cat_nose03.jpeg</t>
  </si>
  <si>
    <t>264362809_b6b775b795_o</t>
  </si>
  <si>
    <t>{'photo': {'id': '264362809', 'secret': 'b6b775b795', 'server': '101', 'farm': 1, 'dateuploaded': '1160349039', 'isfavorite': 0, 'license': '3', 'safety_level': '0', 'rotation': 0, 'originalsecret': 'b6b775b795', 'originalformat': 'jpg', 'owner': {'nsid': '38095116@N00', 'username': 'erlin1', 'realname': 'Ernesto De Quesada', 'location': 'Minneapolis, USA', 'iconserver': '7465', 'iconfarm': 8, 'path_alias': 'erlin1'}, 'title': {'_content': 'cat nose L1130591'}, 'description': {'_content': "This is Frida's nose. Check out the nose at the maximum picture size. It is pretty cool. She has a very granular pattern."}, 'visibility': {'ispublic': 1, 'isfriend': 0, 'isfamily': 0}, 'dates': {'posted': '1160349039', 'taken': '2006-10-08 17:01:54', 'takengranularity': 0, 'takenunknown': 0, 'lastupdate': '1522959164'}, 'views': '361', 'editability': {'cancomment': 0, 'canaddmeta': 0}, 'publiceditability': {'cancomment': 1, 'canaddmeta': 0}, 'usage': {'candownload': 1, 'canblog': 0, 'canprint': 0, 'canshare': 1}, 'comments': {'_content': '0'}, 'notes': {'note': []}, 'people': {'haspeople': 0}, 'tags': {'tag': [{'id': '4968869-264362809-1344', 'author': '38095116@N00', 'authorname': 'erlin1', 'raw': 'cat', '_content': 'cat', 'machine_tag': 0}, {'id': '4968869-264362809-6025', 'author': '38095116@N00', 'authorname': 'erlin1', 'raw': 'tabby', '_content': 'tabby', 'machine_tag': 0}, {'id': '4968869-264362809-96', 'author': '38095116@N00', 'authorname': 'erlin1', 'raw': 'leica', '_content': 'leica', 'machine_tag': 0}, {'id': '4968869-264362809-5184', 'author': '38095116@N00', 'authorname': 'erlin1', 'raw': 'digilux2', '_content': 'digilux2', 'machine_tag': 0}, {'id': '4968869-264362809-5183', 'author': '38095116@N00', 'authorname': 'erlin1', 'raw': 'Leica Digilux 2', '_content': 'leicadigilux2', 'machine_tag': 0}, {'id': '4968869-264362809-179500', 'author': '38095116@N00', 'authorname': 'erlin1', 'raw': 'Digilux', '_content': 'digilux', 'machine_tag': 0}, {'id': '4968869-264362809-8557', 'author': '38095116@N00', 'authorname': 'erlin1', 'raw': 'Frida', '_content': 'frida', 'machine_tag': 0}, {'id': '4968869-264362809-2810183', 'author': '38095116@N00', 'authorname': 'erlin1', 'raw': 'ticked tabby', '_content': 'tickedtabby', 'machine_tag': 0}, {'id': '4968869-264362809-13756', 'author': '38095116@N00', 'authorname': 'erlin1', 'raw': 'gato', '_content': 'gato', 'machine_tag': 0}, {'id': '4968869-264362809-3170', 'author': '38095116@N00', 'authorname': 'erlin1', 'raw': 'chat', '_content': 'chat', 'machine_tag': 0}, {'id': '4968869-264362809-8933', 'author': '38095116@N00', 'authorname': 'erlin1', 'raw': 'gatos', '_content': 'gatos', 'machine_tag': 0}, {'id': '4968869-264362809-120882', 'author': '38095116@N00', 'authorname': 'erlin1', 'raw': 'katt', '_content': 'katt', 'machine_tag': 0}, {'id': '4968869-264362809-18379', 'author': '38095116@N00', 'authorname': 'erlin1', 'raw': 'felinos', '_content': 'felinos', 'machine_tag': 0}, {'id': '4968869-264362809-21043', 'author': '38095116@N00', 'authorname': 'erlin1', 'raw': 'felines', '_content': 'felines', 'machine_tag': 0}, {'id': '4968869-264362809-51616', 'author': '38095116@N00', 'authorname': 'erlin1', 'raw': 'house cat', '_content': 'housecat', 'machine_tag': 0}, {'id': '4968869-264362809-22895', 'author': '38095116@N00', 'authorname': 'erlin1', 'raw': 'Katze', '_content': 'katze', 'machine_tag': 0}, {'id': '4968869-264362809-44352', 'author': '38095116@N00', 'authorname': 'erlin1', 'raw': 'gatto', '_content': 'gatto', 'machine_tag': 0}, {'id': '4968869-264362809-18374', 'author': '38095116@N00', 'authorname': 'erlin1', 'raw': 'gata', '_content': 'gata', 'machine_tag': 0}]}, 'location': {'latitude': '44.967044', 'longitude': '-93.283195', 'accuracy': '14', 'context': '0', 'locality': {'_content': 'Minneapolis', 'woeid': 2452078}, 'county': {'_content': 'Hennepin', 'woeid': 12588823}, 'region': {'_content': 'Minnesota', 'woeid': 2347582}, 'country': {'_content': 'United States', 'woeid': 23424977}, 'neighbourhood': {'_content': '', 'woeid': 0}}, 'geoperms': {'ispublic': 1, 'iscontact': 0, 'isfriend': 0, 'isfamily': 0}, 'urls': {'url': [{'type': 'photopage', '_content': 'https://www.flickr.com/photos/erlin1/264362809/'}]}, 'media': 'photo'}, 'stat': 'ok'}</t>
  </si>
  <si>
    <t>Ernesto De Quesada (flickr erlin1)</t>
  </si>
  <si>
    <t>https://www.flickr.com/photos/erlin1/264362809/</t>
  </si>
  <si>
    <t>body_part_cat_nose04.jpeg</t>
  </si>
  <si>
    <t>3694242213_122becc842_o</t>
  </si>
  <si>
    <t>{'photo': {'id': '3694242213', 'secret': 'ff5c5243f1', 'server': '2549', 'farm': 3, 'dateuploaded': '1246901447', 'isfavorite': 0, 'license': '6', 'safety_level': '0', 'rotation': 0, 'originalsecret': '122becc842', 'originalformat': 'jpg', 'owner': {'nsid': '74641111@N00', 'username': 'Kricket', 'realname': '', 'location': None, 'iconserver': '7356', 'iconfarm': 8, 'path_alias': 'kricket'}, 'title': {'_content': 'Furry Nose'}, 'description': {'_content': ''}, 'visibility': {'ispublic': 1, 'isfriend': 0, 'isfamily': 0}, 'dates': {'posted': '1246901447', 'taken': '2009-07-02 12:55:54', 'takengranularity': 0, 'takenunknown': 0, 'lastupdate': '1246901584'}, 'views': '215', 'editability': {'cancomment': 0, 'canaddmeta': 0}, 'publiceditability': {'cancomment': 0, 'canaddmeta': 0}, 'usage': {'candownload': 1, 'canblog': 0, 'canprint': 0, 'canshare': 1}, 'comments': {'_content': '0'}, 'notes': {'note': []}, 'people': {'haspeople': 0}, 'tags': {'tag': [{'id': '658897-3694242213-364', 'author': '74641111@N00', 'authorname': 'Kricket', 'raw': 'cats', '_content': 'cats', 'machine_tag': 0}, {'id': '658897-3694242213-78434', 'author': '74641111@N00', 'authorname': 'Kricket', 'raw': 'manx', '_content': 'manx', 'machine_tag': 0}]}, 'urls': {'url': [{'type': 'photopage', '_content': 'https://www.flickr.com/photos/kricket/3694242213/'}]}, 'media': 'photo'}, 'stat': 'ok'}</t>
  </si>
  <si>
    <t xml:space="preserve"> (flickr Kricket)</t>
  </si>
  <si>
    <t>https://www.flickr.com/photos/kricket/3694242213/</t>
  </si>
  <si>
    <t>body_part_cat_nose05.jpeg</t>
  </si>
  <si>
    <t>4588895537_4309427552_o</t>
  </si>
  <si>
    <t>{'photo': {'id': '4588895537', 'secret': '6f600a4e9c', 'server': '4049', 'farm': 5, 'dateuploaded': '1273335879', 'isfavorite': 0, 'license': '2', 'safety_level': '0', 'rotation': 0, 'originalsecret': '4309427552', 'originalformat': 'jpg', 'owner': {'nsid': '65615735@N00', 'username': 'synx508', 'realname': '', 'location': 'Maidenhead, UK', 'iconserver': '2140', 'iconfarm': 3, 'path_alias': 'synx508'}, 'title': {'_content': 'extreme cat nose'}, 'description': {'_content': ''}, 'visibility': {'ispublic': 1, 'isfriend': 0, 'isfamily': 0}, 'dates': {'posted': '1273335879', 'taken': '2010-05-08 16:03:37', 'takengranularity': 0, 'takenunknown': 0, 'lastupdate': '1273344273'}, 'views': '310', 'editability': {'cancomment': 0, 'canaddmeta': 0}, 'publiceditability': {'cancomment': 1, 'canaddmeta': 0}, 'usage': {'candownload': 1, 'canblog': 0, 'canprint': 0, 'canshare': 1}, 'comments': {'_content': '0'}, 'notes': {'note': []}, 'people': {'haspeople': 0}, 'tags': {'tag': [{'id': '3271987-4588895537-1344', 'author': '65615735@N00', 'authorname': 'synx508', 'raw': 'cat', '_content': 'cat', 'machine_tag': 0}, {'id': '3271987-4588895537-1890', 'author': '65615735@N00', 'authorname': 'synx508', 'raw': 'nose', '_content': 'nose', 'machine_tag': 0}, {'id': '3271987-4588895537-518509', 'author': '65823662@N00', 'authorname': '᚛Tilly Mint ᚜', 'raw': 'schnozz', '_content': 'schnozz', 'machine_tag': 0}]}, 'urls': {'url': [{'type': 'photopage', '_content': 'https://www.flickr.com/photos/synx508/4588895537/'}]}, 'media': 'photo'}, 'stat': 'ok'}</t>
  </si>
  <si>
    <t xml:space="preserve"> (flickr synx508)</t>
  </si>
  <si>
    <t>https://www.flickr.com/photos/synx508/4588895537/</t>
  </si>
  <si>
    <t>body_part_cat_nose06.jpeg</t>
  </si>
  <si>
    <t>2501703695_b3bd17586b_o</t>
  </si>
  <si>
    <t>{'photo': {'id': '2501703695', 'secret': 'a83da24148', 'server': '2183', 'farm': 3, 'dateuploaded': '1211127659', 'isfavorite': 0, 'license': '2', 'safety_level': '0', 'rotation': 0, 'originalsecret': 'b3bd17586b', 'originalformat': 'jpg', 'owner': {'nsid': '11692435@N07', 'username': 'lmlipscomb', 'realname': '', 'location': None, 'iconserver': '0', 'iconfarm': 0, 'path_alias': 'lmlipscomb'}, 'title': {'_content': 'What an adorable muzzle'}, 'description': {'_content': ''}, 'visibility': {'ispublic': 1, 'isfriend': 0, 'isfamily': 0}, 'dates': {'posted': '1211127659', 'taken': '2006-01-01 06:43:23', 'takengranularity': 0, 'takenunknown': 0, 'lastupdate': '1212618515'}, 'views': '21', 'editability': {'cancomment': 0, 'canaddmeta': 0}, 'publiceditability': {'cancomment': 1, 'canaddmeta': 1}, 'usage': {'candownload': 1, 'canblog': 0, 'canprint': 0, 'canshare': 1}, 'comments': {'_content': '0'}, 'notes': {'note': []}, 'people': {'haspeople': 0}, 'tags': {'tag': [{'id': '11671105-2501703695-364', 'author': '11692435@N07', 'authorname': 'lmlipscomb', 'raw': 'cats', '_content': 'cats', 'machine_tag': 0}, {'id': '11671105-2501703695-58935', 'author': '11692435@N07', 'authorname': 'lmlipscomb', 'raw': 'Hamlet', '_content': 'hamlet', 'machine_tag': 0}, {'id': '11671105-2501703695-24876', 'author': '11692435@N07', 'authorname': 'lmlipscomb', 'raw': 'Tuxedo Cat', '_content': 'tuxedocat', 'machine_tag': 0}, {'id': '11671105-2501703695-1890', 'author': '11692435@N07', 'authorname': 'lmlipscomb', 'raw': 'nose', '_content': 'nose', 'machine_tag': 0}, {'id': '11671105-2501703695-11461', 'author': '11692435@N07', 'authorname': 'lmlipscomb', 'raw': 'whiskers', '_content': 'whiskers', 'machine_tag': 0}, {'id': '11671105-2501703695-81606', 'author': '11692435@N07', 'authorname': 'lmlipscomb', 'raw': 'muzzle', '_content': 'muzzle', 'machine_tag': 0}, {'id': '11671105-2501703695-7847', 'author': '11692435@N07', 'authorname': 'lmlipscomb', 'raw': 'handsome', '_content': 'handsome', 'machine_tag': 0}, {'id': '11671105-2501703695-278', 'author': '11692435@N07', 'authorname': 'lmlipscomb', 'raw': 'portrait', '_content': 'portrait', 'machine_tag': 0}]}, 'urls': {'url': [{'type': 'photopage', '_content': 'https://www.flickr.com/photos/lmlipscomb/2501703695/'}]}, 'media': 'photo'}, 'stat': 'ok'}</t>
  </si>
  <si>
    <t xml:space="preserve"> (flickr lmlipscomb)</t>
  </si>
  <si>
    <t>https://www.flickr.com/photos/lmlipscomb/2501703695/</t>
  </si>
  <si>
    <t>body_part_cat_nose07.jpeg</t>
  </si>
  <si>
    <t>35896933141_216dc7b952_o</t>
  </si>
  <si>
    <t>{'photo': {'id': '35896933141', 'secret': '01dded7a06', 'server': '4296', 'farm': 5, 'dateuploaded': '1500492796', 'isfavorite': 0, 'license': '3', 'safety_level': '0', 'rotation': 0, 'originalsecret': '216dc7b952', 'originalformat': 'jpg', 'owner': {'nsid': '54433196@N00', 'username': 'vapour trail', 'realname': 'Simon Bleasdale', 'location': 'London, United Kingdom', 'iconserver': '1856', 'iconfarm': 2, 'path_alias': 'simonbleasdale'}, 'title': {'_content': 'He who nose'}, 'description': {'_content': ''}, 'visibility': {'ispublic': 1, 'isfriend': 0, 'isfamily': 0}, 'dates': {'posted': '1500492796', 'taken': '2017-07-09 17:08:15', 'takengranularity': 0, 'takenunknown': '0', 'lastupdate': '1500540610'}, 'views': '459', 'editability': {'cancomment': 0, 'canaddmeta': 0}, 'publiceditability': {'cancomment': 1, 'canaddmeta': 0}, 'usage': {'candownload': 1, 'canblog': 0, 'canprint': 0, 'canshare': 1}, 'comments': {'_content': '0'}, 'notes': {'note': []}, 'people': {'haspeople': 0}, 'tags': {'tag': [{'id': '2627202-35896933141-1344', 'author': '54433196@N00', 'authorname': 'vapour trail', 'raw': 'cat', '_content': 'cat', 'machine_tag': 0}, {'id': '2627202-35896933141-3114', 'author': '54433196@N00', 'authorname': 'vapour trail', 'raw': 'feline', '_content': 'feline', 'machine_tag': 0}, {'id': '2627202-35896933141-952', 'author': '54433196@N00', 'authorname': 'vapour trail', 'raw': 'animal', '_content': 'animal', 'machine_tag': 0}, {'id': '2627202-35896933141-1648', 'author': '54433196@N00', 'authorname': 'vapour trail', 'raw': 'fur', '_content': 'fur', 'machine_tag': 0}, {'id': '2627202-35896933141-2764', 'author': '54433196@N00', 'authorname': 'vapour trail', 'raw': 'paw', '_content': 'paw', 'machine_tag': 0}, {'id': '2627202-35896933141-11461', 'author': '54433196@N00', 'authorname': 'vapour trail', 'raw': 'whiskers', '_content': 'whiskers', 'machine_tag': 0}, {'id': '2627202-35896933141-8590', 'author': '54433196@N00', 'authorname': 'vapour trail', 'raw': 'ears', '_content': 'ears', 'machine_tag': 0}, {'id': '2627202-35896933141-472', 'author': '54433196@N00', 'authorname': 'vapour trail', 'raw': 'black', '_content': 'black', 'machine_tag': 0}, {'id': '2627202-35896933141-395', 'author': '54433196@N00', 'authorname': 'vapour trail', 'raw': 'white', '_content': 'white', 'machine_tag': 0}, {'id': '2627202-35896933141-21763', 'author': '54433196@N00', 'authorname': 'vapour trail', 'raw': 'rocket', '_content': 'rocket', 'machine_tag': 0}]}, 'urls': {'url': [{'type': 'photopage', '_content': 'https://www.flickr.com/photos/simonbleasdale/35896933141/'}]}, 'media': 'photo'}, 'stat': 'ok'}</t>
  </si>
  <si>
    <t>Simon Bleasdale (flickr vapour trail)</t>
  </si>
  <si>
    <t>https://www.flickr.com/photos/simonbleasdale/35896933141/</t>
  </si>
  <si>
    <t>body_part_cat_nose08.jpeg</t>
  </si>
  <si>
    <t>9149701275_6d767a59b9_o</t>
  </si>
  <si>
    <t>{'photo': {'id': '9149701275', 'secret': '79e4863866', 'server': '5340', 'farm': 6, 'dateuploaded': '1372338488', 'isfavorite': 0, 'license': '3', 'safety_level': '0', 'rotation': 0, 'originalsecret': '6d767a59b9', 'originalformat': 'jpg', 'owner': {'nsid': '95628396@N02', 'username': 'J Gibbons', 'realname': 'Jennifer Gibbons', 'location': '', 'iconserver': '8255', 'iconfarm': 9, 'path_alias': None}, 'title': {'_content': 'Nose and Whiskers'}, 'description': {'_content': ''}, 'visibility': {'ispublic': 1, 'isfriend': 0, 'isfamily': 0}, 'dates': {'posted': '1372338488', 'taken': '2013-06-24 09:29:54', 'takengranularity': 0, 'takenunknown': 0, 'lastupdate': '1372338492'}, 'views': '32', 'editability': {'cancomment': 0, 'canaddmeta': 0}, 'publiceditability': {'cancomment': 1, 'canaddmeta': 0}, 'usage': {'candownload': 1, 'canblog': 0, 'canprint': 0, 'canshare': 1}, 'comments': {'_content': '0'}, 'notes': {'note': []}, 'people': {'haspeople': 0}, 'tags': {'tag': []}, 'urls': {'url': [{'type': 'photopage', '_content': 'https://www.flickr.com/photos/95628396@N02/9149701275/'}]}, 'media': 'photo'}, 'stat': 'ok'}</t>
  </si>
  <si>
    <t>Jennifer Gibbons (flickr J Gibbons)</t>
  </si>
  <si>
    <t>https://www.flickr.com/photos/95628396@N02/9149701275/</t>
  </si>
  <si>
    <t>body_part_cat_nose09.jpeg</t>
  </si>
  <si>
    <t>2188593564_a9dedcbb0d_o</t>
  </si>
  <si>
    <t>{'photo': {'id': '2188593564', 'secret': '022f473080', 'server': '2169', 'farm': 3, 'dateuploaded': '1200174783', 'isfavorite': 0, 'license': '3', 'safety_level': '0', 'rotation': 0, 'originalsecret': 'a9dedcbb0d', 'originalformat': 'jpg', 'owner': {'nsid': '68845396@N00', 'username': 'Malingering', 'realname': '', 'location': 'LA, United States', 'iconserver': '29', 'iconfarm': 1, 'path_alias': 'malingering'}, 'title': {'_content': "I'm scared"}, 'description': {'_content': ''}, 'visibility': {'ispublic': 1, 'isfriend': 0, 'isfamily': 0}, 'dates': {'posted': '1200174783', 'taken': '2008-01-10 12:00:01', 'takengranularity': 0, 'takenunknown': 0, 'lastupdate': '1362439837'}, 'views': '6344', 'editability': {'cancomment': 0, 'canaddmeta': 0}, 'publiceditability': {'cancomment': 1, 'canaddmeta': 1}, 'usage': {'candownload': 1, 'canblog': 0, 'canprint': 0, 'canshare': 1}, 'comments': {'_content': '2'}, 'notes': {'note': [{'id': '72157603703091845', 'photo_id': '2188593564', 'author': '7159936@N07', 'authorname': 'MrsPI', 'authorrealname': 'Mrs. PI', 'authorispro': 0, 'authorisdeleted': 0, 'x': '269', 'y': '42', 'w': '50', 'h': '50', '_content': '&amp;quot;EEEEPPPPP!!!!&amp;quot;'}]}, 'people': {'haspeople': 0}, 'tags': {'tag': [{'id': '1642175-2188593564-364', 'author': '68845396@N00', 'authorname': 'Malingering', 'raw': 'cats', '_content': 'cats', 'machine_tag': 0}, {'id': '1642175-2188593564-551', 'author': '68845396@N00', 'authorname': 'Malingering', 'raw': 'macro', '_content': 'macro', 'machine_tag': 0}, {'id': '1642175-2188593564-1014383', 'author': '68845396@N00', 'authorname': 'Malingering', 'raw': 'zumi', '_content': 'zumi', 'machine_tag': 0}, {'id': '1642175-2188593564-1890', 'author': '68845396@N00', 'authorname': 'Malingering', 'raw': 'nose', '_content': 'nose', 'machine_tag': 0}]}, 'urls': {'url': [{'type': 'photopage', '_content': 'https://www.flickr.com/photos/malingering/2188593564/'}]}, 'media': 'photo'}, 'stat': 'ok'}</t>
  </si>
  <si>
    <t xml:space="preserve"> (flickr Malingering)</t>
  </si>
  <si>
    <t>https://www.flickr.com/photos/malingering/2188593564/</t>
  </si>
  <si>
    <t>body_part_cat_nose10.jpeg</t>
  </si>
  <si>
    <t>3847927380_976af190e8_o</t>
  </si>
  <si>
    <t>{'photo': {'id': '3847927380', 'secret': '8447a9aa38', 'server': '2581', 'farm': 3, 'dateuploaded': '1251010412', 'isfavorite': 0, 'license': '2', 'safety_level': '0', 'rotation': 0, 'originalsecret': '976af190e8', 'originalformat': 'jpg', 'owner': {'nsid': '53942725@N00', 'username': 'HeatherW', 'realname': 'Heather', 'location': 'Adelaide, Australia', 'iconserver': '7356', 'iconfarm': 8, 'path_alias': 'heatherw'}, 'title': {'_content': 'Tough Guy'}, 'description': {'_content': ''}, 'visibility': {'ispublic': 1, 'isfriend': 0, 'isfamily': 0}, 'dates': {'posted': '1251010412', 'taken': '2009-08-23 16:13:41', 'takengranularity': 0, 'takenunknown': 0, 'lastupdate': '1251010453'}, 'views': '47', 'editability': {'cancomment': 0, 'canaddmeta': 0}, 'publiceditability': {'cancomment': 1, 'canaddmeta': 0}, 'usage': {'candownload': 1, 'canblog': 0, 'canprint': 0, 'canshare': 1}, 'comments': {'_content': '0'}, 'notes': {'note': []}, 'people': {'haspeople': 0}, 'tags': {'tag': [{'id': '104994-3847927380-1344', 'author': '53942725@N00', 'authorname': 'HeatherW', 'raw': 'Cat', '_content': 'cat', 'machine_tag': 0}, {'id': '104994-3847927380-10488', 'author': '53942725@N00', 'authorname': 'HeatherW', 'raw': 'LG', '_content': 'lg', 'machine_tag': 0}, {'id': '104994-3847927380-1890', 'author': '53942725@N00', 'authorname': 'HeatherW', 'raw': 'Nose', '_content': 'nose', 'machine_tag': 0}]}, 'urls': {'url': [{'type': 'photopage', '_content': 'https://www.flickr.com/photos/heatherw/3847927380/'}]}, 'media': 'photo'}, 'stat': 'ok'}</t>
  </si>
  <si>
    <t>Heather (flickr HeatherW)</t>
  </si>
  <si>
    <t>https://www.flickr.com/photos/heatherw/3847927380/</t>
  </si>
  <si>
    <t>body_part_cat_nose11.jpeg</t>
  </si>
  <si>
    <t>2502533582_9c7942343d_o</t>
  </si>
  <si>
    <t>{'photo': {'id': '2502533582', 'secret': '2b9a6c99bd', 'server': '2205', 'farm': 3, 'dateuploaded': '1211127687', 'isfavorite': 0, 'license': '2', 'safety_level': '0', 'rotation': 0, 'originalsecret': '9c7942343d', 'originalformat': 'jpg', 'owner': {'nsid': '11692435@N07', 'username': 'lmlipscomb', 'realname': '', 'location': None, 'iconserver': '0', 'iconfarm': 0, 'path_alias': 'lmlipscomb'}, 'title': {'_content': "Hammy's muzzle"}, 'description': {'_content': ''}, 'visibility': {'ispublic': 1, 'isfriend': 0, 'isfamily': 0}, 'dates': {'posted': '1211127687', 'taken': '2006-01-01 06:43:34', 'takengranularity': 0, 'takenunknown': 0, 'lastupdate': '1212618520'}, 'views': '12', 'editability': {'cancomment': 0, 'canaddmeta': 0}, 'publiceditability': {'cancomment': 1, 'canaddmeta': 1}, 'usage': {'candownload': 1, 'canblog': 0, 'canprint': 0, 'canshare': 1}, 'comments': {'_content': '0'}, 'notes': {'note': []}, 'people': {'haspeople': 0}, 'tags': {'tag': [{'id': '11671105-2502533582-364', 'author': '11692435@N07', 'authorname': 'lmlipscomb', 'raw': 'cats', '_content': 'cats', 'machine_tag': 0}, {'id': '11671105-2502533582-58935', 'author': '11692435@N07', 'authorname': 'lmlipscomb', 'raw': 'Hamlet', '_content': 'hamlet', 'machine_tag': 0}, {'id': '11671105-2502533582-24876', 'author': '11692435@N07', 'authorname': 'lmlipscomb', 'raw': 'Tuxedo Cat', '_content': 'tuxedocat', 'machine_tag': 0}, {'id': '11671105-2502533582-1890', 'author': '11692435@N07', 'authorname': 'lmlipscomb', 'raw': 'nose', '_content': 'nose', 'machine_tag': 0}, {'id': '11671105-2502533582-11461', 'author': '11692435@N07', 'authorname': 'lmlipscomb', 'raw': 'whiskers', '_content': 'whiskers', 'machine_tag': 0}, {'id': '11671105-2502533582-81606', 'author': '11692435@N07', 'authorname': 'lmlipscomb', 'raw': 'muzzle', '_content': 'muzzle', 'machine_tag': 0}, {'id': '11671105-2502533582-7847', 'author': '11692435@N07', 'authorname': 'lmlipscomb', 'raw': 'handsome', '_content': 'handsome', 'machine_tag': 0}, {'id': '11671105-2502533582-278', 'author': '11692435@N07', 'authorname': 'lmlipscomb', 'raw': 'portrait', '_content': 'portrait', 'machine_tag': 0}]}, 'urls': {'url': [{'type': 'photopage', '_content': 'https://www.flickr.com/photos/lmlipscomb/2502533582/'}]}, 'media': 'photo'}, 'stat': 'ok'}</t>
  </si>
  <si>
    <t>https://www.flickr.com/photos/lmlipscomb/2502533582/</t>
  </si>
  <si>
    <t>body_part_cat_nose12.jpeg</t>
  </si>
  <si>
    <t>16209486572_d0cd7d8864_o</t>
  </si>
  <si>
    <t>{'photo': {'id': '16209486572', 'secret': '5a51cd55e2', 'server': '8571', 'farm': 9, 'dateuploaded': '1420508793', 'isfavorite': 0, 'license': '6', 'safety_level': '0', 'rotation': 0, 'originalsecret': 'd0cd7d8864', 'originalformat': 'jpg', 'owner': {'nsid': '55933740@N06', 'username': 'amseaman', 'realname': 'Andrew Seaman', 'location': 'Boys Town, NE, USA', 'iconserver': '65535', 'iconfarm': 66, 'path_alias': 'inthe-arena'}, 'title': {'_content': 'Guinevere nose'}, 'description': {'_content': ''}, 'visibility': {'ispublic': 1, 'isfriend': 0, 'isfamily': 0}, 'dates': {'posted': '1420508793', 'taken': '2015-01-04 04:19:49', 'takengranularity': 0, 'takenunknown': '0', 'lastupdate': '1420508803'}, 'views': '134', 'editability': {'cancomment': 0, 'canaddmeta': 0}, 'publiceditability': {'cancomment': 1, 'canaddmeta': 0}, 'usage': {'candownload': 1, 'canblog': 0, 'canprint': 0, 'canshare': 1}, 'comments': {'_content': '0'}, 'notes': {'note': []}, 'people': {'haspeople': 0}, 'tags': {'tag': [{'id': '55888418-16209486572-1344', 'author': '55933740@N06', 'authorname': 'amseaman', 'raw': 'cat', '_content': 'cat', 'machine_tag': 0}]}, 'urls': {'url': [{'type': 'photopage', '_content': 'https://www.flickr.com/photos/inthe-arena/16209486572/'}]}, 'media': 'photo'}, 'stat': 'ok'}</t>
  </si>
  <si>
    <t>Andrew Seaman (flickr amseaman)</t>
  </si>
  <si>
    <t>https://www.flickr.com/photos/inthe-arena/16209486572/</t>
  </si>
  <si>
    <t>body_part_cat_nose13.jpeg</t>
  </si>
  <si>
    <t>274412911_d0afe37d0a_o</t>
  </si>
  <si>
    <t>{'photo': {'id': '274412911', 'secret': 'd0afe37d0a', 'server': '108', 'farm': 1, 'dateuploaded': '1161324158', 'isfavorite': 0, 'license': '3', 'safety_level': '0', 'rotation': 0, 'originalsecret': 'd0afe37d0a', 'originalformat': 'jpg', 'owner': {'nsid': '17365783@N00', 'username': 'pinprick', 'realname': 'amanda', 'location': 'burlington, WA, usa', 'iconserver': '2760', 'iconfarm': 3, 'path_alias': 'pinprick'}, 'title': {'_content': 'kitten nose and mouth'}, 'description': {'_content': 'i love her little kitten nose.  this photo annoyed her less.  '}, 'visibility': {'ispublic': 1, 'isfriend': 0, 'isfamily': 0}, 'dates': {'posted': '1161324158', 'taken': '2006-10-19 08:20:13', 'takengranularity': 0, 'takenunknown': 0, 'lastupdate': '1312254134'}, 'views': '532', 'editability': {'cancomment': 0, 'canaddmeta': 0}, 'publiceditability': {'cancomment': 1, 'canaddmeta': 0}, 'usage': {'candownload': 1, 'canblog': 0, 'canprint': 0, 'canshare': 1}, 'comments': {'_content': '0'}, 'notes': {'note': []}, 'people': {'haspeople': 0}, 'tags': {'tag': [{'id': '119552-274412911-3046', 'author': '17365783@N00', 'authorname': 'pinprick', 'raw': 'kitten', '_content': 'kitten', 'machine_tag': 0}, {'id': '119552-274412911-1418', 'author': '17365783@N00', 'authorname': 'pinprick', 'raw': 'mouth', '_content': 'mouth', 'machine_tag': 0}, {'id': '119552-274412911-1344', 'author': '17365783@N00', 'authorname': 'pinprick', 'raw': 'cat', '_content': 'cat', 'machine_tag': 0}, {'id': '119552-274412911-69620', 'author': '17365783@N00', 'authorname': 'pinprick', 'raw': 'aria', '_content': 'aria', 'machine_tag': 0}]}, 'location': {'latitude': '40.599356', 'longitude': '-105.092468', 'accuracy': '9', 'context': '0', 'locality': {'_content': 'Fort Collins', 'woeid': 2405641}, 'county': {'_content': 'Larimer', 'woeid': 12587762}, 'region': {'_content': 'Colorado', 'woeid': 2347564}, 'country': {'_content': 'United States', 'woeid': 23424977}, 'neighbourhood': {'_content': '', 'woeid': 0}}, 'geoperms': {'ispublic': 1, 'iscontact': 0, 'isfriend': 0, 'isfamily': 0}, 'urls': {'url': [{'type': 'photopage', '_content': 'https://www.flickr.com/photos/pinprick/274412911/'}]}, 'media': 'photo'}, 'stat': 'ok'}</t>
  </si>
  <si>
    <t>amanda (flickr pinprick)</t>
  </si>
  <si>
    <t>https://www.flickr.com/photos/pinprick/274412911/</t>
  </si>
  <si>
    <t>body_part_cat_nose14.jpeg</t>
  </si>
  <si>
    <t>5492844888_e4357d615e_o</t>
  </si>
  <si>
    <t>{'photo': {'id': '5492844888', 'secret': 'e8fb798f6b', 'server': '5136', 'farm': 6, 'dateuploaded': '1299100765', 'isfavorite': 0, 'license': '2', 'safety_level': '0', 'rotation': 0, 'originalsecret': 'e4357d615e', 'originalformat': 'jpg', 'owner': {'nsid': '52508244@N00', 'username': 'Leia Speia', 'realname': 'Leia Barker', 'location': 'USA', 'iconserver': '5514', 'iconfarm': 6, 'path_alias': 'leiaspeia'}, 'title': {'_content': 'obi nose'}, 'description': {'_content': ''}, 'visibility': {'ispublic': 1, 'isfriend': 0, 'isfamily': 0}, 'dates': {'posted': '1299100765', 'taken': '2011-03-02 15:47:29', 'takengranularity': 0, 'takenunknown': 0, 'lastupdate': '1336645546'}, 'views': '135', 'editability': {'cancomment': 0, 'canaddmeta': 0}, 'publiceditability': {'cancomment': 1, 'canaddmeta': 1}, 'usage': {'candownload': 1, 'canblog': 0, 'canprint': 0, 'canshare': 1}, 'comments': {'_content': '1'}, 'notes': {'note': []}, 'people': {'haspeople': 0}, 'tags': {'tag': [{'id': '1142442-5492844888-1344', 'author': '52508244@N00', 'authorname': 'Leia Speia', 'raw': 'cat', '_content': 'cat', 'machine_tag': 0}, {'id': '1142442-5492844888-417031', 'author': '52508244@N00', 'authorname': 'Leia Speia', 'raw': 'cat nose', '_content': 'catnose', 'machine_tag': 0}, {'id': '1142442-5492844888-11461', 'author': '52508244@N00', 'authorname': 'Leia Speia', 'raw': 'whiskers', '_content': 'whiskers', 'machine_tag': 0}, {'id': '1142442-5492844888-3114', 'author': '52508244@N00', 'authorname': 'Leia Speia', 'raw': 'feline', '_content': 'feline', 'machine_tag': 0}, {'id': '1142442-5492844888-1648', 'author': '52508244@N00', 'authorname': 'Leia Speia', 'raw': 'fur', '_content': 'fur', 'machine_tag': 0}, {'id': '1142442-5492844888-7869', 'author': '52508244@N00', 'authorname': 'Leia Speia', 'raw': 'kitty', '_content': 'kitty', 'machine_tag': 0}]}, 'urls': {'url': [{'type': 'photopage', '_content': 'https://www.flickr.com/photos/leiaspeia/5492844888/'}]}, 'media': 'photo'}, 'stat': 'ok'}</t>
  </si>
  <si>
    <t>Leia Barker (flickr Leia Speia)</t>
  </si>
  <si>
    <t>https://www.flickr.com/photos/leiaspeia/5492844888/</t>
  </si>
  <si>
    <t>body_part_cat_nose15.jpeg</t>
  </si>
  <si>
    <t>40844826543_7aa16f3de1_o</t>
  </si>
  <si>
    <t>{'photo': {'id': '40844826543', 'secret': '6cab229872', 'server': '65535', 'farm': 66, 'dateuploaded': '1557413559', 'isfavorite': 0, 'license': '5', 'safety_level': '0', 'rotation': 0, 'originalsecret': '7aa16f3de1', 'originalformat': 'jpg', 'owner': {'nsid': '87296837@N00', 'username': 'Tony Webster', 'realname': 'Tony Webster', 'location': 'Minneapolis, Minnesota, United States', 'iconserver': '4535', 'iconfarm': 5, 'path_alias': 'diversey'}, 'title': {'_content': 'Cat Nose Close-Up'}, 'description': {'_content': 'A cat nose and whiskers, macro close-up photo'}, 'visibility': {'ispublic': 1, 'isfriend': 0, 'isfamily': 0}, 'dates': {'posted': '1557413559', 'taken': '2019-05-04 09:13:47', 'takengranularity': 0, 'takenunknown': '0', 'lastupdate': '1565908914'}, 'views': '176', 'editability': {'cancomment': 0, 'canaddmeta': 0}, 'publiceditability': {'cancomment': 1, 'canaddmeta': 0}, 'usage': {'candownload': 1, 'canblog': 0, 'canprint': 0, 'canshare': 1}, 'comments': {'_content': '0'}, 'notes': {'note': []}, 'people': {'haspeople': 0}, 'tags': {'tag': [{'id': '246282-40844826543-1344', 'author': '87296837@N00', 'authorname': 'Tony Webster', 'raw': 'cat', '_content': 'cat', 'machine_tag': 0}, {'id': '246282-40844826543-127451', 'author': '87296837@N00', 'authorname': 'Tony Webster', 'raw': 'cat face', '_content': 'catface', 'machine_tag': 0}, {'id': '246282-40844826543-417031', 'author': '87296837@N00', 'authorname': 'Tony Webster', 'raw': 'cat nose', '_content': 'catnose', 'machine_tag': 0}, {'id': '246282-40844826543-1077', 'author': '87296837@N00', 'authorname': 'Tony Webster', 'raw': 'close-up', '_content': 'closeup', 'machine_tag': 0}, {'id': '246282-40844826543-885', 'author': '87296837@N00', 'authorname': 'Tony Webster', 'raw': 'face', '_content': 'face', 'machine_tag': 0}, {'id': '246282-40844826543-3114', 'author': '87296837@N00', 'authorname': 'Tony Webster', 'raw': 'feline', '_content': 'feline', 'machine_tag': 0}, {'id': '246282-40844826543-7869', 'author': '87296837@N00', 'authorname': 'Tony Webster', 'raw': 'kitty', '_content': 'kitty', 'machine_tag': 0}, {'id': '246282-40844826543-551', 'author': '87296837@N00', 'authorname': 'Tony Webster', 'raw': 'macro', '_content': 'macro', 'machine_tag': 0}, {'id': '246282-40844826543-236132', 'author': '87296837@N00', 'authorname': 'Tony Webster', 'raw': 'macro photography', '_content': 'macrophotography', 'machine_tag': 0}, {'id': '246282-40844826543-1890', 'author': '87296837@N00', 'authorname': 'Tony Webster', 'raw': 'nose', '_content': 'nose', 'machine_tag': 0}, {'id': '246282-40844826543-359', 'author': '87296837@N00', 'authorname': 'Tony Webster', 'raw': 'pet', '_content': 'pet', 'machine_tag': 0}, {'id': '246282-40844826543-11461', 'author': '87296837@N00', 'authorname': 'Tony Webster', 'raw': 'whiskers', '_content': 'whiskers', 'machine_tag': 0}]}, 'urls': {'url': [{'type': 'photopage', '_content': 'https://www.flickr.com/photos/diversey/40844826543/'}]}, 'media': 'photo'}, 'stat': 'ok'}</t>
  </si>
  <si>
    <t>Tony Webster (flickr Tony Webster)</t>
  </si>
  <si>
    <t>https://www.flickr.com/photos/diversey/40844826543/</t>
  </si>
  <si>
    <t>body_part_cat_nose16.jpeg</t>
  </si>
  <si>
    <t>5183752080_b346b6a0e1_o</t>
  </si>
  <si>
    <t>{'photo': {'id': '5183752080', 'secret': '5dff838171', 'server': '1419', 'farm': 2, 'dateuploaded': '1289966931', 'isfavorite': 0, 'license': '4', 'safety_level': '0', 'rotation': 0, 'originalsecret': 'b346b6a0e1', 'originalformat': 'jpg', 'owner': {'nsid': '49827629@N08', 'username': 'benkucinski', 'realname': 'Ben Kucinski', 'location': 'Beverly Hills, CA', 'iconserver': '7290', 'iconfarm': 8, 'path_alias': 'kucinski'}, 'title': {'_content': 'cat face'}, 'description': {'_content': ''}, 'visibility': {'ispublic': 1, 'isfriend': 0, 'isfamily': 0}, 'dates': {'posted': '1289966931', 'taken': '2010-11-13 10:28:41', 'takengranularity': 0, 'takenunknown': 0, 'lastupdate': '1346982954'}, 'views': '1191', 'editability': {'cancomment': 0, 'canaddmeta': 0}, 'publiceditability': {'cancomment': 1, 'canaddmeta': 0}, 'usage': {'candownload': 1, 'canblog': 0, 'canprint': 0, 'canshare': 1}, 'comments': {'_content': '0'}, 'notes': {'note': []}, 'people': {'haspeople': 0}, 'tags': {'tag': [{'id': '49734816-5183752080-1344', 'author': '49827629@N08', 'authorname': 'benkucinski', 'raw': 'cat', '_content': 'cat', 'machine_tag': 0}, {'id': '49734816-5183752080-551', 'author': '49827629@N08', 'authorname': 'benkucinski', 'raw': 'macro', '_content': 'macro', 'machine_tag': 0}, {'id': '49734816-5183752080-885', 'author': '49827629@N08', 'authorname': 'benkucinski', 'raw': 'face', '_content': 'face', 'machine_tag': 0}, {'id': '49734816-5183752080-2862', 'author': '49827629@N08', 'authorname': 'benkucinski', 'raw': 'eyes', '_content': 'eyes', 'machine_tag': 0}, {'id': '49734816-5183752080-36978', 'author': '49827629@N08', 'authorname': 'benkucinski', 'raw': 'cat eyes', '_content': 'cateyes', 'machine_tag': 0}, {'id': '49734816-5183752080-1890', 'author': '49827629@N08', 'authorname': 'benkucinski', 'raw': 'nose', '_content': 'nose', 'machine_tag': 0}]}, 'location': {'latitude': '34.064747', 'longitude': '-118.395881', 'accuracy': '11', 'context': '0', 'locality': {'_content': 'Beverly Hills', 'woeid': 2363796}, 'county': {'_content': 'Los Angeles', 'woeid': 12587688}, 'region': {'_content': 'California', 'woeid': 2347563}, 'country': {'_content': 'United States', 'woeid': 23424977}, 'neighbourhood': {'_content': '', 'woeid': 0}}, 'geoperms': {'ispublic': 1, 'iscontact': 0, 'isfriend': 0, 'isfamily': 0}, 'urls': {'url': [{'type': 'photopage', '_content': 'https://www.flickr.com/photos/kucinski/5183752080/'}]}, 'media': 'photo'}, 'stat': 'ok'}</t>
  </si>
  <si>
    <t>Ben Kucinski (flickr benkucinski)</t>
  </si>
  <si>
    <t>https://www.flickr.com/photos/kucinski/5183752080/</t>
  </si>
  <si>
    <t>body_part_cat_nose17.jpeg</t>
  </si>
  <si>
    <t>3336734750_a1e1c1772b_o</t>
  </si>
  <si>
    <t>{'photo': {'id': '3336734750', 'secret': '6c90ab8720', 'server': '3611', 'farm': 4, 'dateuploaded': '1236469603', 'isfavorite': 0, 'license': '4', 'safety_level': '0', 'rotation': 0, 'originalsecret': 'a1e1c1772b', 'originalformat': 'jpg', 'owner': {'nsid': '10976418@N04', 'username': 'Amy Loves Yah', 'realname': 'Amy', 'location': 'Huntington, NY, USA', 'iconserver': '3744', 'iconfarm': 4, 'path_alias': 'amylovesyah'}, 'title': {'_content': "Smoky's Nose."}, 'description': {'_content': ''}, 'visibility': {'ispublic': 1, 'isfriend': 0, 'isfamily': 0}, 'dates': {'posted': '1236469603', 'taken': '2009-02-21 12:49:31', 'takengranularity': 0, 'takenunknown': 0, 'lastupdate': '1236655044'}, 'views': '319', 'editability': {'cancomment': 0, 'canaddmeta': 0}, 'publiceditability': {'cancomment': 1, 'canaddmeta': 0}, 'usage': {'candownload': 1, 'canblog': 0, 'canprint': 0, 'canshare': 1}, 'comments': {'_content': '0'}, 'notes': {'note': []}, 'people': {'haspeople': 0}, 'tags': {'tag': [{'id': '10944279-3336734750-26149', 'author': '10976418@N04', 'authorname': 'Amy Loves Yah', 'raw': 'smoky', '_content': 'smoky', 'machine_tag': 0}, {'id': '10944279-3336734750-1344', 'author': '10976418@N04', 'authorname': 'Amy Loves Yah', 'raw': 'cat', '_content': 'cat', 'machine_tag': 0}, {'id': '10944279-3336734750-7869', 'author': '10976418@N04', 'authorname': 'Amy Loves Yah', 'raw': 'kitty', '_content': 'kitty', 'machine_tag': 0}, {'id': '10944279-3336734750-5665', 'author': '10976418@N04', 'authorname': 'Amy Loves Yah', 'raw': 'stripes', '_content': 'stripes', 'machine_tag': 0}, {'id': '10944279-3336734750-1890', 'author': '10976418@N04', 'authorname': 'Amy Loves Yah', 'raw': 'nose', '_content': 'nose', 'machine_tag': 0}, {'id': '10944279-3336734750-11461', 'author': '10976418@N04', 'authorname': 'Amy Loves Yah', 'raw': 'whiskers', '_content': 'whiskers', 'machine_tag': 0}]}, 'urls': {'url': [{'type': 'photopage', '_content': 'https://www.flickr.com/photos/amylovesyah/3336734750/'}]}, 'media': 'photo'}, 'stat': 'ok'}</t>
  </si>
  <si>
    <t>Amy (flickr Amy Loves Yah)</t>
  </si>
  <si>
    <t>https://www.flickr.com/photos/amylovesyah/3336734750/</t>
  </si>
  <si>
    <t>body_part_cat_nose18.jpeg</t>
  </si>
  <si>
    <t>3579863644_23e80d5869_o</t>
  </si>
  <si>
    <t>{'photo': {'id': '3579863644', 'secret': 'e45754750f', 'server': '3354', 'farm': 4, 'dateuploaded': '1243720346', 'isfavorite': 0, 'license': '4', 'safety_level': '0', 'rotation': 0, 'originalsecret': '23e80d5869', 'originalformat': 'jpg', 'owner': {'nsid': '23307937@N04', 'username': 'frankieleon', 'realname': '', 'location': None, 'iconserver': '7572', 'iconfarm': 8, 'path_alias': 'armydre2008'}, 'title': {'_content': 'doobie liking his throat scratched'}, 'description': {'_content': ''}, 'visibility': {'ispublic': 1, 'isfriend': 0, 'isfamily': 0}, 'dates': {'posted': '1243720346', 'taken': '2009-05-30 17:48:18', 'takengranularity': 0, 'takenunknown': 0, 'lastupdate': '1422737099'}, 'views': '548', 'editability': {'cancomment': 0, 'canaddmeta': 0}, 'publiceditability': {'cancomment': 1, 'canaddmeta': 0}, 'usage': {'candownload': 1, 'canblog': 0, 'canprint': 0, 'canshare': 1}, 'comments': {'_content': '2'}, 'notes': {'note': [{'id': '72157618933810305', 'photo_id': '3579863644', 'author': '82386510@N00', 'authorname': 'me and the sysop', 'authorrealname': '', 'authorispro': 1, 'authorisdeleted': 0, 'x': '220', 'y': '223', 'w': '50', 'h': '50', '_content': ':-*', 'pro_badge': 'standard'}]}, 'people': {'haspeople': 0}, 'tags': {'tag': [{'id': '23275798-3579863644-45345', 'author': '23307937@N04', 'authorname': 'frankieleon', 'raw': 'doobie', '_content': 'doobie', 'machine_tag': 0}, {'id': '23275798-3579863644-1344', 'author': '23307937@N04', 'authorname': 'frankieleon', 'raw': 'cat', '_content': 'cat', 'machine_tag': 0}, {'id': '23275798-3579863644-7869', 'author': '23307937@N04', 'authorname': 'frankieleon', 'raw': 'kitty', '_content': 'kitty', 'machine_tag': 0}, {'id': '23275798-3579863644-359', 'author': '23307937@N04', 'authorname': 'frankieleon', 'raw': 'pet', '_content': 'pet', 'machine_tag': 0}, {'id': '23275798-3579863644-551', 'author': '23307937@N04', 'authorname': 'frankieleon', 'raw': 'macro', '_content': 'macro', 'machine_tag': 0}, {'id': '23275798-3579863644-885', 'author': '23307937@N04', 'authorname': 'frankieleon', 'raw': 'face', '_content': 'face', 'machine_tag': 0}, {'id': '23275798-3579863644-1890', 'author': '23307937@N04', 'authorname': 'frankieleon', 'raw': 'nose', '_content': 'nose', 'machine_tag': 0}, {'id': '23275798-3579863644-31586139', 'author': '23307937@N04', 'authorname': 'frankieleon', 'raw': 'frankieleon', '_content': 'frankieleon', 'machine_tag': 0}, {'id': '23275798-3579863644-15864', 'author': '23307937@N04', 'authorname': 'frankieleon', 'raw': 'Creative Commons', '_content': 'creativecommons', 'machine_tag': 0}, {'id': '23275798-3579863644-3358', 'author': '23307937@N04', 'authorname': 'frankieleon', 'raw': 'best of', '_content': 'bestof', 'machine_tag': 0}, {'id': '23275798-3579863644-2605', 'author': '23307937@N04', 'authorname': 'frankieleon', 'raw': 'interestingness', '_content': 'interestingness', 'machine_tag': 0}, {'id': '23275798-3579863644-33951', 'author': '23307937@N04', 'authorname': 'frankieleon', 'raw': 'popular', '_content': 'popular', 'machine_tag': 0}, {'id': '23275798-3579863644-2718', 'author': '23307937@N04', 'authorname': 'frankieleon', 'raw': 'interesting', '_content': 'interesting', 'machine_tag': 0}, {'id': '23275798-3579863644-11976', 'author': '23307937@N04', 'authorname': 'frankieleon', 'raw': 'cc', '_content': 'cc', 'machine_tag': 0}]}, 'urls': {'url': [{'type': 'photopage', '_content': 'https://www.flickr.com/photos/armydre2008/3579863644/'}]}, 'media': 'photo'}, 'stat': 'ok'}</t>
  </si>
  <si>
    <t xml:space="preserve"> (flickr frankieleon)</t>
  </si>
  <si>
    <t>https://www.flickr.com/photos/armydre2008/3579863644/</t>
  </si>
  <si>
    <t>body_part_cat_nose19.jpeg</t>
  </si>
  <si>
    <t>4764157_b15da24c94_o</t>
  </si>
  <si>
    <t>{'photo': {'id': '4764157', 'secret': 'b15da24c94', 'server': '3', 'farm': 1, 'dateuploaded': '1108349756', 'isfavorite': 0, 'license': '3', 'safety_level': '0', 'rotation': 0, 'originalsecret': 'b15da24c94', 'originalformat': 'jpg', 'owner': {'nsid': '77376164@N00', 'username': "AviatorDave [admin'ed by gailatlarge]", 'realname': 'David Fielding', 'location': 'Scranton, PA, USA', 'iconserver': '5534', 'iconfarm': 6, 'path_alias': 'aviatordave'}, 'title': {'_content': 'Nose up'}, 'description': {'_content': 'Still tracking the camera strap.'}, 'visibility': {'ispublic': 1, 'isfriend': 0, 'isfamily': 0}, 'dates': {'posted': '1108349756', 'taken': '2005-02-13 03:23:24', 'takengranularity': 0, 'takenunknown': 0, 'lastupdate': '1149636902'}, 'views': '539', 'editability': {'cancomment': 0, 'canaddmeta': 0}, 'publiceditability': {'cancomment': 1, 'canaddmeta': 0}, 'usage': {'candownload': 1, 'canblog': 0, 'canprint': 0, 'canshare': 1}, 'comments': {'_content': '4'}, 'notes': {'note': []}, 'people': {'haspeople': 0}, 'tags': {'tag': [{'id': '145518-4764157-5187', 'author': '77376164@N00', 'authorname': "AviatorDave [admin'ed by gailatlarge]", 'raw': 'hugh', '_content': 'hugh', 'machine_tag': 0}, {'id': '145518-4764157-1344', 'author': '77376164@N00', 'authorname': "AviatorDave [admin'ed by gailatlarge]", 'raw': 'cat', '_content': 'cat', 'machine_tag': 0}, {'id': '145518-4764157-364', 'author': '77376164@N00', 'authorname': "AviatorDave [admin'ed by gailatlarge]", 'raw': 'cats', '_content': 'cats', 'machine_tag': 0}, {'id': '145518-4764157-5188', 'author': '77376164@N00', 'authorname': "AviatorDave [admin'ed by gailatlarge]", 'raw': 'hughthecat', '_content': 'hughthecat', 'machine_tag': 0}]}, 'urls': {'url': [{'type': 'photopage', '_content': 'https://www.flickr.com/photos/aviatordave/4764157/'}]}, 'media': 'photo'}, 'stat': 'ok'}</t>
  </si>
  <si>
    <t>David Fielding (flickr AviatorDave [admin'ed by gailatlarge])</t>
  </si>
  <si>
    <t>https://www.flickr.com/photos/aviatordave/4764157/</t>
  </si>
  <si>
    <t>body_part_cat_nose20.jpeg</t>
  </si>
  <si>
    <t>2501767349_d615c8ec0c_o</t>
  </si>
  <si>
    <t>{'photo': {'id': '2501767349', 'secret': 'eeb4425174', 'server': '2153', 'farm': 3, 'dateuploaded': '1211128913', 'isfavorite': 0, 'license': '2', 'safety_level': '0', 'rotation': 0, 'originalsecret': 'd615c8ec0c', 'originalformat': 'jpg', 'owner': {'nsid': '11692435@N07', 'username': 'lmlipscomb', 'realname': '', 'location': None, 'iconserver': '0', 'iconfarm': 0, 'path_alias': 'lmlipscomb'}, 'title': {'_content': "Hamlet's Nose"}, 'description': {'_content': ''}, 'visibility': {'ispublic': 1, 'isfriend': 0, 'isfamily': 0}, 'dates': {'posted': '1211128913', 'taken': '2006-03-24 02:42:35', 'takengranularity': 0, 'takenunknown': 0, 'lastupdate': '1212618536'}, 'views': '8', 'editability': {'cancomment': 0, 'canaddmeta': 0}, 'publiceditability': {'cancomment': 1, 'canaddmeta': 1}, 'usage': {'candownload': 1, 'canblog': 0, 'canprint': 0, 'canshare': 1}, 'comments': {'_content': '0'}, 'notes': {'note': []}, 'people': {'haspeople': 0}, 'tags': {'tag': [{'id': '11671105-2501767349-364', 'author': '11692435@N07', 'authorname': 'lmlipscomb', 'raw': 'cats', '_content': 'cats', 'machine_tag': 0}, {'id': '11671105-2501767349-58935', 'author': '11692435@N07', 'authorname': 'lmlipscomb', 'raw': 'Hamlet', '_content': 'hamlet', 'machine_tag': 0}, {'id': '11671105-2501767349-24876', 'author': '11692435@N07', 'authorname': 'lmlipscomb', 'raw': 'Tuxedo Cat', '_content': 'tuxedocat', 'machine_tag': 0}, {'id': '11671105-2501767349-1890', 'author': '11692435@N07', 'authorname': 'lmlipscomb', 'raw': 'nose', '_content': 'nose', 'machine_tag': 0}, {'id': '11671105-2501767349-11461', 'author': '11692435@N07', 'authorname': 'lmlipscomb', 'raw': 'whiskers', '_content': 'whiskers', 'machine_tag': 0}, {'id': '11671105-2501767349-81606', 'author': '11692435@N07', 'authorname': 'lmlipscomb', 'raw': 'muzzle', '_content': 'muzzle', 'machine_tag': 0}, {'id': '11671105-2501767349-7847', 'author': '11692435@N07', 'authorname': 'lmlipscomb', 'raw': 'handsome', '_content': 'handsome', 'machine_tag': 0}, {'id': '11671105-2501767349-278', 'author': '11692435@N07', 'authorname': 'lmlipscomb', 'raw': 'portrait', '_content': 'portrait', 'machine_tag': 0}]}, 'urls': {'url': [{'type': 'photopage', '_content': 'https://www.flickr.com/photos/lmlipscomb/2501767349/'}]}, 'media': 'photo'}, 'stat': 'ok'}</t>
  </si>
  <si>
    <t>https://www.flickr.com/photos/lmlipscomb/2501767349/</t>
  </si>
  <si>
    <t>body_part_cat_paw01.jpeg</t>
  </si>
  <si>
    <t>32417149791_2aebc75989_o</t>
  </si>
  <si>
    <t>{'photo': {'id': '32417149791', 'secret': '6bda65ff55', 'server': '522', 'farm': 1, 'dateuploaded': '1485457205', 'isfavorite': 0, 'license': '3', 'safety_level': '0', 'rotation': 0, 'originalsecret': '2aebc75989', 'originalformat': 'jpg', 'owner': {'nsid': '57256462@N07', 'username': 'Cloudtail the Snow Leopard', 'realname': '', 'location': None, 'iconserver': '3786', 'iconfarm': 4, 'path_alias': 'blacktigersdream'}, 'title': {'_content': 'Snow leopard paw'}, 'description': {'_content': "This is a picture, I've made during a visit at Zoo Karksruhe."}, 'visibility': {'ispublic': 1, 'isfriend': 0, 'isfamily': 0}, 'dates': {'posted': '1485457205', 'taken': '2016-08-05 18:00:39', 'takengranularity': 0, 'takenunknown': '0', 'lastupdate': '1587892838'}, 'views': '1737', 'editability': {'cancomment': 0, 'canaddmeta': 0}, 'publiceditability': {'cancomment': 1, 'canaddmeta': 0}, 'usage': {'candownload': 1, 'canblog': 0, 'canprint': 0, 'canshare': 1}, 'comments': {'_content': '1'}, 'notes': {'note': []}, 'people': {'haspeople': 0}, 'tags': {'tag': [{'id': '57235132-32417149791-686339', 'author': '57256462@N07', 'authorname': 'Cloudtail the Snow Leopard', 'raw': 'schneeleopard;', '_content': 'schneeleopard', 'machine_tag': 0}, {'id': '57235132-32417149791-1997', 'author': '57256462@N07', 'authorname': 'Cloudtail the Snow Leopard', 'raw': 'zoo;', '_content': 'zoo', 'machine_tag': 0}, {'id': '57235132-32417149791-39007', 'author': '57256462@N07', 'authorname': 'Cloudtail the Snow Leopard', 'raw': 'karlsruhe;', '_content': 'karlsruhe', 'machine_tag': 0}, {'id': '57235132-32417149791-85520', 'author': '57256462@N07', 'authorname': 'Cloudtail the Snow Leopard', 'raw': 'tier;', '_content': 'tier', 'machine_tag': 0}, {'id': '57235132-32417149791-952', 'author': '57256462@N07', 'authorname': 'Cloudtail the Snow Leopard', 'raw': 'animal;', '_content': 'animal', 'machine_tag': 0}, {'id': '57235132-32417149791-1823', 'author': '57256462@N07', 'authorname': 'Cloudtail the Snow Leopard', 'raw': 'mammal;', '_content': 'mammal', 'machine_tag': 0}, {'id': '57235132-32417149791-874122', 'author': '57256462@N07', 'authorname': 'Cloudtail the Snow Leopard', 'raw': 'säugetier;', '_content': 'säugetier', 'machine_tag': 0}, {'id': '57235132-32417149791-412', 'author': '57256462@N07', 'authorname': 'Cloudtail the Snow Leopard', 'raw': 'snow;', '_content': 'snow', 'machine_tag': 0}, {'id': '57235132-32417149791-13521', 'author': '57256462@N07', 'authorname': 'Cloudtail the Snow Leopard', 'raw': 'leopard;', '_content': 'leopard', 'machine_tag': 0}, {'id': '57235132-32417149791-22895', 'author': '57256462@N07', 'authorname': 'Cloudtail the Snow Leopard', 'raw': 'katze;', '_content': 'katze', 'machine_tag': 0}, {'id': '57235132-32417149791-1344', 'author': '57256462@N07', 'authorname': 'Cloudtail the Snow Leopard', 'raw': 'cat;', '_content': 'cat', 'machine_tag': 0}, {'id': '57235132-32417149791-2642', 'author': '57256462@N07', 'authorname': 'Cloudtail the Snow Leopard', 'raw': 'big;', '_content': 'big', 'machine_tag': 0}, {'id': '57235132-32417149791-91957', 'author': '57256462@N07', 'authorname': 'Cloudtail the Snow Leopard', 'raw': 'groß;', '_content': 'gros', 'machine_tag': 0}, {'id': '57235132-32417149791-411907', 'author': '57256462@N07', 'authorname': 'Cloudtail the Snow Leopard', 'raw': 'raub;', '_content': 'raub', 'machine_tag': 0}, {'id': '57235132-32417149791-365686', 'author': '57256462@N07', 'authorname': 'Cloudtail the Snow Leopard', 'raw': 'panthera;', '_content': 'panthera', 'machine_tag': 0}, {'id': '57235132-32417149791-2892404', 'author': '57256462@N07', 'authorname': 'Cloudtail the Snow Leopard', 'raw': 'uncia;', '_content': 'uncia', 'machine_tag': 0}, {'id': '57235132-32417149791-1187397', 'author': '57256462@N07', 'authorname': 'Cloudtail the Snow Leopard', 'raw': 'irbis;', '_content': 'irbis', 'machine_tag': 0}, {'id': '57235132-32417149791-1844040', 'author': '57256462@N07', 'authorname': 'Cloudtail the Snow Leopard', 'raw': 'pfoto;', '_content': 'pfoto', 'machine_tag': 0}, {'id': '57235132-32417149791-2764', 'author': '57256462@N07', 'authorname': 'Cloudtail the Snow Leopard', 'raw': 'paw', '_content': 'paw', 'machine_tag': 0}]}, 'location': {'latitude': '48.996652', 'longitude': '8.403083', 'accuracy': '16', 'context': '0', 'locality': {'_content': 'Karlsruhe', 'woeid': 664942}, 'county': {'_content': 'Stadtkreis Karlsruhe', 'woeid': 20071085}, 'region': {'_content': 'Baden-Württemberg', 'woeid': 2345481}, 'country': {'_content': 'Deutschland', 'woeid': 23424829}, 'neighbourhood': {'_content': 'Stadtteil Südweststadt', 'woeid': 26822686}}, 'geoperms': {'ispublic': 1, 'iscontact': 0, 'isfriend': 0, 'isfamily': 0}, 'urls': {'url': [{'type': 'photopage', '_content': 'https://www.flickr.com/photos/blacktigersdream/32417149791/'}]}, 'media': 'photo'}, 'stat': 'ok'}</t>
  </si>
  <si>
    <t>https://www.flickr.com/photos/blacktigersdream/32417149791/</t>
  </si>
  <si>
    <t>body_part_cat_paw02.jpeg</t>
  </si>
  <si>
    <t>3469486583_cb443fbd5c_o</t>
  </si>
  <si>
    <t>{'photo': {'id': '3469486583', 'secret': '321a73aa9a', 'server': '3653', 'farm': 4, 'dateuploaded': '1240547044', 'isfavorite': 0, 'license': '3', 'safety_level': '0', 'rotation': 0, 'originalsecret': 'cb443fbd5c', 'originalformat': 'jpg', 'owner': {'nsid': '11099704@N02', 'username': 'LibrarianYarns', 'realname': '', 'location': '', 'iconserver': '3147', 'iconfarm': 4, 'path_alias': None}, 'title': {'_content': 'A pile of paws'}, 'description': {'_content': 'My snoozin kitty.'}, 'visibility': {'ispublic': 1, 'isfriend': 0, 'isfamily': 0}, 'dates': {'posted': '1240547044', 'taken': '2009-04-23 10:34:48', 'takengranularity': 0, 'takenunknown': 0, 'lastupdate': '1240547455'}, 'views': '135', 'editability': {'cancomment': 0, 'canaddmeta': 0}, 'publiceditability': {'cancomment': 1, 'canaddmeta': 1}, 'usage': {'candownload': 1, 'canblog': 0, 'canprint': 0, 'canshare': 1}, 'comments': {'_content': '0'}, 'notes': {'note': []}, 'people': {'haspeople': 0}, 'tags': {'tag': [{'id': '11079356-3469486583-2764', 'author': '11099704@N02', 'authorname': 'LibrarianYarns', 'raw': 'paw', '_content': 'paw', 'machine_tag': 0}, {'id': '11079356-3469486583-7543', 'author': '11099704@N02', 'authorname': 'LibrarianYarns', 'raw': 'pad', '_content': 'pad', 'machine_tag': 0}, {'id': '11079356-3469486583-136', 'author': '11099704@N02', 'authorname': 'LibrarianYarns', 'raw': 'pink', '_content': 'pink', 'machine_tag': 0}, {'id': '11079356-3469486583-25522', 'author': '11099704@N02', 'authorname': 'LibrarianYarns', 'raw': 'limbs', '_content': 'limbs', 'machine_tag': 0}, {'id': '11079356-3469486583-4317', 'author': '11099704@N02', 'authorname': 'LibrarianYarns', 'raw': 'legs', '_content': 'legs', 'machine_tag': 0}, {'id': '11079356-3469486583-6229', 'author': '11099704@N02', 'authorname': 'LibrarianYarns', 'raw': 'tail', '_content': 'tail', 'machine_tag': 0}, {'id': '11079356-3469486583-5665', 'author': '11099704@N02', 'authorname': 'LibrarianYarns', 'raw': 'stripes', '_content': 'stripes', 'machine_tag': 0}, {'id': '11079356-3469486583-4553', 'author': '11099704@N02', 'authorname': 'LibrarianYarns', 'raw': 'fuzzy', '_content': 'fuzzy', 'machine_tag': 0}, {'id': '11079356-3469486583-395', 'author': '11099704@N02', 'authorname': 'LibrarianYarns', 'raw': 'white', '_content': 'white', 'machine_tag': 0}, {'id': '11079356-3469486583-1344', 'author': '11099704@N02', 'authorname': 'LibrarianYarns', 'raw': 'cat', '_content': 'cat', 'machine_tag': 0}, {'id': '11079356-3469486583-3495', 'author': '11099704@N02', 'authorname': 'LibrarianYarns', 'raw': 'nap', '_content': 'nap', 'machine_tag': 0}]}, 'urls': {'url': [{'type': 'photopage', '_content': 'https://www.flickr.com/photos/11099704@N02/3469486583/'}]}, 'media': 'photo'}, 'stat': 'ok'}</t>
  </si>
  <si>
    <t xml:space="preserve"> (flickr LibrarianYarns)</t>
  </si>
  <si>
    <t>https://www.flickr.com/photos/11099704@N02/3469486583/</t>
  </si>
  <si>
    <t>body_part_cat_paw03.jpeg</t>
  </si>
  <si>
    <t>6972765550_0b17e5da62_o</t>
  </si>
  <si>
    <t>{'photo': {'id': '6972765550', 'secret': '3274fb34ea', 'server': '8149', 'farm': 9, 'dateuploaded': '1335542560', 'isfavorite': 0, 'license': '5', 'safety_level': '0', 'rotation': 0, 'originalsecret': '0b17e5da62', 'originalformat': 'jpg', 'owner': {'nsid': '48329800@N02', 'username': 'miss Murasaki', 'realname': 'Anna', 'location': '', 'iconserver': '65535', 'iconfarm': 66, 'path_alias': 'miss_murasaki'}, 'title': {'_content': 'black and white paw'}, 'description': {'_content': '          '}, 'visibility': {'ispublic': 1, 'isfriend': 0, 'isfamily': 0}, 'dates': {'posted': '1335542560', 'taken': '2012-04-27 16:05:19', 'takengranularity': 0, 'takenunknown': 0, 'lastupdate': '1497663066'}, 'views': '4683', 'editability': {'cancomment': 0, 'canaddmeta': 0}, 'publiceditability': {'cancomment': 1, 'canaddmeta': 0}, 'usage': {'candownload': 1, 'canblog': 0, 'canprint': 0, 'canshare': 1}, 'comments': {'_content': '0'}, 'notes': {'note': []}, 'people': {'haspeople': 0}, 'tags': {'tag': [{'id': '48309452-6972765550-1344', 'author': '48329800@N02', 'authorname': 'miss Murasaki', 'raw': 'cat', '_content': 'cat', 'machine_tag': 0}, {'id': '48309452-6972765550-2764', 'author': '48329800@N02', 'authorname': 'miss Murasaki', 'raw': 'paw', '_content': 'paw', 'machine_tag': 0}]}, 'urls': {'url': [{'type': 'photopage', '_content': 'https://www.flickr.com/photos/miss_murasaki/6972765550/'}]}, 'media': 'photo'}, 'stat': 'ok'}</t>
  </si>
  <si>
    <t>Anna (flickr miss Murasaki)</t>
  </si>
  <si>
    <t>https://www.flickr.com/photos/miss_murasaki/6972765550/</t>
  </si>
  <si>
    <t>body_part_cat_paw04.jpeg</t>
  </si>
  <si>
    <t>5741211079_b8a83fd1f3_o</t>
  </si>
  <si>
    <t>{'photo': {'id': '5741211079', 'secret': '403c626c86', 'server': '2216', 'farm': 3, 'dateuploaded': '1305943125', 'isfavorite': 0, 'license': '3', 'safety_level': '0', 'rotation': 0, 'originalsecret': 'b8a83fd1f3', 'originalformat': 'jpg', 'owner': {'nsid': '62068316@N06', 'username': 'messycupcakes', 'realname': '', 'location': None, 'iconserver': '6013', 'iconfarm': 7, 'path_alias': 'messycupcakes'}, 'title': {'_content': 'meow'}, 'description': {'_content': 'he really only weighs 1 pound :)\n\n\nMessyCupcakes Photography\n\nConnect:\n&lt;a href="http://facebook.com/messycupcakesphotography" rel="noreferrer nofollow"&gt;facebook&lt;/a&gt;\n&lt;a href="http://www.messycupcakes.com" rel="noreferrer nofollow"&gt;website&lt;/a&gt;'}, 'visibility': {'ispublic': 1, 'isfriend': 0, 'isfamily': 0}, 'dates': {'posted': '1305943125', 'taken': '2011-05-20 13:40:24', 'takengranularity': 0, 'takenunknown': 0, 'lastupdate': '1552357182'}, 'views': '555', 'editability': {'cancomment': 0, 'canaddmeta': 0}, 'publiceditability': {'cancomment': 1, 'canaddmeta': 0}, 'usage': {'candownload': 1, 'canblog': 0, 'canprint': 0, 'canshare': 1}, 'comments': {'_content': '2'}, 'notes': {'note': []}, 'people': {'haspeople': 0}, 'tags': {'tag': [{'id': '62022994-5741211079-16865', 'author': '62068316@N06', 'authorname': 'messycupcakes', 'raw': 'kitties', '_content': 'kitties', 'machine_tag': 0}, {'id': '62022994-5741211079-8626', 'author': '62068316@N06', 'authorname': 'messycupcakes', 'raw': 'kittens', '_content': 'kittens', 'machine_tag': 0}, {'id': '62022994-5741211079-1344', 'author': '62068316@N06', 'authorname': 'messycupcakes', 'raw': 'cat', '_content': 'cat', 'machine_tag': 0}, {'id': '62022994-5741211079-3046', 'author': '62068316@N06', 'authorname': 'messycupcakes', 'raw': 'kitten', '_content': 'kitten', 'machine_tag': 0}, {'id': '62022994-5741211079-953', 'author': '62068316@N06', 'authorname': 'messycupcakes', 'raw': 'animals', '_content': 'animals', 'machine_tag': 0}, {'id': '62022994-5741211079-952', 'author': '62068316@N06', 'authorname': 'messycupcakes', 'raw': 'animal', '_content': 'animal', 'machine_tag': 0}, {'id': '62022994-5741211079-20174', 'author': '62068316@N06', 'authorname': 'messycupcakes', 'raw': 'meow', '_content': 'meow', 'machine_tag': 0}, {'id': '62022994-5741211079-2764', 'author': '62068316@N06', 'authorname': 'messycupcakes', 'raw': 'paw', '_content': 'paw', 'machine_tag': 0}, {'id': '62022994-5741211079-551', 'author': '62068316@N06', 'authorname': 'messycupcakes', 'raw': 'macro', '_content': 'macro', 'machine_tag': 0}, {'id': '62022994-5741211079-2994', 'author': '62068316@N06', 'authorname': 'messycupcakes', 'raw': 'nikon', '_content': 'nikon', 'machine_tag': 0}]}, 'location': {'latitude': '39.972137', 'longitude': '-105.157527', 'accuracy': '15', 'context': '0', 'locality': {'_content': 'Louisville', 'woeid': 2442331}, 'county': {'_content': 'Boulder', 'woeid': 12587734}, 'region': {'_content': 'Colorado', 'woeid': 2347564}, 'country': {'_content': 'United States', 'woeid': 23424977}, 'neighbourhood': {'_content': '', 'woeid': 0}}, 'geoperms': {'ispublic': 1, 'iscontact': 0, 'isfriend': 0, 'isfamily': 0}, 'urls': {'url': [{'type': 'photopage', '_content': 'https://www.flickr.com/photos/messycupcakes/5741211079/'}]}, 'media': 'photo'}, 'stat': 'ok'}</t>
  </si>
  <si>
    <t xml:space="preserve"> (flickr messycupcakes)</t>
  </si>
  <si>
    <t>https://www.flickr.com/photos/messycupcakes/5741211079/</t>
  </si>
  <si>
    <t>body_part_cat_paw05.jpeg</t>
  </si>
  <si>
    <t>32576467870_4cf6cc89f6_o</t>
  </si>
  <si>
    <t>{'photo': {'id': '32576467870', 'secret': 'e5f5a3e3a1', 'server': '270', 'farm': 1, 'dateuploaded': '1487392693', 'isfavorite': 0, 'license': '0', 'safety_level': '0', 'rotation': 0, 'owner': {'nsid': '40999618@N05', 'username': 'CameliaTWU', 'realname': '', 'location': None, 'iconserver': '3539', 'iconfarm': 4, 'path_alias': 'cameliatwu'}, 'title': {'_content': "Norman's cute paw"}, 'description': {'_content': ''}, 'visibility': {'ispublic': 1, 'isfriend': 0, 'isfamily': 0}, 'dates': {'posted': '1487392693', 'taken': '2017-02-11 22:43:36', 'takengranularity': 0, 'takenunknown': '0', 'lastupdate': '1617120899'}, 'views': '946', 'editability': {'cancomment': 0, 'canaddmeta': 0}, 'publiceditability': {'cancomment': 1, 'canaddmeta': 1}, 'usage': {'candownload': 0, 'canblog': 0, 'canprint': 0, 'canshare': 0}, 'comments': {'_content': '5'}, 'notes': {'note': []}, 'people': {'haspeople': 0}, 'tags': {'tag': []}, 'location': {'latitude': '33.223186', 'longitude': '-97.101800', 'accuracy': '16', 'context': '0', 'locality': {'_content': 'Denton', 'woeid': 2391231}, 'county': {'_content': 'Denton', 'woeid': 12590067}, 'region': {'_content': 'Texas', 'woeid': 2347602}, 'country': {'_content': 'United States', 'woeid': 23424977}, 'neighbourhood': {'_content': '', 'woeid': 92051308}}, 'geoperms': {'ispublic': 1, 'iscontact': 0, 'isfriend': 0, 'isfamily': 0}, 'urls': {'url': [{'type': 'photopage', '_content': 'https://www.flickr.com/photos/cameliatwu/32576467870/'}]}, 'media': 'photo'}, 'stat': 'ok'}</t>
  </si>
  <si>
    <t xml:space="preserve"> (flickr CameliaTWU)</t>
  </si>
  <si>
    <t>https://www.flickr.com/photos/cameliatwu/32576467870/</t>
  </si>
  <si>
    <t>body_part_cat_paw06.jpeg</t>
  </si>
  <si>
    <t>431326601_a2e410e58f_o</t>
  </si>
  <si>
    <t>{'photo': {'id': '431326601', 'secret': '2c6afa1bdc', 'server': '177', 'farm': 1, 'dateuploaded': '1174652949', 'isfavorite': 0, 'license': '3', 'safety_level': '0', 'rotation': 0, 'originalsecret': 'a2e410e58f', 'originalformat': 'jpg', 'owner': {'nsid': '77195169@N00', 'username': 'Sandra Regina', 'realname': 'Sandra Regina', 'location': 'Guelph, Canada', 'iconserver': '48', 'iconfarm': 1, 'path_alias': 'sandraregina'}, 'title': {'_content': 'Paws'}, 'description': {'_content': "Icarus' paws. In sunlight. Not much I can elaborate on, here."}, 'visibility': {'ispublic': 1, 'isfriend': 0, 'isfamily': 0}, 'dates': {'posted': '1174652949', 'taken': '2007-03-18 13:31:42', 'takengranularity': 0, 'takenunknown': 0, 'lastupdate': '1329840180'}, 'views': '705', 'editability': {'cancomment': 0, 'canaddmeta': 0}, 'publiceditability': {'cancomment': 1, 'canaddmeta': 0}, 'usage': {'candownload': 1, 'canblog': 0, 'canprint': 0, 'canshare': 1}, 'comments': {'_content': '10'}, 'notes': {'note': []}, 'people': {'haspeople': 0}, 'tags': {'tag': [{'id': '3147151-431326601-3476562', 'author': '77195169@N00', 'authorname': 'Sandra Regina', 'raw': 'sandraregina', '_content': 'sandraregina', 'machine_tag': 0}, {'id': '3147151-431326601-7010', 'author': '77195169@N00', 'authorname': 'Sandra Regina', 'raw': 'Guelph', '_content': 'guelph', 'machine_tag': 0}, {'id': '3147151-431326601-382', 'author': '77195169@N00', 'authorname': 'Sandra Regina', 'raw': 'sunlight', '_content': 'sunlight', 'machine_tag': 0}, {'id': '3147151-431326601-1648', 'author': '77195169@N00', 'authorname': 'Sandra Regina', 'raw': 'fur', '_content': 'fur', 'machine_tag': 0}, {'id': '3147151-431326601-26634', 'author': '77195169@N00', 'authorname': 'Sandra Regina', 'raw': 'paws', '_content': 'paws', 'machine_tag': 0}, {'id': '3147151-431326601-27799', 'author': '77195169@N00', 'authorname': 'Sandra Regina', 'raw': 'Icarus', '_content': 'icarus', 'machine_tag': 0}, {'id': '3147151-431326601-395', 'author': '77195169@N00', 'authorname': 'Sandra Regina', 'raw': 'white', '_content': 'white', 'machine_tag': 0}, {'id': '3147151-431326601-43245', 'author': '77195169@N00', 'authorname': 'Sandra Regina', 'raw': 'windowsill', '_content': 'windowsill', 'machine_tag': 0}]}, 'urls': {'url': [{'type': 'photopage', '_content': 'https://www.flickr.com/photos/sandraregina/431326601/'}]}, 'media': 'photo'}, 'stat': 'ok'}</t>
  </si>
  <si>
    <t>Sandra Regina (flickr Sandra Regina)</t>
  </si>
  <si>
    <t>https://www.flickr.com/photos/sandraregina/431326601/</t>
  </si>
  <si>
    <t>body_part_cat_paw07.jpeg</t>
  </si>
  <si>
    <t>6243598439_666c426022_o</t>
  </si>
  <si>
    <t>{'photo': {'id': '6243598439', 'secret': 'c67cef05d6', 'server': '6167', 'farm': 7, 'dateuploaded': '1318610912', 'isfavorite': 0, 'license': '5', 'safety_level': '0', 'rotation': 0, 'originalsecret': '666c426022', 'originalformat': 'jpg', 'owner': {'nsid': '87204754@N00', 'username': 'Arthur40A', 'realname': 'Arthur Caranta', 'location': 'Mougins, France', 'iconserver': '3688', 'iconfarm': 4, 'path_alias': 'arthur-caranta'}, 'title': {'_content': 'Paw !'}, 'description': {'_content': ''}, 'visibility': {'ispublic': 1, 'isfriend': 0, 'isfamily': 0}, 'dates': {'posted': '1318610912', 'taken': '2011-09-17 09:04:56', 'takengranularity': 0, 'takenunknown': 0, 'lastupdate': '1318611759'}, 'views': '327', 'editability': {'cancomment': 0, 'canaddmeta': 0}, 'publiceditability': {'cancomment': 1, 'canaddmeta': 1}, 'usage': {'candownload': 1, 'canblog': 0, 'canprint': 0, 'canshare': 1}, 'comments': {'_content': '0'}, 'notes': {'note': []}, 'people': {'haspeople': 0}, 'tags': {'tag': [{'id': '2626807-6243598439-1344', 'author': '87204754@N00', 'authorname': 'Arthur40A', 'raw': 'cat', '_content': 'cat', 'machine_tag': 0}, {'id': '2626807-6243598439-3170', 'author': '87204754@N00', 'authorname': 'Arthur40A', 'raw': 'chat', '_content': 'chat', 'machine_tag': 0}, {'id': '2626807-6243598439-364', 'author': '87204754@N00', 'authorname': 'Arthur40A', 'raw': 'cats', '_content': 'cats', 'machine_tag': 0}, {'id': '2626807-6243598439-2575', 'author': '87204754@N00', 'authorname': 'Arthur40A', 'raw': 'chats', '_content': 'chats', 'machine_tag': 0}, {'id': '2626807-6243598439-192', 'author': '87204754@N00', 'authorname': 'Arthur40A', 'raw': 'roof', '_content': 'roof', 'machine_tag': 0}, {'id': '2626807-6243598439-37493', 'author': '87204754@N00', 'authorname': 'Arthur40A', 'raw': 'toit', '_content': 'toit', 'machine_tag': 0}, {'id': '2626807-6243598439-2764', 'author': '87204754@N00', 'authorname': 'Arthur40A', 'raw': 'paw', '_content': 'paw', 'machine_tag': 0}, {'id': '2626807-6243598439-332398', 'author': '87204754@N00', 'authorname': 'Arthur40A', 'raw': 'patte', '_content': 'patte', 'machine_tag': 0}, {'id': '2626807-6243598439-176394', 'author': '87204754@N00', 'authorname': 'Arthur40A', 'raw': 'félin', '_content': 'félin', 'machine_tag': 0}, {'id': '2626807-6243598439-3114', 'author': '87204754@N00', 'authorname': 'Arthur40A', 'raw': 'feline', '_content': 'feline', 'machine_tag': 0}]}, 'urls': {'url': [{'type': 'photopage', '_content': 'https://www.flickr.com/photos/arthur-caranta/6243598439/'}]}, 'media': 'photo'}, 'stat': 'ok'}</t>
  </si>
  <si>
    <t>Arthur Caranta (flickr Arthur40A)</t>
  </si>
  <si>
    <t>https://www.flickr.com/photos/arthur-caranta/6243598439/</t>
  </si>
  <si>
    <t>body_part_cat_paw08.jpeg</t>
  </si>
  <si>
    <t>4688786482_aef599220e_o</t>
  </si>
  <si>
    <t>{'photo': {'id': '4688786482', 'secret': '22e3d2caf7', 'server': '4068', 'farm': 5, 'dateuploaded': '1276193014', 'isfavorite': 0, 'license': '4', 'safety_level': '0', 'rotation': 0, 'originalsecret': 'aef599220e', 'originalformat': 'jpg', 'owner': {'nsid': '34739556@N04', 'username': 'rawdonfox', 'realname': '', 'location': 'Leeds, Yorkshire', 'iconserver': '2582', 'iconfarm': 3, 'path_alias': None}, 'title': {'_content': 'Paw'}, 'description': {'_content': 'Ginger the cats paw.'}, 'visibility': {'ispublic': 1, 'isfriend': 0, 'isfamily': 0}, 'dates': {'posted': '1276193014', 'taken': '2010-06-07 08:13:08', 'takengranularity': 0, 'takenunknown': 0, 'lastupdate': '1621100105'}, 'views': '2710', 'editability': {'cancomment': 0, 'canaddmeta': 0}, 'publiceditability': {'cancomment': 1, 'canaddmeta': 0}, 'usage': {'candownload': 1, 'canblog': 0, 'canprint': 0, 'canshare': 1}, 'comments': {'_content': '2'}, 'notes': {'note': []}, 'people': {'haspeople': 0}, 'tags': {'tag': [{'id': '34707417-4688786482-2764', 'author': '34739556@N04', 'authorname': 'rawdonfox', 'raw': 'paw', '_content': 'paw', 'machine_tag': 0}, {'id': '34707417-4688786482-1344', 'author': '34739556@N04', 'authorname': 'rawdonfox', 'raw': 'cat', '_content': 'cat', 'machine_tag': 0}, {'id': '34707417-4688786482-2231', 'author': '34739556@N04', 'authorname': 'rawdonfox', 'raw': 'ginger', '_content': 'ginger', 'machine_tag': 0}]}, 'urls': {'url': [{'type': 'photopage', '_content': 'https://www.flickr.com/photos/34739556@N04/4688786482/'}]}, 'media': 'photo'}, 'stat': 'ok'}</t>
  </si>
  <si>
    <t xml:space="preserve"> (flickr rawdonfox)</t>
  </si>
  <si>
    <t>https://www.flickr.com/photos/34739556@N04/4688786482/</t>
  </si>
  <si>
    <t>body_part_cat_paw09.jpeg</t>
  </si>
  <si>
    <t>29087588468_eb695afb00_o</t>
  </si>
  <si>
    <t>{'photo': {'id': '29087588468', 'secret': 'e16e15e5a4', 'server': '1818', 'farm': 2, 'dateuploaded': '1529718056', 'isfavorite': 0, 'license': '3', 'safety_level': '0', 'rotation': 0, 'originalsecret': 'eb695afb00', 'originalformat': 'jpg', 'owner': {'nsid': '52407821@N00', 'username': 'Rich Renomeron', 'realname': '', 'location': 'Greenbelt, MD, United States', 'iconserver': '21', 'iconfarm': 1, 'path_alias': 'rrenomeron'}, 'title': {'_content': 'Four Paws And A Tail'}, 'description': {'_content': ''}, 'visibility': {'ispublic': 1, 'isfriend': 0, 'isfamily': 0}, 'dates': {'posted': '1529718056', 'taken': '2018-05-12 10:47:36', 'takengranularity': 0, 'takenunknown': '0', 'lastupdate': '1547107576'}, 'views': '976', 'editability': {'cancomment': 0, 'canaddmeta': 0}, 'publiceditability': {'cancomment': 1, 'canaddmeta': 0}, 'usage': {'candownload': 1, 'canblog': 0, 'canprint': 0, 'canshare': 1}, 'comments': {'_content': '0'}, 'notes': {'note': []}, 'people': {'haspeople': 0}, 'tags': {'tag': [{'id': '906670-29087588468-312120453', 'author': '52407821@N00', 'authorname': 'Rich Renomeron', 'raw': 'Fujifilm X-T20', '_content': 'fujifilmxt20', 'machine_tag': 0}, {'id': '906670-29087588468-258681931', 'author': '52407821@N00', 'authorname': 'Rich Renomeron', 'raw': 'Fujinon XC 16-50mm f/3.5-5.6 OIS II', '_content': 'fujinonxc1650mmf3556oisii', 'machine_tag': 0}]}, 'urls': {'url': [{'type': 'photopage', '_content': 'https://www.flickr.com/photos/rrenomeron/29087588468/'}]}, 'media': 'photo'}, 'stat': 'ok'}</t>
  </si>
  <si>
    <t>https://www.flickr.com/photos/rrenomeron/29087588468/</t>
  </si>
  <si>
    <t>body_part_cat_paw10.jpeg</t>
  </si>
  <si>
    <t>5680382270_d12d5669ff_o</t>
  </si>
  <si>
    <t>{'photo': {'id': '5680382270', 'secret': '40b58c23b5', 'server': '5229', 'farm': 6, 'dateuploaded': '1304349444', 'isfavorite': 0, 'license': '3', 'safety_level': '0', 'rotation': 0, 'originalsecret': 'd12d5669ff', 'originalformat': 'jpg', 'owner': {'nsid': '30963564@N00', 'username': 'Call', 'realname': 'Colin McEwan', 'location': 'Edinburgh, Scotland', 'iconserver': '27', 'iconfarm': 1, 'path_alias': 'call'}, 'title': {'_content': 'Paws'}, 'description': {'_content': ''}, 'visibility': {'ispublic': 1, 'isfriend': 0, 'isfamily': 0}, 'dates': {'posted': '1304349444', 'taken': '2011-04-30 11:23:18', 'takengranularity': 0, 'takenunknown': 0, 'lastupdate': '1314783510'}, 'views': '44', 'editability': {'cancomment': 0, 'canaddmeta': 0}, 'publiceditability': {'cancomment': 1, 'canaddmeta': 0}, 'usage': {'candownload': 1, 'canblog': 0, 'canprint': 0, 'canshare': 1}, 'comments': {'_content': '0'}, 'notes': {'note': []}, 'people': {'haspeople': 0}, 'tags': {'tag': [{'id': '1768163-5680382270-58467', 'author': '30963564@N00', 'authorname': 'Call', 'raw': 'runa', '_content': 'runa', 'machine_tag': 0}]}, 'urls': {'url': [{'type': 'photopage', '_content': 'https://www.flickr.com/photos/call/5680382270/'}]}, 'media': 'photo'}, 'stat': 'ok'}</t>
  </si>
  <si>
    <t>Colin McEwan (flickr Call)</t>
  </si>
  <si>
    <t>https://www.flickr.com/photos/call/5680382270/</t>
  </si>
  <si>
    <t>body_part_cat_paw11.jpeg</t>
  </si>
  <si>
    <t>11253573674_8af82581ed_o</t>
  </si>
  <si>
    <t>{'photo': {'id': '11253573674', 'secret': '38a6214aee', 'server': '7317', 'farm': 8, 'dateuploaded': '1386432303', 'isfavorite': 0, 'license': '0', 'safety_level': '0', 'rotation': 0, 'originalsecret': '8af82581ed', 'originalformat': 'jpg', 'owner': {'nsid': '44124483743@N01', 'username': 'brownpau', 'realname': 'Paulo O', 'location': 'Halifax, Canada', 'iconserver': '8769', 'iconfarm': 9, 'path_alias': 'brownpau'}, 'title': {'_content': "Amelia's paws"}, 'description': {'_content': ''}, 'visibility': {'ispublic': 1, 'isfriend': 0, 'isfamily': 0}, 'dates': {'posted': '1386432303', 'taken': '2013-12-07 11:03:19', 'takengranularity': 0, 'takenunknown': 0, 'lastupdate': '1643819590'}, 'views': '2010', 'editability': {'cancomment': 0, 'canaddmeta': 0}, 'publiceditability': {'cancomment': 1, 'canaddmeta': 0}, 'usage': {'candownload': 1, 'canblog': 0, 'canprint': 0, 'canshare': 1}, 'comments': {'_content': '0'}, 'notes': {'note': []}, 'people': {'haspeople': 0}, 'tags': {'tag': [{'id': '28082-11253573674-88214', 'author': '44124483743@N01', 'authorname': 'brownpau', 'raw': 'polydactyl', '_content': 'polydactyl', 'machine_tag': 0}, {'id': '28082-11253573674-26634', 'author': '44124483743@N01', 'authorname': 'brownpau', 'raw': 'paws', '_content': 'paws', 'machine_tag': 0}, {'id': '28082-11253573674-1344', 'author': '44124483743@N01', 'authorname': 'brownpau', 'raw': 'cat', '_content': 'cat', 'machine_tag': 0}, {'id': '28082-11253573674-23783', 'author': '44124483743@N01', 'authorname': 'brownpau', 'raw': 'amelia', '_content': 'amelia', 'machine_tag': 0}, {'id': '28082-11253573674-102994289', 'author': '44124483743@N01', 'authorname': 'brownpau', 'raw': 'companionkittens', '_content': 'companionkittens', 'machine_tag': 0}, {'id': '28082-11253573674-83816258', 'author': '44124483743@N01', 'authorname': 'brownpau', 'raw': 'iphone5s', '_content': 'iphone5s', 'machine_tag': 0}, {'id': '28082-11253573674-98737803', 'author': '44124483743@N01', 'authorname': 'brownpau', 'raw': 'flickriosapp:filter=NoFilter', '_content': 'flickriosapp:filter=nofilter', 'machine_tag': 1}, {'id': '28082-11253573674-97692397', 'author': '44124483743@N01', 'authorname': 'brownpau', 'raw': 'uploaded:by=flickr_mobile', '_content': 'uploaded:by=flickrmobile', 'machine_tag': 1}]}, 'urls': {'url': [{'type': 'photopage', '_content': 'https://www.flickr.com/photos/brownpau/11253573674/'}]}, 'media': 'photo'}, 'stat': 'ok'}</t>
  </si>
  <si>
    <t>Paulo O (flickr brownpau)</t>
  </si>
  <si>
    <t>https://www.flickr.com/photos/brownpau/11253573674/</t>
  </si>
  <si>
    <t>body_part_cat_paw12.jpeg</t>
  </si>
  <si>
    <t>5330271156_9ce8e90893_o</t>
  </si>
  <si>
    <t>{'photo': {'id': '5330271156', 'secret': 'f038c265db', 'server': '5166', 'farm': 6, 'dateuploaded': '1294321843', 'isfavorite': 0, 'license': '3', 'safety_level': '0', 'rotation': 0, 'originalsecret': '9ce8e90893', 'originalformat': 'jpg', 'owner': {'nsid': '54433196@N00', 'username': 'vapour trail', 'realname': 'Simon Bleasdale', 'location': 'London, United Kingdom', 'iconserver': '1856', 'iconfarm': 2, 'path_alias': 'simonbleasdale'}, 'title': {'_content': 'Paws'}, 'description': {'_content': ''}, 'visibility': {'ispublic': 1, 'isfriend': 0, 'isfamily': 0}, 'dates': {'posted': '1294321843', 'taken': '2011-01-04 19:20:54', 'takengranularity': 0, 'takenunknown': 0, 'lastupdate': '1349429569'}, 'views': '446', 'editability': {'cancomment': 0, 'canaddmeta': 0}, 'publiceditability': {'cancomment': 1, 'canaddmeta': 0}, 'usage': {'candownload': 1, 'canblog': 0, 'canprint': 0, 'canshare': 1}, 'comments': {'_content': '0'}, 'notes': {'note': []}, 'people': {'haspeople': 0}, 'tags': {'tag': [{'id': '2627202-5330271156-1344', 'author': '54433196@N00', 'authorname': 'vapour trail', 'raw': 'cat', '_content': 'cat', 'machine_tag': 0}, {'id': '2627202-5330271156-3114', 'author': '54433196@N00', 'authorname': 'vapour trail', 'raw': 'feline', '_content': 'feline', 'machine_tag': 0}, {'id': '2627202-5330271156-2764', 'author': '54433196@N00', 'authorname': 'vapour trail', 'raw': 'paw', '_content': 'paw', 'machine_tag': 0}, {'id': '2627202-5330271156-952', 'author': '54433196@N00', 'authorname': 'vapour trail', 'raw': 'animal', '_content': 'animal', 'machine_tag': 0}, {'id': '2627202-5330271156-5104', 'author': '54433196@N00', 'authorname': 'vapour trail', 'raw': 'sleep', '_content': 'sleep', 'machine_tag': 0}, {'id': '2627202-5330271156-885', 'author': '54433196@N00', 'authorname': 'vapour trail', 'raw': 'face', '_content': 'face', 'machine_tag': 0}, {'id': '2627202-5330271156-1648', 'author': '54433196@N00', 'authorname': 'vapour trail', 'raw': 'fur', '_content': 'fur', 'machine_tag': 0}]}, 'urls': {'url': [{'type': 'photopage', '_content': 'https://www.flickr.com/photos/simonbleasdale/5330271156/'}]}, 'media': 'photo'}, 'stat': 'ok'}</t>
  </si>
  <si>
    <t>https://www.flickr.com/photos/simonbleasdale/5330271156/</t>
  </si>
  <si>
    <t>body_part_cat_paw13.jpeg</t>
  </si>
  <si>
    <t>2588669040_e035b79e9c_o</t>
  </si>
  <si>
    <t>{'photo': {'id': '2588669040', 'secret': '4058d7f416', 'server': '3039', 'farm': 4, 'dateuploaded': '1213741888', 'isfavorite': 0, 'license': '2', 'safety_level': '0', 'rotation': 0, 'originalsecret': 'e035b79e9c', 'originalformat': 'jpg', 'owner': {'nsid': '21413568@N08', 'username': 'mandymooo', 'realname': 'Prizmatic', 'location': None, 'iconserver': '7345', 'iconfarm': 8, 'path_alias': 'prizmatic'}, 'title': {'_content': 'Butch Paws'}, 'description': {'_content': ''}, 'visibility': {'ispublic': 1, 'isfriend': 0, 'isfamily': 0}, 'dates': {'posted': '1213741888', 'taken': '2008-06-17 16:26:26', 'takengranularity': 0, 'takenunknown': 0, 'lastupdate': '1214102654'}, 'views': '172', 'editability': {'cancomment': 0, 'canaddmeta': 0}, 'publiceditability': {'cancomment': 1, 'canaddmeta': 0}, 'usage': {'candownload': 1, 'canblog': 0, 'canprint': 0, 'canshare': 1}, 'comments': {'_content': '2'}, 'notes': {'note': []}, 'people': {'haspeople': 0}, 'tags': {'tag': [{'id': '21320755-2588669040-1344', 'author': '21413568@N08', 'authorname': 'mandymooo', 'raw': 'cat', '_content': 'cat', 'machine_tag': 0}, {'id': '21320755-2588669040-6025', 'author': '21413568@N08', 'authorname': 'mandymooo', 'raw': 'tabby', '_content': 'tabby', 'machine_tag': 0}, {'id': '21320755-2588669040-71027', 'author': '21413568@N08', 'authorname': 'mandymooo', 'raw': 'butch', '_content': 'butch', 'machine_tag': 0}]}, 'urls': {'url': [{'type': 'photopage', '_content': 'https://www.flickr.com/photos/prizmatic/2588669040/'}]}, 'media': 'photo'}, 'stat': 'ok'}</t>
  </si>
  <si>
    <t>Prizmatic (flickr mandymooo)</t>
  </si>
  <si>
    <t>https://www.flickr.com/photos/prizmatic/2588669040/</t>
  </si>
  <si>
    <t>body_part_cat_paw14.jpeg</t>
  </si>
  <si>
    <t>3542857068_d249c6947a_o</t>
  </si>
  <si>
    <t>{'photo': {'id': '3542857068', 'secret': '9f195c0202', 'server': '3356', 'farm': 4, 'dateuploaded': '1242658416', 'isfavorite': 0, 'license': '2', 'safety_level': '0', 'rotation': 0, 'originalsecret': 'd249c6947a', 'originalformat': 'jpg', 'owner': {'nsid': '65615735@N00', 'username': 'synx508', 'realname': '', 'location': 'Maidenhead, UK', 'iconserver': '2140', 'iconfarm': 3, 'path_alias': 'synx508'}, 'title': {'_content': 'Footbundle'}, 'description': {'_content': ''}, 'visibility': {'ispublic': 1, 'isfriend': 0, 'isfamily': 0}, 'dates': {'posted': '1242658416', 'taken': '2009-05-14 11:05:38', 'takengranularity': 0, 'takenunknown': 0, 'lastupdate': '1257186143'}, 'views': '369', 'editability': {'cancomment': 0, 'canaddmeta': 0}, 'publiceditability': {'cancomment': 1, 'canaddmeta': 0}, 'usage': {'candownload': 1, 'canblog': 0, 'canprint': 0, 'canshare': 1}, 'comments': {'_content': '1'}, 'notes': {'note': []}, 'people': {'haspeople': 0}, 'tags': {'tag': [{'id': '3271987-3542857068-1344', 'author': '65615735@N00', 'authorname': 'synx508', 'raw': 'cat', '_content': 'cat', 'machine_tag': 0}, {'id': '3271987-3542857068-673', 'author': '65615735@N00', 'authorname': 'synx508', 'raw': 'feet', '_content': 'feet', 'machine_tag': 0}, {'id': '3271987-3542857068-26634', 'author': '65615735@N00', 'authorname': 'synx508', 'raw': 'paws', '_content': 'paws', 'machine_tag': 0}]}, 'urls': {'url': [{'type': 'photopage', '_content': 'https://www.flickr.com/photos/synx508/3542857068/'}]}, 'media': 'photo'}, 'stat': 'ok'}</t>
  </si>
  <si>
    <t>https://www.flickr.com/photos/synx508/3542857068/</t>
  </si>
  <si>
    <t>body_part_cat_paw15.jpeg</t>
  </si>
  <si>
    <t>5389308034_1be2e45041_o</t>
  </si>
  <si>
    <t>{'photo': {'id': '5389308034', 'secret': 'a940f368dd', 'server': '5097', 'farm': 6, 'dateuploaded': '1296010414', 'isfavorite': 0, 'license': '2', 'safety_level': '0', 'rotation': 0, 'originalsecret': '1be2e45041', 'originalformat': 'jpg', 'owner': {'nsid': '42515161@N02', 'username': 'Jackie***', 'realname': 'Jackie', 'location': 'USA', 'iconserver': '65535', 'iconfarm': 66, 'path_alias': 'pixwix'}, 'title': {'_content': 'Paw and tail'}, 'description': {'_content': ''}, 'visibility': {'ispublic': 1, 'isfriend': 0, 'isfamily': 0}, 'dates': {'posted': '1296010414', 'taken': '2011-01-23 13:07:18', 'takengranularity': 0, 'takenunknown': 0, 'lastupdate': '1305773057'}, 'views': '235', 'editability': {'cancomment': 0, 'canaddmeta': 0}, 'publiceditability': {'cancomment': 1, 'canaddmeta': 0}, 'usage': {'candownload': 1, 'canblog': 0, 'canprint': 0, 'canshare': 1}, 'comments': {'_content': '1'}, 'notes': {'note': []}, 'people': {'haspeople': 0}, 'tags': {'tag': [{'id': '42494813-5389308034-179824', 'author': '42515161@N02', 'authorname': 'Jackie***', 'raw': 'Bootle', '_content': 'bootle', 'machine_tag': 0}, {'id': '42494813-5389308034-70882648', 'author': '42515161@N02', 'authorname': 'Jackie***', 'raw': 'ShubootleLovebug', '_content': 'shubootlelovebug', 'machine_tag': 0}, {'id': '42494813-5389308034-131368', 'author': '42515161@N02', 'authorname': 'Jackie***', 'raw': 'Ocicat', '_content': 'ocicat', 'machine_tag': 0}, {'id': '42494813-5389308034-1344', 'author': '42515161@N02', 'authorname': 'Jackie***', 'raw': 'Cat', '_content': 'cat', 'machine_tag': 0}, {'id': '42494813-5389308034-7869', 'author': '42515161@N02', 'authorname': 'Jackie***', 'raw': 'Kitty', '_content': 'kitty', 'machine_tag': 0}, {'id': '42494813-5389308034-559', 'author': '42515161@N02', 'authorname': 'Jackie***', 'raw': 'Cute', '_content': 'cute', 'machine_tag': 0}, {'id': '42494813-5389308034-7664', 'author': '42515161@N02', 'authorname': 'Jackie***', 'raw': 'Adorable', '_content': 'adorable', 'machine_tag': 0}, {'id': '42494813-5389308034-3114', 'author': '42515161@N02', 'authorname': 'Jackie***', 'raw': 'Feline', '_content': 'feline', 'machine_tag': 0}, {'id': '42494813-5389308034-44704', 'author': '42515161@N02', 'authorname': 'Jackie***', 'raw': 'Playful', '_content': 'playful', 'machine_tag': 0}, {'id': '42494813-5389308034-27781', 'author': '42515161@N02', 'authorname': 'Jackie***', 'raw': 'Charming', '_content': 'charming', 'machine_tag': 0}, {'id': '42494813-5389308034-329', 'author': '42515161@N02', 'authorname': 'Jackie***', 'raw': 'Favorite', '_content': 'favorite', 'machine_tag': 0}, {'id': '42494813-5389308034-6201', 'author': '42515161@N02', 'authorname': 'Jackie***', 'raw': 'Explorer', '_content': 'explorer', 'machine_tag': 0}, {'id': '42494813-5389308034-233970', 'author': '42515161@N02', 'authorname': 'Jackie***', 'raw': 'KittyCat', '_content': 'kittycat', 'machine_tag': 0}]}, 'urls': {'url': [{'type': 'photopage', '_content': 'https://www.flickr.com/photos/pixwix/5389308034/'}]}, 'media': 'photo'}, 'stat': 'ok'}</t>
  </si>
  <si>
    <t>Jackie (flickr Jackie***)</t>
  </si>
  <si>
    <t>https://www.flickr.com/photos/pixwix/5389308034/</t>
  </si>
  <si>
    <t>body_part_cat_paw16.jpeg</t>
  </si>
  <si>
    <t>3101637262_977dd7df48_o</t>
  </si>
  <si>
    <t>{'photo': {'id': '3101637262', 'secret': '239cfd2248', 'server': '3023', 'farm': 4, 'dateuploaded': '1229042923', 'isfavorite': 0, 'license': '2', 'safety_level': '0', 'rotation': 0, 'originalsecret': '977dd7df48', 'originalformat': 'jpg', 'owner': {'nsid': '21493421@N04', 'username': 'Smitten with Kittens', 'realname': 'Anne White', 'location': 'Utica-ish, USA', 'iconserver': '3796', 'iconfarm': 4, 'path_alias': 'annabanana74'}, 'title': {'_content': '5.5.08'}, 'description': {'_content': ''}, 'visibility': {'ispublic': 1, 'isfriend': 0, 'isfamily': 0}, 'dates': {'posted': '1229042923', 'taken': '2008-05-01 21:19:45', 'takengranularity': 0, 'takenunknown': 0, 'lastupdate': '1314726976'}, 'views': '43', 'editability': {'cancomment': 0, 'canaddmeta': 0}, 'publiceditability': {'cancomment': 1, 'canaddmeta': 0}, 'usage': {'candownload': 1, 'canblog': 0, 'canprint': 0, 'canshare': 1}, 'comments': {'_content': '0'}, 'notes': {'note': []}, 'people': {'haspeople': 0}, 'tags': {'tag': [{'id': '21461282-3101637262-3046', 'author': '21493421@N04', 'authorname': 'Smitten with Kittens', 'raw': 'kitten', '_content': 'kitten', 'machine_tag': 0}, {'id': '21461282-3101637262-2764', 'author': '21493421@N04', 'authorname': 'Smitten with Kittens', 'raw': 'paw', '_content': 'paw', 'machine_tag': 0}]}, 'urls': {'url': [{'type': 'photopage', '_content': 'https://www.flickr.com/photos/annabanana74/3101637262/'}]}, 'media': 'photo'}, 'stat': 'ok'}</t>
  </si>
  <si>
    <t>Anne White (flickr Smitten with Kittens)</t>
  </si>
  <si>
    <t>https://www.flickr.com/photos/annabanana74/3101637262/</t>
  </si>
  <si>
    <t>body_part_cat_paw17.jpeg</t>
  </si>
  <si>
    <t>6676837785_799d05ff34_o</t>
  </si>
  <si>
    <t>{'photo': {'id': '6676837785', 'secret': '0b0d96d4dd', 'server': '7149', 'farm': 8, 'dateuploaded': '1326253563', 'isfavorite': 0, 'license': '3', 'safety_level': '0', 'rotation': 0, 'originalsecret': '799d05ff34', 'originalformat': 'jpg', 'owner': {'nsid': '59967745@N06', 'username': 'little black bear', 'realname': 'Bear', 'location': 'Marysville', 'iconserver': '5458', 'iconfarm': 6, 'path_alias': 'sky-thief'}, 'title': {'_content': ''}, 'description': {'_content': '&lt;a href="http://kleinepfoten.wordpress.com/2012/01/10/ho-hum/" rel="noreferrer nofollow"&gt;kleinepfoten.wordpress.com/2012/01/10/ho-hum/&lt;/a&gt;'}, 'visibility': {'ispublic': 1, 'isfriend': 0, 'isfamily': 0}, 'dates': {'posted': '1326253563', 'taken': '2012-01-10 13:04:41', 'takengranularity': 0, 'takenunknown': 0, 'lastupdate': '1326254425'}, 'views': '95', 'editability': {'cancomment': 0, 'canaddmeta': 0}, 'publiceditability': {'cancomment': 1, 'canaddmeta': 0}, 'usage': {'candownload': 1, 'canblog': 0, 'canprint': 0, 'canshare': 1}, 'comments': {'_content': '0'}, 'notes': {'note': []}, 'people': {'haspeople': 0}, 'tags': {'tag': [{'id': '59922423-6676837785-1344', 'author': '59967745@N06', 'authorname': 'little black bear', 'raw': 'cat', '_content': 'cat', 'machine_tag': 0}, {'id': '59922423-6676837785-7869', 'author': '59967745@N06', 'authorname': 'little black bear', 'raw': 'kitty', '_content': 'kitty', 'machine_tag': 0}, {'id': '59922423-6676837785-20174', 'author': '59967745@N06', 'authorname': 'little black bear', 'raw': 'meow', '_content': 'meow', 'machine_tag': 0}, {'id': '59922423-6676837785-2764', 'author': '59967745@N06', 'authorname': 'little black bear', 'raw': 'paw', '_content': 'paw', 'machine_tag': 0}]}, 'urls': {'url': [{'type': 'photopage', '_content': 'https://www.flickr.com/photos/sky-thief/6676837785/'}]}, 'media': 'photo'}, 'stat': 'ok'}</t>
  </si>
  <si>
    <t>Bear (flickr little black bear)</t>
  </si>
  <si>
    <t>https://www.flickr.com/photos/sky-thief/6676837785/</t>
  </si>
  <si>
    <t>body_part_cat_paw18.jpeg</t>
  </si>
  <si>
    <t>7466982102_57f0d92d0e_o</t>
  </si>
  <si>
    <t>{'photo': {'id': '7466982102', 'secret': 'bfa644744a', 'server': '7137', 'farm': 8, 'dateuploaded': '1340981951', 'isfavorite': 0, 'license': '5', 'safety_level': '0', 'rotation': 0, 'originalsecret': '57f0d92d0e', 'originalformat': 'jpg', 'owner': {'nsid': '73499595@N07', 'username': 'mystelynx', 'realname': '', 'location': None, 'iconserver': '479', 'iconfarm': 1, 'path_alias': None}, 'title': {'_content': 'paw pads #ねこ #cat #29祭'}, 'description': {'_content': 'via Instagram &lt;a href="http://instagr.am/p/Mdgf5AS2fh/" rel="noreferrer nofollow"&gt;instagr.am/p/Mdgf5AS2fh/&lt;/a&gt;'}, 'visibility': {'ispublic': 1, 'isfriend': 0, 'isfamily': 0}, 'dates': {'posted': '1340981951', 'taken': '2012-06-29 07:59:11', 'takengranularity': 0, 'takenunknown': 0, 'lastupdate': '1547687780'}, 'views': '24', 'editability': {'cancomment': 0, 'canaddmeta': 0}, 'publiceditability': {'cancomment': 1, 'canaddmeta': 0}, 'usage': {'candownload': 1, 'canblog': 0, 'canprint': 0, 'canshare': 1}, 'comments': {'_content': '0'}, 'notes': {'note': []}, 'people': {'haspeople': 0}, 'tags': {'tag': [{'id': '73478265-7466982102-59361684', 'author': '73499595@N07', 'authorname': 'mystelynx', 'raw': 'instagram', '_content': 'instagram', 'machine_tag': 0}, {'id': '73478265-7466982102-82668331', 'author': '73499595@N07', 'authorname': 'mystelynx', 'raw': 'mystelynxcats', '_content': 'mystelynxcats', 'machine_tag': 0}]}, 'urls': {'url': [{'type': 'photopage', '_content': 'https://www.flickr.com/photos/73499595@N07/7466982102/'}]}, 'media': 'photo'}, 'stat': 'ok'}</t>
  </si>
  <si>
    <t xml:space="preserve"> (flickr mystelynx)</t>
  </si>
  <si>
    <t>https://www.flickr.com/photos/73499595@N07/7466982102/</t>
  </si>
  <si>
    <t>body_part_cat_paw19.jpeg</t>
  </si>
  <si>
    <t>5216366287_6f124e5206_o</t>
  </si>
  <si>
    <t>{'photo': {'id': '5216366287', 'secret': '1cca97d81e', 'server': '5129', 'farm': 6, 'dateuploaded': '1291003424', 'isfavorite': 0, 'license': '3', 'safety_level': '0', 'rotation': 0, 'originalsecret': '6f124e5206', 'originalformat': 'jpg', 'owner': {'nsid': '52386225@N05', 'username': 'Joker Venom', 'realname': '', 'location': 'Albuquerque', 'iconserver': '5445', 'iconfarm': 6, 'path_alias': 'joker_venom'}, 'title': {'_content': 'minstrel paws'}, 'description': {'_content': 'Crimson and kitten feet'}, 'visibility': {'ispublic': 1, 'isfriend': 0, 'isfamily': 0}, 'dates': {'posted': '1291003424', 'taken': '2010-10-03 20:52:56', 'takengranularity': 0, 'takenunknown': 0, 'lastupdate': '1633474341'}, 'views': '93', 'editability': {'cancomment': 0, 'canaddmeta': 0}, 'publiceditability': {'cancomment': 1, 'canaddmeta': 0}, 'usage': {'candownload': 1, 'canblog': 0, 'canprint': 0, 'canshare': 1}, 'comments': {'_content': '2'}, 'notes': {'note': []}, 'people': {'haspeople': 0}, 'tags': {'tag': [{'id': '52380885-5216366287-184737', 'author': '52386225@N05', 'authorname': 'Joker Venom', 'raw': 'gatherings', '_content': 'gatherings', 'machine_tag': 0}, {'id': '52380885-5216366287-214', 'author': '52386225@N05', 'authorname': 'Joker Venom', 'raw': 'friends', '_content': 'friends', 'machine_tag': 0}, {'id': '52380885-5216366287-3181', 'author': '52386225@N05', 'authorname': 'Joker Venom', 'raw': 'holidays', '_content': 'holidays', 'machine_tag': 0}, {'id': '52380885-5216366287-364', 'author': '52386225@N05', 'authorname': 'Joker Venom', 'raw': 'cats', '_content': 'cats', 'machine_tag': 0}, {'id': '52380885-5216366287-953', 'author': '52386225@N05', 'authorname': 'Joker Venom', 'raw': 'animals', '_content': 'animals', 'machine_tag': 0}]}, 'location': {'latitude': '35.060704', 'longitude': '-106.756296', 'accuracy': '15', 'context': '0', 'locality': {'_content': 'Albuquerque', 'woeid': 2352824}, 'county': {'_content': 'Bernalillo', 'woeid': 12589279}, 'region': {'_content': 'New Mexico', 'woeid': 2347590}, 'country': {'_content': 'United States', 'woeid': 23424977}, 'neighbourhood': {'_content': 'Avalon', 'woeid': 55991794}}, 'geoperms': {'ispublic': 1, 'iscontact': 0, 'isfriend': 0, 'isfamily': 0}, 'urls': {'url': [{'type': 'photopage', '_content': 'https://www.flickr.com/photos/joker_venom/5216366287/'}]}, 'media': 'photo'}, 'stat': 'ok'}</t>
  </si>
  <si>
    <t xml:space="preserve"> (flickr Joker Venom)</t>
  </si>
  <si>
    <t>https://www.flickr.com/photos/joker_venom/5216366287/</t>
  </si>
  <si>
    <t>body_part_cat_paw20.jpeg</t>
  </si>
  <si>
    <t>247186003_190ff1de8e_o</t>
  </si>
  <si>
    <t>{'photo': {'id': '247186003', 'secret': 'a401986697', 'server': '94', 'farm': 1, 'dateuploaded': '1158641450', 'isfavorite': 0, 'license': '3', 'safety_level': '0', 'rotation': 0, 'originalsecret': '190ff1de8e', 'originalformat': 'jpg', 'owner': {'nsid': '10081417@N00', 'username': 'deadoll', 'realname': 'clarissa rossarola', 'location': 'porto alegre, brasil', 'iconserver': '7381', 'iconfarm': 8, 'path_alias': 'clas'}, 'title': {'_content': 'paws'}, 'description': {'_content': ''}, 'visibility': {'ispublic': 1, 'isfriend': 0, 'isfamily': 0}, 'dates': {'posted': '1158641450', 'taken': '2006-09-18 03:51:18', 'takengranularity': 0, 'takenunknown': 0, 'lastupdate': '1213000651'}, 'views': '2411', 'editability': {'cancomment': 0, 'canaddmeta': 0}, 'publiceditability': {'cancomment': 1, 'canaddmeta': 0}, 'usage': {'candownload': 1, 'canblog': 0, 'canprint': 0, 'canshare': 1}, 'comments': {'_content': '17'}, 'notes': {'note': []}, 'people': {'haspeople': 0}, 'tags': {'tag': [{'id': '339817-247186003-26634', 'author': '10081417@N00', 'authorname': 'deadoll', 'raw': 'paws', '_content': 'paws', 'machine_tag': 0}, {'id': '339817-247186003-14893', 'author': '10081417@N00', 'authorname': 'deadoll', 'raw': 'patas', '_content': 'patas', 'machine_tag': 0}, {'id': '339817-247186003-20701', 'author': '10081417@N00', 'authorname': 'deadoll', 'raw': 'pés', '_content': 'pés', 'machine_tag': 0}]}, 'location': {'latitude': '-30.036628', 'longitude': '-51.236801', 'accuracy': '12', 'context': '0', 'locality': {'_content': 'Porto Alegre', 'woeid': 455823}, 'county': {'_content': 'Porto Alegre', 'woeid': 12581446}, 'region': {'_content': 'Rio Grande do Sul', 'woeid': 2344864}, 'country': {'_content': 'Brasil', 'woeid': 23424768}, 'neighbourhood': {'_content': '', 'woeid': 0}}, 'geoperms': {'ispublic': 1, 'iscontact': 0, 'isfriend': 0, 'isfamily': 0}, 'urls': {'url': [{'type': 'photopage', '_content': 'https://www.flickr.com/photos/clas/247186003/'}]}, 'media': 'photo'}, 'stat': 'ok'}</t>
  </si>
  <si>
    <t>clarissa rossarola (flickr deadoll)</t>
  </si>
  <si>
    <t>https://www.flickr.com/photos/clas/247186003/</t>
  </si>
  <si>
    <t>face_cat06.jpeg</t>
  </si>
  <si>
    <t>6404950173_d435fb85cd_o</t>
  </si>
  <si>
    <t>{'photo': {'id': '6404950173', 'secret': 'ef45bd3af3', 'server': '7165', 'farm': 8, 'dateuploaded': '1322312441', 'isfavorite': 0, 'license': '4', 'safety_level': '0', 'rotation': 0, 'originalsecret': 'd435fb85cd', 'originalformat': 'jpg', 'owner': {'nsid': '7200854@N05', 'username': 'TomiTapio', 'realname': 'Tomi Tapio', 'location': 'Espoo, Finland', 'iconserver': '65535', 'iconfarm': 66, 'path_alias': 'tomitapio'}, 'title': {'_content': 'Humans have too much love'}, 'description': {'_content': '2008-04-14 in Puu-Vallila district. Id 82075.'}, 'visibility': {'ispublic': 1, 'isfriend': 0, 'isfamily': 0}, 'dates': {'posted': '1322312441', 'taken': '2008-04-14 15:08:09', 'takengranularity': 0, 'takenunknown': 0, 'lastupdate': '1567087030'}, 'views': '3477', 'editability': {'cancomment': 0, 'canaddmeta': 0}, 'publiceditability': {'cancomment': 1, 'canaddmeta': 0}, 'usage': {'candownload': 1, 'canblog': 0, 'canprint': 0, 'canshare': 1}, 'comments': {'_content': '7'}, 'notes': {'note': []}, 'people': {'haspeople': 0}, 'tags': {'tag': [{'id': '7195514-6404950173-1344', 'author': '7200854@N05', 'authorname': 'TomiTapio', 'raw': 'cat', '_content': 'cat', 'machine_tag': 0}, {'id': '7195514-6404950173-142168', 'author': '7200854@N05', 'authorname': 'TomiTapio', 'raw': 'kissa', '_content': 'kissa', 'machine_tag': 0}, {'id': '7195514-6404950173-3114', 'author': '7200854@N05', 'authorname': 'TomiTapio', 'raw': 'feline', '_content': 'feline', 'machine_tag': 0}, {'id': '7195514-6404950173-2787', 'author': '7200854@N05', 'authorname': 'TomiTapio', 'raw': 'Helsinki', '_content': 'helsinki', 'machine_tag': 0}, {'id': '7195514-6404950173-150602', 'author': '7200854@N05', 'authorname': 'TomiTapio', 'raw': 'Vallila', '_content': 'vallila', 'machine_tag': 0}, {'id': '7195514-6404950173-2119195', 'author': '7200854@N05', 'authorname': 'TomiTapio', 'raw': 'Puu-Vallila', '_content': 'puuvallila', 'machine_tag': 0}, {'id': '7195514-6404950173-8550399', 'author': '7200854@N05', 'authorname': 'TomiTapio', 'raw': 'Canon EF 90-300mm F/4.5-5.6 USM', '_content': 'canonef90300mmf4556usm', 'machine_tag': 0}, {'id': '7195514-6404950173-5215', 'author': '7200854@N05', 'authorname': 'TomiTapio', 'raw': 'ISO 400', '_content': 'iso400', 'machine_tag': 0}, {'id': '7195514-6404950173-885', 'author': '7200854@N05', 'authorname': 'TomiTapio', 'raw': 'face', '_content': 'face', 'machine_tag': 0}, {'id': '7195514-6404950173-1077', 'author': '7200854@N05', 'authorname': 'TomiTapio', 'raw': 'closeup', '_content': 'closeup', 'machine_tag': 0}, {'id': '7195514-6404950173-11461', 'author': '7200854@N05', 'authorname': 'TomiTapio', 'raw': 'whiskers', '_content': 'whiskers', 'machine_tag': 0}, {'id': '7195514-6404950173-2862', 'author': '7200854@N05', 'authorname': 'TomiTapio', 'raw': 'eyes', '_content': 'eyes', 'machine_tag': 0}, {'id': '7195514-6404950173-8590', 'author': '7200854@N05', 'authorname': 'TomiTapio', 'raw': 'ears', '_content': 'ears', 'machine_tag': 0}, {'id': '7195514-6404950173-17802', 'author': '7200854@N05', 'authorname': 'TomiTapio', 'raw': 'stare', '_content': 'stare', 'machine_tag': 0}, {'id': '7195514-6404950173-35565', 'author': '7200854@N05', 'authorname': 'TomiTapio', 'raw': 'staring', '_content': 'staring', 'machine_tag': 0}]}, 'urls': {'url': [{'type': 'photopage', '_content': 'https://www.flickr.com/photos/tomitapio/6404950173/'}]}, 'media': 'photo'}, 'stat': 'ok'}</t>
  </si>
  <si>
    <t>Tomi Tapio (flickr TomiTapio)</t>
  </si>
  <si>
    <t>https://www.flickr.com/photos/tomitapio/6404950173/</t>
  </si>
  <si>
    <t>face_cat08.jpeg</t>
  </si>
  <si>
    <t>3178731112_54021b7531_o</t>
  </si>
  <si>
    <t>{'photo': {'id': '3178731112', 'secret': '9fccc595d7', 'server': '3481', 'farm': 4, 'dateuploaded': '1231380959', 'isfavorite': 0, 'license': '2', 'safety_level': '0', 'rotation': 0, 'originalsecret': '54021b7531', 'originalformat': 'jpg', 'owner': {'nsid': '28964963@N02', 'username': 'Beer_Powered', 'realname': '', 'location': 'Philadelphia', 'iconserver': '3143', 'iconfarm': 4, 'path_alias': 'rutibegga'}, 'title': {'_content': 'Evie nose!'}, 'description': {'_content': ''}, 'visibility': {'ispublic': 1, 'isfriend': 0, 'isfamily': 0}, 'dates': {'posted': '1231380959', 'taken': '2009-01-07 09:03:55', 'takengranularity': 0, 'takenunknown': 0, 'lastupdate': '1231381137'}, 'views': '1158', 'editability': {'cancomment': 0, 'canaddmeta': 0}, 'publiceditability': {'cancomment': 1, 'canaddmeta': 0}, 'usage': {'candownload': 1, 'canblog': 0, 'canprint': 0, 'canshare': 1}, 'comments': {'_content': '0'}, 'notes': {'note': []}, 'people': {'haspeople': 0}, 'tags': {'tag': [{'id': '28944615-3178731112-364', 'author': '28964963@N02', 'authorname': 'Beer_Powered', 'raw': 'cats', '_content': 'cats', 'machine_tag': 0}, {'id': '28944615-3178731112-3114', 'author': '28964963@N02', 'authorname': 'Beer_Powered', 'raw': 'feline', '_content': 'feline', 'machine_tag': 0}, {'id': '28944615-3178731112-21043', 'author': '28964963@N02', 'authorname': 'Beer_Powered', 'raw': 'felines', '_content': 'felines', 'machine_tag': 0}, {'id': '28944615-3178731112-7869', 'author': '28964963@N02', 'authorname': 'Beer_Powered', 'raw': 'kitty', '_content': 'kitty', 'machine_tag': 0}, {'id': '28944615-3178731112-34084239', 'author': '28964963@N02', 'authorname': 'Beer_Powered', 'raw': 'kitties tortishel tortishell', '_content': 'kittiestortisheltortishell', 'machine_tag': 0}, {'id': '28944615-3178731112-23801', 'author': '28964963@N02', 'authorname': 'Beer_Powered', 'raw': 'tortie', '_content': 'tortie', 'machine_tag': 0}, {'id': '28944615-3178731112-1073582', 'author': '28964963@N02', 'authorname': 'Beer_Powered', 'raw': 'torties', '_content': 'torties', 'machine_tag': 0}]}, 'location': {'latitude': '39.955520', 'longitude': '-75.219726', 'accuracy': '15', 'context': '0', 'locality': {'_content': 'Philadelphia', 'woeid': 2471217}, 'county': {'_content': 'Philadelphia', 'woeid': 12589778}, 'region': {'_content': 'Pennsylvania', 'woeid': 2347597}, 'country': {'_content': 'United States', 'woeid': 23424977}, 'neighbourhood': {'_content': 'Walnut Hill', 'woeid': 2513855}}, 'geoperms': {'ispublic': 1, 'iscontact': 0, 'isfriend': 0, 'isfamily': 0}, 'urls': {'url': [{'type': 'photopage', '_content': 'https://www.flickr.com/photos/rutibegga/3178731112/'}]}, 'media': 'photo'}, 'stat': 'ok'}</t>
  </si>
  <si>
    <t xml:space="preserve"> (flickr Beer_Powered)</t>
  </si>
  <si>
    <t>https://www.flickr.com/photos/rutibegga/3178731112/</t>
  </si>
  <si>
    <t>face_cat11.jpeg</t>
  </si>
  <si>
    <t>46034122545_1ef6cb08e0_o</t>
  </si>
  <si>
    <t>{'photo': {'id': '46034122545', 'secret': '26273f829f', 'server': '7864', 'farm': 8, 'dateuploaded': '1549026355', 'isfavorite': 0, 'license': '3', 'safety_level': '0', 'rotation': 0, 'originalsecret': '1ef6cb08e0', 'originalformat': 'jpg', 'owner': {'nsid': '77056186@N00', 'username': 'DFChurch', 'realname': 'Dennis Church', 'location': 'Ft. Myers, FL, USA', 'iconserver': '7804', 'iconfarm': 8, 'path_alias': 'dfc_pcola'}, 'title': {'_content': ''}, 'description': {'_content': ''}, 'visibility': {'ispublic': 1, 'isfriend': 0, 'isfamily': 0}, 'dates': {'posted': '1549026355', 'taken': '2019-01-26 09:41:35', 'takengranularity': 0, 'takenunknown': '0', 'lastupdate': '1552598240'}, 'views': '1266', 'editability': {'cancomment': 0, 'canaddmeta': 0}, 'publiceditability': {'cancomment': 1, 'canaddmeta': 0}, 'usage': {'candownload': 1, 'canblog': 0, 'canprint': 0, 'canshare': 1}, 'comments': {'_content': '2'}, 'notes': {'note': []}, 'people': {'haspeople': 0}, 'tags': {'tag': [{'id': '3820311-46034122545-18228', 'author': '77056186@N00', 'authorname': 'DFChurch', 'raw': 'stray', '_content': 'stray', 'machine_tag': 0}, {'id': '3820311-46034122545-109098', 'author': '77056186@N00', 'authorname': 'DFChurch', 'raw': 'feral', '_content': 'feral', 'machine_tag': 0}, {'id': '3820311-46034122545-16188', 'author': '77056186@N00', 'authorname': 'DFChurch', 'raw': 'ear', '_content': 'ear', 'machine_tag': 0}, {'id': '3820311-46034122545-1254700', 'author': '77056186@N00', 'authorname': 'DFChurch', 'raw': 'snipped', '_content': 'snipped', 'machine_tag': 0}, {'id': '3820311-46034122545-6025', 'author': '77056186@N00', 'authorname': 'DFChurch', 'raw': 'tabby', '_content': 'tabby', 'machine_tag': 0}, {'id': '3820311-46034122545-1344', 'author': '77056186@N00', 'authorname': 'DFChurch', 'raw': 'cat', '_content': 'cat', 'machine_tag': 0}]}, 'urls': {'url': [{'type': 'photopage', '_content': 'https://www.flickr.com/photos/dfc_pcola/46034122545/'}]}, 'media': 'photo'}, 'stat': 'ok'}</t>
  </si>
  <si>
    <t>Dennis Church (flickr DFChurch)</t>
  </si>
  <si>
    <t>https://www.flickr.com/photos/dfc_pcola/46034122545/</t>
  </si>
  <si>
    <t>face_cat12.jpeg</t>
  </si>
  <si>
    <t>4983816699_c3f28ba875_o</t>
  </si>
  <si>
    <t>{'photo': {'id': '4983816699', 'secret': '5fc7e57c66', 'server': '4103', 'farm': 5, 'dateuploaded': '1284328344', 'isfavorite': 0, 'license': '2', 'safety_level': '0', 'rotation': 0, 'originalsecret': 'c3f28ba875', 'originalformat': 'jpg', 'owner': {'nsid': '45842803@N00', 'username': 'colorblindPICASO', 'realname': '', 'location': None, 'iconserver': '3183', 'iconfarm': 4, 'path_alias': 'colorblindpicaso'}, 'title': {'_content': "Ever wonder what is on a cat's mind?  Thanks to my lens, now you can find out:"}, 'description': {'_content': 'Hey human, have you seen any mice?\nI like to catch them, they taste really nice.\nI do a lot of good work around here,\nI even make crickets and bugs disappear. \nI also provide lots of love and affection,\nOne rub and our souls will have a deep connection. \nBut seriously, have you seen any mice?\nNot be rude, but did have to ask you twice. \n\nHm... He seems to have a bit of a one track mind.'}, 'visibility': {'ispublic': 1, 'isfriend': 0, 'isfamily': 0}, 'dates': {'posted': '1284328344', 'taken': '2009-05-29 09:43:05', 'takengranularity': 0, 'takenunknown': 0, 'lastupdate': '1482869289'}, 'views': '34124', 'editability': {'cancomment': 0, 'canaddmeta': 0}, 'publiceditability': {'cancomment': 1, 'canaddmeta': 1}, 'usage': {'candownload': 1, 'canblog': 0, 'canprint': 0, 'canshare': 1}, 'comments': {'_content': '6'}, 'notes': {'note': []}, 'people': {'haspeople': 0}, 'tags': {'tag': [{'id': '2395665-4983816699-1344', 'author': '45842803@N00', 'authorname': 'colorblindPICASO', 'raw': 'cat', '_content': 'cat', 'machine_tag': 0}, {'id': '2395665-4983816699-2962', 'author': '45842803@N00', 'authorname': 'colorblindPICASO', 'raw': 'orange cat', '_content': 'orangecat', 'machine_tag': 0}, {'id': '2395665-4983816699-3932', 'author': '45842803@N00', 'authorname': 'colorblindPICASO', 'raw': 'close', '_content': 'close', 'machine_tag': 0}, {'id': '2395665-4983816699-885', 'author': '45842803@N00', 'authorname': 'colorblindPICASO', 'raw': 'face', '_content': 'face', 'machine_tag': 0}, {'id': '2395665-4983816699-2862', 'author': '45842803@N00', 'authorname': 'colorblindPICASO', 'raw': 'eyes', '_content': 'eyes', 'machine_tag': 0}, {'id': '2395665-4983816699-24064', 'author': '45842803@N00', 'authorname': 'colorblindPICASO', 'raw': 'curious', '_content': 'curious', 'machine_tag': 0}, {'id': '2395665-4983816699-8590', 'author': '45842803@N00', 'authorname': 'colorblindPICASO', 'raw': 'ears', '_content': 'ears', 'machine_tag': 0}, {'id': '2395665-4983816699-62243', 'author': '45842803@N00', 'authorname': 'colorblindPICASO', 'raw': 'alert', '_content': 'alert', 'machine_tag': 0}, {'id': '2395665-4983816699-11461', 'author': '45842803@N00', 'authorname': 'colorblindPICASO', 'raw': 'whiskers', '_content': 'whiskers', 'machine_tag': 0}, {'id': '2395665-4983816699-1801519', 'author': '45842803@N00', 'authorname': 'colorblindPICASO', 'raw': 'orange fur', '_content': 'orangefur', 'machine_tag': 0}, {'id': '2395665-4983816699-1026319', 'author': '45842803@N00', 'authorname': 'colorblindPICASO', 'raw': 'white fur', '_content': 'whitefur', 'machine_tag': 0}, {'id': '2395665-4983816699-1890', 'author': '45842803@N00', 'authorname': 'colorblindPICASO', 'raw': 'nose', '_content': 'nose', 'machine_tag': 0}, {'id': '2395665-4983816699-359', 'author': '45842803@N00', 'authorname': 'colorblindPICASO', 'raw': 'pet', '_content': 'pet', 'machine_tag': 0}, {'id': '2395665-4983816699-3289', 'author': '45842803@N00', 'authorname': 'colorblindPICASO', 'raw': 'soft', '_content': 'soft', 'machine_tag': 0}]}, 'location': {'latitude': '32.183040', 'longitude': '-95.197107', 'accuracy': '16', 'context': '0', 'locality': {'_content': 'Whitehouse', 'woeid': 2519706}, 'county': {'_content': 'Smith', 'woeid': 12590218}, 'region': {'_content': 'Texas', 'woeid': 2347602}, 'country': {'_content': 'United States', 'woeid': 23424977}, 'neighbourhood': {'_content': '', 'woeid': 0}}, 'geoperms': {'ispublic': 1, 'iscontact': 0, 'isfriend': 0, 'isfamily': 0}, 'urls': {'url': [{'type': 'photopage', '_content': 'https://www.flickr.com/photos/colorblindpicaso/4983816699/'}]}, 'media': 'photo'}, 'stat': 'ok'}</t>
  </si>
  <si>
    <t xml:space="preserve"> (flickr colorblindPICASO)</t>
  </si>
  <si>
    <t>https://www.flickr.com/photos/colorblindpicaso/4983816699/</t>
  </si>
  <si>
    <t>face_cat20.jpeg</t>
  </si>
  <si>
    <t>5315431756_68480196b3_o</t>
  </si>
  <si>
    <t>{'photo': {'id': '5315431756', 'secret': 'f989c4f6d0', 'server': '5010', 'farm': 6, 'dateuploaded': '1293956784', 'isfavorite': 0, 'license': '4', 'safety_level': '0', 'rotation': 0, 'originalsecret': '68480196b3', 'originalformat': 'jpg', 'owner': {'nsid': '42937777@N00', 'username': 'Tim Pearce, Los Gatos', 'realname': 'Tim (Timothy) Pearce', 'location': 'Los Gatos, California, USA', 'iconserver': '132', 'iconfarm': 1, 'path_alias': 'timpearcelosgatos'}, 'title': {'_content': 'Peaches the cat. Pearce family los gatos san jose dec 2010. detailed face close up face on'}, 'description': {'_content': 'Peaches the cat. Pearce family los gatos (nr san jose) dec 2010. detailed face close up face on'}, 'visibility': {'ispublic': 1, 'isfriend': 0, 'isfamily': 0}, 'dates': {'posted': '1293956784', 'taken': '2010-12-25 21:56:23', 'takengranularity': 0, 'takenunknown': 0, 'lastupdate': '1424887346'}, 'views': '21499', 'editability': {'cancomment': 0, 'canaddmeta': 0}, 'publiceditability': {'cancomment': 1, 'canaddmeta': 0}, 'usage': {'candownload': 1, 'canblog': 0, 'canprint': 0, 'canshare': 1}, 'comments': {'_content': '0'}, 'notes': {'note': []}, 'people': {'haspeople': 0}, 'tags': {'tag': [{'id': '6504309-5315431756-20704', 'author': '42937777@N00', 'authorname': 'Tim Pearce, Los Gatos', 'raw': 'Peaches', '_content': 'peaches', 'machine_tag': 0}, {'id': '6504309-5315431756-1344', 'author': '42937777@N00', 'authorname': 'Tim Pearce, Los Gatos', 'raw': 'cat.', '_content': 'cat', 'machine_tag': 0}, {'id': '6504309-5315431756-44928', 'author': '42937777@N00', 'authorname': 'Tim Pearce, Los Gatos', 'raw': 'Pearce', '_content': 'pearce', 'machine_tag': 0}, {'id': '6504309-5315431756-130', 'author': '42937777@N00', 'authorname': 'Tim Pearce, Los Gatos', 'raw': 'family', '_content': 'family', 'machine_tag': 0}, {'id': '6504309-5315431756-2593', 'author': '42937777@N00', 'authorname': 'Tim Pearce, Los Gatos', 'raw': 'los', '_content': 'los', 'machine_tag': 0}, {'id': '6504309-5315431756-8933', 'author': '42937777@N00', 'authorname': 'Tim Pearce, Los Gatos', 'raw': 'gatos', '_content': 'gatos', 'machine_tag': 0}, {'id': '6504309-5315431756-3130', 'author': '42937777@N00', 'authorname': 'Tim Pearce, Los Gatos', 'raw': 'san', '_content': 'san', 'machine_tag': 0}, {'id': '6504309-5315431756-6519', 'author': '42937777@N00', 'authorname': 'Tim Pearce, Los Gatos', 'raw': 'jose', '_content': 'jose', 'machine_tag': 0}, {'id': '6504309-5315431756-10555', 'author': '42937777@N00', 'authorname': 'Tim Pearce, Los Gatos', 'raw': 'dec', '_content': 'dec', 'machine_tag': 0}, {'id': '6504309-5315431756-113574', 'author': '42937777@N00', 'authorname': 'Tim Pearce, Los Gatos', 'raw': '2010.', '_content': '2010', 'machine_tag': 0}, {'id': '6504309-5315431756-885', 'author': '42937777@N00', 'authorname': 'Tim Pearce, Los Gatos', 'raw': 'face', '_content': 'face', 'machine_tag': 0}, {'id': '6504309-5315431756-3932', 'author': '42937777@N00', 'authorname': 'Tim Pearce, Los Gatos', 'raw': 'close', '_content': 'close', 'machine_tag': 0}, {'id': '6504309-5315431756-902', 'author': '42937777@N00', 'authorname': 'Tim Pearce, Los Gatos', 'raw': 'up', '_content': 'up', 'machine_tag': 0}, {'id': '6504309-5315431756-123198', 'author': '42937777@N00', 'authorname': 'Tim Pearce, Los Gatos', 'raw': 'detailed', '_content': 'detailed', 'machine_tag': 0}, {'id': '6504309-5315431756-1994', 'author': '42937777@N00', 'authorname': 'Tim Pearce, Los Gatos', 'raw': 'grey', '_content': 'grey', 'machine_tag': 0}, {'id': '6504309-5315431756-6968', 'author': '42937777@N00', 'authorname': 'Tim Pearce, Los Gatos', 'raw': 'gray', '_content': 'gray', 'machine_tag': 0}, {'id': '6504309-5315431756-3114', 'author': '42937777@N00', 'authorname': 'Tim Pearce, Los Gatos', 'raw': 'feline', '_content': 'feline', 'machine_tag': 0}, {'id': '6504309-5315431756-6970', 'author': '42937777@N00', 'authorname': 'Tim Pearce, Los Gatos', 'raw': 'pussy', '_content': 'pussy', 'machine_tag': 0}, {'id': '6504309-5315431756-7869', 'author': '42937777@N00', 'authorname': 'Tim Pearce, Los Gatos', 'raw': 'kitty', '_content': 'kitty', 'machine_tag': 0}, {'id': '6504309-5315431756-5855', 'author': '42937777@N00', 'authorname': 'Tim Pearce, Los Gatos', 'raw': 'gorgeous', '_content': 'gorgeous', 'machine_tag': 0}, {'id': '6504309-5315431756-2724', 'author': '42937777@N00', 'authorname': 'Tim Pearce, Los Gatos', 'raw': 'intense', '_content': 'intense', 'machine_tag': 0}, {'id': '6504309-5315431756-12652', 'author': '42937777@N00', 'authorname': 'Tim Pearce, Los Gatos', 'raw': 'domestic', '_content': 'domestic', 'machine_tag': 0}]}, 'location': {'latitude': '37.170550', 'longitude': '-121.989301', 'accuracy': '16', 'context': '0', 'locality': {'_content': 'Lexington Hills', 'woeid': 23417171}, 'county': {'_content': 'Santa Clara', 'woeid': 12587712}, 'region': {'_content': 'California', 'woeid': 2347563}, 'country': {'_content': 'United States', 'woeid': 23424977}, 'neighbourhood': {'_content': '', 'woeid': 0}}, 'geoperms': {'ispublic': 1, 'iscontact': 0, 'isfriend': 0, 'isfamily': 0}, 'urls': {'url': [{'type': 'photopage', '_content': 'https://www.flickr.com/photos/timpearcelosgatos/5315431756/'}]}, 'media': 'photo'}, 'stat': 'ok'}</t>
  </si>
  <si>
    <t>Tim (Timothy) Pearce (flickr Tim Pearce, Los Gatos)</t>
  </si>
  <si>
    <t>https://www.flickr.com/photos/timpearcelosgatos/5315431756/</t>
  </si>
  <si>
    <t>body_cat01.jpeg</t>
  </si>
  <si>
    <t>14238935686_afac45bc6e_o</t>
  </si>
  <si>
    <t>{'photo': {'id': '14238935686', 'secret': 'df97ea8831', 'server': '3752', 'farm': 4, 'dateuploaded': '1400979857', 'isfavorite': 0, 'license': '3', 'safety_level': '0', 'rotation': 0, 'originalsecret': 'afac45bc6e', 'originalformat': 'jpg', 'owner': {'nsid': '24833875@N03', 'username': 'pmonaghan', 'realname': '', 'location': None, 'iconserver': '5331', 'iconfarm': 6, 'path_alias': 'pkmonaghan'}, 'title': {'_content': 'Hana is a cat 1'}, 'description': {'_content': ''}, 'visibility': {'ispublic': 1, 'isfriend': 0, 'isfamily': 0}, 'dates': {'posted': '1400979857', 'taken': '2014-05-09 19:00:40', 'takengranularity': 0, 'takenunknown': 0, 'lastupdate': '1514091583'}, 'views': '675', 'editability': {'cancomment': 0, 'canaddmeta': 0}, 'publiceditability': {'cancomment': 1, 'canaddmeta': 0}, 'usage': {'candownload': 1, 'canblog': 0, 'canprint': 0, 'canshare': 1}, 'comments': {'_content': '0'}, 'notes': {'note': []}, 'people': {'haspeople': 0}, 'tags': {'tag': [{'id': '24810821-14238935686-47960', 'author': '24833875@N03', 'authorname': 'pmonaghan', 'raw': 'bengal', '_content': 'bengal', 'machine_tag': 0}, {'id': '24810821-14238935686-1344', 'author': '24833875@N03', 'authorname': 'pmonaghan', 'raw': 'cat', '_content': 'cat', 'machine_tag': 0}, {'id': '24810821-14238935686-13968', 'author': '24833875@N03', 'authorname': 'pmonaghan', 'raw': 'hana', '_content': 'hana', 'machine_tag': 0}]}, 'urls': {'url': [{'type': 'photopage', '_content': 'https://www.flickr.com/photos/pkmonaghan/14238935686/'}]}, 'media': 'photo'}, 'stat': 'ok'}</t>
  </si>
  <si>
    <t xml:space="preserve"> (flickr pmonaghan)</t>
  </si>
  <si>
    <t>https://www.flickr.com/photos/pkmonaghan/14238935686/</t>
  </si>
  <si>
    <t>body_cat04.jpeg</t>
  </si>
  <si>
    <t>18464362609_f7a2baa79f_o</t>
  </si>
  <si>
    <t>{'photo': {'id': '18464362609', 'secret': '2b30e928a6', 'server': '471', 'farm': 1, 'dateuploaded': '1433882363', 'isfavorite': 0, 'license': '4', 'safety_level': '0', 'rotation': 0, 'originalsecret': 'f7a2baa79f', 'originalformat': 'jpg', 'owner': {'nsid': '128275472@N07', 'username': '雷太', 'realname': 'Raita Futo', 'location': 'Tokyo, Japan', 'iconserver': '260', 'iconfarm': 1, 'path_alias': 'raita'}, 'title': {'_content': 'Cat'}, 'description': {'_content': ''}, 'visibility': {'ispublic': 1, 'isfriend': 0, 'isfamily': 0}, 'dates': {'posted': '1433882363', 'taken': '2015-06-06 17:46:28', 'takengranularity': 0, 'takenunknown': '0', 'lastupdate': '1645191427'}, 'views': '18550', 'editability': {'cancomment': 0, 'canaddmeta': 0}, 'publiceditability': {'cancomment': 1, 'canaddmeta': 0}, 'usage': {'candownload': 1, 'canblog': 0, 'canprint': 0, 'canshare': 1}, 'comments': {'_content': '0'}, 'notes': {'note': []}, 'people': {'haspeople': 0}, 'tags': {'tag': [{'id': '128254142-18464362609-245', 'author': '128275472@N07', 'authorname': '雷太', 'raw': 'summer', '_content': 'summer', 'machine_tag': 0}, {'id': '128254142-18464362609-8626', 'author': '128275472@N07', 'authorname': '雷太', 'raw': 'kittens', '_content': 'kittens', 'machine_tag': 0}, {'id': '128254142-18464362609-364', 'author': '128275472@N07', 'authorname': '雷太', 'raw': 'cats', '_content': 'cats', 'machine_tag': 0}]}, 'location': {'latitude': '60.726693', 'longitude': '30.531616', 'accuracy': '13', 'context': '0', 'locality': {'_content': 'Cherëmukhino', 'woeid': 1997673}, 'neighbourhood': {'_content': '', 'woeid': 0}, 'region': {'_content': 'Leningrad Oblast', 'woeid': 2346907}, 'country': {'_content': 'Russia', 'woeid': 23424936}}, 'geoperms': {'ispublic': 1, 'iscontact': 0, 'isfriend': 0, 'isfamily': 0}, 'urls': {'url': [{'type': 'photopage', '_content': 'https://www.flickr.com/photos/raita/18464362609/'}]}, 'media': 'photo'}, 'stat': 'ok'}</t>
  </si>
  <si>
    <t>Raita Futo (flickr 雷太)</t>
  </si>
  <si>
    <t>https://www.flickr.com/photos/raita/18464362609/</t>
  </si>
  <si>
    <t>body_cat07.jpeg</t>
  </si>
  <si>
    <t>2459087404_ccd4c4ce7d_o</t>
  </si>
  <si>
    <t>{'photo': {'id': '2459087404', 'secret': '77bc00b44e', 'server': '2397', 'farm': 3, 'dateuploaded': '1209718033', 'isfavorite': 0, 'license': '5', 'safety_level': '0', 'rotation': 0, 'originalsecret': 'ccd4c4ce7d', 'originalformat': 'jpg', 'owner': {'nsid': '85936780@N00', 'username': 'pelican', 'realname': '', 'location': 'Tokyo, Japan', 'iconserver': '3738', 'iconfarm': 4, 'path_alias': 'pelican'}, 'title': {'_content': 'Calico cat'}, 'description': {'_content': 'At Arima-onsen, Kobe, Japan.'}, 'visibility': {'ispublic': 1, 'isfriend': 0, 'isfamily': 0}, 'dates': {'posted': '1209718033', 'taken': '2008-05-01 13:07:08', 'takengranularity': 0, 'takenunknown': 0, 'lastupdate': '1495998687'}, 'views': '3811', 'editability': {'cancomment': 0, 'canaddmeta': 0}, 'publiceditability': {'cancomment': 1, 'canaddmeta': 0}, 'usage': {'candownload': 1, 'canblog': 0, 'canprint': 0, 'canshare': 1}, 'comments': {'_content': '1'}, 'notes': {'note': []}, 'people': {'haspeople': 0}, 'tags': {'tag': [{'id': '171656-2459087404-3748707', 'author': '85936780@N00', 'authorname': 'pelican', 'raw': 'k100d', '_content': 'k100d', 'machine_tag': 0}, {'id': '171656-2459087404-5563364', 'author': '85936780@N00', 'authorname': 'pelican', 'raw': 'sigma 17-70mm F2.8-4.5', '_content': 'sigma1770mmf2845', 'machine_tag': 0}, {'id': '171656-2459087404-1344', 'author': '85936780@N00', 'authorname': 'pelican', 'raw': 'cat', '_content': 'cat', 'machine_tag': 0}, {'id': '171656-2459087404-98298', 'author': '85936780@N00', 'authorname': 'pelican', 'raw': 'arima', '_content': 'arima', 'machine_tag': 0}, {'id': '171656-2459087404-1038', 'author': '85936780@N00', 'authorname': 'pelican', 'raw': 'japan', '_content': 'japan', 'machine_tag': 0}, {'id': '171656-2459087404-57434', 'author': '85936780@N00', 'authorname': 'pelican', 'raw': 'calico cat', '_content': 'calicocat', 'machine_tag': 0}]}, 'urls': {'url': [{'type': 'photopage', '_content': 'https://www.flickr.com/photos/pelican/2459087404/'}]}, 'media': 'photo'}, 'stat': 'ok'}</t>
  </si>
  <si>
    <t>https://www.flickr.com/photos/pelican/2459087404/</t>
  </si>
  <si>
    <t>body_cat12.jpeg</t>
  </si>
  <si>
    <t>24072924176_3f845f123b_o</t>
  </si>
  <si>
    <t>{'photo': {'id': '24072924176', 'secret': '99690c7953', 'server': '5734', 'farm': 6, 'dateuploaded': '1451630858', 'isfavorite': 0, 'license': '3', 'safety_level': '0', 'rotation': 0, 'originalsecret': '3f845f123b', 'originalformat': 'jpg', 'owner': {'nsid': '46027846@N04', 'username': 'Domy Kamsyah', 'realname': 'Domy Kamsyah', 'location': 'Indonesia', 'iconserver': '1483', 'iconfarm': 2, 'path_alias': None}, 'title': {'_content': 'Cat Time'}, 'description': {'_content': ''}, 'visibility': {'ispublic': 1, 'isfriend': 0, 'isfamily': 0}, 'dates': {'posted': '1451630858', 'taken': '2015-12-17 18:06:32', 'takengranularity': 0, 'takenunknown': '0', 'lastupdate': '1601146671'}, 'views': '1535', 'editability': {'cancomment': 0, 'canaddmeta': 0}, 'publiceditability': {'cancomment': 1, 'canaddmeta': 0}, 'usage': {'candownload': 1, 'canblog': 0, 'canprint': 0, 'canshare': 1}, 'comments': {'_content': '6'}, 'notes': {'note': []}, 'people': {'haspeople': 0}, 'tags': {'tag': [{'id': '45995707-24072924176-1344', 'author': '46027846@N04', 'authorname': 'Domy Kamsyah', 'raw': 'cat', '_content': 'cat', 'machine_tag': 0}, {'id': '45995707-24072924176-1382', 'author': '46027846@N04', 'authorname': 'Domy Kamsyah', 'raw': 'CANON', '_content': 'canon', 'machine_tag': 0}, {'id': '45995707-24072924176-1614', 'author': '46027846@N04', 'authorname': 'Domy Kamsyah', 'raw': 'INDONESIA', '_content': 'indonesia', 'machine_tag': 0}, {'id': '45995707-24072924176-278', 'author': '46027846@N04', 'authorname': 'Domy Kamsyah', 'raw': 'portrait', '_content': 'portrait', 'machine_tag': 0}, {'id': '45995707-24072924176-1935', 'author': '46027846@N04', 'authorname': 'Domy Kamsyah', 'raw': 'photography', '_content': 'photography', 'machine_tag': 0}]}, 'urls': {'url': [{'type': 'photopage', '_content': 'https://www.flickr.com/photos/46027846@N04/24072924176/'}]}, 'media': 'photo'}, 'stat': 'ok'}</t>
  </si>
  <si>
    <t>Domy Kamsyah (flickr Domy Kamsyah)</t>
  </si>
  <si>
    <t>https://www.flickr.com/photos/46027846@N04/24072924176/</t>
  </si>
  <si>
    <t>body_cat14.jpeg</t>
  </si>
  <si>
    <t>31923351407_89a1a0ea1a_o</t>
  </si>
  <si>
    <t>{'photo': {'id': '31923351407', 'secret': '56292cee66', 'server': '4832', 'farm': 5, 'dateuploaded': '1548364443', 'isfavorite': 0, 'license': '9', 'safety_level': '0', 'rotation': 0, 'originalsecret': '89a1a0ea1a', 'originalformat': 'jpg', 'owner': {'nsid': '87805257@N00', 'username': 'Isaszas', 'realname': 'Isabelle Blanchemain', 'location': 'Agglomération de Montpellier, France', 'iconserver': '3064', 'iconfarm': 4, 'path_alias': 'isasza'}, 'title': {'_content': 'A stray cat'}, 'description': {'_content': "Un chat errant sur le territoire de notre commune. \nSur le paquet de cigarettes =&amp;gt; &amp;quot;La fumée du tabac tue&amp;quot;, l'image qui illustre cet avis est suffisamment explicite. "}, 'visibility': {'ispublic': 1, 'isfriend': 0, 'isfamily': 0}, 'dates': {'posted': '1548364443', 'taken': '2017-08-16 21:16:11', 'takengranularity': 0, 'takenunknown': '0', 'lastupdate': '1592693440'}, 'views': '3370', 'editability': {'cancomment': 0, 'canaddmeta': 0}, 'publiceditability': {'cancomment': 1, 'canaddmeta': 0}, 'usage': {'candownload': 1, 'canblog': 0, 'canprint': 0, 'canshare': 1}, 'comments': {'_content': '18'}, 'notes': {'note': []}, 'people': {'haspeople': 0}, 'tags': {'tag': [{'id': '2923205-31923351407-1344', 'author': '87805257@N00', 'authorname': 'Isaszas', 'raw': 'cat', '_content': 'cat', 'machine_tag': 0}, {'id': '2923205-31923351407-3170', 'author': '87805257@N00', 'authorname': 'Isaszas', 'raw': 'chat', '_content': 'chat', 'machine_tag': 0}, {'id': '2923205-31923351407-124988', 'author': '87805257@N00', 'authorname': 'Isaszas', 'raw': 'stray cat', '_content': 'straycat', 'machine_tag': 0}, {'id': '2923205-31923351407-16234605', 'author': '87805257@N00', 'authorname': 'Isaszas', 'raw': 'paquet de cigarettes', '_content': 'paquetdecigarettes', 'machine_tag': 0}, {'id': '2923205-31923351407-983697', 'author': '87805257@N00', 'authorname': 'Isaszas', 'raw': 'Zigarettenpackung', '_content': 'zigarettenpackung', 'machine_tag': 0}, {'id': '2923205-31923351407-4890', 'author': '87805257@N00', 'authorname': 'Isaszas', 'raw': 'outdoor', '_content': 'outdoor', 'machine_tag': 0}, {'id': '2923205-31923351407-44441', 'author': '87805257@N00', 'authorname': 'Isaszas', 'raw': 'extérieur', '_content': 'extérieur', 'machine_tag': 0}, {'id': '2923205-31923351407-1907725', 'author': '87805257@N00', 'authorname': 'Isaszas', 'raw': 'détritus', '_content': 'détritus', 'machine_tag': 0}, {'id': '2923205-31923351407-1181535', 'author': '87805257@N00', 'authorname': 'Isaszas', 'raw': 'Abfälle', '_content': 'abfälle', 'machine_tag': 0}]}, 'location': {'latitude': '43.663322', 'longitude': '3.905038', 'accuracy': '13', 'context': '0', 'locality': {'_content': 'Jacou', 'woeid': 595363}, 'county': {'_content': 'Hérault', 'woeid': 12597179}, 'region': {'_content': 'Languedoc-Roussillon', 'woeid': 7153320}, 'country': {'_content': 'France', 'woeid': 23424819}, 'neighbourhood': {'_content': '', 'woeid': 0}}, 'geoperms': {'ispublic': 1, 'iscontact': 0, 'isfriend': 0, 'isfamily': 0}, 'urls': {'url': [{'type': 'photopage', '_content': 'https://www.flickr.com/photos/isasza/31923351407/'}]}, 'media': 'photo'}, 'stat': 'ok'}</t>
  </si>
  <si>
    <t>Isabelle Blanchemain (flickr Isaszas)</t>
  </si>
  <si>
    <t>https://www.flickr.com/photos/isasza/31923351407/</t>
  </si>
  <si>
    <t>body_cat16.jpeg</t>
  </si>
  <si>
    <t>12770044544_79c6590c60_o</t>
  </si>
  <si>
    <t>{'photo': {'id': '12770044544', 'secret': '0cc69e2039', 'server': '5495', 'farm': 6, 'dateuploaded': '1393333744', 'isfavorite': 0, 'license': '4', 'safety_level': '0', 'rotation': 0, 'originalsecret': '79c6590c60', 'originalformat': 'jpg', 'owner': {'nsid': '21078769@N00', 'username': 'trishhartmann', 'realname': 'Trish Hartmann', 'location': 'Tampa, Florida, USA', 'iconserver': '3800', 'iconfarm': 4, 'path_alias': None}, 'title': {'_content': 'Montenegro Street Cat'}, 'description': {'_content': 'In Kotor, Montenegro'}, 'visibility': {'ispublic': 1, 'isfriend': 0, 'isfamily': 0}, 'dates': {'posted': '1393333744', 'taken': '2013-08-21 07:44:40', 'takengranularity': 0, 'takenunknown': 0, 'lastupdate': '1430292443'}, 'views': '6009', 'editability': {'cancomment': 0, 'canaddmeta': 0}, 'publiceditability': {'cancomment': 1, 'canaddmeta': 0}, 'usage': {'candownload': 1, 'canblog': 0, 'canprint': 0, 'canshare': 1}, 'comments': {'_content': '13'}, 'notes': {'note': []}, 'people': {'haspeople': 0}, 'tags': {'tag': [{'id': '6401556-12770044544-99435137', 'author': '21078769@N00', 'authorname': 'trishhartmann', 'raw': 'EUROPE 2013', '_content': 'europe2013', 'machine_tag': 0}, {'id': '6401556-12770044544-118938140', 'author': '21078769@N00', 'authorname': 'trishhartmann', 'raw': 'Montenegro 2013', '_content': 'montenegro2013', 'machine_tag': 0}, {'id': '6401556-12770044544-156678034', 'author': '21078769@N00', 'authorname': 'trishhartmann', 'raw': 'Europe edited', '_content': 'europeedited', 'machine_tag': 0}, {'id': '6401556-12770044544-1344', 'author': '21078769@N00', 'authorname': 'trishhartmann', 'raw': 'cat', '_content': 'cat', 'machine_tag': 0}, {'id': '6401556-12770044544-3114', 'author': '21078769@N00', 'authorname': 'trishhartmann', 'raw': 'feline', '_content': 'feline', 'machine_tag': 0}]}, 'urls': {'url': [{'type': 'photopage', '_content': 'https://www.flickr.com/photos/21078769@N00/12770044544/'}]}, 'media': 'photo'}, 'stat': 'ok'}</t>
  </si>
  <si>
    <t>Trish Hartmann (flickr trishhartmann)</t>
  </si>
  <si>
    <t>https://www.flickr.com/photos/21078769@N00/12770044544/</t>
  </si>
  <si>
    <t>body_cat18.jpeg</t>
  </si>
  <si>
    <t>28062152095_09fd9ff7f5_o</t>
  </si>
  <si>
    <t>{'photo': {'id': '28062152095', 'secret': '0b8f819d63', 'server': '7358', 'farm': 8, 'dateuploaded': '1467565991', 'isfavorite': 0, 'license': '4', 'safety_level': '0', 'rotation': 0, 'originalsecret': '09fd9ff7f5', 'originalformat': 'jpg', 'owner': {'nsid': '29812986@N06', 'username': 'torstenbehrens', 'realname': 'Torsten Behrens', 'location': 'Tarbek - Segeberg, Deutschland - Schleswig-Holstein', 'iconserver': '65535', 'iconfarm': 66, 'path_alias': 'torsten-behrens'}, 'title': {'_content': 'Cat Bokeh'}, 'description': {'_content': 'Panasonic DMC-G1\n'}, 'visibility': {'ispublic': 1, 'isfriend': 0, 'isfamily': 0}, 'dates': {'posted': '1467565991', 'taken': '2016-06-16 19:23:33', 'takengranularity': 0, 'takenunknown': '0', 'lastupdate': '1565648172'}, 'views': '3565', 'editability': {'cancomment': 0, 'canaddmeta': 0}, 'publiceditability': {'cancomment': 1, 'canaddmeta': 0}, 'usage': {'candownload': 1, 'canblog': 0, 'canprint': 0, 'canshare': 1}, 'comments': {'_content': '1'}, 'notes': {'note': []}, 'people': {'haspeople': 0}, 'tags': {'tag': [{'id': '29767664-28062152095-1344', 'author': '29812986@N06', 'authorname': 'torstenbehrens', 'raw': 'Cat', '_content': 'cat', 'machine_tag': 0}, {'id': '29767664-28062152095-4796', 'author': '29812986@N06', 'authorname': 'torstenbehrens', 'raw': 'Bokeh', '_content': 'bokeh', 'machine_tag': 0}, {'id': '29767664-28062152095-393699', 'author': '29812986@N06', 'authorname': 'torstenbehrens', 'raw': 'on1', '_content': 'on1', 'machine_tag': 0}, {'id': '29767664-28062152095-245788509', 'author': '29812986@N06', 'authorname': 'torstenbehrens', 'raw': 'on1pic', '_content': 'on1pic', 'machine_tag': 0}]}, 'urls': {'url': [{'type': 'photopage', '_content': 'https://www.flickr.com/photos/torsten-behrens/28062152095/'}]}, 'media': 'photo'}, 'stat': 'ok'}</t>
  </si>
  <si>
    <t>Torsten Behrens (flickr torstenbehrens)</t>
  </si>
  <si>
    <t>https://www.flickr.com/photos/torsten-behrens/28062152095/</t>
  </si>
  <si>
    <t>body_part_cat_eye01.jpeg</t>
  </si>
  <si>
    <t>3126786674_9484a21495_o</t>
  </si>
  <si>
    <t>{'photo': {'id': '3126786674', 'secret': '264bab9784', 'server': '3122', 'farm': 4, 'dateuploaded': '1229905267', 'isfavorite': 0, 'license': '6', 'safety_level': '0', 'rotation': 0, 'originalsecret': '9484a21495', 'originalformat': 'jpg', 'owner': {'nsid': '26150046@N06', 'username': 'Nicholas Doumani', 'realname': 'Nicholas Doumani', 'location': '', 'iconserver': '2945', 'iconfarm': 3, 'path_alias': 'scorpion007800'}, 'title': {'_content': 'The Cats Eye'}, 'description': {'_content': ''}, 'visibility': {'ispublic': 1, 'isfriend': 0, 'isfamily': 0}, 'dates': {'posted': '1229905267', 'taken': '2008-12-21 15:45:39', 'takengranularity': 0, 'takenunknown': 0, 'lastupdate': '1556731440'}, 'views': '1256', 'editability': {'cancomment': 0, 'canaddmeta': 0}, 'publiceditability': {'cancomment': 1, 'canaddmeta': 0}, 'usage': {'candownload': 1, 'canblog': 0, 'canprint': 0, 'canshare': 1}, 'comments': {'_content': '2'}, 'notes': {'note': []}, 'people': {'haspeople': 0}, 'tags': {'tag': [{'id': '26104724-3126786674-1344', 'author': '26150046@N06', 'authorname': 'Nicholas Doumani', 'raw': 'cat', '_content': 'cat', 'machine_tag': 0}, {'id': '26104724-3126786674-596', 'author': '26150046@N06', 'authorname': 'Nicholas Doumani', 'raw': 'eye', '_content': 'eye', 'machine_tag': 0}]}, 'location': {'latitude': '43.491444', 'longitude': '-80.540083', 'accuracy': '16', 'context': '0', 'locality': {'_content': 'Waterloo', 'woeid': 23396898}, 'county': {'_content': 'Waterloo', 'woeid': 29375060}, 'region': {'_content': 'Ontario', 'woeid': 2344922}, 'country': {'_content': 'Canada', 'woeid': 23424775}, 'neighbourhood': {'_content': '', 'woeid': 0}}, 'geoperms': {'ispublic': 1, 'iscontact': 0, 'isfriend': 0, 'isfamily': 0}, 'urls': {'url': [{'type': 'photopage', '_content': 'https://www.flickr.com/photos/scorpion007800/3126786674/'}]}, 'media': 'photo'}, 'stat': 'ok'}</t>
  </si>
  <si>
    <t>Nicholas Doumani (flickr Nicholas Doumani)</t>
  </si>
  <si>
    <t>https://www.flickr.com/photos/scorpion007800/3126786674/</t>
  </si>
  <si>
    <t>body_part_cat_eye02.jpeg</t>
  </si>
  <si>
    <t>8307646299_69ecfce58d_o</t>
  </si>
  <si>
    <t>{'photo': {'id': '8307646299', 'secret': '42d62189cb', 'server': '8361', 'farm': 9, 'dateuploaded': '1356474134', 'isfavorite': 0, 'license': '2', 'safety_level': '0', 'rotation': 0, 'originalsecret': '69ecfce58d', 'originalformat': 'jpg', 'owner': {'nsid': '90886487@N05', 'username': 'LeBaracuda', 'realname': '', 'location': None, 'iconserver': '8078', 'iconfarm': 9, 'path_alias': None}, 'title': {'_content': 'Golden cat eye'}, 'description': {'_content': 'A cat eye'}, 'visibility': {'ispublic': 1, 'isfriend': 0, 'isfamily': 0}, 'dates': {'posted': '1356474134', 'taken': '2012-12-25 01:57:46', 'takengranularity': 0, 'takenunknown': 0, 'lastupdate': '1521515228'}, 'views': '4750', 'editability': {'cancomment': 0, 'canaddmeta': 0}, 'publiceditability': {'cancomment': 1, 'canaddmeta': 0}, 'usage': {'candownload': 1, 'canblog': 0, 'canprint': 0, 'canshare': 1}, 'comments': {'_content': '56'}, 'notes': {'note': []}, 'people': {'haspeople': 0}, 'tags': {'tag': [{'id': '90881147-8307646299-551', 'author': '90886487@N05', 'authorname': 'LeBaracuda', 'raw': 'macro', '_content': 'macro', 'machine_tag': 0}, {'id': '90881147-8307646299-596', 'author': '90886487@N05', 'authorname': 'LeBaracuda', 'raw': 'eye', '_content': 'eye', 'machine_tag': 0}, {'id': '90881147-8307646299-1344', 'author': '90886487@N05', 'authorname': 'LeBaracuda', 'raw': 'cat', '_content': 'cat', 'machine_tag': 0}, {'id': '90881147-8307646299-791', 'author': '90886487@N05', 'authorname': 'LeBaracuda', 'raw': 'nature', '_content': 'nature', 'machine_tag': 0}, {'id': '90881147-8307646299-1994', 'author': '90886487@N05', 'authorname': 'LeBaracuda', 'raw': 'grey', '_content': 'grey', 'machine_tag': 0}, {'id': '90881147-8307646299-2105', 'author': '90886487@N05', 'authorname': 'LeBaracuda', 'raw': 'golden', '_content': 'golden', 'machine_tag': 0}]}, 'location': {'latitude': '43.690963', 'longitude': '7.296638', 'accuracy': '11', 'context': '0', 'locality': {'_content': 'Nice', 'woeid': 614274}, 'county': {'_content': 'Alpes-Maritimes', 'woeid': 12591800}, 'region': {'_content': "Provence-Alpes-Côte d'Azur", 'woeid': 7153328}, 'country': {'_content': 'France', 'woeid': 23424819}, 'neighbourhood': {'_content': '', 'woeid': 0}}, 'geoperms': {'ispublic': 1, 'iscontact': 0, 'isfriend': 0, 'isfamily': 0}, 'urls': {'url': [{'type': 'photopage', '_content': 'https://www.flickr.com/photos/90886487@N05/8307646299/'}]}, 'media': 'photo'}, 'stat': 'ok'}</t>
  </si>
  <si>
    <t xml:space="preserve"> (flickr LeBaracuda)</t>
  </si>
  <si>
    <t>https://www.flickr.com/photos/90886487@N05/8307646299/</t>
  </si>
  <si>
    <t>body_part_cat_eye03.jpeg</t>
  </si>
  <si>
    <t>8634691_b2bc1ef505_o</t>
  </si>
  <si>
    <t>{'photo': {'id': '8634691', 'secret': 'b2bc1ef505', 'server': '7', 'farm': 1, 'dateuploaded': '1112806791', 'isfavorite': 0, 'license': '3', 'safety_level': '0', 'rotation': 0, 'originalsecret': 'b2bc1ef505', 'originalformat': 'jpg', 'owner': {'nsid': '43261575@N00', 'username': 'EnKayTee', 'realname': '', 'location': None, 'iconserver': '3693', 'iconfarm': 4, 'path_alias': 'enkaytee'}, 'title': {'_content': "Cat's Eye"}, 'description': {'_content': 'No animals were harmed in the making of this picture...'}, 'visibility': {'ispublic': 1, 'isfriend': 0, 'isfamily': 0}, 'dates': {'posted': '1112806791', 'taken': '2003-06-04 14:57:23', 'takengranularity': 0, 'takenunknown': 0, 'lastupdate': '1196514995'}, 'views': '267', 'editability': {'cancomment': 0, 'canaddmeta': 0}, 'publiceditability': {'cancomment': 1, 'canaddmeta': 0}, 'usage': {'candownload': 1, 'canblog': 0, 'canprint': 0, 'canshare': 1}, 'comments': {'_content': '7'}, 'notes': {'note': []}, 'people': {'haspeople': 0}, 'tags': {'tag': [{'id': '459540-8634691-364', 'author': '43261575@N00', 'authorname': 'EnKayTee', 'raw': 'cats', '_content': 'cats', 'machine_tag': 0}, {'id': '459540-8634691-2862', 'author': '43261575@N00', 'authorname': 'EnKayTee', 'raw': 'eyes', '_content': 'eyes', 'machine_tag': 0}, {'id': '459540-8634691-1405', 'author': '43261575@N00', 'authorname': 'EnKayTee', 'raw': 'wow', '_content': 'wow', 'machine_tag': 0}]}, 'urls': {'url': [{'type': 'photopage', '_content': 'https://www.flickr.com/photos/enkaytee/8634691/'}]}, 'media': 'photo'}, 'stat': 'ok'}</t>
  </si>
  <si>
    <t xml:space="preserve"> (flickr EnKayTee)</t>
  </si>
  <si>
    <t>https://www.flickr.com/photos/enkaytee/8634691/</t>
  </si>
  <si>
    <t>body_part_cat_eye04.jpeg</t>
  </si>
  <si>
    <t>8651462910_c8ab964f43_o</t>
  </si>
  <si>
    <t>{'photo': {'id': '8651462910', 'secret': 'bd5b1f9b28', 'server': '8380', 'farm': 9, 'dateuploaded': '1366005605', 'isfavorite': 0, 'license': '3', 'safety_level': '0', 'rotation': 0, 'originalsecret': 'c8ab964f43', 'originalformat': 'jpg', 'owner': {'nsid': '57256462@N07', 'username': 'Cloudtail the Snow Leopard', 'realname': '', 'location': None, 'iconserver': '3786', 'iconfarm': 4, 'path_alias': 'blacktigersdream'}, 'title': {'_content': "Filou's eye"}, 'description': {'_content': "This is someting, I tried out with my macro lens. It's the eye of my maine coon tom cat filou"}, 'visibility': {'ispublic': 1, 'isfriend': 0, 'isfamily': 0}, 'dates': {'posted': '1366005605', 'taken': '2013-04-07 11:28:53', 'takengranularity': 0, 'takenunknown': 0, 'lastupdate': '1488690259'}, 'views': '976', 'editability': {'cancomment': 0, 'canaddmeta': 0}, 'publiceditability': {'cancomment': 1, 'canaddmeta': 0}, 'usage': {'candownload': 1, 'canblog': 0, 'canprint': 0, 'canshare': 1}, 'comments': {'_content': '7'}, 'notes': {'note': []}, 'people': {'haspeople': 0}, 'tags': {'tag': [{'id': '57235132-8651462910-551', 'author': '57256462@N07', 'authorname': 'Cloudtail the Snow Leopard', 'raw': 'macro', '_content': 'macro', 'machine_tag': 0}, {'id': '57235132-8651462910-36166', 'author': '57256462@N07', 'authorname': 'Cloudtail the Snow Leopard', 'raw': 'makro', '_content': 'makro', 'machine_tag': 0}, {'id': '57235132-8651462910-22895', 'author': '57256462@N07', 'authorname': 'Cloudtail the Snow Leopard', 'raw': 'katze', '_content': 'katze', 'machine_tag': 0}, {'id': '57235132-8651462910-1344', 'author': '57256462@N07', 'authorname': 'Cloudtail the Snow Leopard', 'raw': 'cat', '_content': 'cat', 'machine_tag': 0}, {'id': '57235132-8651462910-85520', 'author': '57256462@N07', 'authorname': 'Cloudtail the Snow Leopard', 'raw': 'tier', '_content': 'tier', 'machine_tag': 0}, {'id': '57235132-8651462910-952', 'author': '57256462@N07', 'authorname': 'Cloudtail the Snow Leopard', 'raw': 'animal', '_content': 'animal', 'machine_tag': 0}, {'id': '57235132-8651462910-874122', 'author': '57256462@N07', 'authorname': 'Cloudtail the Snow Leopard', 'raw': 'säugetier', '_content': 'säugetier', 'machine_tag': 0}, {'id': '57235132-8651462910-1823', 'author': '57256462@N07', 'authorname': 'Cloudtail the Snow Leopard', 'raw': 'mammal', '_content': 'mammal', 'machine_tag': 0}, {'id': '57235132-8651462910-359', 'author': '57256462@N07', 'authorname': 'Cloudtail the Snow Leopard', 'raw': 'pet', '_content': 'pet', 'machine_tag': 0}, {'id': '57235132-8651462910-53241', 'author': '57256462@N07', 'authorname': 'Cloudtail the Snow Leopard', 'raw': 'haustier', '_content': 'haustier', 'machine_tag': 0}, {'id': '57235132-8651462910-48017', 'author': '57256462@N07', 'authorname': 'Cloudtail the Snow Leopard', 'raw': 'auge', '_content': 'auge', 'machine_tag': 0}, {'id': '57235132-8651462910-596', 'author': '57256462@N07', 'authorname': 'Cloudtail the Snow Leopard', 'raw': 'eye', '_content': 'eye', 'machine_tag': 0}, {'id': '57235132-8651462910-308372281', 'author': '57256462@N07', 'authorname': 'Cloudtail the Snow Leopard', 'raw': 'cloudtail the snow leopard', '_content': 'cloudtailthesnowleopard', 'machine_tag': 0}]}, 'urls': {'url': [{'type': 'photopage', '_content': 'https://www.flickr.com/photos/blacktigersdream/8651462910/'}]}, 'media': 'photo'}, 'stat': 'ok'}</t>
  </si>
  <si>
    <t>https://www.flickr.com/photos/blacktigersdream/8651462910/</t>
  </si>
  <si>
    <t>body_part_cat_eye05.jpeg</t>
  </si>
  <si>
    <t>18560170_4a31ca9c23_o</t>
  </si>
  <si>
    <t>{'photo': {'id': '18560170', 'secret': '4a31ca9c23', 'server': '13', 'farm': 1, 'dateuploaded': '1118430175', 'isfavorite': 0, 'license': '2', 'safety_level': '0', 'rotation': 0, 'originalsecret': '4a31ca9c23', 'originalformat': 'jpg', 'owner': {'nsid': '66051725@N00', 'username': 'kendiala', 'realname': '', 'location': None, 'iconserver': '2844', 'iconfarm': 3, 'path_alias': 'kendiala'}, 'title': {'_content': 'Joxer'}, 'description': {'_content': 'Getting him to stay still was practically impossible.'}, 'visibility': {'ispublic': 1, 'isfriend': 0, 'isfamily': 0}, 'dates': {'posted': '1118430175', 'taken': '2005-06-10 15:02:55', 'takengranularity': 0, 'takenunknown': '1', 'lastupdate': '1420978460'}, 'views': '137', 'editability': {'cancomment': 0, 'canaddmeta': 0}, 'publiceditability': {'cancomment': 1, 'canaddmeta': 0}, 'usage': {'candownload': 1, 'canblog': 0, 'canprint': 0, 'canshare': 1}, 'comments': {'_content': '4'}, 'notes': {'note': []}, 'people': {'haspeople': 0}, 'tags': {'tag': [{'id': '628042-18560170-536850', 'author': '66051725@N00', 'authorname': 'kendiala', 'raw': 'joxer', '_content': 'joxer', 'machine_tag': 0}, {'id': '628042-18560170-1344', 'author': '66051725@N00', 'authorname': 'kendiala', 'raw': 'cat', '_content': 'cat', 'machine_tag': 0}, {'id': '628042-18560170-596', 'author': '66051725@N00', 'authorname': 'kendiala', 'raw': 'eye', '_content': 'eye', 'machine_tag': 0}, {'id': '628042-18560170-7869', 'author': '66051725@N00', 'authorname': 'kendiala', 'raw': 'kitty', '_content': 'kitty', 'machine_tag': 0}, {'id': '628042-18560170-3114', 'author': '66051725@N00', 'authorname': 'kendiala', 'raw': 'feline', '_content': 'feline', 'machine_tag': 0}]}, 'urls': {'url': [{'type': 'photopage', '_content': 'https://www.flickr.com/photos/kendiala/18560170/'}]}, 'media': 'photo'}, 'stat': 'ok'}</t>
  </si>
  <si>
    <t xml:space="preserve"> (flickr kendiala)</t>
  </si>
  <si>
    <t>https://www.flickr.com/photos/kendiala/18560170/</t>
  </si>
  <si>
    <t>body_part_cat_eye06.jpeg</t>
  </si>
  <si>
    <t>9257200666_deb2688604_o</t>
  </si>
  <si>
    <t>{'photo': {'id': '9257200666', 'secret': '16e535a165', 'server': '7375', 'farm': 8, 'dateuploaded': '1373478886', 'isfavorite': 0, 'license': '3', 'safety_level': '0', 'rotation': 0, 'originalsecret': 'deb2688604', 'originalformat': 'jpg', 'owner': {'nsid': '99405111@N00', 'username': 'maspick', 'realname': 'Tom Pickering', 'location': 'Davenport, IA, USA', 'iconserver': '65535', 'iconfarm': 66, 'path_alias': 'maspick'}, 'title': {'_content': 'Experiment 05'}, 'description': {'_content': ''}, 'visibility': {'ispublic': 1, 'isfriend': 0, 'isfamily': 0}, 'dates': {'posted': '1373478886', 'taken': '2013-03-03 14:13:57', 'takengranularity': 0, 'takenunknown': 0, 'lastupdate': '1377478851'}, 'views': '105', 'editability': {'cancomment': 0, 'canaddmeta': 0}, 'publiceditability': {'cancomment': 1, 'canaddmeta': 0}, 'usage': {'candownload': 1, 'canblog': 0, 'canprint': 0, 'canshare': 1}, 'comments': {'_content': '1'}, 'notes': {'note': []}, 'people': {'haspeople': 0}, 'tags': {'tag': [{'id': '2552201-9257200666-1344', 'author': '99405111@N00', 'authorname': 'maspick', 'raw': 'cat', '_content': 'cat', 'machine_tag': 0}, {'id': '2552201-9257200666-2804769', 'author': '99405111@N00', 'authorname': 'maspick', 'raw': 'Casmir', '_content': 'casmir', 'machine_tag': 0}, {'id': '2552201-9257200666-2862', 'author': '99405111@N00', 'authorname': 'maspick', 'raw': 'eyes', '_content': 'eyes', 'machine_tag': 0}]}, 'urls': {'url': [{'type': 'photopage', '_content': 'https://www.flickr.com/photos/maspick/9257200666/'}]}, 'media': 'photo'}, 'stat': 'ok'}</t>
  </si>
  <si>
    <t>Tom Pickering (flickr maspick)</t>
  </si>
  <si>
    <t>https://www.flickr.com/photos/maspick/9257200666/</t>
  </si>
  <si>
    <t>body_part_cat_eye07.jpeg</t>
  </si>
  <si>
    <t>4793755572_4d3debec3a_o</t>
  </si>
  <si>
    <t>{'photo': {'id': '4793755572', 'secret': '20ce51b44e', 'server': '4123', 'farm': 5, 'dateuploaded': '1279122535', 'isfavorite': 0, 'license': '3', 'safety_level': '0', 'rotation': 0, 'originalsecret': '4d3debec3a', 'originalformat': 'jpg', 'owner': {'nsid': '49478700@N07', 'username': 'Ilexica', 'realname': 'ilexica', 'location': '', 'iconserver': '1164', 'iconfarm': 2, 'path_alias': None}, 'title': {'_content': "Tiger's eye"}, 'description': {'_content': ''}, 'visibility': {'ispublic': 1, 'isfriend': 0, 'isfamily': 0}, 'dates': {'posted': '1279122535', 'taken': '2010-07-14 15:15:54', 'takengranularity': 0, 'takenunknown': 0, 'lastupdate': '1609876549'}, 'views': '1383', 'editability': {'cancomment': 0, 'canaddmeta': 0}, 'publiceditability': {'cancomment': 1, 'canaddmeta': 0}, 'usage': {'candownload': 1, 'canblog': 0, 'canprint': 0, 'canshare': 1}, 'comments': {'_content': '6'}, 'notes': {'note': []}, 'people': {'haspeople': 0}, 'tags': {'tag': [{'id': '49457370-4793755572-16391', 'author': '49478700@N07', 'authorname': 'Ilexica', 'raw': 'maine coon', '_content': 'mainecoon', 'machine_tag': 0}, {'id': '49457370-4793755572-1344', 'author': '49478700@N07', 'authorname': 'Ilexica', 'raw': 'cat', '_content': 'cat', 'machine_tag': 0}, {'id': '49457370-4793755572-3046', 'author': '49478700@N07', 'authorname': 'Ilexica', 'raw': 'kitten', '_content': 'kitten', 'machine_tag': 0}, {'id': '49457370-4793755572-13204429', 'author': '49478700@N07', 'authorname': 'Ilexica', 'raw': 'canon EOS 5d mark II', '_content': 'canoneos5dmarkii', 'machine_tag': 0}, {'id': '49457370-4793755572-3429345', 'author': '49478700@N07', 'authorname': 'Ilexica', 'raw': 'canon 100mm macro f/2.8', '_content': 'canon100mmmacrof28', 'machine_tag': 0}]}, 'urls': {'url': [{'type': 'photopage', '_content': 'https://www.flickr.com/photos/49478700@N07/4793755572/'}]}, 'media': 'photo'}, 'stat': 'ok'}</t>
  </si>
  <si>
    <t>ilexica (flickr Ilexica)</t>
  </si>
  <si>
    <t>https://www.flickr.com/photos/49478700@N07/4793755572/</t>
  </si>
  <si>
    <t>body_part_cat_eye08.jpeg</t>
  </si>
  <si>
    <t>170106125_9a962c0139_o</t>
  </si>
  <si>
    <t>{'photo': {'id': '170106125', 'secret': '9a962c0139', 'server': '72', 'farm': 1, 'dateuploaded': '1150683730', 'isfavorite': 0, 'license': '4', 'safety_level': '0', 'rotation': 0, 'originalsecret': '9a962c0139', 'originalformat': 'jpg', 'owner': {'nsid': '51999423@N00', 'username': "Two Hawk's Eye", 'realname': 'Tony R', 'location': 'San Jose, USA', 'iconserver': '68', 'iconfarm': 1, 'path_alias': 'mycoolpics'}, 'title': {'_content': 'Cat Eye'}, 'description': {'_content': 'Watching you..'}, 'visibility': {'ispublic': 1, 'isfriend': 0, 'isfamily': 0}, 'dates': {'posted': '1150683730', 'taken': '2006-06-17 19:18:56', 'takengranularity': 0, 'takenunknown': 0, 'lastupdate': '1150685325'}, 'views': '2453', 'editability': {'cancomment': 0, 'canaddmeta': 0}, 'publiceditability': {'cancomment': 1, 'canaddmeta': 1}, 'usage': {'candownload': 1, 'canblog': 0, 'canprint': 0, 'canshare': 1}, 'comments': {'_content': '0'}, 'notes': {'note': []}, 'people': {'haspeople': 0}, 'tags': {'tag': [{'id': '2325053-170106125-1344', 'author': '51999423@N00', 'authorname': "Two Hawk's Eye", 'raw': 'cat', '_content': 'cat', 'machine_tag': 0}, {'id': '2325053-170106125-596', 'author': '51999423@N00', 'authorname': "Two Hawk's Eye", 'raw': 'eye', '_content': 'eye', 'machine_tag': 0}, {'id': '2325053-170106125-28954', 'author': '51999423@N00', 'authorname': "Two Hawk's Eye", 'raw': 'kiki', '_content': 'kiki', 'machine_tag': 0}]}, 'urls': {'url': [{'type': 'photopage', '_content': 'https://www.flickr.com/photos/mycoolpics/170106125/'}]}, 'media': 'photo'}, 'stat': 'ok'}</t>
  </si>
  <si>
    <t>Tony R (flickr Two Hawk's Eye)</t>
  </si>
  <si>
    <t>https://www.flickr.com/photos/mycoolpics/170106125/</t>
  </si>
  <si>
    <t>body_part_cat_eye09.jpeg</t>
  </si>
  <si>
    <t>14009572465_ac7080f937_o</t>
  </si>
  <si>
    <t>{'photo': {'id': '14009572465', 'secret': '223c421410', 'server': '2914', 'farm': 3, 'dateuploaded': '1398448853', 'isfavorite': 0, 'license': '2', 'safety_level': '0', 'rotation': 0, 'originalsecret': 'ac7080f937', 'originalformat': 'jpg', 'owner': {'nsid': '46606876@N03', 'username': 'SETShots', 'realname': '', 'location': None, 'iconserver': '7334', 'iconfarm': 8, 'path_alias': 'set_shot'}, 'title': {'_content': "Cat's Eye"}, 'description': {'_content': ''}, 'visibility': {'ispublic': 1, 'isfriend': 0, 'isfamily': 0}, 'dates': {'posted': '1398448853', 'taken': '2014-04-23 19:06:58', 'takengranularity': 0, 'takenunknown': 0, 'lastupdate': '1546555290'}, 'views': '222', 'editability': {'cancomment': 0, 'canaddmeta': 0}, 'publiceditability': {'cancomment': 1, 'canaddmeta': 0}, 'usage': {'candownload': 1, 'canblog': 0, 'canprint': 0, 'canshare': 1}, 'comments': {'_content': '0'}, 'notes': {'note': []}, 'people': {'haspeople': 0}, 'tags': {'tag': []}, 'urls': {'url': [{'type': 'photopage', '_content': 'https://www.flickr.com/photos/set_shot/14009572465/'}]}, 'media': 'photo'}, 'stat': 'ok'}</t>
  </si>
  <si>
    <t xml:space="preserve"> (flickr SETShots)</t>
  </si>
  <si>
    <t>https://www.flickr.com/photos/set_shot/14009572465/</t>
  </si>
  <si>
    <t>body_part_cat_eye10.jpeg</t>
  </si>
  <si>
    <t>3548204167_2ca7aa03e0_o</t>
  </si>
  <si>
    <t>{'photo': {'id': '3548204167', 'secret': '9cc3ff37e5', 'server': '3646', 'farm': 4, 'dateuploaded': '1242829722', 'isfavorite': 0, 'license': '2', 'safety_level': '0', 'rotation': 0, 'originalsecret': '2ca7aa03e0', 'originalformat': 'jpg', 'owner': {'nsid': '72811505@N00', 'username': 'Fabulas fafla', 'realname': 'Frida Eyjolfs', 'location': '', 'iconserver': '3732', 'iconfarm': 4, 'path_alias': 'tesse'}, 'title': {'_content': 'the eye of the tiger'}, 'description': {'_content': ''}, 'visibility': {'ispublic': 1, 'isfriend': 0, 'isfamily': 0}, 'dates': {'posted': '1242829722', 'taken': '2009-05-20 16:28:42', 'takengranularity': 0, 'takenunknown': 0, 'lastupdate': '1242924682'}, 'views': '121', 'editability': {'cancomment': 0, 'canaddmeta': 0}, 'publiceditability': {'cancomment': 1, 'canaddmeta': 0}, 'usage': {'candownload': 1, 'canblog': 0, 'canprint': 0, 'canshare': 1}, 'comments': {'_content': '0'}, 'notes': {'note': []}, 'people': {'haspeople': 0}, 'tags': {'tag': [{'id': '1928113-3548204167-1344', 'author': '72811505@N00', 'authorname': 'Fabulas fafla', 'raw': 'cat', '_content': 'cat', 'machine_tag': 0}, {'id': '1928113-3548204167-3113', 'author': '72811505@N00', 'authorname': 'Fabulas fafla', 'raw': 'kat', '_content': 'kat', 'machine_tag': 0}, {'id': '1928113-3548204167-150100', 'author': '72811505@N00', 'authorname': 'Fabulas fafla', 'raw': 'hekla', '_content': 'hekla', 'machine_tag': 0}, {'id': '1928113-3548204167-2245682', 'author': '72811505@N00', 'authorname': 'Fabulas fafla', 'raw': 'the tiger', '_content': 'thetiger', 'machine_tag': 0}, {'id': '1928113-3548204167-596', 'author': '72811505@N00', 'authorname': 'Fabulas fafla', 'raw': 'eye', '_content': 'eye', 'machine_tag': 0}, {'id': '1928113-3548204167-1579508', 'author': '72811505@N00', 'authorname': 'Fabulas fafla', 'raw': 'øje', '_content': 'øje', 'machine_tag': 0}, {'id': '1928113-3548204167-250369', 'author': '72811505@N00', 'authorname': 'Fabulas fafla', 'raw': 'auga', '_content': 'auga', 'machine_tag': 0}, {'id': '1928113-3548204167-177512', 'author': '72811505@N00', 'authorname': 'Fabulas fafla', 'raw': 'köttur', '_content': 'köttur', 'machine_tag': 0}]}, 'urls': {'url': [{'type': 'photopage', '_content': 'https://www.flickr.com/photos/tesse/3548204167/'}]}, 'media': 'photo'}, 'stat': 'ok'}</t>
  </si>
  <si>
    <t>Frida Eyjolfs (flickr Fabulas fafla)</t>
  </si>
  <si>
    <t>https://www.flickr.com/photos/tesse/3548204167/</t>
  </si>
  <si>
    <t>body_part_cat_eye11.jpeg</t>
  </si>
  <si>
    <t>5362403987_9219e4a549_o</t>
  </si>
  <si>
    <t>{'photo': {'id': '5362403987', 'secret': '0eecc80e20', 'server': '5162', 'farm': 6, 'dateuploaded': '1295243301', 'isfavorite': 0, 'license': '4', 'safety_level': '0', 'rotation': 0, 'originalsecret': '9219e4a549', 'originalformat': 'jpg', 'owner': {'nsid': '47586673@N03', 'username': 'Mobentec', 'realname': 'Mohammed Mahdi', 'location': '', 'iconserver': '4091', 'iconfarm': 5, 'path_alias': 'mobentec'}, 'title': {'_content': 'Cat Eye'}, 'description': {'_content': "Subject: Profession Oliver's Eye\n(Photo taken using a DIY Light Cube.)\nDate: 1/15/2010\n\nLens: Sigma 150mm f2.8 Macro\nCamera: Canon T2i\n\n*If you plan on using this photo, please comment below letting me know and how you will be using it.  :-)"}, 'visibility': {'ispublic': 1, 'isfriend': 0, 'isfamily': 0}, 'dates': {'posted': '1295243301', 'taken': '2011-01-17 00:48:21', 'takengranularity': 0, 'takenunknown': 0, 'lastupdate': '1295731533'}, 'views': '1251', 'editability': {'cancomment': 0, 'canaddmeta': 0}, 'publiceditability': {'cancomment': 1, 'canaddmeta': 0}, 'usage': {'candownload': 1, 'canblog': 0, 'canprint': 0, 'canshare': 1}, 'comments': {'_content': '0'}, 'notes': {'note': []}, 'people': {'haspeople': 0}, 'tags': {'tag': [{'id': '47563619-5362403987-1344', 'author': '47586673@N03', 'authorname': 'Mobentec', 'raw': 'cat', '_content': 'cat', 'machine_tag': 0}, {'id': '47563619-5362403987-14312', 'author': '47586673@N03', 'authorname': 'Mobentec', 'raw': 'eyeball', '_content': 'eyeball', 'machine_tag': 0}, {'id': '47563619-5362403987-596', 'author': '47586673@N03', 'authorname': 'Mobentec', 'raw': 'eye', '_content': 'eye', 'machine_tag': 0}, {'id': '47563619-5362403987-551', 'author': '47586673@N03', 'authorname': 'Mobentec', 'raw': 'macro', '_content': 'macro', 'machine_tag': 0}]}, 'location': {'latitude': '39.130279', 'longitude': '-86.497085', 'accuracy': '16', 'context': '0', 'locality': {'_content': 'Clear Creek', 'woeid': 2381151}, 'county': {'_content': 'Monroe', 'woeid': 12588232}, 'region': {'_content': 'Indiana', 'woeid': 2347573}, 'country': {'_content': 'United States', 'woeid': 23424977}, 'neighbourhood': {'_content': '', 'woeid': 0}}, 'geoperms': {'ispublic': 1, 'iscontact': 0, 'isfriend': 0, 'isfamily': 0}, 'urls': {'url': [{'type': 'photopage', '_content': 'https://www.flickr.com/photos/mobentec/5362403987/'}]}, 'media': 'photo'}, 'stat': 'ok'}</t>
  </si>
  <si>
    <t>Mohammed Mahdi (flickr Mobentec)</t>
  </si>
  <si>
    <t>https://www.flickr.com/photos/mobentec/5362403987/</t>
  </si>
  <si>
    <t>body_part_cat_eye12.jpeg</t>
  </si>
  <si>
    <t>4324549278_f80903c310_o</t>
  </si>
  <si>
    <t>{'photo': {'id': '4324549278', 'secret': '09e1e7d3a2', 'server': '2800', 'farm': 3, 'dateuploaded': '1265086406', 'isfavorite': 0, 'license': '3', 'safety_level': '0', 'rotation': 0, 'originalsecret': 'f80903c310', 'originalformat': 'jpg', 'owner': {'nsid': '25282041@N07', 'username': 'alynneluca10', 'realname': '', 'location': '', 'iconserver': '1663', 'iconfarm': 2, 'path_alias': None}, 'title': {'_content': 'Green Calico Cat Eye'}, 'description': {'_content': ''}, 'visibility': {'ispublic': 1, 'isfriend': 0, 'isfamily': 0}, 'dates': {'posted': '1265086406', 'taken': '2010-01-31 15:12:18', 'takengranularity': 0, 'takenunknown': 0, 'lastupdate': '1309938539'}, 'views': '212', 'editability': {'cancomment': 0, 'canaddmeta': 0}, 'publiceditability': {'cancomment': 1, 'canaddmeta': 0}, 'usage': {'candownload': 1, 'canblog': 0, 'canprint': 0, 'canshare': 1}, 'comments': {'_content': '1'}, 'notes': {'note': []}, 'people': {'haspeople': 0}, 'tags': {'tag': [{'id': '25260711-4324549278-1344', 'author': '25282041@N07', 'authorname': 'alynneluca10', 'raw': 'cat', '_content': 'cat', 'machine_tag': 0}, {'id': '25260711-4324549278-16404', 'author': '25282041@N07', 'authorname': 'alynneluca10', 'raw': 'calico', '_content': 'calico', 'machine_tag': 0}, {'id': '25260711-4324549278-596', 'author': '25282041@N07', 'authorname': 'alynneluca10', 'raw': 'eye', '_content': 'eye', 'machine_tag': 0}, {'id': '25260711-4324549278-586', 'author': '25282041@N07', 'authorname': 'alynneluca10', 'raw': 'green', '_content': 'green', 'machine_tag': 0}, {'id': '25260711-4324549278-7869', 'author': '25282041@N07', 'authorname': 'alynneluca10', 'raw': 'kitty', '_content': 'kitty', 'machine_tag': 0}, {'id': '25260711-4324549278-3114', 'author': '25282041@N07', 'authorname': 'alynneluca10', 'raw': 'feline', '_content': 'feline', 'machine_tag': 0}, {'id': '25260711-4324549278-20174', 'author': '25282041@N07', 'authorname': 'alynneluca10', 'raw': 'meow', '_content': 'meow', 'machine_tag': 0}, {'id': '25260711-4324549278-987', 'author': '25282041@N07', 'authorname': 'alynneluca10', 'raw': 'yellow', '_content': 'yellow', 'machine_tag': 0}, {'id': '25260711-4324549278-552', 'author': '25282041@N07', 'authorname': 'alynneluca10', 'raw': 'reflection', '_content': 'reflection', 'machine_tag': 0}, {'id': '25260711-4324549278-3932', 'author': '25282041@N07', 'authorname': 'alynneluca10', 'raw': 'close', '_content': 'close', 'machine_tag': 0}, {'id': '25260711-4324549278-223188', 'author': '25282041@N07', 'authorname': 'alynneluca10', 'raw': 'cateye', '_content': 'cateye', 'machine_tag': 0}]}, 'urls': {'url': [{'type': 'photopage', '_content': 'https://www.flickr.com/photos/25282041@N07/4324549278/'}]}, 'media': 'photo'}, 'stat': 'ok'}</t>
  </si>
  <si>
    <t xml:space="preserve"> (flickr alynneluca10)</t>
  </si>
  <si>
    <t>https://www.flickr.com/photos/25282041@N07/4324549278/</t>
  </si>
  <si>
    <t>body_part_cat_eye13.jpeg</t>
  </si>
  <si>
    <t>8802056306_7321be9c56_o</t>
  </si>
  <si>
    <t>{'photo': {'id': '8802056306', 'secret': '040d19315e', 'server': '7285', 'farm': 8, 'dateuploaded': '1369316403', 'isfavorite': 0, 'license': '4', 'safety_level': '0', 'rotation': 0, 'originalsecret': '7321be9c56', 'originalformat': 'jpg', 'owner': {'nsid': '60452519@N08', 'username': 'Artiom G.', 'realname': 'Artiom Gorgan', 'location': 'Pilar de la Horadada, Spain', 'iconserver': '5334', 'iconfarm': 6, 'path_alias': 'artiomgorgan'}, 'title': {'_content': 'Cat Eye'}, 'description': {'_content': ''}, 'visibility': {'ispublic': 1, 'isfriend': 0, 'isfamily': 0}, 'dates': {'posted': '1369316403', 'taken': '2012-04-25 02:59:50', 'takengranularity': 0, 'takenunknown': 0, 'lastupdate': '1529482259'}, 'views': '314', 'editability': {'cancomment': 0, 'canaddmeta': 0}, 'publiceditability': {'cancomment': 1, 'canaddmeta': 0}, 'usage': {'candownload': 1, 'canblog': 0, 'canprint': 0, 'canshare': 1}, 'comments': {'_content': '0'}, 'notes': {'note': []}, 'people': {'haspeople': 0}, 'tags': {'tag': [{'id': '60359706-8802056306-596', 'author': '60452519@N08', 'authorname': 'Artiom G.', 'raw': 'eye', '_content': 'eye', 'machine_tag': 0}, {'id': '60359706-8802056306-1344', 'author': '60452519@N08', 'authorname': 'Artiom G.', 'raw': 'cat', '_content': 'cat', 'machine_tag': 0}, {'id': '60359706-8802056306-551', 'author': '60452519@N08', 'authorname': 'Artiom G.', 'raw': 'macro', '_content': 'macro', 'machine_tag': 0}]}, 'urls': {'url': [{'type': 'photopage', '_content': 'https://www.flickr.com/photos/artiomgorgan/8802056306/'}]}, 'media': 'photo'}, 'stat': 'ok'}</t>
  </si>
  <si>
    <t>Artiom Gorgan (flickr Artiom G.)</t>
  </si>
  <si>
    <t>https://www.flickr.com/photos/artiomgorgan/8802056306/</t>
  </si>
  <si>
    <t>body_part_cat_eye14.jpeg</t>
  </si>
  <si>
    <t>5922239907_67b57b0dec_o</t>
  </si>
  <si>
    <t>{'photo': {'id': '5922239907', 'secret': 'b078d19388', 'server': '6124', 'farm': 7, 'dateuploaded': '1310317313', 'isfavorite': 0, 'license': '4', 'safety_level': '0', 'rotation': 0, 'originalsecret': '67b57b0dec', 'originalformat': 'jpg', 'owner': {'nsid': '48166336@N00', 'username': 'List_84', 'realname': '', 'location': 'Frankfurt, Germany', 'iconserver': '2859', 'iconfarm': 3, 'path_alias': 'liste1'}, 'title': {'_content': 'Elvis'}, 'description': {'_content': "He's old and scarred, but still the king in his street. I wonder what those eyes have seen.\n\n13.12.2011 - Rest in peace Elvis. The king has left the building."}, 'visibility': {'ispublic': 1, 'isfriend': 0, 'isfamily': 0}, 'dates': {'posted': '1310317313', 'taken': '2011-07-10 16:42:56', 'takengranularity': 0, 'takenunknown': 0, 'lastupdate': '1341832771'}, 'views': '1725', 'editability': {'cancomment': 0, 'canaddmeta': 0}, 'publiceditability': {'cancomment': 1, 'canaddmeta': 0}, 'usage': {'candownload': 1, 'canblog': 0, 'canprint': 0, 'canshare': 1}, 'comments': {'_content': '0'}, 'notes': {'note': []}, 'people': {'haspeople': 0}, 'tags': {'tag': [{'id': '3332307-5922239907-22895', 'author': '48166336@N00', 'authorname': 'List_84', 'raw': 'katze', '_content': 'katze', 'machine_tag': 0}, {'id': '3332307-5922239907-1344', 'author': '48166336@N00', 'authorname': 'List_84', 'raw': 'cat', '_content': 'cat', 'machine_tag': 0}, {'id': '3332307-5922239907-2862', 'author': '48166336@N00', 'authorname': 'List_84', 'raw': 'eyes', '_content': 'eyes', 'machine_tag': 0}]}, 'urls': {'url': [{'type': 'photopage', '_content': 'https://www.flickr.com/photos/liste1/5922239907/'}]}, 'media': 'photo'}, 'stat': 'ok'}</t>
  </si>
  <si>
    <t xml:space="preserve"> (flickr List_84)</t>
  </si>
  <si>
    <t>https://www.flickr.com/photos/liste1/5922239907/</t>
  </si>
  <si>
    <t>body_part_cat_eye15.jpeg</t>
  </si>
  <si>
    <t>510047239_5f62badfb6_o</t>
  </si>
  <si>
    <t>{'photo': {'id': '510047239', 'secret': 'a3b1171a15', 'server': '192', 'farm': 1, 'dateuploaded': '1179875129', 'isfavorite': 0, 'license': '3', 'safety_level': '0', 'rotation': 0, 'originalsecret': '5f62badfb6', 'originalformat': 'jpg', 'owner': {'nsid': '7977981@N06', 'username': 'Rickydavid', 'realname': 'Riccardo Cuppini', 'location': 'Rome, Italy', 'iconserver': '5768', 'iconfarm': 6, 'path_alias': 'cuppini'}, 'title': {'_content': 'Spooky Eye'}, 'description': {'_content': "This cat sees only flowerpots in his world, instead I see war, dies and indifference. Please let's try to change your point of view, let's try to help your neighbour and to collaborate for a better planet, or you are like that pet.\n\nRome, Italy (June, 2005)"}, 'visibility': {'ispublic': 1, 'isfriend': 0, 'isfamily': 0}, 'dates': {'posted': '1179875129', 'taken': '2005-06-23 12:04:48', 'takengranularity': 0, 'takenunknown': 0, 'lastupdate': '1430290703'}, 'views': '20793', 'editability': {'cancomment': 0, 'canaddmeta': 0}, 'publiceditability': {'cancomment': 1, 'canaddmeta': 0}, 'usage': {'candownload': 1, 'canblog': 0, 'canprint': 0, 'canshare': 1}, 'comments': {'_content': '210'}, 'notes': {'note': [{'id': '72157600246836069', 'photo_id': '510047239', 'author': '8040811@N06', 'authorname': 'Jon Glittenberg', 'authorrealname': 'Jon Glittenberg', 'authorispro': 1, 'authorisdeleted': 0, 'x': '299', 'y': '87', 'w': '50', 'h': '50', '_content': 'I like the reflections of the flowerpots in the eye', 'pro_badge': 'standard'}]}, 'people': {'haspeople': 0}, 'tags': {'tag': [{'id': '7932659-510047239-11334', 'author': '7977981@N06', 'authorname': 'Rickydavid', 'raw': 'spooky', '_content': 'spooky', 'machine_tag': 0}, {'id': '7932659-510047239-596', 'author': '7977981@N06', 'authorname': 'Rickydavid', 'raw': 'eye', '_content': 'eye', 'machine_tag': 0}, {'id': '7932659-510047239-1344', 'author': '7977981@N06', 'authorname': 'Rickydavid', 'raw': 'cat', '_content': 'cat', 'machine_tag': 0}, {'id': '7932659-510047239-44352', 'author': '7977981@N06', 'authorname': 'Rickydavid', 'raw': 'gatto', '_content': 'gatto', 'machine_tag': 0}, {'id': '7932659-510047239-49730', 'author': '7977981@N06', 'authorname': 'Rickydavid', 'raw': 'occhio', '_content': 'occhio', 'machine_tag': 0}, {'id': '7932659-510047239-10832243', 'author': '7977981@N06', 'authorname': 'Rickydavid', 'raw': 'utata:project=upportrait', '_content': 'utata:project=upportrait', 'machine_tag': 1}, {'id': '7932659-510047239-227954610', 'author': '7977981@N06', 'authorname': 'Rickydavid', 'raw': 'www.riccardocuppini.com', '_content': 'wwwriccardocuppinicom', 'machine_tag': 0}, {'id': '7932659-510047239-235937565', 'author': '7977981@N06', 'authorname': 'Rickydavid', 'raw': 'http://www.facebook.com/RiccardoCuppini.photography', '_content': 'httpwwwfacebookcomriccardocuppiniphotography', 'machine_tag': 0}, {'id': '7932659-510047239-19256286', 'author': '7977981@N06', 'authorname': 'Rickydavid', 'raw': 'Riccardo Cuppini', '_content': 'riccardocuppini', 'machine_tag': 0}, {'id': '7932659-510047239-19224416', 'author': '7977981@N06', 'authorname': 'Rickydavid', 'raw': 'rickydavid', '_content': 'rickydavid', 'machine_tag': 0}]}, 'location': {'latitude': '41.853372', 'longitude': '12.455567', 'accuracy': '16', 'context': '0', 'locality': {'_content': 'La Parrocchietta', 'woeid': 726455}, 'county': {'_content': 'Roma', 'woeid': 12591802}, 'region': {'_content': 'Lazio', 'woeid': 7153336}, 'country': {'_content': 'Italia', 'woeid': 23424853}, 'neighbourhood': {'_content': 'Portuense', 'woeid': 20150533}}, 'geoperms': {'ispublic': 1, 'iscontact': 0, 'isfriend': 0, 'isfamily': 0}, 'urls': {'url': [{'type': 'photopage', '_content': 'https://www.flickr.com/photos/cuppini/510047239/'}]}, 'media': 'photo'}, 'stat': 'ok'}</t>
  </si>
  <si>
    <t>Riccardo Cuppini (flickr Rickydavid)</t>
  </si>
  <si>
    <t>https://www.flickr.com/photos/cuppini/510047239/</t>
  </si>
  <si>
    <t>body_part_cat_eye16.jpeg</t>
  </si>
  <si>
    <t>351831344_c467bc0f62_o</t>
  </si>
  <si>
    <t>{'photo': {'id': '351831344', 'secret': 'c467bc0f62', 'server': '159', 'farm': 1, 'dateuploaded': '1168363771', 'isfavorite': 0, 'license': '3', 'safety_level': '0', 'rotation': 0, 'originalsecret': 'c467bc0f62', 'originalformat': 'jpg', 'owner': {'nsid': '89661304@N00', 'username': 'berkshiredigitalphoto', 'realname': 'Gene H', 'location': '', 'iconserver': '127', 'iconfarm': 1, 'path_alias': 'berkshiredigitalphoto'}, 'title': {'_content': 'Reflections in a cats eye'}, 'description': {'_content': 'Self Portriat, as seen through my daughters cat.'}, 'visibility': {'ispublic': 1, 'isfriend': 0, 'isfamily': 0}, 'dates': {'posted': '1168363771', 'taken': '2007-01-08 20:31:29', 'takengranularity': 0, 'takenunknown': 0, 'lastupdate': '1169509359'}, 'views': '196', 'editability': {'cancomment': 0, 'canaddmeta': 0}, 'publiceditability': {'cancomment': 1, 'canaddmeta': 0}, 'usage': {'candownload': 1, 'canblog': 0, 'canprint': 0, 'canshare': 1}, 'comments': {'_content': '4'}, 'notes': {'note': []}, 'people': {'haspeople': 0}, 'tags': {'tag': [{'id': '5713906-351831344-1344', 'author': '89661304@N00', 'authorname': 'berkshiredigitalphoto', 'raw': 'Cat', '_content': 'cat', 'machine_tag': 0}, {'id': '5713906-351831344-223188', 'author': '89661304@N00', 'authorname': 'berkshiredigitalphoto', 'raw': 'Cat Eye', '_content': 'cateye', 'machine_tag': 0}]}, 'urls': {'url': [{'type': 'photopage', '_content': 'https://www.flickr.com/photos/berkshiredigitalphoto/351831344/'}]}, 'media': 'photo'}, 'stat': 'ok'}</t>
  </si>
  <si>
    <t>Gene H (flickr berkshiredigitalphoto)</t>
  </si>
  <si>
    <t>https://www.flickr.com/photos/berkshiredigitalphoto/351831344/</t>
  </si>
  <si>
    <t>body_part_cat_eye17.jpeg</t>
  </si>
  <si>
    <t>2693529426_9328cc3c13_o</t>
  </si>
  <si>
    <t>{'photo': {'id': '2693529426', 'secret': 'f4f10e1148', 'server': '3206', 'farm': 4, 'dateuploaded': '1216750975', 'isfavorite': 0, 'license': '3', 'safety_level': '0', 'rotation': 0, 'originalsecret': '9328cc3c13', 'originalformat': 'jpg', 'owner': {'nsid': '60258967@N00', 'username': 'opacity', 'realname': '', 'location': None, 'iconserver': '5325', 'iconfarm': 6, 'path_alias': 'opacity'}, 'title': {'_content': 'green-green'}, 'description': {'_content': 'Featured on Smashing Lists: &lt;a href="http://www.smashinglists.com/10-smashing-eye-macros/" rel="noreferrer nofollow"&gt;10 smashing eye macros&lt;/a&gt; and &lt;a href="http://www.lightstalking.com/cats-eyes" rel="noreferrer nofollow"&gt;Light Stalking: The Amazing World of Cat\'s Eye Macro Photography&lt;/a&gt;.'}, 'visibility': {'ispublic': 1, 'isfriend': 0, 'isfamily': 0}, 'dates': {'posted': '1216750975', 'taken': '2008-07-11 13:51:28', 'takengranularity': 0, 'takenunknown': 0, 'lastupdate': '1572458447'}, 'views': '2194', 'editability': {'cancomment': 0, 'canaddmeta': 0}, 'publiceditability': {'cancomment': 1, 'canaddmeta': 0}, 'usage': {'candownload': 1, 'canblog': 0, 'canprint': 0, 'canshare': 1}, 'comments': {'_content': '12'}, 'notes': {'note': []}, 'people': {'haspeople': 0}, 'tags': {'tag': [{'id': '1162520-2693529426-1344', 'author': '60258967@N00', 'authorname': 'opacity', 'raw': 'cat', '_content': 'cat', 'machine_tag': 0}, {'id': '1162520-2693529426-364', 'author': '60258967@N00', 'authorname': 'opacity', 'raw': 'cats', '_content': 'cats', 'machine_tag': 0}, {'id': '1162520-2693529426-6389', 'author': '60258967@N00', 'authorname': 'opacity', 'raw': 'nin', '_content': 'nin', 'machine_tag': 0}, {'id': '1162520-2693529426-26706282', 'author': '60258967@N00', 'authorname': 'opacity', 'raw': "wyli's cats", '_content': 'wyliscats', 'machine_tag': 0}, {'id': '1162520-2693529426-551', 'author': '60258967@N00', 'authorname': 'opacity', 'raw': 'macro', '_content': 'macro', 'machine_tag': 0}, {'id': '1162520-2693529426-596', 'author': '60258967@N00', 'authorname': 'opacity', 'raw': 'eye', '_content': 'eye', 'machine_tag': 0}, {'id': '1162520-2693529426-586', 'author': '60258967@N00', 'authorname': 'opacity', 'raw': 'green', '_content': 'green', 'machine_tag': 0}, {'id': '1162520-2693529426-392385', 'author': '60258967@N00', 'authorname': 'opacity', 'raw': 'featured', '_content': 'featured', 'machine_tag': 0}, {'id': '1162520-2693529426-51806374', 'author': '60258967@N00', 'authorname': 'opacity', 'raw': 'smashinglists', '_content': 'smashinglists', 'machine_tag': 0}, {'id': '1162520-2693529426-11307076', 'author': '60258967@N00', 'authorname': 'opacity', 'raw': 'lightstalking', '_content': 'lightstalking', 'machine_tag': 0}]}, 'urls': {'url': [{'type': 'photopage', '_content': 'https://www.flickr.com/photos/opacity/2693529426/'}]}, 'media': 'photo'}, 'stat': 'ok'}</t>
  </si>
  <si>
    <t xml:space="preserve"> (flickr opacity)</t>
  </si>
  <si>
    <t>https://www.flickr.com/photos/opacity/2693529426/</t>
  </si>
  <si>
    <t>body_part_cat_eye18.jpeg</t>
  </si>
  <si>
    <t>body_part_cat_eye19.jpeg</t>
  </si>
  <si>
    <t>318789406_ce1ee6190c_o</t>
  </si>
  <si>
    <t>{'photo': {'id': '318789406', 'secret': 'ce1ee6190c', 'server': '137', 'farm': 1, 'dateuploaded': '1165777720', 'isfavorite': 0, 'license': '3', 'safety_level': '0', 'rotation': 0, 'originalsecret': 'ce1ee6190c', 'originalformat': 'jpg', 'owner': {'nsid': '17404775@N00', 'username': 'jdwheaton', 'realname': 'Jeremy Wheaton', 'location': None, 'iconserver': '57', 'iconfarm': 1, 'path_alias': 'mrbendy'}, 'title': {'_content': "Otis' Eye"}, 'description': {'_content': ''}, 'visibility': {'ispublic': 1, 'isfriend': 0, 'isfamily': 0}, 'dates': {'posted': '1165777720', 'taken': '2006-12-02 15:08:17', 'takengranularity': 0, 'takenunknown': 0, 'lastupdate': '1491171817'}, 'views': '502', 'editability': {'cancomment': 0, 'canaddmeta': 0}, 'publiceditability': {'cancomment': 1, 'canaddmeta': 0}, 'usage': {'candownload': 1, 'canblog': 0, 'canprint': 0, 'canshare': 1}, 'comments': {'_content': '11'}, 'notes': {'note': []}, 'people': {'haspeople': 0}, 'tags': {'tag': [{'id': '3398569-318789406-551', 'author': '17404775@N00', 'authorname': 'jdwheaton', 'raw': 'macro', '_content': 'macro', 'machine_tag': 0}, {'id': '3398569-318789406-459411', 'author': '17404775@N00', 'authorname': 'jdwheaton', 'raw': 'mrbendy', '_content': 'mrbendy', 'machine_tag': 0}, {'id': '3398569-318789406-10083', 'author': '17404775@N00', 'authorname': 'jdwheaton', 'raw': 'nikon d50', '_content': 'nikond50', 'machine_tag': 0}, {'id': '3398569-318789406-159071', 'author': '17404775@N00', 'authorname': 'jdwheaton', 'raw': 'tamron 90mm', '_content': 'tamron90mm', 'machine_tag': 0}, {'id': '3398569-318789406-1344', 'author': '17404775@N00', 'authorname': 'jdwheaton', 'raw': 'cat', '_content': 'cat', 'machine_tag': 0}, {'id': '3398569-318789406-596', 'author': '17404775@N00', 'authorname': 'jdwheaton', 'raw': 'eye', '_content': 'eye', 'machine_tag': 0}, {'id': '3398569-318789406-2563994', 'author': '61191065@N00', 'authorname': 'David-Duchens', 'raw': 'Outstanding Shots', '_content': 'outstandingshots', 'machine_tag': 0}]}, 'urls': {'url': [{'type': 'photopage', '_content': 'https://www.flickr.com/photos/mrbendy/318789406/'}]}, 'media': 'photo'}, 'stat': 'ok'}</t>
  </si>
  <si>
    <t>Jeremy Wheaton (flickr jdwheaton)</t>
  </si>
  <si>
    <t>https://www.flickr.com/photos/mrbendy/318789406/</t>
  </si>
  <si>
    <t>body_part_cat_eye20.jpeg</t>
  </si>
  <si>
    <t>2363809257_9612f0b666_o</t>
  </si>
  <si>
    <t>body_part_lynx_paw01.jpeg</t>
  </si>
  <si>
    <t>7972609014_5aa10e8dcd_o</t>
  </si>
  <si>
    <t>{'photo': {'id': '7972609014', 'secret': 'e87073755e', 'server': '8303', 'farm': 9, 'dateuploaded': '1347300610', 'isfavorite': 0, 'license': '3', 'safety_level': '0', 'rotation': 0, 'originalsecret': '5aa10e8dcd', 'originalformat': 'jpg', 'owner': {'nsid': '57256462@N07', 'username': 'Cloudtail the Snow Leopard', 'realname': '', 'location': None, 'iconserver': '3786', 'iconfarm': 4, 'path_alias': 'blacktigersdream'}, 'title': {'_content': 'Paws'}, 'description': {'_content': "This paws belong to a lynx I've seen at Zoo Karlsruhe"}, 'visibility': {'ispublic': 1, 'isfriend': 0, 'isfamily': 0}, 'dates': {'posted': '1347300610', 'taken': '2012-08-01 17:01:52', 'takengranularity': 0, 'takenunknown': 0, 'lastupdate': '1574663829'}, 'views': '1191', 'editability': {'cancomment': 0, 'canaddmeta': 0}, 'publiceditability': {'cancomment': 1, 'canaddmeta': 0}, 'usage': {'candownload': 1, 'canblog': 0, 'canprint': 0, 'canshare': 1}, 'comments': {'_content': '2'}, 'notes': {'note': []}, 'people': {'haspeople': 0}, 'tags': {'tag': [{'id': '57235132-7972609014-97501668', 'author': '57256462@N07', 'authorname': 'Cloudtail the Snow Leopard', 'raw': 'zoo; karlsruhe; luchs; lynx; kapartenluchs; cat; katze', '_content': 'zookarlsruheluchslynxkapartenluchscatkatze', 'machine_tag': 0}, {'id': '57235132-7972609014-234915', 'author': '57256462@N07', 'authorname': 'Cloudtail the Snow Leopard', 'raw': 'pfote', '_content': 'pfote', 'machine_tag': 0}, {'id': '57235132-7972609014-97501670', 'author': '57256462@N07', 'authorname': 'Cloudtail the Snow Leopard', 'raw': 'paw zoo karlsruhe pfote paw luchs lynx cat katze', '_content': 'pawzookarlsruhepfotepawluchslynxcatkatze', 'machine_tag': 0}, {'id': '57235132-7972609014-308372281', 'author': '57256462@N07', 'authorname': 'Cloudtail the Snow Leopard', 'raw': 'cloudtail the snow leopard', '_content': 'cloudtailthesnowleopard', 'machine_tag': 0}]}, 'location': {'latitude': '48.999929', 'longitude': '8.401794', 'accuracy': '12', 'context': '0', 'locality': {'_content': 'Karlsruhe', 'woeid': 664942}, 'county': {'_content': 'Stadtkreis Karlsruhe', 'woeid': 20071085}, 'region': {'_content': 'Baden-Württemberg', 'woeid': 2345481}, 'country': {'_content': 'Deutschland', 'woeid': 23424829}, 'neighbourhood': {'_content': 'Dammerstock', 'woeid': 643664}}, 'geoperms': {'ispublic': 1, 'iscontact': 0, 'isfriend': 0, 'isfamily': 0}, 'urls': {'url': [{'type': 'photopage', '_content': 'https://www.flickr.com/photos/blacktigersdream/7972609014/'}]}, 'media': 'photo'}, 'stat': 'ok'}</t>
  </si>
  <si>
    <t>https://www.flickr.com/photos/blacktigersdream/7972609014/</t>
  </si>
  <si>
    <t>body_part_lynx_eye01.jpeg</t>
  </si>
  <si>
    <t>14002006432_495043ecbe_o</t>
  </si>
  <si>
    <t>{'photo': {'id': '14002006432', 'secret': '4282223457', 'server': '5326', 'farm': 6, 'dateuploaded': '1398420005', 'isfavorite': 0, 'license': '3', 'safety_level': '0', 'rotation': 0, 'originalsecret': '495043ecbe', 'originalformat': 'jpg', 'owner': {'nsid': '57256462@N07', 'username': 'Cloudtail the Snow Leopard', 'realname': '', 'location': None, 'iconserver': '3786', 'iconfarm': 4, 'path_alias': 'blacktigersdream'}, 'title': {'_content': 'lynx eye'}, 'description': {'_content': "A picture I've made at Wildpark Pforzheim."}, 'visibility': {'ispublic': 1, 'isfriend': 0, 'isfamily': 0}, 'dates': {'posted': '1398420005', 'taken': '2013-12-22 14:17:40', 'takengranularity': 0, 'takenunknown': 0, 'lastupdate': '1488690288'}, 'views': '867', 'editability': {'cancomment': 0, 'canaddmeta': 0}, 'publiceditability': {'cancomment': 1, 'canaddmeta': 0}, 'usage': {'candownload': 1, 'canblog': 0, 'canprint': 0, 'canshare': 1}, 'comments': {'_content': '3'}, 'notes': {'note': []}, 'people': {'haspeople': 0}, 'tags': {'tag': [{'id': '57235132-14002006432-232502', 'author': '57256462@N07', 'authorname': 'Cloudtail the Snow Leopard', 'raw': 'wildpark;', '_content': 'wildpark', 'machine_tag': 0}, {'id': '57235132-14002006432-128713', 'author': '57256462@N07', 'authorname': 'Cloudtail the Snow Leopard', 'raw': 'pforzheim;', '_content': 'pforzheim', 'machine_tag': 0}, {'id': '57235132-14002006432-85520', 'author': '57256462@N07', 'authorname': 'Cloudtail the Snow Leopard', 'raw': 'tier;', '_content': 'tier', 'machine_tag': 0}, {'id': '57235132-14002006432-952', 'author': '57256462@N07', 'authorname': 'Cloudtail the Snow Leopard', 'raw': 'animal;', '_content': 'animal', 'machine_tag': 0}, {'id': '57235132-14002006432-874122', 'author': '57256462@N07', 'authorname': 'Cloudtail the Snow Leopard', 'raw': 'säugetier;', '_content': 'säugetier', 'machine_tag': 0}, {'id': '57235132-14002006432-1823', 'author': '57256462@N07', 'authorname': 'Cloudtail the Snow Leopard', 'raw': 'mammal;', '_content': 'mammal', 'machine_tag': 0}, {'id': '57235132-14002006432-22895', 'author': '57256462@N07', 'authorname': 'Cloudtail the Snow Leopard', 'raw': 'katze;', '_content': 'katze', 'machine_tag': 0}, {'id': '57235132-14002006432-1344', 'author': '57256462@N07', 'authorname': 'Cloudtail the Snow Leopard', 'raw': 'cat;', '_content': 'cat', 'machine_tag': 0}, {'id': '57235132-14002006432-60437', 'author': '57256462@N07', 'authorname': 'Cloudtail the Snow Leopard', 'raw': 'lynx;', '_content': 'lynx', 'machine_tag': 0}, {'id': '57235132-14002006432-576673', 'author': '57256462@N07', 'authorname': 'Cloudtail the Snow Leopard', 'raw': 'luchs', '_content': 'luchs', 'machine_tag': 0}, {'id': '57235132-14002006432-308372281', 'author': '57256462@N07', 'authorname': 'Cloudtail the Snow Leopard', 'raw': 'cloudtail the snow leopard', '_content': 'cloudtailthesnowleopard', 'machine_tag': 0}]}, 'location': {'latitude': '48.875554', 'longitude': '8.716675', 'accuracy': '15', 'context': '0', 'locality': {'_content': 'Gemeinde Pforzheim', 'woeid': 12624004}, 'county': {'_content': 'Stadtkreis Pforzheim', 'woeid': 12597021}, 'region': {'_content': 'Baden-Württemberg', 'woeid': 2345481}, 'country': {'_content': 'Deutschland', 'woeid': 23424829}, 'neighbourhood': {'_content': '', 'woeid': 0}}, 'geoperms': {'ispublic': 1, 'iscontact': 0, 'isfriend': 0, 'isfamily': 0}, 'urls': {'url': [{'type': 'photopage', '_content': 'https://www.flickr.com/photos/blacktigersdream/14002006432/'}]}, 'media': 'photo'}, 'stat': 'ok'}</t>
  </si>
  <si>
    <t>https://www.flickr.com/photos/blacktigersdream/14002006432/</t>
  </si>
  <si>
    <t>body_part_lynx_eye02.jpeg</t>
  </si>
  <si>
    <t>1986319492_6fcd8e56ce_o</t>
  </si>
  <si>
    <t>{'photo': {'id': '1986319492', 'secret': '95cd3f1775', 'server': '2155', 'farm': 3, 'dateuploaded': '1194885489', 'isfavorite': 0, 'license': '3', 'safety_level': '0', 'rotation': 0, 'originalsecret': '6fcd8e56ce', 'originalformat': 'jpg', 'owner': {'nsid': '41837219@N00', 'username': 'guppiecat', 'realname': 'Josh More', 'location': 'Minneapolis, US', 'iconserver': '8465', 'iconfarm': 9, 'path_alias': 'guppiecat'}, 'title': {'_content': 'Canada Lynx (Lynx canadensis)'}, 'description': {'_content': 'This is another eye.  I need a deeper depth of field for shots like this.'}, 'visibility': {'ispublic': 1, 'isfriend': 0, 'isfamily': 0}, 'dates': {'posted': '1194885489', 'taken': '2007-11-09 12:03:47', 'takengranularity': 0, 'takenunknown': 0, 'lastupdate': '1450672868'}, 'views': '947', 'editability': {'cancomment': 0, 'canaddmeta': 0}, 'publiceditability': {'cancomment': 1, 'canaddmeta': 0}, 'usage': {'candownload': 1, 'canblog': 0, 'canprint': 0, 'canshare': 1}, 'comments': {'_content': '1'}, 'notes': {'note': []}, 'people': {'haspeople': 0}, 'tags': {'tag': [{'id': '1236449-1986319492-1997', 'author': '41837219@N00', 'authorname': 'guppiecat', 'raw': 'Zoo', '_content': 'zoo', 'machine_tag': 0}, {'id': '1236449-1986319492-226832', 'author': '41837219@N00', 'authorname': 'guppiecat', 'raw': 'Blank Park Zoo', '_content': 'blankparkzoo', 'machine_tag': 0}, {'id': '1236449-1986319492-1344', 'author': '41837219@N00', 'authorname': 'guppiecat', 'raw': 'cat', '_content': 'cat', 'machine_tag': 0}, {'id': '1236449-1986319492-60437', 'author': '41837219@N00', 'authorname': 'guppiecat', 'raw': 'lynx', '_content': 'lynx', 'machine_tag': 0}, {'id': '1236449-1986319492-260', 'author': '41837219@N00', 'authorname': 'guppiecat', 'raw': 'wallpaper', '_content': 'wallpaper', 'machine_tag': 0}]}, 'urls': {'url': [{'type': 'photopage', '_content': 'https://www.flickr.com/photos/guppiecat/1986319492/'}]}, 'media': 'photo'}, 'stat': 'ok'}</t>
  </si>
  <si>
    <t>https://www.flickr.com/photos/guppiecat/1986319492/</t>
  </si>
  <si>
    <t>body_lynx01.jpeg</t>
  </si>
  <si>
    <t>14988767536_3534883aef_o</t>
  </si>
  <si>
    <t>{'photo': {'id': '14988767536', 'secret': 'a7aafccfbb', 'server': '5586', 'farm': 6, 'dateuploaded': '1408823430', 'isfavorite': 0, 'license': '5', 'safety_level': '0', 'rotation': 0, 'originalsecret': '3534883aef', 'originalformat': 'jpg', 'owner': {'nsid': '120374925@N06', 'username': 'magnus.johansson10', 'realname': 'Magnus Johansson', 'location': '', 'iconserver': '5694', 'iconfarm': 6, 'path_alias': None}, 'title': {'_content': 'eurasian lynx'}, 'description': {'_content': ''}, 'visibility': {'ispublic': 1, 'isfriend': 0, 'isfamily': 0}, 'dates': {'posted': '1408823430', 'taken': '2014-08-22 16:16:47', 'takengranularity': 0, 'takenunknown': 0, 'lastupdate': '1494525760'}, 'views': '3840', 'editability': {'cancomment': 0, 'canaddmeta': 0}, 'publiceditability': {'cancomment': 1, 'canaddmeta': 0}, 'usage': {'candownload': 1, 'canblog': 0, 'canprint': 0, 'canshare': 1}, 'comments': {'_content': '2'}, 'notes': {'note': []}, 'people': {'haspeople': 0}, 'tags': {'tag': [{'id': '120329603-14988767536-35382', 'author': '120374925@N06', 'authorname': 'magnus.johansson10', 'raw': 'skansen', '_content': 'skansen', 'machine_tag': 0}, {'id': '120329603-14988767536-953', 'author': '120374925@N06', 'authorname': 'magnus.johansson10', 'raw': 'Animals', '_content': 'animals', 'machine_tag': 0}, {'id': '120329603-14988767536-1997', 'author': '120374925@N06', 'authorname': 'magnus.johansson10', 'raw': 'zoo', '_content': 'zoo', 'machine_tag': 0}, {'id': '120329603-14988767536-4760', 'author': '120374925@N06', 'authorname': 'magnus.johansson10', 'raw': 'Stockholm', '_content': 'stockholm', 'machine_tag': 0}, {'id': '120329603-14988767536-4758', 'author': '120374925@N06', 'authorname': 'magnus.johansson10', 'raw': 'Sweden', '_content': 'sweden', 'machine_tag': 0}, {'id': '120329603-14988767536-2977898', 'author': '120374925@N06', 'authorname': 'magnus.johansson10', 'raw': 'eurasianlynx', '_content': 'eurasianlynx', 'machine_tag': 0}, {'id': '120329603-14988767536-930614', 'author': '120374925@N06', 'authorname': 'magnus.johansson10', 'raw': 'lodjur', '_content': 'lodjur', 'machine_tag': 0}]}, 'urls': {'url': [{'type': 'photopage', '_content': 'https://www.flickr.com/photos/120374925@N06/14988767536/'}]}, 'media': 'photo'}, 'stat': 'ok'}</t>
  </si>
  <si>
    <t>https://www.flickr.com/photos/120374925@N06/14988767536/</t>
  </si>
  <si>
    <t>body_lynx02.jpeg</t>
  </si>
  <si>
    <t>16276719504_534b74342e_o</t>
  </si>
  <si>
    <t>{'photo': {'id': '16276719504', 'secret': 'c4a9d59895', 'server': '8695', 'farm': 9, 'dateuploaded': '1427064681', 'isfavorite': 0, 'license': '2', 'safety_level': '0', 'rotation': 0, 'originalsecret': '534b74342e', 'originalformat': 'jpg', 'owner': {'nsid': '91501748@N07', 'username': 'Mathias Appel', 'realname': 'Mathias Appel', 'location': '', 'iconserver': '65535', 'iconfarm': 66, 'path_alias': 'mathiasappel'}, 'title': {'_content': 'Lynx'}, 'description': {'_content': ''}, 'visibility': {'ispublic': 1, 'isfriend': 0, 'isfamily': 0}, 'dates': {'posted': '1427064681', 'taken': '2015-03-22 14:29:13', 'takengranularity': 0, 'takenunknown': '0', 'lastupdate': '1614097982'}, 'views': '2078', 'editability': {'cancomment': 0, 'canaddmeta': 0}, 'publiceditability': {'cancomment': 1, 'canaddmeta': 0}, 'usage': {'candownload': 1, 'canblog': 0, 'canprint': 0, 'canshare': 1}, 'comments': {'_content': '0'}, 'notes': {'note': []}, 'people': {'haspeople': 0}, 'tags': {'tag': [{'id': '91480418-16276719504-60437', 'author': '91501748@N07', 'authorname': 'Mathias Appel', 'raw': 'lynx', '_content': 'lynx', 'machine_tag': 0}, {'id': '91480418-16276719504-576673', 'author': '91501748@N07', 'authorname': 'Mathias Appel', 'raw': 'luchs', '_content': 'luchs', 'machine_tag': 0}, {'id': '91480418-16276719504-1477', 'author': '91501748@N07', 'authorname': 'Mathias Appel', 'raw': 'germany', '_content': 'germany', 'machine_tag': 0}, {'id': '91480418-16276719504-1905', 'author': '91501748@N07', 'authorname': 'Mathias Appel', 'raw': 'deutschland', '_content': 'deutschland', 'machine_tag': 0}, {'id': '91480418-16276719504-2994', 'author': '91501748@N07', 'authorname': 'Mathias Appel', 'raw': 'nikon', '_content': 'nikon', 'machine_tag': 0}, {'id': '91480418-16276719504-20596702', 'author': '91501748@N07', 'authorname': 'Mathias Appel', 'raw': 'd7000', '_content': 'd7000', 'machine_tag': 0}, {'id': '91480418-16276719504-3114', 'author': '91501748@N07', 'authorname': 'Mathias Appel', 'raw': 'feline', '_content': 'feline', 'machine_tag': 0}, {'id': '91480418-16276719504-1344', 'author': '91501748@N07', 'authorname': 'Mathias Appel', 'raw': 'cat', '_content': 'cat', 'machine_tag': 0}, {'id': '91480418-16276719504-22895', 'author': '91501748@N07', 'authorname': 'Mathias Appel', 'raw': 'katze', '_content': 'katze', 'machine_tag': 0}, {'id': '91480418-16276719504-229583', 'author': '91501748@N07', 'authorname': 'Mathias Appel', 'raw': 'ohren', '_content': 'ohren', 'machine_tag': 0}, {'id': '91480418-16276719504-8590', 'author': '91501748@N07', 'authorname': 'Mathias Appel', 'raw': 'ears', '_content': 'ears', 'machine_tag': 0}, {'id': '91480418-16276719504-1997', 'author': '91501748@N07', 'authorname': 'Mathias Appel', 'raw': 'zoo', '_content': 'zoo', 'machine_tag': 0}, {'id': '91480418-16276719504-36078', 'author': '91501748@N07', 'authorname': 'Mathias Appel', 'raw': 'tierpark', '_content': 'tierpark', 'machine_tag': 0}]}, 'urls': {'url': [{'type': 'photopage', '_content': 'https://www.flickr.com/photos/mathiasappel/16276719504/'}]}, 'media': 'photo'}, 'stat': 'ok'}</t>
  </si>
  <si>
    <t>https://www.flickr.com/photos/mathiasappel/16276719504/</t>
  </si>
  <si>
    <t>body_lynx06.jpeg</t>
  </si>
  <si>
    <t>6363472755_21cc760c08_o</t>
  </si>
  <si>
    <t>{'photo': {'id': '6363472755', 'secret': '68cbf3398e', 'server': '6101', 'farm': 7, 'dateuploaded': '1321716969', 'isfavorite': 0, 'license': '3', 'safety_level': '0', 'rotation': 0, 'originalsecret': '21cc760c08', 'originalformat': 'jpg', 'owner': {'nsid': '59372146@N00', 'username': 'tiny_packages', 'realname': '', 'location': '', 'iconserver': '113', 'iconfarm': 1, 'path_alias': 'tiny_packages'}, 'title': {'_content': 'Yellow eyes'}, 'description': {'_content': ''}, 'visibility': {'ispublic': 1, 'isfriend': 0, 'isfamily': 0}, 'dates': {'posted': '1321716969', 'taken': '2011-10-30 14:56:31', 'takengranularity': 0, 'takenunknown': 0, 'lastupdate': '1321716971'}, 'views': '176', 'editability': {'cancomment': 0, 'canaddmeta': 0}, 'publiceditability': {'cancomment': 1, 'canaddmeta': 0}, 'usage': {'candownload': 1, 'canblog': 0, 'canprint': 0, 'canshare': 1}, 'comments': {'_content': '0'}, 'notes': {'note': []}, 'people': {'haspeople': 0}, 'tags': {'tag': [{'id': '5512237-6363472755-5833', 'author': '59372146@N00', 'authorname': 'tiny_packages', 'raw': 'wildlife', '_content': 'wildlife', 'machine_tag': 0}, {'id': '5512237-6363472755-609', 'author': '59372146@N00', 'authorname': 'tiny_packages', 'raw': 'heritage', '_content': 'heritage', 'machine_tag': 0}, {'id': '5512237-6363472755-11139', 'author': '59372146@N00', 'authorname': 'tiny_packages', 'raw': 'foundation', '_content': 'foundation', 'machine_tag': 0}, {'id': '5512237-6363472755-2521', 'author': '59372146@N00', 'authorname': 'tiny_packages', 'raw': 'kent', '_content': 'kent', 'machine_tag': 0}, {'id': '5512237-6363472755-5021280', 'author': '59372146@N00', 'authorname': 'tiny_packages', 'raw': 'WHF', '_content': 'whf', 'machine_tag': 0}, {'id': '5512237-6363472755-2642', 'author': '59372146@N00', 'authorname': 'tiny_packages', 'raw': 'big', '_content': 'big', 'machine_tag': 0}, {'id': '5512237-6363472755-1344', 'author': '59372146@N00', 'authorname': 'tiny_packages', 'raw': 'cat', '_content': 'cat', 'machine_tag': 0}, {'id': '5512237-6363472755-6049', 'author': '59372146@N00', 'authorname': 'tiny_packages', 'raw': 'centre', '_content': 'centre', 'machine_tag': 0}, {'id': '5512237-6363472755-3500', 'author': '59372146@N00', 'authorname': 'tiny_packages', 'raw': 'european', '_content': 'european', 'machine_tag': 0}, {'id': '5512237-6363472755-60437', 'author': '59372146@N00', 'authorname': 'tiny_packages', 'raw': 'lynx', '_content': 'lynx', 'machine_tag': 0}]}, 'urls': {'url': [{'type': 'photopage', '_content': 'https://www.flickr.com/photos/tiny_packages/6363472755/'}]}, 'media': 'photo'}, 'stat': 'ok'}</t>
  </si>
  <si>
    <t xml:space="preserve"> (flickr tiny_packages)</t>
  </si>
  <si>
    <t>https://www.flickr.com/photos/tiny_packages/6363472755/</t>
  </si>
  <si>
    <t>body_lynx07.jpeg</t>
  </si>
  <si>
    <t>16848030787_8ec012794e_o</t>
  </si>
  <si>
    <t>{'photo': {'id': '16848030787', 'secret': '91f6bf4c60', 'server': '7700', 'farm': 8, 'dateuploaded': '1428333247', 'isfavorite': 0, 'license': '2', 'safety_level': '0', 'rotation': 0, 'originalsecret': '8ec012794e', 'originalformat': 'jpg', 'owner': {'nsid': '91501748@N07', 'username': 'Mathias Appel', 'realname': 'Mathias Appel', 'location': '', 'iconserver': '65535', 'iconfarm': 66, 'path_alias': 'mathiasappel'}, 'title': {'_content': 'Lynx'}, 'description': {'_content': ''}, 'visibility': {'ispublic': 1, 'isfriend': 0, 'isfamily': 0}, 'dates': {'posted': '1428333247', 'taken': '2015-04-05 14:50:35', 'takengranularity': 0, 'takenunknown': '0', 'lastupdate': '1632949852'}, 'views': '2859', 'editability': {'cancomment': 0, 'canaddmeta': 0}, 'publiceditability': {'cancomment': 1, 'canaddmeta': 0}, 'usage': {'candownload': 1, 'canblog': 0, 'canprint': 0, 'canshare': 1}, 'comments': {'_content': '0'}, 'notes': {'note': []}, 'people': {'haspeople': 0}, 'tags': {'tag': [{'id': '91480418-16848030787-60437', 'author': '91501748@N07', 'authorname': 'Mathias Appel', 'raw': 'lynx', '_content': 'lynx', 'machine_tag': 0}, {'id': '91480418-16848030787-576673', 'author': '91501748@N07', 'authorname': 'Mathias Appel', 'raw': 'luchs', '_content': 'luchs', 'machine_tag': 0}, {'id': '91480418-16848030787-1477', 'author': '91501748@N07', 'authorname': 'Mathias Appel', 'raw': 'germany', '_content': 'germany', 'machine_tag': 0}, {'id': '91480418-16848030787-1905', 'author': '91501748@N07', 'authorname': 'Mathias Appel', 'raw': 'deutschland', '_content': 'deutschland', 'machine_tag': 0}, {'id': '91480418-16848030787-2994', 'author': '91501748@N07', 'authorname': 'Mathias Appel', 'raw': 'nikon', '_content': 'nikon', 'machine_tag': 0}, {'id': '91480418-16848030787-20596702', 'author': '91501748@N07', 'authorname': 'Mathias Appel', 'raw': 'd7000', '_content': 'd7000', 'machine_tag': 0}, {'id': '91480418-16848030787-3114', 'author': '91501748@N07', 'authorname': 'Mathias Appel', 'raw': 'feline', '_content': 'feline', 'machine_tag': 0}, {'id': '91480418-16848030787-1344', 'author': '91501748@N07', 'authorname': 'Mathias Appel', 'raw': 'cat', '_content': 'cat', 'machine_tag': 0}, {'id': '91480418-16848030787-22895', 'author': '91501748@N07', 'authorname': 'Mathias Appel', 'raw': 'katze', '_content': 'katze', 'machine_tag': 0}, {'id': '91480418-16848030787-229583', 'author': '91501748@N07', 'authorname': 'Mathias Appel', 'raw': 'ohren', '_content': 'ohren', 'machine_tag': 0}, {'id': '91480418-16848030787-8590', 'author': '91501748@N07', 'authorname': 'Mathias Appel', 'raw': 'ears', '_content': 'ears', 'machine_tag': 0}, {'id': '91480418-16848030787-1997', 'author': '91501748@N07', 'authorname': 'Mathias Appel', 'raw': 'zoo', '_content': 'zoo', 'machine_tag': 0}, {'id': '91480418-16848030787-36078', 'author': '91501748@N07', 'authorname': 'Mathias Appel', 'raw': 'tierpark', '_content': 'tierpark', 'machine_tag': 0}]}, 'urls': {'url': [{'type': 'photopage', '_content': 'https://www.flickr.com/photos/mathiasappel/16848030787/'}]}, 'media': 'photo'}, 'stat': 'ok'}</t>
  </si>
  <si>
    <t>https://www.flickr.com/photos/mathiasappel/16848030787/</t>
  </si>
  <si>
    <t>body_lynx08.jpeg</t>
  </si>
  <si>
    <t>10597310204_d952a4094b_o</t>
  </si>
  <si>
    <t>{'photo': {'id': '10597310204', 'secret': '544ba8ac64', 'server': '5544', 'farm': 6, 'dateuploaded': '1383252080', 'isfavorite': 0, 'license': '4', 'safety_level': '0', 'rotation': 0, 'originalsecret': 'd952a4094b', 'originalformat': 'jpg', 'owner': {'nsid': '29783237@N05', 'username': 'plastAnka', 'realname': 'Johan Hansson', 'location': 'Gävle, Sweden', 'iconserver': '3809', 'iconfarm': 4, 'path_alias': 'plastanka'}, 'title': {'_content': 'Lynx Lynx'}, 'description': {'_content': 'Time to get som food.'}, 'visibility': {'ispublic': 1, 'isfriend': 0, 'isfamily': 0}, 'dates': {'posted': '1383252080', 'taken': '2013-09-21 13:36:16', 'takengranularity': 0, 'takenunknown': 0, 'lastupdate': '1475774606'}, 'views': '3058', 'editability': {'cancomment': 0, 'canaddmeta': 0}, 'publiceditability': {'cancomment': 1, 'canaddmeta': 0}, 'usage': {'candownload': 1, 'canblog': 0, 'canprint': 0, 'canshare': 1}, 'comments': {'_content': '2'}, 'notes': {'note': []}, 'people': {'haspeople': 0}, 'tags': {'tag': [{'id': '29777897-10597310204-4581206', 'author': '29783237@N05', 'authorname': 'plastAnka', 'raw': 'Järvzoo', '_content': 'järvzoo', 'machine_tag': 0}, {'id': '29777897-10597310204-2504802', 'author': '29783237@N05', 'authorname': 'plastAnka', 'raw': 'Järvsö', '_content': 'järvsö', 'machine_tag': 0}, {'id': '29777897-10597310204-4758', 'author': '29783237@N05', 'authorname': 'plastAnka', 'raw': 'Sweden', '_content': 'sweden', 'machine_tag': 0}, {'id': '29777897-10597310204-509889', 'author': '29783237@N05', 'authorname': 'plastAnka', 'raw': 'Hälsingland', '_content': 'hälsingland', 'machine_tag': 0}, {'id': '29777897-10597310204-5707681', 'author': '29783237@N05', 'authorname': 'plastAnka', 'raw': 'Canon EOS 50D', '_content': 'canoneos50d', 'machine_tag': 0}, {'id': '29777897-10597310204-952', 'author': '29783237@N05', 'authorname': 'plastAnka', 'raw': 'animal', '_content': 'animal', 'machine_tag': 0}, {'id': '29777897-10597310204-1997', 'author': '29783237@N05', 'authorname': 'plastAnka', 'raw': 'zoo', '_content': 'zoo', 'machine_tag': 0}, {'id': '29777897-10597310204-60437', 'author': '29783237@N05', 'authorname': 'plastAnka', 'raw': 'lynx', '_content': 'lynx', 'machine_tag': 0}, {'id': '29777897-10597310204-3525769', 'author': '29783237@N05', 'authorname': 'plastAnka', 'raw': 'lynx lynx', '_content': 'lynxlynx', 'machine_tag': 0}, {'id': '29777897-10597310204-8237', 'author': '29783237@N05', 'authorname': 'plastAnka', 'raw': 'sigma', '_content': 'sigma', 'machine_tag': 0}, {'id': '29777897-10597310204-13780469', 'author': '29783237@N05', 'authorname': 'plastAnka', 'raw': '150mm2.8', '_content': '150mm28', 'machine_tag': 0}]}, 'location': {'latitude': '61.711224', 'longitude': '16.152434', 'accuracy': '15', 'context': '0', 'locality': {'_content': 'Järvsö', 'woeid': 894372}, 'county': {'_content': 'Ljusdal', 'woeid': 12587227}, 'region': {'_content': 'Gävleborgs Län', 'woeid': 2347046}, 'country': {'_content': 'Sverige', 'woeid': 23424954}, 'neighbourhood': {'_content': '', 'woeid': 0}}, 'geoperms': {'ispublic': 1, 'iscontact': 0, 'isfriend': 0, 'isfamily': 0}, 'urls': {'url': [{'type': 'photopage', '_content': 'https://www.flickr.com/photos/plastanka/10597310204/'}]}, 'media': 'photo'}, 'stat': 'ok'}</t>
  </si>
  <si>
    <t>Johan Hansson (flickr plastAnka)</t>
  </si>
  <si>
    <t>https://www.flickr.com/photos/plastanka/10597310204/</t>
  </si>
  <si>
    <t>body_lynx09.jpeg</t>
  </si>
  <si>
    <t>25325603630_f36e6b2320_o</t>
  </si>
  <si>
    <t>{'photo': {'id': '25325603630', 'secret': '95f96806af', 'server': '1551', 'farm': 2, 'dateuploaded': '1457466186', 'isfavorite': 0, 'license': '3', 'safety_level': '0', 'rotation': 0, 'originalsecret': 'f36e6b2320', 'originalformat': 'jpg', 'owner': {'nsid': '37149125@N04', 'username': 'Phil du Valois', 'realname': 'Philippe Rouzet', 'location': 'Valois, France', 'iconserver': '7368', 'iconfarm': 8, 'path_alias': None}, 'title': {'_content': 'Lynx'}, 'description': {'_content': 'p_2016-02-18 11-13-31'}, 'visibility': {'ispublic': 1, 'isfriend': 0, 'isfamily': 0}, 'dates': {'posted': '1457466186', 'taken': '2016-02-18 11:13:31', 'takengranularity': 0, 'takenunknown': '0', 'lastupdate': '1564388312'}, 'views': '8521', 'editability': {'cancomment': 0, 'canaddmeta': 0}, 'publiceditability': {'cancomment': 1, 'canaddmeta': 1}, 'usage': {'candownload': 1, 'canblog': 0, 'canprint': 0, 'canshare': 1}, 'comments': {'_content': '8'}, 'notes': {'note': []}, 'people': {'haspeople': 0}, 'tags': {'tag': [{'id': '37116986-25325603630-60437', 'author': '37149125@N04', 'authorname': 'Phil du Valois', 'raw': 'lynx', '_content': 'lynx', 'machine_tag': 0}]}, 'location': {'latitude': '48.710269', 'longitude': '2.956716', 'accuracy': '16', 'context': '0', 'neighbourhood': {'_content': '', 'woeid': 0}, 'county': {'_content': 'Seine-et-Marne', 'woeid': 12597137}, 'region': {'_content': 'Île-de-France', 'woeid': 7153319}, 'country': {'_content': 'France', 'woeid': 23424819}}, 'geoperms': {'ispublic': 1, 'iscontact': 0, 'isfriend': 0, 'isfamily': 0}, 'urls': {'url': [{'type': 'photopage', '_content': 'https://www.flickr.com/photos/37149125@N04/25325603630/'}]}, 'media': 'photo'}, 'stat': 'ok'}</t>
  </si>
  <si>
    <t>Philippe Rouzet (flickr Phil du Valois)</t>
  </si>
  <si>
    <t>https://www.flickr.com/photos/37149125@N04/25325603630/</t>
  </si>
  <si>
    <t>body_lynx10.jpeg</t>
  </si>
  <si>
    <t>17055457485_4c661cb330_o</t>
  </si>
  <si>
    <t>{'photo': {'id': '17055457485', 'secret': '3be609901f', 'server': '7723', 'farm': 8, 'dateuploaded': '1428333243', 'isfavorite': 0, 'license': '2', 'safety_level': '0', 'rotation': 0, 'originalsecret': '4c661cb330', 'originalformat': 'jpg', 'owner': {'nsid': '91501748@N07', 'username': 'Mathias Appel', 'realname': 'Mathias Appel', 'location': '', 'iconserver': '65535', 'iconfarm': 66, 'path_alias': 'mathiasappel'}, 'title': {'_content': 'Lynx'}, 'description': {'_content': ''}, 'visibility': {'ispublic': 1, 'isfriend': 0, 'isfamily': 0}, 'dates': {'posted': '1428333243', 'taken': '2015-04-05 14:39:29', 'takengranularity': 0, 'takenunknown': '0', 'lastupdate': '1632960398'}, 'views': '2790', 'editability': {'cancomment': 0, 'canaddmeta': 0}, 'publiceditability': {'cancomment': 1, 'canaddmeta': 0}, 'usage': {'candownload': 1, 'canblog': 0, 'canprint': 0, 'canshare': 1}, 'comments': {'_content': '2'}, 'notes': {'note': []}, 'people': {'haspeople': 0}, 'tags': {'tag': [{'id': '91480418-17055457485-60437', 'author': '91501748@N07', 'authorname': 'Mathias Appel', 'raw': 'lynx', '_content': 'lynx', 'machine_tag': 0}, {'id': '91480418-17055457485-576673', 'author': '91501748@N07', 'authorname': 'Mathias Appel', 'raw': 'luchs', '_content': 'luchs', 'machine_tag': 0}, {'id': '91480418-17055457485-1477', 'author': '91501748@N07', 'authorname': 'Mathias Appel', 'raw': 'germany', '_content': 'germany', 'machine_tag': 0}, {'id': '91480418-17055457485-1905', 'author': '91501748@N07', 'authorname': 'Mathias Appel', 'raw': 'deutschland', '_content': 'deutschland', 'machine_tag': 0}, {'id': '91480418-17055457485-2994', 'author': '91501748@N07', 'authorname': 'Mathias Appel', 'raw': 'nikon', '_content': 'nikon', 'machine_tag': 0}, {'id': '91480418-17055457485-20596702', 'author': '91501748@N07', 'authorname': 'Mathias Appel', 'raw': 'd7000', '_content': 'd7000', 'machine_tag': 0}, {'id': '91480418-17055457485-3114', 'author': '91501748@N07', 'authorname': 'Mathias Appel', 'raw': 'feline', '_content': 'feline', 'machine_tag': 0}, {'id': '91480418-17055457485-1344', 'author': '91501748@N07', 'authorname': 'Mathias Appel', 'raw': 'cat', '_content': 'cat', 'machine_tag': 0}, {'id': '91480418-17055457485-22895', 'author': '91501748@N07', 'authorname': 'Mathias Appel', 'raw': 'katze', '_content': 'katze', 'machine_tag': 0}, {'id': '91480418-17055457485-229583', 'author': '91501748@N07', 'authorname': 'Mathias Appel', 'raw': 'ohren', '_content': 'ohren', 'machine_tag': 0}, {'id': '91480418-17055457485-8590', 'author': '91501748@N07', 'authorname': 'Mathias Appel', 'raw': 'ears', '_content': 'ears', 'machine_tag': 0}, {'id': '91480418-17055457485-1997', 'author': '91501748@N07', 'authorname': 'Mathias Appel', 'raw': 'zoo', '_content': 'zoo', 'machine_tag': 0}, {'id': '91480418-17055457485-36078', 'author': '91501748@N07', 'authorname': 'Mathias Appel', 'raw': 'tierpark', '_content': 'tierpark', 'machine_tag': 0}]}, 'urls': {'url': [{'type': 'photopage', '_content': 'https://www.flickr.com/photos/mathiasappel/17055457485/'}]}, 'media': 'photo'}, 'stat': 'ok'}</t>
  </si>
  <si>
    <t>https://www.flickr.com/photos/mathiasappel/17055457485/</t>
  </si>
  <si>
    <t>body_lynx11.jpeg</t>
  </si>
  <si>
    <t>4411541366_8b05a5a8f7_o</t>
  </si>
  <si>
    <t>{'photo': {'id': '4411541366', 'secret': 'ef6232d7db', 'server': '2689', 'farm': 3, 'dateuploaded': '1267897264', 'isfavorite': 0, 'license': '5', 'safety_level': '0', 'rotation': 0, 'originalsecret': '8b05a5a8f7', 'originalformat': 'jpg', 'owner': {'nsid': '25182210@N07', 'username': 'dynamosquito', 'realname': '', 'location': 'France', 'iconserver': '2155', 'iconfarm': 3, 'path_alias': 'dynamosquito'}, 'title': {'_content': 'Lynx'}, 'description': {'_content': 'Lynx au centre animalier de Chizé, Villiers-en-Bois, Deux-sèvres, France, Février 2009\n\nLynx at the animal center of Chizé, Villiers-en-Bois, Deux-sèvres, France, Février 2009\n\n'}, 'visibility': {'ispublic': 1, 'isfriend': 0, 'isfamily': 0}, 'dates': {'posted': '1267897264', 'taken': '2010-03-06 18:41:04', 'takengranularity': 0, 'takenunknown': 0, 'lastupdate': '1388966257'}, 'views': '13991', 'editability': {'cancomment': 0, 'canaddmeta': 0}, 'publiceditability': {'cancomment': 1, 'canaddmeta': 0}, 'usage': {'candownload': 1, 'canblog': 0, 'canprint': 0, 'canshare': 1}, 'comments': {'_content': '5'}, 'notes': {'note': [{'id': '72157623572199252', 'photo_id': '4411541366', 'author': '28469961@N05', 'authorname': 'Bijan1351', 'authorrealname': 'Bijan', 'authorispro': 1, 'authorisdeleted': 0, 'x': '239', 'y': '91', 'w': '77', 'h': '23', '_content': 'Beautiful eyes', 'pro_badge': 'standard'}]}, 'people': {'haspeople': 0}, 'tags': {'tag': [{'id': '25160880-4411541366-52492511', 'author': '25182210@N07', 'authorname': 'dynamosquito', 'raw': 'Zoodissée', '_content': 'zoodissée', 'machine_tag': 0}, {'id': '25160880-4411541366-1997', 'author': '25182210@N07', 'authorname': 'dynamosquito', 'raw': 'Zoo', '_content': 'zoo', 'machine_tag': 0}, {'id': '25160880-4411541366-2193994', 'author': '25182210@N07', 'authorname': 'dynamosquito', 'raw': 'Parc zoologique', '_content': 'parczoologique', 'machine_tag': 0}, {'id': '25160880-4411541366-1610215', 'author': '25182210@N07', 'authorname': 'dynamosquito', 'raw': 'Zoological park', '_content': 'zoologicalpark', 'machine_tag': 0}, {'id': '25160880-4411541366-52492513', 'author': '25182210@N07', 'authorname': 'dynamosquito', 'raw': 'Villiers-en-Bois', '_content': 'villiersenbois', 'machine_tag': 0}, {'id': '25160880-4411541366-350966', 'author': '25182210@N07', 'authorname': 'dynamosquito', 'raw': 'CNRS', '_content': 'cnrs', 'machine_tag': 0}, {'id': '25160880-4411541366-859762', 'author': '25182210@N07', 'authorname': 'dynamosquito', 'raw': 'Centre National de la Recherche Scientifique', '_content': 'centrenationaldelarecherchescientifique', 'machine_tag': 0}, {'id': '25160880-4411541366-1103148', 'author': '25182210@N07', 'authorname': 'dynamosquito', 'raw': 'Deux-sèvres', '_content': 'deuxsèvres', 'machine_tag': 0}, {'id': '25160880-4411541366-2075380', 'author': '25182210@N07', 'authorname': 'dynamosquito', 'raw': 'Poitou-Charentes', '_content': 'poitoucharentes', 'machine_tag': 0}, {'id': '25160880-4411541366-487', 'author': '25182210@N07', 'authorname': 'dynamosquito', 'raw': 'France', '_content': 'france', 'machine_tag': 0}, {'id': '25160880-4411541366-7336226', 'author': '25182210@N07', 'authorname': 'dynamosquito', 'raw': 'Panasonic Lumix DMC-FZ50', '_content': 'panasoniclumixdmcfz50', 'machine_tag': 0}, {'id': '25160880-4411541366-22055240', 'author': '25182210@N07', 'authorname': 'dynamosquito', 'raw': 'Dynamosquito', '_content': 'dynamosquito', 'machine_tag': 0}, {'id': '25160880-4411541366-952', 'author': '25182210@N07', 'authorname': 'dynamosquito', 'raw': 'Animal', '_content': 'animal', 'machine_tag': 0}, {'id': '25160880-4411541366-60437', 'author': '25182210@N07', 'authorname': 'dynamosquito', 'raw': 'Lynx', '_content': 'lynx', 'machine_tag': 0}]}, 'location': {'latitude': '46.145112', 'longitude': '-0.394306', 'accuracy': '12', 'context': '0', 'locality': {'_content': 'Virollet', 'woeid': 20200657}, 'county': {'_content': 'Deux-Sèvres', 'woeid': 12597184}, 'region': {'_content': 'Poitou-Charentes', 'woeid': 7153327}, 'country': {'_content': 'France', 'woeid': 23424819}, 'neighbourhood': {'_content': '', 'woeid': 0}}, 'geoperms': {'ispublic': 1, 'iscontact': 0, 'isfriend': 0, 'isfamily': 0}, 'urls': {'url': [{'type': 'photopage', '_content': 'https://www.flickr.com/photos/dynamosquito/4411541366/'}]}, 'media': 'photo'}, 'stat': 'ok'}</t>
  </si>
  <si>
    <t xml:space="preserve"> (flickr dynamosquito)</t>
  </si>
  <si>
    <t>https://www.flickr.com/photos/dynamosquito/4411541366/</t>
  </si>
  <si>
    <t>body_lynx14.jpeg</t>
  </si>
  <si>
    <t>8699163899_db3ac1c84a_o</t>
  </si>
  <si>
    <t>{'photo': {'id': '8699163899', 'secret': '15b3ddeec7', 'server': '8537', 'farm': 9, 'dateuploaded': '1367449757', 'isfavorite': 0, 'license': '4', 'safety_level': '0', 'rotation': 0, 'originalsecret': 'db3ac1c84a', 'originalformat': 'jpg', 'owner': {'nsid': '9557815@N05', 'username': 'Abi Skipp', 'realname': '', 'location': 'London, England', 'iconserver': '65535', 'iconfarm': 66, 'path_alias': None}, 'title': {'_content': 'Hamburg'}, 'description': {'_content': 'Wildpark Schwarze Berge - European Lynx'}, 'visibility': {'ispublic': 1, 'isfriend': 0, 'isfamily': 0}, 'dates': {'posted': '1367449757', 'taken': '2013-04-23 13:20:18', 'takengranularity': 0, 'takenunknown': 0, 'lastupdate': '1374414663'}, 'views': '995', 'editability': {'cancomment': 0, 'canaddmeta': 0}, 'publiceditability': {'cancomment': 1, 'canaddmeta': 0}, 'usage': {'candownload': 1, 'canblog': 0, 'canprint': 0, 'canshare': 1}, 'comments': {'_content': '0'}, 'notes': {'note': []}, 'people': {'haspeople': 0}, 'tags': {'tag': [{'id': '9552475-8699163899-6616', 'author': '9557815@N05', 'authorname': 'Abi Skipp', 'raw': 'Hamburg', '_content': 'hamburg', 'machine_tag': 0}, {'id': '9552475-8699163899-110736827', 'author': '9557815@N05', 'authorname': 'Abi Skipp', 'raw': 'Wlldpark Schwarze Berge', '_content': 'wlldparkschwarzeberge', 'machine_tag': 0}, {'id': '9552475-8699163899-1477', 'author': '9557815@N05', 'authorname': 'Abi Skipp', 'raw': 'Germany', '_content': 'germany', 'machine_tag': 0}, {'id': '9552475-8699163899-60437', 'author': '9557815@N05', 'authorname': 'Abi Skipp', 'raw': 'Lynx', '_content': 'lynx', 'machine_tag': 0}, {'id': '9552475-8699163899-3500', 'author': '9557815@N05', 'authorname': 'Abi Skipp', 'raw': 'European', '_content': 'european', 'machine_tag': 0}]}, 'urls': {'url': [{'type': 'photopage', '_content': 'https://www.flickr.com/photos/9557815@N05/8699163899/'}]}, 'media': 'photo'}, 'stat': 'ok'}</t>
  </si>
  <si>
    <t xml:space="preserve"> (flickr Abi Skipp)</t>
  </si>
  <si>
    <t>https://www.flickr.com/photos/9557815@N05/8699163899/</t>
  </si>
  <si>
    <t>body_lynx15.jpeg</t>
  </si>
  <si>
    <t>16867910630_7430994bc9_o</t>
  </si>
  <si>
    <t>{'photo': {'id': '16867910630', 'secret': '614582b374', 'server': '8717', 'farm': 9, 'dateuploaded': '1428333245', 'isfavorite': 0, 'license': '2', 'safety_level': '0', 'rotation': 0, 'originalsecret': '7430994bc9', 'originalformat': 'jpg', 'owner': {'nsid': '91501748@N07', 'username': 'Mathias Appel', 'realname': 'Mathias Appel', 'location': '', 'iconserver': '65535', 'iconfarm': 66, 'path_alias': 'mathiasappel'}, 'title': {'_content': 'Lynx'}, 'description': {'_content': ''}, 'visibility': {'ispublic': 1, 'isfriend': 0, 'isfamily': 0}, 'dates': {'posted': '1428333245', 'taken': '2015-04-05 14:43:43', 'takengranularity': 0, 'takenunknown': '0', 'lastupdate': '1614097995'}, 'views': '3773', 'editability': {'cancomment': 0, 'canaddmeta': 0}, 'publiceditability': {'cancomment': 1, 'canaddmeta': 0}, 'usage': {'candownload': 1, 'canblog': 0, 'canprint': 0, 'canshare': 1}, 'comments': {'_content': '0'}, 'notes': {'note': []}, 'people': {'haspeople': 0}, 'tags': {'tag': [{'id': '91480418-16867910630-60437', 'author': '91501748@N07', 'authorname': 'Mathias Appel', 'raw': 'lynx', '_content': 'lynx', 'machine_tag': 0}, {'id': '91480418-16867910630-576673', 'author': '91501748@N07', 'authorname': 'Mathias Appel', 'raw': 'luchs', '_content': 'luchs', 'machine_tag': 0}, {'id': '91480418-16867910630-1477', 'author': '91501748@N07', 'authorname': 'Mathias Appel', 'raw': 'germany', '_content': 'germany', 'machine_tag': 0}, {'id': '91480418-16867910630-1905', 'author': '91501748@N07', 'authorname': 'Mathias Appel', 'raw': 'deutschland', '_content': 'deutschland', 'machine_tag': 0}, {'id': '91480418-16867910630-2994', 'author': '91501748@N07', 'authorname': 'Mathias Appel', 'raw': 'nikon', '_content': 'nikon', 'machine_tag': 0}, {'id': '91480418-16867910630-20596702', 'author': '91501748@N07', 'authorname': 'Mathias Appel', 'raw': 'd7000', '_content': 'd7000', 'machine_tag': 0}, {'id': '91480418-16867910630-3114', 'author': '91501748@N07', 'authorname': 'Mathias Appel', 'raw': 'feline', '_content': 'feline', 'machine_tag': 0}, {'id': '91480418-16867910630-1344', 'author': '91501748@N07', 'authorname': 'Mathias Appel', 'raw': 'cat', '_content': 'cat', 'machine_tag': 0}, {'id': '91480418-16867910630-22895', 'author': '91501748@N07', 'authorname': 'Mathias Appel', 'raw': 'katze', '_content': 'katze', 'machine_tag': 0}, {'id': '91480418-16867910630-229583', 'author': '91501748@N07', 'authorname': 'Mathias Appel', 'raw': 'ohren', '_content': 'ohren', 'machine_tag': 0}, {'id': '91480418-16867910630-8590', 'author': '91501748@N07', 'authorname': 'Mathias Appel', 'raw': 'ears', '_content': 'ears', 'machine_tag': 0}, {'id': '91480418-16867910630-1997', 'author': '91501748@N07', 'authorname': 'Mathias Appel', 'raw': 'zoo', '_content': 'zoo', 'machine_tag': 0}, {'id': '91480418-16867910630-36078', 'author': '91501748@N07', 'authorname': 'Mathias Appel', 'raw': 'tierpark', '_content': 'tierpark', 'machine_tag': 0}]}, 'urls': {'url': [{'type': 'photopage', '_content': 'https://www.flickr.com/photos/mathiasappel/16867910630/'}]}, 'media': 'photo'}, 'stat': 'ok'}</t>
  </si>
  <si>
    <t>https://www.flickr.com/photos/mathiasappel/16867910630/</t>
  </si>
  <si>
    <t>body_lynx17.jpeg</t>
  </si>
  <si>
    <t>16365623152_6e03382908_o</t>
  </si>
  <si>
    <t>{'photo': {'id': '16365623152', 'secret': '065c958f53', 'server': '7386', 'farm': 8, 'dateuploaded': '1422219018', 'isfavorite': 0, 'license': '3', 'safety_level': '0', 'rotation': 0, 'originalsecret': '6e03382908', 'originalformat': 'jpg', 'owner': {'nsid': '101162149@N02', 'username': 'sebastian.dahler', 'realname': '', 'location': None, 'iconserver': '2934', 'iconfarm': 3, 'path_alias': 'sebastiandahler'}, 'title': {'_content': 'Lynx'}, 'description': {'_content': ''}, 'visibility': {'ispublic': 1, 'isfriend': 0, 'isfamily': 0}, 'dates': {'posted': '1422219018', 'taken': '2014-08-02 14:17:45', 'takengranularity': 0, 'takenunknown': '0', 'lastupdate': '1511559562'}, 'views': '840', 'editability': {'cancomment': 0, 'canaddmeta': 0}, 'publiceditability': {'cancomment': 1, 'canaddmeta': 0}, 'usage': {'candownload': 1, 'canblog': 0, 'canprint': 0, 'canshare': 1}, 'comments': {'_content': '0'}, 'notes': {'note': []}, 'people': {'haspeople': 0}, 'tags': {'tag': [{'id': '101141801-16365623152-128713', 'author': '101162149@N02', 'authorname': 'sebastian.dahler', 'raw': 'Pforzheim', '_content': 'pforzheim', 'machine_tag': 0}, {'id': '101141801-16365623152-36078', 'author': '101162149@N02', 'authorname': 'sebastian.dahler', 'raw': 'Tierpark', '_content': 'tierpark', 'machine_tag': 0}, {'id': '101141801-16365623152-232502', 'author': '101162149@N02', 'authorname': 'sebastian.dahler', 'raw': 'Wildpark', '_content': 'wildpark', 'machine_tag': 0}]}, 'urls': {'url': [{'type': 'photopage', '_content': 'https://www.flickr.com/photos/sebastiandahler/16365623152/'}]}, 'media': 'photo'}, 'stat': 'ok'}</t>
  </si>
  <si>
    <t xml:space="preserve"> (flickr sebastian.dahler)</t>
  </si>
  <si>
    <t>https://www.flickr.com/photos/sebastiandahler/16365623152/</t>
  </si>
  <si>
    <t>body_lynx18.jpeg</t>
  </si>
  <si>
    <t>4825787980_d1dca31d5e_o</t>
  </si>
  <si>
    <t>{'photo': {'id': '4825787980', 'secret': 'de87905fa4', 'server': '4143', 'farm': 5, 'dateuploaded': '1280027692', 'isfavorite': 0, 'license': '5', 'safety_level': '0', 'rotation': 0, 'originalsecret': 'd1dca31d5e', 'originalformat': 'jpg', 'owner': {'nsid': '15634189@N06', 'username': 'alisamii', 'realname': '', 'location': None, 'iconserver': '4134', 'iconfarm': 5, 'path_alias': 'alisamii'}, 'title': {'_content': 'Wildlife 603'}, 'description': {'_content': "Wildlife of Iran includes its flora and fauna and their natural habitats. One of the most famous members of wildlife in Iran are the world's last surviving, critically endangered Asiatic Cheetah also known as the Iranian Cheetah, which are today found nowhere else but in Iran. Iran had lost all its Asiatic Lion and the now extinct Caspian Tigers by the earlier part of the twentieth century. Iran's wildlife is composed of several animal species including bears, gazelles, wild pigs, wolves, jackals, panthers, Eurasian lynx, and foxes. Other domestic animals include, sheeps, goats, cattle, horses, water buffalo, donkeys, and camels. The pheasant, partridge, stork, eagles and falcon are also native to Iran. The Persian leopard is said to be the largest of all the subspecies of leopards in the world. The main range of this species in Iran closely overlaps with that of Bezoar Ibex. The avifauna of Iran includes a total of 527 species, of which 2 are endemic, 3 have been introduced by humans, and 14 are rare or accidental. 1 species listed is extirpated in Iran and is not included in the species count. 19 species are globally threatened."}, 'visibility': {'ispublic': 1, 'isfriend': 0, 'isfamily': 0}, 'dates': {'posted': '1280027692', 'taken': '2010-07-24 23:30:03', 'takengranularity': 0, 'takenunknown': 0, 'lastupdate': '1281314789'}, 'views': '249', 'editability': {'cancomment': 0, 'canaddmeta': 0}, 'publiceditability': {'cancomment': 1, 'canaddmeta': 0}, 'usage': {'candownload': 1, 'canblog': 0, 'canprint': 0, 'canshare': 1}, 'comments': {'_content': '0'}, 'notes': {'note': []}, 'people': {'haspeople': 0}, 'tags': {'tag': [{'id': '15588867-4825787980-1335468', 'author': '15634189@N06', 'authorname': 'alisamii', 'raw': 'Samii', '_content': 'samii', 'machine_tag': 0}, {'id': '15588867-4825787980-5833', 'author': '15634189@N06', 'authorname': 'alisamii', 'raw': 'Wildlife', '_content': 'wildlife', 'machine_tag': 0}, {'id': '15588867-4825787980-2915810', 'author': '15634189@N06', 'authorname': 'alisamii', 'raw': 'حیوانات', '_content': 'حیوانات', 'machine_tag': 0}, {'id': '15588867-4825787980-4254', 'author': '15634189@N06', 'authorname': 'alisamii', 'raw': 'Iran', '_content': 'iran', 'machine_tag': 0}, {'id': '15588867-4825787980-8788', 'author': '15634189@N06', 'authorname': 'alisamii', 'raw': 'Persia', '_content': 'persia', 'machine_tag': 0}, {'id': '15588867-4825787980-22396641', 'author': '15634189@N06', 'authorname': 'alisamii', 'raw': 'سمیعی', '_content': 'سمیعی', 'machine_tag': 0}, {'id': '15588867-4825787980-40552', 'author': '15634189@N06', 'authorname': 'alisamii', 'raw': 'ایران', '_content': 'ایران', 'machine_tag': 0}, {'id': '15588867-4825787980-3847817', 'author': '15634189@N06', 'authorname': 'alisamii', 'raw': 'پارس', '_content': 'پارس', 'machine_tag': 0}]}, 'urls': {'url': [{'type': 'photopage', '_content': 'https://www.flickr.com/photos/alisamii/4825787980/'}]}, 'media': 'photo'}, 'stat': 'ok'}</t>
  </si>
  <si>
    <t xml:space="preserve"> (flickr alisamii)</t>
  </si>
  <si>
    <t>https://www.flickr.com/photos/alisamii/4825787980/</t>
  </si>
  <si>
    <t>body_lynx19.jpeg</t>
  </si>
  <si>
    <t>6032458382_522d14ed74_o</t>
  </si>
  <si>
    <t>{'photo': {'id': '6032458382', 'secret': '37294b9f02', 'server': '6138', 'farm': 7, 'dateuploaded': '1313071550', 'isfavorite': 0, 'license': '5', 'safety_level': '0', 'rotation': 0, 'originalsecret': '522d14ed74', 'originalformat': 'jpg', 'owner': {'nsid': '58438371@N02', 'username': 'Eric de Redelijkheid', 'realname': 'Eric de Redelijkheid', 'location': 'Utrecht, Netherlands', 'iconserver': '3897', 'iconfarm': 4, 'path_alias': None}, 'title': {'_content': 'Lynx'}, 'description': {'_content': ''}, 'visibility': {'ispublic': 1, 'isfriend': 0, 'isfamily': 0}, 'dates': {'posted': '1313071550', 'taken': '2011-08-11 11:06:03', 'takengranularity': 0, 'takenunknown': 0, 'lastupdate': '1577651022'}, 'views': '695', 'editability': {'cancomment': 0, 'canaddmeta': 0}, 'publiceditability': {'cancomment': 1, 'canaddmeta': 0}, 'usage': {'candownload': 1, 'canblog': 0, 'canprint': 0, 'canshare': 1}, 'comments': {'_content': '0'}, 'notes': {'note': []}, 'people': {'haspeople': 0}, 'tags': {'tag': [{'id': '58418023-6032458382-60437', 'author': '58438371@N02', 'authorname': 'Eric de Redelijkheid', 'raw': 'Lynx', '_content': 'lynx', 'machine_tag': 0}]}, 'location': {'latitude': '52.150686', 'longitude': '5.348417', 'accuracy': '15', 'context': '0', 'locality': {'_content': 'Amersfoort', 'woeid': 727211}, 'county': {'_content': 'Amersfoort', 'woeid': 12592038}, 'region': {'_content': 'Utrecht', 'woeid': 2346381}, 'country': {'_content': 'Nederland', 'woeid': 23424909}, 'neighbourhood': {'_content': 'Berghkwartier', 'woeid': 727631}}, 'geoperms': {'ispublic': 1, 'iscontact': 0, 'isfriend': 0, 'isfamily': 0}, 'urls': {'url': [{'type': 'photopage', '_content': 'https://www.flickr.com/photos/58438371@N02/6032458382/'}]}, 'media': 'photo'}, 'stat': 'ok'}</t>
  </si>
  <si>
    <t>Eric de Redelijkheid (flickr Eric de Redelijkheid)</t>
  </si>
  <si>
    <t>https://www.flickr.com/photos/58438371@N02/6032458382/</t>
  </si>
  <si>
    <t>body_lynx20.jpeg</t>
  </si>
  <si>
    <t>25711846251_bc22e11f2c_o</t>
  </si>
  <si>
    <t>{'photo': {'id': '25711846251', 'secret': 'f29f3df28c', 'server': '1646', 'farm': 2, 'dateuploaded': '1458038083', 'isfavorite': 0, 'license': '2', 'safety_level': '0', 'rotation': 0, 'originalsecret': 'bc22e11f2c', 'originalformat': 'jpg', 'owner': {'nsid': '91501748@N07', 'username': 'Mathias Appel', 'realname': 'Mathias Appel', 'location': '', 'iconserver': '65535', 'iconfarm': 66, 'path_alias': 'mathiasappel'}, 'title': {'_content': 'Lynx'}, 'description': {'_content': ''}, 'visibility': {'ispublic': 1, 'isfriend': 0, 'isfamily': 0}, 'dates': {'posted': '1458038083', 'taken': '2016-03-12 16:20:49', 'takengranularity': 0, 'takenunknown': '0', 'lastupdate': '1614098150'}, 'views': '5247', 'editability': {'cancomment': 0, 'canaddmeta': 0}, 'publiceditability': {'cancomment': 1, 'canaddmeta': 0}, 'usage': {'candownload': 1, 'canblog': 0, 'canprint': 0, 'canshare': 1}, 'comments': {'_content': '21'}, 'notes': {'note': []}, 'people': {'haspeople': 0}, 'tags': {'tag': [{'id': '91480418-25711846251-60437', 'author': '91501748@N07', 'authorname': 'Mathias Appel', 'raw': 'lynx', '_content': 'lynx', 'machine_tag': 0}, {'id': '91480418-25711846251-576673', 'author': '91501748@N07', 'authorname': 'Mathias Appel', 'raw': 'luchs', '_content': 'luchs', 'machine_tag': 0}, {'id': '91480418-25711846251-1477', 'author': '91501748@N07', 'authorname': 'Mathias Appel', 'raw': 'germany', '_content': 'germany', 'machine_tag': 0}, {'id': '91480418-25711846251-1905', 'author': '91501748@N07', 'authorname': 'Mathias Appel', 'raw': 'deutschland', '_content': 'deutschland', 'machine_tag': 0}, {'id': '91480418-25711846251-2994', 'author': '91501748@N07', 'authorname': 'Mathias Appel', 'raw': 'nikon', '_content': 'nikon', 'machine_tag': 0}, {'id': '91480418-25711846251-20596702', 'author': '91501748@N07', 'authorname': 'Mathias Appel', 'raw': 'd7000', '_content': 'd7000', 'machine_tag': 0}, {'id': '91480418-25711846251-3114', 'author': '91501748@N07', 'authorname': 'Mathias Appel', 'raw': 'feline', '_content': 'feline', 'machine_tag': 0}, {'id': '91480418-25711846251-1344', 'author': '91501748@N07', 'authorname': 'Mathias Appel', 'raw': 'cat', '_content': 'cat', 'machine_tag': 0}, {'id': '91480418-25711846251-22895', 'author': '91501748@N07', 'authorname': 'Mathias Appel', 'raw': 'katze', '_content': 'katze', 'machine_tag': 0}, {'id': '91480418-25711846251-229583', 'author': '91501748@N07', 'authorname': 'Mathias Appel', 'raw': 'ohren', '_content': 'ohren', 'machine_tag': 0}, {'id': '91480418-25711846251-8590', 'author': '91501748@N07', 'authorname': 'Mathias Appel', 'raw': 'ears', '_content': 'ears', 'machine_tag': 0}, {'id': '91480418-25711846251-1997', 'author': '91501748@N07', 'authorname': 'Mathias Appel', 'raw': 'zoo', '_content': 'zoo', 'machine_tag': 0}, {'id': '91480418-25711846251-36078', 'author': '91501748@N07', 'authorname': 'Mathias Appel', 'raw': 'tierpark', '_content': 'tierpark', 'machine_tag': 0}, {'id': '91480418-25711846251-31965', 'author': '91501748@N07', 'authorname': 'Mathias Appel', 'raw': 'predator', '_content': 'predator', 'machine_tag': 0}, {'id': '91480418-25711846251-15176530', 'author': '91501748@N07', 'authorname': 'Mathias Appel', 'raw': 'Eurasischer', '_content': 'eurasischer', 'machine_tag': 0}, {'id': '91480418-25711846251-9695624', 'author': '91501748@N07', 'authorname': 'Mathias Appel', 'raw': 'Nordluchs', '_content': 'nordluchs', 'machine_tag': 0}, {'id': '91480418-25711846251-3525769', 'author': '91501748@N07', 'authorname': 'Mathias Appel', 'raw': 'Lynx lynx', '_content': 'lynxlynx', 'machine_tag': 0}, {'id': '91480418-25711846251-40740', 'author': '91501748@N07', 'authorname': 'Mathias Appel', 'raw': 'Eurasian', '_content': 'eurasian', 'machine_tag': 0}, {'id': '91480418-25711846251-32933', 'author': '91501748@N07', 'authorname': 'Mathias Appel', 'raw': 'Scandinavia', '_content': 'scandinavia', 'machine_tag': 0}, {'id': '91480418-25711846251-7026', 'author': '91501748@N07', 'authorname': 'Mathias Appel', 'raw': 'Central', '_content': 'central', 'machine_tag': 0}, {'id': '91480418-25711846251-38504', 'author': '91501748@N07', 'authorname': 'Mathias Appel', 'raw': 'Eastern', '_content': 'eastern', 'machine_tag': 0}, {'id': '91480418-25711846251-3272', 'author': '91501748@N07', 'authorname': 'Mathias Appel', 'raw': 'Europe', '_content': 'europe', 'machine_tag': 0}, {'id': '91480418-25711846251-3217', 'author': '91501748@N07', 'authorname': 'Mathias Appel', 'raw': 'Asia', '_content': 'asia', 'machine_tag': 0}, {'id': '91480418-25711846251-13479', 'author': '91501748@N07', 'authorname': 'Mathias Appel', 'raw': 'Siberia', '_content': 'siberia', 'machine_tag': 0}, {'id': '91480418-25711846251-11152', 'author': '91501748@N07', 'authorname': 'Mathias Appel', 'raw': 'East', '_content': 'east', 'machine_tag': 0}, {'id': '91480418-25711846251-281499910', 'author': '91501748@N07', 'authorname': 'Mathias Appel', 'raw': 'Былътырыку', '_content': 'былътырыку', 'machine_tag': 0}, {'id': '91480418-25711846251-281499920', 'author': '91501748@N07', 'authorname': 'Mathias Appel', 'raw': 'Eurasiese', '_content': 'eurasiese', 'machine_tag': 0}, {'id': '91480418-25711846251-7626443', 'author': '91501748@N07', 'authorname': 'Mathias Appel', 'raw': 'rooikat', '_content': 'rooikat', 'machine_tag': 0}, {'id': '91480418-25711846251-2844450', 'author': '91501748@N07', 'authorname': 'Mathias Appel', 'raw': 'Рысь', '_content': 'рысь', 'machine_tag': 0}, {'id': '91480418-25711846251-155987785', 'author': '91501748@N07', 'authorname': 'Mathias Appel', 'raw': 'звычайная', '_content': 'звычайная', 'machine_tag': 0}, {'id': '91480418-25711846251-3038133', 'author': '91501748@N07', 'authorname': 'Mathias Appel', 'raw': 'Рис', '_content': 'рис', 'machine_tag': 0}, {'id': '91480418-25711846251-442001', 'author': '91501748@N07', 'authorname': 'Mathias Appel', 'raw': 'lince', '_content': 'lince', 'machine_tag': 0}, {'id': '91480418-25711846251-114023', 'author': '91501748@N07', 'authorname': 'Mathias Appel', 'raw': 'boreal', '_content': 'boreal', 'machine_tag': 0}, {'id': '91480418-25711846251-1024314', 'author': '91501748@N07', 'authorname': 'Mathias Appel', 'raw': 'europeo', '_content': 'europeo', 'machine_tag': 0}, {'id': '91480418-25711846251-23145878', 'author': '91501748@N07', 'authorname': 'Mathias Appel', 'raw': 'eurasiático', '_content': 'eurasiático', 'machine_tag': 0}, {'id': '91480418-25711846251-509994', 'author': '91501748@N07', 'authorname': 'Mathias Appel', 'raw': 'común', '_content': 'común', 'machine_tag': 0}, {'id': '91480418-25711846251-281499930', 'author': '91501748@N07', 'authorname': 'Mathias Appel', 'raw': 'Ipar-katamotz', '_content': 'iparkatamotz', 'machine_tag': 0}, {'id': '91480418-25711846251-473662', 'author': '91501748@N07', 'authorname': 'Mathias Appel', 'raw': 'boréal', '_content': 'boréal', 'machine_tag': 0}, {'id': '91480418-25711846251-48227205', 'author': '91501748@N07', 'authorname': 'Mathias Appel', 'raw': "d'Eurasie", '_content': 'deurasie', 'machine_tag': 0}, {'id': '91480418-25711846251-52421139', 'author': '91501748@N07', 'authorname': 'Mathias Appel', 'raw': "Lynx d'Europe", '_content': 'lynxdeurope', 'machine_tag': 0}, {'id': '91480418-25711846251-112190037', 'author': '91501748@N07', 'authorname': 'Mathias Appel', 'raw': '스라소니', '_content': '스라소니', 'machine_tag': 0}, {'id': '91480418-25711846251-67113401', 'author': '91501748@N07', 'authorname': 'Mathias Appel', 'raw': 'ヨーロッパオオヤマネコ', '_content': 'ヨーロッパオオヤマネコ', 'machine_tag': 0}, {'id': '91480418-25711846251-7026638', 'author': '91501748@N07', 'authorname': 'Mathias Appel', 'raw': 'Ryś', '_content': 'ryś', 'machine_tag': 0}, {'id': '91480418-25711846251-281499940', 'author': '91501748@N07', 'authorname': 'Mathias Appel', 'raw': 'euroazjatycki', '_content': 'euroazjatycki', 'machine_tag': 0}]}, 'urls': {'url': [{'type': 'photopage', '_content': 'https://www.flickr.com/photos/mathiasappel/25711846251/'}]}, 'media': 'photo'}, 'stat': 'ok'}</t>
  </si>
  <si>
    <t>https://www.flickr.com/photos/mathiasappel/25711846251/</t>
  </si>
  <si>
    <t>body_part_lynx_tooth01.jpeg</t>
  </si>
  <si>
    <t>6423226497_99e7192989_o</t>
  </si>
  <si>
    <t>{'photo': {'id': '6423226497', 'secret': '0392444678', 'server': '7166', 'farm': 8, 'dateuploaded': '1322544903', 'isfavorite': 0, 'license': '6', 'safety_level': '0', 'rotation': 0, 'originalsecret': '99e7192989', 'originalformat': 'jpg', 'owner': {'nsid': '8070463@N03', 'username': 'Tambako the Jaguar', 'realname': 'Tambako The Jaguar', 'location': None, 'iconserver': '7457', 'iconfarm': 8, 'path_alias': 'tambako'}, 'title': {'_content': 'Yawning lynx'}, 'description': {'_content': "I  think it was the male, and he was yawning really wide, like cats can do it! And it was relatively sharp, what isn't that easy."}, 'visibility': {'ispublic': 1, 'isfriend': 0, 'isfamily': 0}, 'dates': {'posted': '1322544903', 'taken': '2011-09-10 17:53:48', 'takengranularity': 0, 'takenunknown': 0, 'lastupdate': '1422963462'}, 'views': '8576', 'editability': {'cancomment': 0, 'canaddmeta': 0}, 'publiceditability': {'cancomment': 1, 'canaddmeta': 0}, 'usage': {'candownload': 1, 'canblog': 0, 'canprint': 0, 'canshare': 1}, 'comments': {'_content': '2'}, 'notes': {'note': []}, 'people': {'haspeople': 0}, 'tags': {'tag': [{'id': '8047409-6423226497-60437', 'author': '8070463@N03', 'authorname': 'Tambako the Jaguar', 'raw': 'lynx', '_content': 'lynx', 'machine_tag': 0}, {'id': '8047409-6423226497-241', 'author': '8070463@N03', 'authorname': 'Tambako the Jaguar', 'raw': 'wild', '_content': 'wild', 'machine_tag': 0}, {'id': '8047409-6423226497-1344', 'author': '8070463@N03', 'authorname': 'Tambako the Jaguar', 'raw': 'cat', '_content': 'cat', 'machine_tag': 0}, {'id': '8047409-6423226497-563', 'author': '8070463@N03', 'authorname': 'Tambako the Jaguar', 'raw': 'male', '_content': 'male', 'machine_tag': 0}, {'id': '8047409-6423226497-115825', 'author': '8070463@N03', 'authorname': 'Tambako the Jaguar', 'raw': 'yawning', '_content': 'yawning', 'machine_tag': 0}, {'id': '8047409-6423226497-30991', 'author': '8070463@N03', 'authorname': 'Tambako the Jaguar', 'raw': 'open mouth', '_content': 'openmouth', 'machine_tag': 0}, {'id': '8047409-6423226497-6010', 'author': '8070463@N03', 'authorname': 'Tambako the Jaguar', 'raw': 'teeth', '_content': 'teeth', 'machine_tag': 0}, {'id': '8047409-6423226497-1031', 'author': '8070463@N03', 'authorname': 'Tambako the Jaguar', 'raw': 'tongue', '_content': 'tongue', 'machine_tag': 0}, {'id': '8047409-6423226497-245915', 'author': '8070463@N03', 'authorname': 'Tambako the Jaguar', 'raw': 'hellabrunn', '_content': 'hellabrunn', 'machine_tag': 0}, {'id': '8047409-6423226497-36078', 'author': '8070463@N03', 'authorname': 'Tambako the Jaguar', 'raw': 'tierpark', '_content': 'tierpark', 'machine_tag': 0}, {'id': '8047409-6423226497-1997', 'author': '8070463@N03', 'authorname': 'Tambako the Jaguar', 'raw': 'zoo', '_content': 'zoo', 'machine_tag': 0}, {'id': '8047409-6423226497-1612', 'author': '8070463@N03', 'authorname': 'Tambako the Jaguar', 'raw': 'munich', '_content': 'munich', 'machine_tag': 0}, {'id': '8047409-6423226497-1613', 'author': '8070463@N03', 'authorname': 'Tambako the Jaguar', 'raw': 'münchen', '_content': 'münchen', 'machine_tag': 0}, {'id': '8047409-6423226497-1477', 'author': '8070463@N03', 'authorname': 'Tambako the Jaguar', 'raw': 'germany', '_content': 'germany', 'machine_tag': 0}, {'id': '8047409-6423226497-2994', 'author': '8070463@N03', 'authorname': 'Tambako the Jaguar', 'raw': 'nikon', '_content': 'nikon', 'machine_tag': 0}, {'id': '8047409-6423226497-8150432', 'author': '8070463@N03', 'authorname': 'Tambako the Jaguar', 'raw': 'd700', '_content': 'd700', 'machine_tag': 0}]}, 'location': {'latitude': '48.097171', 'longitude': '11.553497', 'accuracy': '13', 'context': '0', 'locality': {'_content': 'München', 'woeid': 676757}, 'county': {'_content': 'Stadtkreis München', 'woeid': 20071093}, 'region': {'_content': 'Bayern', 'woeid': 2345482}, 'country': {'_content': 'Deutschland', 'woeid': 23424829}, 'neighbourhood': {'_content': 'Thalkirchen', 'woeid': 699071}}, 'geoperms': {'ispublic': 1, 'iscontact': 0, 'isfriend': 0, 'isfamily': 0}, 'urls': {'url': [{'type': 'photopage', '_content': 'https://www.flickr.com/photos/tambako/6423226497/'}]}, 'media': 'photo'}, 'stat': 'ok'}</t>
  </si>
  <si>
    <t>https://www.flickr.com/photos/tambako/6423226497/</t>
  </si>
  <si>
    <t>face_lynx02.jpeg</t>
  </si>
  <si>
    <t>20275885890_3131227a75_o</t>
  </si>
  <si>
    <t>{'photo': {'id': '20275885890', 'secret': '4a265fbaa4', 'server': '286', 'farm': 1, 'dateuploaded': '1439229602', 'isfavorite': 0, 'license': '3', 'safety_level': '0', 'rotation': 0, 'originalsecret': '3131227a75', 'originalformat': 'jpg', 'owner': {'nsid': '57256462@N07', 'username': 'Cloudtail the Snow Leopard', 'realname': '', 'location': None, 'iconserver': '3786', 'iconfarm': 4, 'path_alias': 'blacktigersdream'}, 'title': {'_content': 'Lynx'}, 'description': {'_content': "Another lynx picture, I've made at Wildpark Pforzheim."}, 'visibility': {'ispublic': 1, 'isfriend': 0, 'isfamily': 0}, 'dates': {'posted': '1439229602', 'taken': '2015-05-25 17:54:39', 'takengranularity': 0, 'takenunknown': '0', 'lastupdate': '1488690327'}, 'views': '2778', 'editability': {'cancomment': 0, 'canaddmeta': 0}, 'publiceditability': {'cancomment': 1, 'canaddmeta': 0}, 'usage': {'candownload': 1, 'canblog': 0, 'canprint': 0, 'canshare': 1}, 'comments': {'_content': '1'}, 'notes': {'note': []}, 'people': {'haspeople': 0}, 'tags': {'tag': [{'id': '57235132-20275885890-232502', 'author': '57256462@N07', 'authorname': 'Cloudtail the Snow Leopard', 'raw': 'wildpark;', '_content': 'wildpark', 'machine_tag': 0}, {'id': '57235132-20275885890-128713', 'author': '57256462@N07', 'authorname': 'Cloudtail the Snow Leopard', 'raw': 'pforzheim;', '_content': 'pforzheim', 'machine_tag': 0}, {'id': '57235132-20275885890-85520', 'author': '57256462@N07', 'authorname': 'Cloudtail the Snow Leopard', 'raw': 'tier;', '_content': 'tier', 'machine_tag': 0}, {'id': '57235132-20275885890-952', 'author': '57256462@N07', 'authorname': 'Cloudtail the Snow Leopard', 'raw': 'animal;', '_content': 'animal', 'machine_tag': 0}, {'id': '57235132-20275885890-1823', 'author': '57256462@N07', 'authorname': 'Cloudtail the Snow Leopard', 'raw': 'mammal;', '_content': 'mammal', 'machine_tag': 0}, {'id': '57235132-20275885890-874122', 'author': '57256462@N07', 'authorname': 'Cloudtail the Snow Leopard', 'raw': 'säugetier;', '_content': 'säugetier', 'machine_tag': 0}, {'id': '57235132-20275885890-22895', 'author': '57256462@N07', 'authorname': 'Cloudtail the Snow Leopard', 'raw': 'katze;', '_content': 'katze', 'machine_tag': 0}, {'id': '57235132-20275885890-1344', 'author': '57256462@N07', 'authorname': 'Cloudtail the Snow Leopard', 'raw': 'cat;', '_content': 'cat', 'machine_tag': 0}, {'id': '57235132-20275885890-3114', 'author': '57256462@N07', 'authorname': 'Cloudtail the Snow Leopard', 'raw': 'feline;', '_content': 'feline', 'machine_tag': 0}, {'id': '57235132-20275885890-576673', 'author': '57256462@N07', 'authorname': 'Cloudtail the Snow Leopard', 'raw': 'luchs;', '_content': 'luchs', 'machine_tag': 0}, {'id': '57235132-20275885890-60437', 'author': '57256462@N07', 'authorname': 'Cloudtail the Snow Leopard', 'raw': 'lynx', '_content': 'lynx', 'machine_tag': 0}, {'id': '57235132-20275885890-308372281', 'author': '57256462@N07', 'authorname': 'Cloudtail the Snow Leopard', 'raw': 'cloudtail the snow leopard', '_content': 'cloudtailthesnowleopard', 'machine_tag': 0}]}, 'location': {'latitude': '48.873602', 'longitude': '8.715127', 'accuracy': '16', 'context': '0', 'locality': {'_content': 'Pforzheim', 'woeid': 684946}, 'county': {'_content': 'Stadtkreis Pforzheim', 'woeid': 12597021}, 'region': {'_content': 'Baden-Württemberg', 'woeid': 2345481}, 'country': {'_content': 'Deutschland', 'woeid': 23424829}, 'neighbourhood': {'_content': '', 'woeid': 0}}, 'geoperms': {'ispublic': 1, 'iscontact': 0, 'isfriend': 0, 'isfamily': 0}, 'urls': {'url': [{'type': 'photopage', '_content': 'https://www.flickr.com/photos/blacktigersdream/20275885890/'}]}, 'media': 'photo'}, 'stat': 'ok'}</t>
  </si>
  <si>
    <t>https://www.flickr.com/photos/blacktigersdream/20275885890/</t>
  </si>
  <si>
    <t>face_lynx04.jpeg</t>
  </si>
  <si>
    <t>16297948130_ca807b27e0_o</t>
  </si>
  <si>
    <t>{'photo': {'id': '16297948130', 'secret': 'd759fc2be3', 'server': '7362', 'farm': 8, 'dateuploaded': '1423511882', 'isfavorite': 0, 'license': '2', 'safety_level': '0', 'rotation': 0, 'originalsecret': 'ca807b27e0', 'originalformat': 'jpg', 'owner': {'nsid': '91501748@N07', 'username': 'Mathias Appel', 'realname': 'Mathias Appel', 'location': '', 'iconserver': '65535', 'iconfarm': 66, 'path_alias': 'mathiasappel'}, 'title': {'_content': 'Lynx'}, 'description': {'_content': ''}, 'visibility': {'ispublic': 1, 'isfriend': 0, 'isfamily': 0}, 'dates': {'posted': '1423511882', 'taken': '2015-02-08 11:14:14', 'takengranularity': 0, 'takenunknown': '0', 'lastupdate': '1614097966'}, 'views': '9490', 'editability': {'cancomment': 0, 'canaddmeta': 0}, 'publiceditability': {'cancomment': 1, 'canaddmeta': 0}, 'usage': {'candownload': 1, 'canblog': 0, 'canprint': 0, 'canshare': 1}, 'comments': {'_content': '1'}, 'notes': {'note': []}, 'people': {'haspeople': 0}, 'tags': {'tag': [{'id': '91480418-16297948130-60437', 'author': '91501748@N07', 'authorname': 'Mathias Appel', 'raw': 'lynx', '_content': 'lynx', 'machine_tag': 0}, {'id': '91480418-16297948130-576673', 'author': '91501748@N07', 'authorname': 'Mathias Appel', 'raw': 'luchs', '_content': 'luchs', 'machine_tag': 0}, {'id': '91480418-16297948130-1477', 'author': '91501748@N07', 'authorname': 'Mathias Appel', 'raw': 'germany', '_content': 'germany', 'machine_tag': 0}, {'id': '91480418-16297948130-1905', 'author': '91501748@N07', 'authorname': 'Mathias Appel', 'raw': 'deutschland', '_content': 'deutschland', 'machine_tag': 0}, {'id': '91480418-16297948130-2994', 'author': '91501748@N07', 'authorname': 'Mathias Appel', 'raw': 'nikon', '_content': 'nikon', 'machine_tag': 0}, {'id': '91480418-16297948130-20596702', 'author': '91501748@N07', 'authorname': 'Mathias Appel', 'raw': 'd7000', '_content': 'd7000', 'machine_tag': 0}, {'id': '91480418-16297948130-3114', 'author': '91501748@N07', 'authorname': 'Mathias Appel', 'raw': 'feline', '_content': 'feline', 'machine_tag': 0}, {'id': '91480418-16297948130-1344', 'author': '91501748@N07', 'authorname': 'Mathias Appel', 'raw': 'cat', '_content': 'cat', 'machine_tag': 0}, {'id': '91480418-16297948130-22895', 'author': '91501748@N07', 'authorname': 'Mathias Appel', 'raw': 'katze', '_content': 'katze', 'machine_tag': 0}, {'id': '91480418-16297948130-229583', 'author': '91501748@N07', 'authorname': 'Mathias Appel', 'raw': 'ohren', '_content': 'ohren', 'machine_tag': 0}, {'id': '91480418-16297948130-8590', 'author': '91501748@N07', 'authorname': 'Mathias Appel', 'raw': 'ears', '_content': 'ears', 'machine_tag': 0}, {'id': '91480418-16297948130-1997', 'author': '91501748@N07', 'authorname': 'Mathias Appel', 'raw': 'zoo', '_content': 'zoo', 'machine_tag': 0}, {'id': '91480418-16297948130-36078', 'author': '91501748@N07', 'authorname': 'Mathias Appel', 'raw': 'tierpark', '_content': 'tierpark', 'machine_tag': 0}]}, 'urls': {'url': [{'type': 'photopage', '_content': 'https://www.flickr.com/photos/mathiasappel/16297948130/'}]}, 'media': 'photo'}, 'stat': 'ok'}</t>
  </si>
  <si>
    <t>https://www.flickr.com/photos/mathiasappel/16297948130/</t>
  </si>
  <si>
    <t>face_lynx05.jpeg</t>
  </si>
  <si>
    <t>16483591941_4dc128e6ce_o</t>
  </si>
  <si>
    <t>{'photo': {'id': '16483591941', 'secret': '970ae46165', 'server': '7449', 'farm': 8, 'dateuploaded': '1423511891', 'isfavorite': 0, 'license': '2', 'safety_level': '0', 'rotation': 0, 'originalsecret': '4dc128e6ce', 'originalformat': 'jpg', 'owner': {'nsid': '91501748@N07', 'username': 'Mathias Appel', 'realname': 'Mathias Appel', 'location': '', 'iconserver': '65535', 'iconfarm': 66, 'path_alias': 'mathiasappel'}, 'title': {'_content': 'Lynx'}, 'description': {'_content': ''}, 'visibility': {'ispublic': 1, 'isfriend': 0, 'isfamily': 0}, 'dates': {'posted': '1423511891', 'taken': '2015-02-08 13:01:10', 'takengranularity': 0, 'takenunknown': '0', 'lastupdate': '1614097967'}, 'views': '9114', 'editability': {'cancomment': 0, 'canaddmeta': 0}, 'publiceditability': {'cancomment': 1, 'canaddmeta': 0}, 'usage': {'candownload': 1, 'canblog': 0, 'canprint': 0, 'canshare': 1}, 'comments': {'_content': '0'}, 'notes': {'note': []}, 'people': {'haspeople': 0}, 'tags': {'tag': [{'id': '91480418-16483591941-60437', 'author': '91501748@N07', 'authorname': 'Mathias Appel', 'raw': 'lynx', '_content': 'lynx', 'machine_tag': 0}, {'id': '91480418-16483591941-576673', 'author': '91501748@N07', 'authorname': 'Mathias Appel', 'raw': 'luchs', '_content': 'luchs', 'machine_tag': 0}, {'id': '91480418-16483591941-1477', 'author': '91501748@N07', 'authorname': 'Mathias Appel', 'raw': 'germany', '_content': 'germany', 'machine_tag': 0}, {'id': '91480418-16483591941-1905', 'author': '91501748@N07', 'authorname': 'Mathias Appel', 'raw': 'deutschland', '_content': 'deutschland', 'machine_tag': 0}, {'id': '91480418-16483591941-2994', 'author': '91501748@N07', 'authorname': 'Mathias Appel', 'raw': 'nikon', '_content': 'nikon', 'machine_tag': 0}, {'id': '91480418-16483591941-20596702', 'author': '91501748@N07', 'authorname': 'Mathias Appel', 'raw': 'd7000', '_content': 'd7000', 'machine_tag': 0}, {'id': '91480418-16483591941-3114', 'author': '91501748@N07', 'authorname': 'Mathias Appel', 'raw': 'feline', '_content': 'feline', 'machine_tag': 0}, {'id': '91480418-16483591941-1344', 'author': '91501748@N07', 'authorname': 'Mathias Appel', 'raw': 'cat', '_content': 'cat', 'machine_tag': 0}, {'id': '91480418-16483591941-22895', 'author': '91501748@N07', 'authorname': 'Mathias Appel', 'raw': 'katze', '_content': 'katze', 'machine_tag': 0}, {'id': '91480418-16483591941-229583', 'author': '91501748@N07', 'authorname': 'Mathias Appel', 'raw': 'ohren', '_content': 'ohren', 'machine_tag': 0}, {'id': '91480418-16483591941-8590', 'author': '91501748@N07', 'authorname': 'Mathias Appel', 'raw': 'ears', '_content': 'ears', 'machine_tag': 0}, {'id': '91480418-16483591941-1997', 'author': '91501748@N07', 'authorname': 'Mathias Appel', 'raw': 'zoo', '_content': 'zoo', 'machine_tag': 0}, {'id': '91480418-16483591941-36078', 'author': '91501748@N07', 'authorname': 'Mathias Appel', 'raw': 'tierpark', '_content': 'tierpark', 'machine_tag': 0}]}, 'urls': {'url': [{'type': 'photopage', '_content': 'https://www.flickr.com/photos/mathiasappel/16483591941/'}]}, 'media': 'photo'}, 'stat': 'ok'}</t>
  </si>
  <si>
    <t>https://www.flickr.com/photos/mathiasappel/16483591941/</t>
  </si>
  <si>
    <t>face_lynx06.jpeg</t>
  </si>
  <si>
    <t>8254460794_b92f01aee0_o</t>
  </si>
  <si>
    <t>{'photo': {'id': '8254460794', 'secret': '939932b872', 'server': '8337', 'farm': 9, 'dateuploaded': '1354949972', 'isfavorite': 0, 'license': '3', 'safety_level': '0', 'rotation': 0, 'originalsecret': 'b92f01aee0', 'originalformat': 'jpg', 'owner': {'nsid': '57256462@N07', 'username': 'Cloudtail the Snow Leopard', 'realname': '', 'location': None, 'iconserver': '3786', 'iconfarm': 4, 'path_alias': 'blacktigersdream'}, 'title': {'_content': 'Portrait'}, 'description': {'_content': "This lynx I've seen at Wildpark Pforzheim"}, 'visibility': {'ispublic': 1, 'isfriend': 0, 'isfamily': 0}, 'dates': {'posted': '1354949972', 'taken': '2012-08-29 13:07:48', 'takengranularity': 0, 'takenunknown': 0, 'lastupdate': '1488690252'}, 'views': '1536', 'editability': {'cancomment': 0, 'canaddmeta': 0}, 'publiceditability': {'cancomment': 1, 'canaddmeta': 0}, 'usage': {'candownload': 1, 'canblog': 0, 'canprint': 0, 'canshare': 1}, 'comments': {'_content': '7'}, 'notes': {'note': []}, 'people': {'haspeople': 0}, 'tags': {'tag': [{'id': '57235132-8254460794-232502', 'author': '57256462@N07', 'authorname': 'Cloudtail the Snow Leopard', 'raw': 'wildpark;', '_content': 'wildpark', 'machine_tag': 0}, {'id': '57235132-8254460794-128713', 'author': '57256462@N07', 'authorname': 'Cloudtail the Snow Leopard', 'raw': 'pforzheim;', '_content': 'pforzheim', 'machine_tag': 0}, {'id': '57235132-8254460794-576673', 'author': '57256462@N07', 'authorname': 'Cloudtail the Snow Leopard', 'raw': 'luchs;', '_content': 'luchs', 'machine_tag': 0}, {'id': '57235132-8254460794-60437', 'author': '57256462@N07', 'authorname': 'Cloudtail the Snow Leopard', 'raw': 'lynx;', '_content': 'lynx', 'machine_tag': 0}, {'id': '57235132-8254460794-1344', 'author': '57256462@N07', 'authorname': 'Cloudtail the Snow Leopard', 'raw': 'cat;', '_content': 'cat', 'machine_tag': 0}, {'id': '57235132-8254460794-22895', 'author': '57256462@N07', 'authorname': 'Cloudtail the Snow Leopard', 'raw': 'katze', '_content': 'katze', 'machine_tag': 0}, {'id': '57235132-8254460794-308372281', 'author': '57256462@N07', 'authorname': 'Cloudtail the Snow Leopard', 'raw': 'cloudtail the snow leopard', '_content': 'cloudtailthesnowleopard', 'machine_tag': 0}]}, 'location': {'latitude': '48.875554', 'longitude': '8.716675', 'accuracy': '15', 'context': '0', 'locality': {'_content': 'Gemeinde Pforzheim', 'woeid': 12624004}, 'county': {'_content': 'Stadtkreis Pforzheim', 'woeid': 12597021}, 'region': {'_content': 'Baden-Württemberg', 'woeid': 2345481}, 'country': {'_content': 'Deutschland', 'woeid': 23424829}, 'neighbourhood': {'_content': '', 'woeid': 0}}, 'geoperms': {'ispublic': 1, 'iscontact': 0, 'isfriend': 0, 'isfamily': 0}, 'urls': {'url': [{'type': 'photopage', '_content': 'https://www.flickr.com/photos/blacktigersdream/8254460794/'}]}, 'media': 'photo'}, 'stat': 'ok'}</t>
  </si>
  <si>
    <t>https://www.flickr.com/photos/blacktigersdream/8254460794/</t>
  </si>
  <si>
    <t>face_lynx07.jpeg</t>
  </si>
  <si>
    <t>31418854835_6a07d164a6_o</t>
  </si>
  <si>
    <t>{'stat': 'fail', 'code': 1, 'message': 'Photo "31418854835" not found (invalid ID)'}</t>
  </si>
  <si>
    <t>face_lynx09.jpeg</t>
  </si>
  <si>
    <t>8557794190_dd09d04064_o</t>
  </si>
  <si>
    <t>{'photo': {'id': '8557794190', 'secret': '83ca830693', 'server': '8099', 'farm': 9, 'dateuploaded': '1363276860', 'isfavorite': 0, 'license': '6', 'safety_level': '0', 'rotation': 0, 'originalsecret': 'dd09d04064', 'originalformat': 'jpg', 'owner': {'nsid': '8070463@N03', 'username': 'Tambako the Jaguar', 'realname': 'Tambako The Jaguar', 'location': None, 'iconserver': '7457', 'iconfarm': 8, 'path_alias': 'tambako'}, 'title': {'_content': 'Walking and licking her nose'}, 'description': {'_content': 'Last picture of the series: the female lynx still walking but here you can see the brushes on her ear and she is licking her nose...'}, 'visibility': {'ispublic': 1, 'isfriend': 0, 'isfamily': 0}, 'dates': {'posted': '1363276860', 'taken': '2012-11-03 14:08:45', 'takengranularity': 0, 'takenunknown': 0, 'lastupdate': '1546165424'}, 'views': '14474', 'editability': {'cancomment': 0, 'canaddmeta': 0}, 'publiceditability': {'cancomment': 1, 'canaddmeta': 0}, 'usage': {'candownload': 1, 'canblog': 0, 'canprint': 0, 'canshare': 1}, 'comments': {'_content': '99'}, 'notes': {'note': []}, 'people': {'haspeople': 0}, 'tags': {'tag': [{'id': '8047409-8557794190-46270', 'author': '8070463@N03', 'authorname': 'Tambako the Jaguar', 'raw': 'licking', '_content': 'licking', 'machine_tag': 0}, {'id': '8047409-8557794190-1890', 'author': '8070463@N03', 'authorname': 'Tambako the Jaguar', 'raw': 'nose', '_content': 'nose', 'machine_tag': 0}, {'id': '8047409-8557794190-1604', 'author': '8070463@N03', 'authorname': 'Tambako the Jaguar', 'raw': 'walking', '_content': 'walking', 'machine_tag': 0}, {'id': '8047409-8557794190-42611', 'author': '8070463@N03', 'authorname': 'Tambako the Jaguar', 'raw': 'pacing', '_content': 'pacing', 'machine_tag': 0}, {'id': '8047409-8557794190-92345', 'author': '8070463@N03', 'authorname': 'Tambako the Jaguar', 'raw': 'approaching', '_content': 'approaching', 'machine_tag': 0}, {'id': '8047409-8557794190-16188', 'author': '8070463@N03', 'authorname': 'Tambako the Jaguar', 'raw': 'ear', '_content': 'ear', 'machine_tag': 0}, {'id': '8047409-8557794190-16495', 'author': '8070463@N03', 'authorname': 'Tambako the Jaguar', 'raw': 'brushes', '_content': 'brushes', 'machine_tag': 0}, {'id': '8047409-8557794190-876', 'author': '8070463@N03', 'authorname': 'Tambako the Jaguar', 'raw': 'beautiful', '_content': 'beautiful', 'machine_tag': 0}, {'id': '8047409-8557794190-60437', 'author': '8070463@N03', 'authorname': 'Tambako the Jaguar', 'raw': 'lynx', '_content': 'lynx', 'machine_tag': 0}, {'id': '8047409-8557794190-2642', 'author': '8070463@N03', 'authorname': 'Tambako the Jaguar', 'raw': 'big', '_content': 'big', 'machine_tag': 0}, {'id': '8047409-8557794190-241', 'author': '8070463@N03', 'authorname': 'Tambako the Jaguar', 'raw': 'wild', '_content': 'wild', 'machine_tag': 0}, {'id': '8047409-8557794190-1344', 'author': '8070463@N03', 'authorname': 'Tambako the Jaguar', 'raw': 'cat', '_content': 'cat', 'machine_tag': 0}, {'id': '8047409-8557794190-1186', 'author': '8070463@N03', 'authorname': 'Tambako the Jaguar', 'raw': 'female', '_content': 'female', 'machine_tag': 0}, {'id': '8047409-8557794190-8556837', 'author': '8070463@N03', 'authorname': 'Tambako the Jaguar', 'raw': 'bois du petit château', '_content': 'boisdupetitchâteau', 'machine_tag': 0}, {'id': '8047409-8557794190-101165', 'author': '8070463@N03', 'authorname': 'Tambako the Jaguar', 'raw': 'animal park', '_content': 'animalpark', 'machine_tag': 0}, {'id': '8047409-8557794190-1997', 'author': '8070463@N03', 'authorname': 'Tambako the Jaguar', 'raw': 'zoo', '_content': 'zoo', 'machine_tag': 0}, {'id': '8047409-8557794190-1172970', 'author': '8070463@N03', 'authorname': 'Tambako the Jaguar', 'raw': 'la-chaux-de-fonds', '_content': 'lachauxdefonds', 'machine_tag': 0}, {'id': '8047409-8557794190-64133', 'author': '8070463@N03', 'authorname': 'Tambako the Jaguar', 'raw': 'neuchâtel', '_content': 'neuchâtel', 'machine_tag': 0}, {'id': '8047409-8557794190-2110', 'author': '8070463@N03', 'authorname': 'Tambako the Jaguar', 'raw': 'switzerland', '_content': 'switzerland', 'machine_tag': 0}, {'id': '8047409-8557794190-2994', 'author': '8070463@N03', 'authorname': 'Tambako the Jaguar', 'raw': 'nikon', '_content': 'nikon', 'machine_tag': 0}, {'id': '8047409-8557794190-316880', 'author': '8070463@N03', 'authorname': 'Tambako the Jaguar', 'raw': 'd4', '_content': 'd4', 'machine_tag': 0}]}, 'location': {'latitude': '47.105828', 'longitude': '6.822745', 'accuracy': '15', 'context': '0', 'locality': {'_content': 'La Chaux-de-Fonds', 'woeid': 782974}, 'county': {'_content': 'La Chaux-De-Fonds', 'woeid': 12593264}, 'region': {'_content': 'Canton de Neuchâtel', 'woeid': 2347094}, 'country': {'_content': 'Schweiz', 'woeid': 23424957}, 'neighbourhood': {'_content': '', 'woeid': 0}}, 'geoperms': {'ispublic': 1, 'iscontact': 0, 'isfriend': 0, 'isfamily': 0}, 'urls': {'url': [{'type': 'photopage', '_content': 'https://www.flickr.com/photos/tambako/8557794190/'}]}, 'media': 'photo'}, 'stat': 'ok'}</t>
  </si>
  <si>
    <t>https://www.flickr.com/photos/tambako/8557794190/</t>
  </si>
  <si>
    <t>face_lynx10.jpeg</t>
  </si>
  <si>
    <t>17157696991_1f760c2296_o</t>
  </si>
  <si>
    <t>{'photo': {'id': '17157696991', 'secret': 'c81d572e62', 'server': '8795', 'farm': 9, 'dateuploaded': '1429113608', 'isfavorite': 0, 'license': '6', 'safety_level': '0', 'rotation': 0, 'originalsecret': '1f760c2296', 'originalformat': 'jpg', 'owner': {'nsid': '8070463@N03', 'username': 'Tambako the Jaguar', 'realname': 'Tambako The Jaguar', 'location': None, 'iconserver': '7457', 'iconfarm': 8, 'path_alias': 'tambako'}, 'title': {'_content': 'Lynx portrait'}, 'description': {'_content': 'Profile portrait of the male lynx...'}, 'visibility': {'ispublic': 1, 'isfriend': 0, 'isfamily': 0}, 'dates': {'posted': '1429113608', 'taken': '2015-01-18 14:10:04', 'takengranularity': 0, 'takenunknown': '0', 'lastupdate': '1451836607'}, 'views': '10670', 'editability': {'cancomment': 0, 'canaddmeta': 0}, 'publiceditability': {'cancomment': 1, 'canaddmeta': 0}, 'usage': {'candownload': 1, 'canblog': 0, 'canprint': 0, 'canshare': 1}, 'comments': {'_content': '3'}, 'notes': {'note': []}, 'people': {'haspeople': 0}, 'tags': {'tag': [{'id': '8047409-17157696991-6774', 'author': '8070463@N03', 'authorname': 'Tambako the Jaguar', 'raw': 'profile', '_content': 'profile', 'machine_tag': 0}, {'id': '8047409-17157696991-278', 'author': '8070463@N03', 'authorname': 'Tambako the Jaguar', 'raw': 'portrait', '_content': 'portrait', 'machine_tag': 0}, {'id': '8047409-17157696991-885', 'author': '8070463@N03', 'authorname': 'Tambako the Jaguar', 'raw': 'face', '_content': 'face', 'machine_tag': 0}, {'id': '8047409-17157696991-8047', 'author': '8070463@N03', 'authorname': 'Tambako the Jaguar', 'raw': 'posing', '_content': 'posing', 'machine_tag': 0}, {'id': '8047409-17157696991-563', 'author': '8070463@N03', 'authorname': 'Tambako the Jaguar', 'raw': 'male', '_content': 'male', 'machine_tag': 0}, {'id': '8047409-17157696991-60437', 'author': '8070463@N03', 'authorname': 'Tambako the Jaguar', 'raw': 'lynx', '_content': 'lynx', 'machine_tag': 0}, {'id': '8047409-17157696991-40740', 'author': '8070463@N03', 'authorname': 'Tambako the Jaguar', 'raw': 'eurasian', '_content': 'eurasian', 'machine_tag': 0}, {'id': '8047409-17157696991-241', 'author': '8070463@N03', 'authorname': 'Tambako the Jaguar', 'raw': 'wild', '_content': 'wild', 'machine_tag': 0}, {'id': '8047409-17157696991-1344', 'author': '8070463@N03', 'authorname': 'Tambako the Jaguar', 'raw': 'cat', '_content': 'cat', 'machine_tag': 0}, {'id': '8047409-17157696991-3114', 'author': '8070463@N03', 'authorname': 'Tambako the Jaguar', 'raw': 'feline', '_content': 'feline', 'machine_tag': 0}, {'id': '8047409-17157696991-36078', 'author': '8070463@N03', 'authorname': 'Tambako the Jaguar', 'raw': 'tierpark', '_content': 'tierpark', 'machine_tag': 0}, {'id': '8047409-17157696991-1997', 'author': '8070463@N03', 'authorname': 'Tambako the Jaguar', 'raw': 'zoo', '_content': 'zoo', 'machine_tag': 0}, {'id': '8047409-17157696991-74866', 'author': '8070463@N03', 'authorname': 'Tambako the Jaguar', 'raw': 'arth', '_content': 'arth', 'machine_tag': 0}, {'id': '8047409-17157696991-1202662', 'author': '8070463@N03', 'authorname': 'Tambako the Jaguar', 'raw': 'goldau', '_content': 'goldau', 'machine_tag': 0}, {'id': '8047409-17157696991-2110', 'author': '8070463@N03', 'authorname': 'Tambako the Jaguar', 'raw': 'switzerland', '_content': 'switzerland', 'machine_tag': 0}, {'id': '8047409-17157696991-2994', 'author': '8070463@N03', 'authorname': 'Tambako the Jaguar', 'raw': 'nikon', '_content': 'nikon', 'machine_tag': 0}, {'id': '8047409-17157696991-316880', 'author': '8070463@N03', 'authorname': 'Tambako the Jaguar', 'raw': 'd4', '_content': 'd4', 'machine_tag': 0}]}, 'location': {'latitude': '47.050651', 'longitude': '8.554229', 'accuracy': '12', 'context': '0', 'locality': {'_content': 'Goldau', 'woeid': 782588}, 'county': {'_content': 'Schwyz', 'woeid': 12593145}, 'region': {'_content': 'Kanton Schwyz', 'woeid': 2347099}, 'country': {'_content': 'Schweiz', 'woeid': 23424957}, 'neighbourhood': {'_content': '', 'woeid': 0}}, 'geoperms': {'ispublic': 1, 'iscontact': 0, 'isfriend': 0, 'isfamily': 0}, 'urls': {'url': [{'type': 'photopage', '_content': 'https://www.flickr.com/photos/tambako/17157696991/'}]}, 'media': 'photo'}, 'stat': 'ok'}</t>
  </si>
  <si>
    <t>https://www.flickr.com/photos/tambako/17157696991/</t>
  </si>
  <si>
    <t>face_lynx12.jpeg</t>
  </si>
  <si>
    <t>14550720044_6fd509eac9_o</t>
  </si>
  <si>
    <t>{'photo': {'id': '14550720044', 'secret': 'd9d19240a5', 'server': '2929', 'farm': 3, 'dateuploaded': '1404237606', 'isfavorite': 0, 'license': '3', 'safety_level': '0', 'rotation': 0, 'originalsecret': '6fd509eac9', 'originalformat': 'jpg', 'owner': {'nsid': '57256462@N07', 'username': 'Cloudtail the Snow Leopard', 'realname': '', 'location': None, 'iconserver': '3786', 'iconfarm': 4, 'path_alias': 'blacktigersdream'}, 'title': {'_content': 'Lynx head'}, 'description': {'_content': "Another picture, I've made at Wildpark Pforzheim."}, 'visibility': {'ispublic': 1, 'isfriend': 0, 'isfamily': 0}, 'dates': {'posted': '1404237606', 'taken': '2014-03-01 12:52:38', 'takengranularity': 0, 'takenunknown': 0, 'lastupdate': '1553194312'}, 'views': '3191', 'editability': {'cancomment': 0, 'canaddmeta': 0}, 'publiceditability': {'cancomment': 1, 'canaddmeta': 0}, 'usage': {'candownload': 1, 'canblog': 0, 'canprint': 0, 'canshare': 1}, 'comments': {'_content': '6'}, 'notes': {'note': []}, 'people': {'haspeople': 0}, 'tags': {'tag': [{'id': '57235132-14550720044-232502', 'author': '57256462@N07', 'authorname': 'Cloudtail the Snow Leopard', 'raw': 'wildpark;', '_content': 'wildpark', 'machine_tag': 0}, {'id': '57235132-14550720044-128713', 'author': '57256462@N07', 'authorname': 'Cloudtail the Snow Leopard', 'raw': 'pforzheim;', '_content': 'pforzheim', 'machine_tag': 0}, {'id': '57235132-14550720044-85520', 'author': '57256462@N07', 'authorname': 'Cloudtail the Snow Leopard', 'raw': 'tier;', '_content': 'tier', 'machine_tag': 0}, {'id': '57235132-14550720044-952', 'author': '57256462@N07', 'authorname': 'Cloudtail the Snow Leopard', 'raw': 'animal;', '_content': 'animal', 'machine_tag': 0}, {'id': '57235132-14550720044-1823', 'author': '57256462@N07', 'authorname': 'Cloudtail the Snow Leopard', 'raw': 'mammal;', '_content': 'mammal', 'machine_tag': 0}, {'id': '57235132-14550720044-874122', 'author': '57256462@N07', 'authorname': 'Cloudtail the Snow Leopard', 'raw': 'säugetier;', '_content': 'säugetier', 'machine_tag': 0}, {'id': '57235132-14550720044-22895', 'author': '57256462@N07', 'authorname': 'Cloudtail the Snow Leopard', 'raw': 'katze;', '_content': 'katze', 'machine_tag': 0}, {'id': '57235132-14550720044-1344', 'author': '57256462@N07', 'authorname': 'Cloudtail the Snow Leopard', 'raw': 'cat;', '_content': 'cat', 'machine_tag': 0}, {'id': '57235132-14550720044-3114', 'author': '57256462@N07', 'authorname': 'Cloudtail the Snow Leopard', 'raw': 'feline;', '_content': 'feline', 'machine_tag': 0}, {'id': '57235132-14550720044-576673', 'author': '57256462@N07', 'authorname': 'Cloudtail the Snow Leopard', 'raw': 'luchs;', '_content': 'luchs', 'machine_tag': 0}, {'id': '57235132-14550720044-60437', 'author': '57256462@N07', 'authorname': 'Cloudtail the Snow Leopard', 'raw': 'lynx', '_content': 'lynx', 'machine_tag': 0}, {'id': '57235132-14550720044-308372281', 'author': '57256462@N07', 'authorname': 'Cloudtail the Snow Leopard', 'raw': 'cloudtail the snow leopard', '_content': 'cloudtailthesnowleopard', 'machine_tag': 0}]}, 'location': {'latitude': '48.875554', 'longitude': '8.716675', 'accuracy': '15', 'context': '0', 'locality': {'_content': 'Gemeinde Pforzheim', 'woeid': 12624004}, 'county': {'_content': 'Stadtkreis Pforzheim', 'woeid': 12597021}, 'region': {'_content': 'Baden-Württemberg', 'woeid': 2345481}, 'country': {'_content': 'Deutschland', 'woeid': 23424829}, 'neighbourhood': {'_content': '', 'woeid': 0}}, 'geoperms': {'ispublic': 1, 'iscontact': 0, 'isfriend': 0, 'isfamily': 0}, 'urls': {'url': [{'type': 'photopage', '_content': 'https://www.flickr.com/photos/blacktigersdream/14550720044/'}]}, 'media': 'photo'}, 'stat': 'ok'}</t>
  </si>
  <si>
    <t>https://www.flickr.com/photos/blacktigersdream/14550720044/</t>
  </si>
  <si>
    <t>face_lynx13.jpeg</t>
  </si>
  <si>
    <t>6789725544_483c1ce074_o</t>
  </si>
  <si>
    <t>{'photo': {'id': '6789725544', 'secret': '8c1a21202d', 'server': '7037', 'farm': 8, 'dateuploaded': '1330369375', 'isfavorite': 0, 'license': '3', 'safety_level': '0', 'rotation': 0, 'originalsecret': '483c1ce074', 'originalformat': 'jpg', 'owner': {'nsid': '57256462@N07', 'username': 'Cloudtail the Snow Leopard', 'realname': '', 'location': None, 'iconserver': '3786', 'iconfarm': 4, 'path_alias': 'blacktigersdream'}, 'title': {'_content': 'Lynx'}, 'description': {'_content': 'This is Kasimir, the male lynx at wildpark Pforzheim, sitting in snow and looking to the visitors.'}, 'visibility': {'ispublic': 1, 'isfriend': 0, 'isfamily': 0}, 'dates': {'posted': '1330369375', 'taken': '2012-02-05 14:14:08', 'takengranularity': 0, 'takenunknown': 0, 'lastupdate': '1534947388'}, 'views': '4023', 'editability': {'cancomment': 0, 'canaddmeta': 0}, 'publiceditability': {'cancomment': 1, 'canaddmeta': 0}, 'usage': {'candownload': 1, 'canblog': 0, 'canprint': 0, 'canshare': 1}, 'comments': {'_content': '5'}, 'notes': {'note': []}, 'people': {'haspeople': 0}, 'tags': {'tag': [{'id': '57235132-6789725544-1417118', 'author': '57256462@N07', 'authorname': 'Cloudtail the Snow Leopard', 'raw': 'kasimir', '_content': 'kasimir', 'machine_tag': 0}, {'id': '57235132-6789725544-60437', 'author': '57256462@N07', 'authorname': 'Cloudtail the Snow Leopard', 'raw': 'lynx', '_content': 'lynx', 'machine_tag': 0}, {'id': '57235132-6789725544-576673', 'author': '57256462@N07', 'authorname': 'Cloudtail the Snow Leopard', 'raw': 'luchs', '_content': 'luchs', 'machine_tag': 0}, {'id': '57235132-6789725544-232502', 'author': '57256462@N07', 'authorname': 'Cloudtail the Snow Leopard', 'raw': 'wildpark', '_content': 'wildpark', 'machine_tag': 0}, {'id': '57235132-6789725544-128713', 'author': '57256462@N07', 'authorname': 'Cloudtail the Snow Leopard', 'raw': 'pforzheim', '_content': 'pforzheim', 'machine_tag': 0}, {'id': '57235132-6789725544-22895', 'author': '57256462@N07', 'authorname': 'Cloudtail the Snow Leopard', 'raw': 'katze', '_content': 'katze', 'machine_tag': 0}, {'id': '57235132-6789725544-29304321', 'author': '8154855@N05', 'authorname': 'Hani London', 'raw': 'FlickrBigCats', '_content': 'flickrbigcats', 'machine_tag': 0}, {'id': '57235132-6789725544-1344', 'author': '57256462@N07', 'authorname': 'Cloudtail the Snow Leopard', 'raw': 'cat', '_content': 'cat', 'machine_tag': 0}, {'id': '57235132-6789725544-308372281', 'author': '57256462@N07', 'authorname': 'Cloudtail the Snow Leopard', 'raw': 'cloudtail the snow leopard', '_content': 'cloudtailthesnowleopard', 'machine_tag': 0}]}, 'location': {'latitude': '48.875554', 'longitude': '8.716675', 'accuracy': '15', 'context': '0', 'locality': {'_content': 'Gemeinde Pforzheim', 'woeid': 12624004}, 'county': {'_content': 'Stadtkreis Pforzheim', 'woeid': 12597021}, 'region': {'_content': 'Baden-Württemberg', 'woeid': 2345481}, 'country': {'_content': 'Deutschland', 'woeid': 23424829}, 'neighbourhood': {'_content': '', 'woeid': 0}}, 'geoperms': {'ispublic': 1, 'iscontact': 0, 'isfriend': 0, 'isfamily': 0}, 'urls': {'url': [{'type': 'photopage', '_content': 'https://www.flickr.com/photos/blacktigersdream/6789725544/'}]}, 'media': 'photo'}, 'stat': 'ok'}</t>
  </si>
  <si>
    <t>https://www.flickr.com/photos/blacktigersdream/6789725544/</t>
  </si>
  <si>
    <t>face_lynx14.jpeg</t>
  </si>
  <si>
    <t>5246900838_252910a9f1_o</t>
  </si>
  <si>
    <t>{'photo': {'id': '5246900838', 'secret': '61d195deb4', 'server': '5247', 'farm': 6, 'dateuploaded': '1291911223', 'isfavorite': 0, 'license': '3', 'safety_level': '0', 'rotation': 0, 'originalsecret': '252910a9f1', 'originalformat': 'jpg', 'owner': {'nsid': '56685705@N06', 'username': 'Vogelfoto69', 'realname': '', 'location': None, 'iconserver': '7617', 'iconfarm': 8, 'path_alias': 'vogelfoto69'}, 'title': {'_content': 'Eurasischer Luchs 6'}, 'description': {'_content': ''}, 'visibility': {'ispublic': 1, 'isfriend': 0, 'isfamily': 0}, 'dates': {'posted': '1291911223', 'taken': '2010-09-30 12:38:16', 'takengranularity': 0, 'takenunknown': 0, 'lastupdate': '1328348431'}, 'views': '1075', 'editability': {'cancomment': 0, 'canaddmeta': 0}, 'publiceditability': {'cancomment': 1, 'canaddmeta': 0}, 'usage': {'candownload': 1, 'canblog': 0, 'canprint': 0, 'canshare': 1}, 'comments': {'_content': '1'}, 'notes': {'note': []}, 'people': {'haspeople': 0}, 'tags': {'tag': [{'id': '56640383-5246900838-15176530', 'author': '56685705@N06', 'authorname': 'Vogelfoto69', 'raw': 'Eurasischer', '_content': 'eurasischer', 'machine_tag': 0}, {'id': '56640383-5246900838-576673', 'author': '56685705@N06', 'authorname': 'Vogelfoto69', 'raw': 'Luchs', '_content': 'luchs', 'machine_tag': 0}, {'id': '56640383-5246900838-40740', 'author': '56685705@N06', 'authorname': 'Vogelfoto69', 'raw': 'Eurasian', '_content': 'eurasian', 'machine_tag': 0}, {'id': '56640383-5246900838-60437', 'author': '56685705@N06', 'authorname': 'Vogelfoto69', 'raw': 'lynx', '_content': 'lynx', 'machine_tag': 0}, {'id': '56640383-5246900838-568587', 'author': '56685705@N06', 'authorname': 'Vogelfoto69', 'raw': 'Raubkatze', '_content': 'raubkatze', 'machine_tag': 0}, {'id': '56640383-5246900838-619270', 'author': '56685705@N06', 'authorname': 'Vogelfoto69', 'raw': 'Bayerischer', '_content': 'bayerischer', 'machine_tag': 0}, {'id': '56640383-5246900838-41600', 'author': '56685705@N06', 'authorname': 'Vogelfoto69', 'raw': 'Wald', '_content': 'wald', 'machine_tag': 0}, {'id': '56640383-5246900838-1205994', 'author': '56685705@N06', 'authorname': 'Vogelfoto69', 'raw': 'Tiergehege', '_content': 'tiergehege', 'machine_tag': 0}, {'id': '56640383-5246900838-6028365', 'author': '56685705@N06', 'authorname': 'Vogelfoto69', 'raw': 'Ludwigsthal', '_content': 'ludwigsthal', 'machine_tag': 0}, {'id': '56640383-5246900838-6632', 'author': '56685705@N06', 'authorname': 'Vogelfoto69', 'raw': 'Herbst', '_content': 'herbst', 'machine_tag': 0}, {'id': '56640383-5246900838-64541724', 'author': '56685705@N06', 'authorname': 'Vogelfoto69', 'raw': 'Digiskopieaufnahme', '_content': 'digiskopieaufnahme', 'machine_tag': 0}, {'id': '56640383-5246900838-1382', 'author': '56685705@N06', 'authorname': 'Vogelfoto69', 'raw': 'Canon', '_content': 'canon', 'machine_tag': 0}, {'id': '56640383-5246900838-96', 'author': '56685705@N06', 'authorname': 'Vogelfoto69', 'raw': 'Leica', '_content': 'leica', 'machine_tag': 0}, {'id': '56640383-5246900838-9676874', 'author': '56685705@N06', 'authorname': 'Vogelfoto69', 'raw': 'Spektiv', '_content': 'spektiv', 'machine_tag': 0}, {'id': '56640383-5246900838-48795', 'author': '56685705@N06', 'authorname': 'Vogelfoto69', 'raw': '2009', '_content': '2009', 'machine_tag': 0}, {'id': '56640383-5246900838-113574', 'author': '56685705@N06', 'authorname': 'Vogelfoto69', 'raw': '2010', '_content': '2010', 'machine_tag': 0}, {'id': '56640383-5246900838-676190', 'author': '56685705@N06', 'authorname': 'Vogelfoto69', 'raw': '2011', '_content': '2011', 'machine_tag': 0}, {'id': '56640383-5246900838-1905', 'author': '56685705@N06', 'authorname': 'Vogelfoto69', 'raw': 'Deutschland', '_content': 'deutschland', 'machine_tag': 0}, {'id': '56640383-5246900838-1903', 'author': '56685705@N06', 'authorname': 'Vogelfoto69', 'raw': 'Bayern', '_content': 'bayern', 'machine_tag': 0}, {'id': '56640383-5246900838-2642', 'author': '56685705@N06', 'authorname': 'Vogelfoto69', 'raw': 'big', '_content': 'big', 'machine_tag': 0}, {'id': '56640383-5246900838-1344', 'author': '56685705@N06', 'authorname': 'Vogelfoto69', 'raw': 'cat', '_content': 'cat', 'machine_tag': 0}, {'id': '56640383-5246900838-9642', 'author': '56685705@N06', 'authorname': 'Vogelfoto69', 'raw': 'Andreas', '_content': 'andreas', 'machine_tag': 0}, {'id': '56640383-5246900838-65382227', 'author': '56685705@N06', 'authorname': 'Vogelfoto69', 'raw': 'Kalbow', '_content': 'kalbow', 'machine_tag': 0}, {'id': '56640383-5246900838-18274', 'author': '56685705@N06', 'authorname': 'Vogelfoto69', 'raw': 'Getty', '_content': 'getty', 'machine_tag': 0}, {'id': '56640383-5246900838-9474', 'author': '56685705@N06', 'authorname': 'Vogelfoto69', 'raw': 'Images', '_content': 'images', 'machine_tag': 0}]}, 'urls': {'url': [{'type': 'photopage', '_content': 'https://www.flickr.com/photos/vogelfoto69/5246900838/'}]}, 'media': 'photo'}, 'stat': 'ok'}</t>
  </si>
  <si>
    <t xml:space="preserve"> (flickr Vogelfoto69)</t>
  </si>
  <si>
    <t>https://www.flickr.com/photos/vogelfoto69/5246900838/</t>
  </si>
  <si>
    <t>face_lynx15.jpeg</t>
  </si>
  <si>
    <t>5300913523_5998c5e331_o</t>
  </si>
  <si>
    <t>{'photo': {'id': '5300913523', 'secret': '30b398e056', 'server': '5090', 'farm': 6, 'dateuploaded': '1293573946', 'isfavorite': 0, 'license': '10', 'safety_level': '0', 'rotation': 0, 'originalsecret': '5998c5e331', 'originalformat': 'jpg', 'owner': {'nsid': '57557144@N06', 'username': 'DenaliNPS', 'realname': 'Denali National Park and Preserve', 'location': '', 'iconserver': '7264', 'iconfarm': 8, 'path_alias': 'denalinps'}, 'title': {'_content': 'Lynx'}, 'description': {'_content': '(NPS Photo/Ken Conger)\n\nCheck out the official Denali Facebook, Twitter and YouTube pages:\n\nLike us on Facebook: &lt;a href="http://www.facebook.com/DenaliNPS" rel="noreferrer nofollow"&gt;www.facebook.com/DenaliNPS&lt;/a&gt;\n\nFollow us on Twitter: &lt;a href="http://www.twitter.com/DenaliNPS" rel="noreferrer nofollow"&gt;www.twitter.com/DenaliNPS&lt;/a&gt;\n\nDenali YouTube Channel: &lt;a href="http://www.youtube.com/denalinps" rel="noreferrer nofollow"&gt;www.youtube.com/denalinps&lt;/a&gt;'}, 'visibility': {'ispublic': 1, 'isfriend': 0, 'isfamily': 0}, 'dates': {'posted': '1293573946', 'taken': '2009-06-27 00:48:18', 'takengranularity': 0, 'takenunknown': 0, 'lastupdate': '1572836830'}, 'views': '3589', 'editability': {'cancomment': 0, 'canaddmeta': 0}, 'publiceditability': {'cancomment': 1, 'canaddmeta': 0}, 'usage': {'candownload': 1, 'canblog': 0, 'canprint': 0, 'canshare': 1}, 'comments': {'_content': '0'}, 'notes': {'note': []}, 'people': {'haspeople': 0}, 'tags': {'tag': []}, 'urls': {'url': [{'type': 'photopage', '_content': 'https://www.flickr.com/photos/denalinps/5300913523/'}]}, 'media': 'photo'}, 'stat': 'ok'}</t>
  </si>
  <si>
    <t>Denali National Park and Preserve (flickr DenaliNPS)</t>
  </si>
  <si>
    <t>https://www.flickr.com/photos/denalinps/5300913523/</t>
  </si>
  <si>
    <t>face_lynx16.jpeg</t>
  </si>
  <si>
    <t>14955458790_ac329ba5b9_o</t>
  </si>
  <si>
    <t>{'photo': {'id': '14955458790', 'secret': '4f313d2b83', 'server': '3917', 'farm': 4, 'dateuploaded': '1409872278', 'isfavorite': 0, 'license': '5', 'safety_level': '0', 'rotation': 0, 'originalsecret': 'ac329ba5b9', 'originalformat': 'jpg', 'owner': {'nsid': '120374925@N06', 'username': 'magnus.johansson10', 'realname': 'Magnus Johansson', 'location': '', 'iconserver': '5694', 'iconfarm': 6, 'path_alias': None}, 'title': {'_content': 'lynx baby'}, 'description': {'_content': ''}, 'visibility': {'ispublic': 1, 'isfriend': 0, 'isfamily': 0}, 'dates': {'posted': '1409872278', 'taken': '2014-09-04 16:19:33', 'takengranularity': 0, 'takenunknown': 0, 'lastupdate': '1490569743'}, 'views': '4725', 'editability': {'cancomment': 0, 'canaddmeta': 0}, 'publiceditability': {'cancomment': 1, 'canaddmeta': 0}, 'usage': {'candownload': 1, 'canblog': 0, 'canprint': 0, 'canshare': 1}, 'comments': {'_content': '0'}, 'notes': {'note': []}, 'people': {'haspeople': 0}, 'tags': {'tag': [{'id': '120329603-14955458790-9621', 'author': '120374925@N06', 'authorname': 'magnus.johansson10', 'raw': 'lo', '_content': 'lo', 'machine_tag': 0}, {'id': '120329603-14955458790-930614', 'author': '120374925@N06', 'authorname': 'magnus.johansson10', 'raw': 'lodjur', '_content': 'lodjur', 'machine_tag': 0}, {'id': '120329603-14955458790-60437', 'author': '120374925@N06', 'authorname': 'magnus.johansson10', 'raw': 'lynx', '_content': 'lynx', 'machine_tag': 0}, {'id': '120329603-14955458790-2977898', 'author': '120374925@N06', 'authorname': 'magnus.johansson10', 'raw': 'Eurasianlynx', '_content': 'eurasianlynx', 'machine_tag': 0}, {'id': '120329603-14955458790-35382', 'author': '120374925@N06', 'authorname': 'magnus.johansson10', 'raw': 'skansen', '_content': 'skansen', 'machine_tag': 0}, {'id': '120329603-14955458790-4758', 'author': '120374925@N06', 'authorname': 'magnus.johansson10', 'raw': 'Sweden', '_content': 'sweden', 'machine_tag': 0}, {'id': '120329603-14955458790-4760', 'author': '120374925@N06', 'authorname': 'magnus.johansson10', 'raw': 'Stockholm', '_content': 'stockholm', 'machine_tag': 0}, {'id': '120329603-14955458790-1997', 'author': '120374925@N06', 'authorname': 'magnus.johansson10', 'raw': 'Zoo', '_content': 'zoo', 'machine_tag': 0}, {'id': '120329603-14955458790-953', 'author': '120374925@N06', 'authorname': 'magnus.johansson10', 'raw': 'Animals', '_content': 'animals', 'machine_tag': 0}]}, 'urls': {'url': [{'type': 'photopage', '_content': 'https://www.flickr.com/photos/120374925@N06/14955458790/'}]}, 'media': 'photo'}, 'stat': 'ok'}</t>
  </si>
  <si>
    <t>https://www.flickr.com/photos/120374925@N06/14955458790/</t>
  </si>
  <si>
    <t>face_lynx17.jpeg</t>
  </si>
  <si>
    <t>8154273321_10e02f89a3_o</t>
  </si>
  <si>
    <t>{'photo': {'id': '8154273321', 'secret': 'e3609223b9', 'server': '8349', 'farm': 9, 'dateuploaded': '1352045728', 'isfavorite': 0, 'license': '5', 'safety_level': '0', 'rotation': 0, 'originalsecret': '10e02f89a3', 'originalformat': 'jpg', 'owner': {'nsid': '8749778@N06', 'username': 'Eric Kilby', 'realname': 'Eric Kilby', 'location': 'Somerville, MA, USA', 'iconserver': '3790', 'iconfarm': 4, 'path_alias': 'ekilby'}, 'title': {'_content': 'Canada Lynx'}, 'description': {'_content': ''}, 'visibility': {'ispublic': 1, 'isfriend': 0, 'isfamily': 0}, 'dates': {'posted': '1352045728', 'taken': '2012-11-03 14:54:41', 'takengranularity': 0, 'takenunknown': 0, 'lastupdate': '1551799945'}, 'views': '4294', 'editability': {'cancomment': 0, 'canaddmeta': 0}, 'publiceditability': {'cancomment': 1, 'canaddmeta': 0}, 'usage': {'candownload': 1, 'canblog': 0, 'canprint': 0, 'canshare': 1}, 'comments': {'_content': '1'}, 'notes': {'note': []}, 'people': {'haspeople': 0}, 'tags': {'tag': [{'id': '8704456-8154273321-1071', 'author': '8749778@N06', 'authorname': 'Eric Kilby', 'raw': 'stone', '_content': 'stone', 'machine_tag': 0}, {'id': '8704456-8154273321-1997', 'author': '8749778@N06', 'authorname': 'Eric Kilby', 'raw': 'zoo', '_content': 'zoo', 'machine_tag': 0}, {'id': '8704456-8154273321-5865', 'author': '8749778@N06', 'authorname': 'Eric Kilby', 'raw': 'massachusetts', '_content': 'massachusetts', 'machine_tag': 0}, {'id': '8704456-8154273321-2642', 'author': '8749778@N06', 'authorname': 'Eric Kilby', 'raw': 'big', '_content': 'big', 'machine_tag': 0}, {'id': '8704456-8154273321-1344', 'author': '8749778@N06', 'authorname': 'Eric Kilby', 'raw': 'cat', '_content': 'cat', 'machine_tag': 0}, {'id': '8704456-8154273321-451', 'author': '8749778@N06', 'authorname': 'Eric Kilby', 'raw': 'canada', '_content': 'canada', 'machine_tag': 0}, {'id': '8704456-8154273321-60437', 'author': '8749778@N06', 'authorname': 'Eric Kilby', 'raw': 'lynx', '_content': 'lynx', 'machine_tag': 0}, {'id': '8704456-8154273321-8590', 'author': '8749778@N06', 'authorname': 'Eric Kilby', 'raw': 'ears', '_content': 'ears', 'machine_tag': 0}, {'id': '8704456-8154273321-1077', 'author': '8749778@N06', 'authorname': 'Eric Kilby', 'raw': 'closeup', '_content': 'closeup', 'machine_tag': 0}]}, 'location': {'latitude': '42.462697', 'longitude': '-71.093636', 'accuracy': '16', 'context': '0', 'locality': {'_content': 'Stoneham', 'woeid': 2500293}, 'county': {'_content': 'Middlesex', 'woeid': 12588708}, 'region': {'_content': 'Massachusetts', 'woeid': 2347580}, 'country': {'_content': 'United States', 'woeid': 23424977}, 'neighbourhood': {'_content': '', 'woeid': 0}}, 'geoperms': {'ispublic': 1, 'iscontact': 0, 'isfriend': 0, 'isfamily': 0}, 'urls': {'url': [{'type': 'photopage', '_content': 'https://www.flickr.com/photos/ekilby/8154273321/'}]}, 'media': 'photo'}, 'stat': 'ok'}</t>
  </si>
  <si>
    <t>https://www.flickr.com/photos/ekilby/8154273321/</t>
  </si>
  <si>
    <t>face_lynx18.jpeg</t>
  </si>
  <si>
    <t>14682928383_7e709e5d3c_o</t>
  </si>
  <si>
    <t>{'photo': {'id': '14682928383', 'secret': '3d8c02160f', 'server': '5536', 'farm': 6, 'dateuploaded': '1405447205', 'isfavorite': 0, 'license': '3', 'safety_level': '0', 'rotation': 0, 'originalsecret': '7e709e5d3c', 'originalformat': 'jpg', 'owner': {'nsid': '57256462@N07', 'username': 'Cloudtail the Snow Leopard', 'realname': '', 'location': None, 'iconserver': '3786', 'iconfarm': 4, 'path_alias': 'blacktigersdream'}, 'title': {'_content': 'lynx'}, 'description': {'_content': 'Again a lynx picture from Wildpark Pforzheim.'}, 'visibility': {'ispublic': 1, 'isfriend': 0, 'isfamily': 0}, 'dates': {'posted': '1405447205', 'taken': '2014-03-01 14:14:10', 'takengranularity': 0, 'takenunknown': 0, 'lastupdate': '1519734898'}, 'views': '5203', 'editability': {'cancomment': 0, 'canaddmeta': 0}, 'publiceditability': {'cancomment': 1, 'canaddmeta': 0}, 'usage': {'candownload': 1, 'canblog': 0, 'canprint': 0, 'canshare': 1}, 'comments': {'_content': '14'}, 'notes': {'note': []}, 'people': {'haspeople': 0}, 'tags': {'tag': [{'id': '57235132-14682928383-232502', 'author': '57256462@N07', 'authorname': 'Cloudtail the Snow Leopard', 'raw': 'wildpark;', '_content': 'wildpark', 'machine_tag': 0}, {'id': '57235132-14682928383-128713', 'author': '57256462@N07', 'authorname': 'Cloudtail the Snow Leopard', 'raw': 'pforzheim;', '_content': 'pforzheim', 'machine_tag': 0}, {'id': '57235132-14682928383-85520', 'author': '57256462@N07', 'authorname': 'Cloudtail the Snow Leopard', 'raw': 'tier;', '_content': 'tier', 'machine_tag': 0}, {'id': '57235132-14682928383-952', 'author': '57256462@N07', 'authorname': 'Cloudtail the Snow Leopard', 'raw': 'animal;', '_content': 'animal', 'machine_tag': 0}, {'id': '57235132-14682928383-1823', 'author': '57256462@N07', 'authorname': 'Cloudtail the Snow Leopard', 'raw': 'mammal;', '_content': 'mammal', 'machine_tag': 0}, {'id': '57235132-14682928383-874122', 'author': '57256462@N07', 'authorname': 'Cloudtail the Snow Leopard', 'raw': 'säugetier;', '_content': 'säugetier', 'machine_tag': 0}, {'id': '57235132-14682928383-22895', 'author': '57256462@N07', 'authorname': 'Cloudtail the Snow Leopard', 'raw': 'katze;', '_content': 'katze', 'machine_tag': 0}, {'id': '57235132-14682928383-1344', 'author': '57256462@N07', 'authorname': 'Cloudtail the Snow Leopard', 'raw': 'cat;', '_content': 'cat', 'machine_tag': 0}, {'id': '57235132-14682928383-3114', 'author': '57256462@N07', 'authorname': 'Cloudtail the Snow Leopard', 'raw': 'feline;', '_content': 'feline', 'machine_tag': 0}, {'id': '57235132-14682928383-576673', 'author': '57256462@N07', 'authorname': 'Cloudtail the Snow Leopard', 'raw': 'luchs;', '_content': 'luchs', 'machine_tag': 0}, {'id': '57235132-14682928383-60437', 'author': '57256462@N07', 'authorname': 'Cloudtail the Snow Leopard', 'raw': 'lynx', '_content': 'lynx', 'machine_tag': 0}, {'id': '57235132-14682928383-308372281', 'author': '57256462@N07', 'authorname': 'Cloudtail the Snow Leopard', 'raw': 'cloudtail the snow leopard', '_content': 'cloudtailthesnowleopard', 'machine_tag': 0}]}, 'location': {'latitude': '48.875554', 'longitude': '8.716675', 'accuracy': '15', 'context': '0', 'locality': {'_content': 'Gemeinde Pforzheim', 'woeid': 12624004}, 'county': {'_content': 'Stadtkreis Pforzheim', 'woeid': 12597021}, 'region': {'_content': 'Baden-Württemberg', 'woeid': 2345481}, 'country': {'_content': 'Deutschland', 'woeid': 23424829}, 'neighbourhood': {'_content': '', 'woeid': 0}}, 'geoperms': {'ispublic': 1, 'iscontact': 0, 'isfriend': 0, 'isfamily': 0}, 'urls': {'url': [{'type': 'photopage', '_content': 'https://www.flickr.com/photos/blacktigersdream/14682928383/'}]}, 'media': 'photo'}, 'stat': 'ok'}</t>
  </si>
  <si>
    <t>https://www.flickr.com/photos/blacktigersdream/14682928383/</t>
  </si>
  <si>
    <t>face_lynx20.jpeg</t>
  </si>
  <si>
    <t>8378779239_ce33a6b1aa_o</t>
  </si>
  <si>
    <t>{'photo': {'id': '8378779239', 'secret': 'f9cd752b61', 'server': '8333', 'farm': 9, 'dateuploaded': '1358146804', 'isfavorite': 0, 'license': '3', 'safety_level': '0', 'rotation': 0, 'originalsecret': 'ce33a6b1aa', 'originalformat': 'jpg', 'owner': {'nsid': '57256462@N07', 'username': 'Cloudtail the Snow Leopard', 'realname': '', 'location': None, 'iconserver': '3786', 'iconfarm': 4, 'path_alias': 'blacktigersdream'}, 'title': {'_content': 'Lynx portrait'}, 'description': {'_content': "A lynx, I've seen at Wildpark Pforzheim. He's looking into my direction"}, 'visibility': {'ispublic': 1, 'isfriend': 0, 'isfamily': 0}, 'dates': {'posted': '1358146804', 'taken': '2012-12-02 14:03:00', 'takengranularity': 0, 'takenunknown': 0, 'lastupdate': '1488690254'}, 'views': '5373', 'editability': {'cancomment': 0, 'canaddmeta': 0}, 'publiceditability': {'cancomment': 1, 'canaddmeta': 0}, 'usage': {'candownload': 1, 'canblog': 0, 'canprint': 0, 'canshare': 1}, 'comments': {'_content': '17'}, 'notes': {'note': []}, 'people': {'haspeople': 0}, 'tags': {'tag': [{'id': '57235132-8378779239-232502', 'author': '57256462@N07', 'authorname': 'Cloudtail the Snow Leopard', 'raw': 'wildpark;', '_content': 'wildpark', 'machine_tag': 0}, {'id': '57235132-8378779239-128713', 'author': '57256462@N07', 'authorname': 'Cloudtail the Snow Leopard', 'raw': 'pforzheim;', '_content': 'pforzheim', 'machine_tag': 0}, {'id': '57235132-8378779239-201', 'author': '57256462@N07', 'authorname': 'Cloudtail the Snow Leopard', 'raw': 'winter;', '_content': 'winter', 'machine_tag': 0}, {'id': '57235132-8378779239-154', 'author': '57256462@N07', 'authorname': 'Cloudtail the Snow Leopard', 'raw': 'schnee;', '_content': 'schnee', 'machine_tag': 0}, {'id': '57235132-8378779239-412', 'author': '57256462@N07', 'authorname': 'Cloudtail the Snow Leopard', 'raw': 'snow;', '_content': 'snow', 'machine_tag': 0}, {'id': '57235132-8378779239-576673', 'author': '57256462@N07', 'authorname': 'Cloudtail the Snow Leopard', 'raw': 'luchs;', '_content': 'luchs', 'machine_tag': 0}, {'id': '57235132-8378779239-9695624', 'author': '57256462@N07', 'authorname': 'Cloudtail the Snow Leopard', 'raw': 'nordluchs;', '_content': 'nordluchs', 'machine_tag': 0}, {'id': '57235132-8378779239-60437', 'author': '57256462@N07', 'authorname': 'Cloudtail the Snow Leopard', 'raw': 'lynx;', '_content': 'lynx', 'machine_tag': 0}, {'id': '57235132-8378779239-1344', 'author': '57256462@N07', 'authorname': 'Cloudtail the Snow Leopard', 'raw': 'cat;', '_content': 'cat', 'machine_tag': 0}, {'id': '57235132-8378779239-22895', 'author': '57256462@N07', 'authorname': 'Cloudtail the Snow Leopard', 'raw': 'katze', '_content': 'katze', 'machine_tag': 0}, {'id': '57235132-8378779239-308372281', 'author': '57256462@N07', 'authorname': 'Cloudtail the Snow Leopard', 'raw': 'cloudtail the snow leopard', '_content': 'cloudtailthesnowleopard', 'machine_tag': 0}]}, 'location': {'latitude': '48.875554', 'longitude': '8.716675', 'accuracy': '15', 'context': '0', 'locality': {'_content': 'Gemeinde Pforzheim', 'woeid': 12624004}, 'county': {'_content': 'Stadtkreis Pforzheim', 'woeid': 12597021}, 'region': {'_content': 'Baden-Württemberg', 'woeid': 2345481}, 'country': {'_content': 'Deutschland', 'woeid': 23424829}, 'neighbourhood': {'_content': '', 'woeid': 0}}, 'geoperms': {'ispublic': 1, 'iscontact': 0, 'isfriend': 0, 'isfamily': 0}, 'urls': {'url': [{'type': 'photopage', '_content': 'https://www.flickr.com/photos/blacktigersdream/8378779239/'}]}, 'media': 'photo'}, 'stat': 'ok'}</t>
  </si>
  <si>
    <t>https://www.flickr.com/photos/blacktigersdream/8378779239/</t>
  </si>
  <si>
    <t>body_lizard09.jpeg</t>
  </si>
  <si>
    <t>264427667_2ed2e91b40_o</t>
  </si>
  <si>
    <t>{'photo': {'id': '264427667', 'secret': '2ed2e91b40', 'server': '66', 'farm': 1, 'dateuploaded': '1160353452', 'isfavorite': 0, 'license': '4', 'safety_level': '0', 'rotation': 0, 'originalsecret': '2ed2e91b40', 'originalformat': 'jpg', 'owner': {'nsid': '47523448@N00', 'username': 'texas_mustang', 'realname': 'Billy Bob Bain', 'location': 'Garland, TX', 'iconserver': '2891', 'iconfarm': 3, 'path_alias': 'astros'}, 'title': {'_content': 'Lizard'}, 'description': {'_content': ''}, 'visibility': {'ispublic': 1, 'isfriend': 0, 'isfamily': 0}, 'dates': {'posted': '1160353452', 'taken': '2006-10-07 10:42:00', 'takengranularity': 0, 'takenunknown': '0', 'lastupdate': '1416952187'}, 'views': '468', 'editability': {'cancomment': 0, 'canaddmeta': 0}, 'publiceditability': {'cancomment': 1, 'canaddmeta': 0}, 'usage': {'candownload': 1, 'canblog': 0, 'canprint': 0, 'canshare': 1}, 'comments': {'_content': '0'}, 'notes': {'note': []}, 'people': {'haspeople': 0}, 'tags': {'tag': [{'id': '54315-264427667-132', 'author': '47523448@N00', 'authorname': 'texas_mustang', 'raw': 'carnival', '_content': 'carnival', 'machine_tag': 0}, {'id': '54315-264427667-63', 'author': '47523448@N00', 'authorname': 'texas_mustang', 'raw': 'noah', '_content': 'noah', 'machine_tag': 0}]}, 'urls': {'url': [{'type': 'photopage', '_content': 'https://www.flickr.com/photos/astros/264427667/'}]}, 'media': 'photo'}, 'stat': 'ok'}</t>
  </si>
  <si>
    <t>Billy Bob Bain (flickr texas_mustang)</t>
  </si>
  <si>
    <t>https://www.flickr.com/photos/astros/264427667/</t>
  </si>
  <si>
    <t>body_lizard10.jpeg</t>
  </si>
  <si>
    <t>43220258085_2f61f76929_o</t>
  </si>
  <si>
    <t>{'photo': {'id': '43220258085', 'secret': 'edae8c2174', 'server': '1895', 'farm': 2, 'dateuploaded': '1534667566', 'isfavorite': 0, 'license': '3', 'safety_level': '0', 'rotation': 0, 'originalsecret': '2f61f76929', 'originalformat': 'jpg', 'owner': {'nsid': '30052849@N07', 'username': 'vic_206', 'realname': 'Victor', 'location': 'Sant Pere de Ribes, España', 'iconserver': '4580', 'iconfarm': 5, 'path_alias': 'vic_206'}, 'title': {'_content': 'Lizard'}, 'description': {'_content': ''}, 'visibility': {'ispublic': 1, 'isfriend': 0, 'isfamily': 0}, 'dates': {'posted': '1534667566', 'taken': '2018-08-05 06:22:52', 'takengranularity': 0, 'takenunknown': '0', 'lastupdate': '1573855320'}, 'views': '2619', 'editability': {'cancomment': 0, 'canaddmeta': 0}, 'publiceditability': {'cancomment': 1, 'canaddmeta': 0}, 'usage': {'candownload': 1, 'canblog': 0, 'canprint': 0, 'canshare': 1}, 'comments': {'_content': '0'}, 'notes': {'note': []}, 'people': {'haspeople': 0}, 'tags': {'tag': [{'id': '30031519-43220258085-15608', 'author': '30052849@N07', 'authorname': 'vic_206', 'raw': 'Borneo', '_content': 'borneo', 'machine_tag': 0}, {'id': '30031519-43220258085-1614', 'author': '30052849@N07', 'authorname': 'vic_206', 'raw': 'Indonesia', '_content': 'indonesia', 'machine_tag': 0}, {'id': '30031519-43220258085-11241', 'author': '30052849@N07', 'authorname': 'vic_206', 'raw': 'lizard', '_content': 'lizard', 'machine_tag': 0}]}, 'location': {'latitude': '-2.758150', 'longitude': '111.928642', 'accuracy': '11', 'context': '0', 'locality': {'_content': 'Kumai', 'woeid': 1047669}, 'county': {'_content': 'Kotawaringin Barat', 'woeid': 56000091}, 'region': {'_content': 'Kalimantan Tengah', 'woeid': 2345722}, 'country': {'_content': 'Indonesia', 'woeid': 23424846}, 'neighbourhood': {'_content': '', 'woeid': 0}}, 'geoperms': {'ispublic': 1, 'iscontact': 0, 'isfriend': 0, 'isfamily': 0}, 'urls': {'url': [{'type': 'photopage', '_content': 'https://www.flickr.com/photos/vic_206/43220258085/'}]}, 'media': 'photo'}, 'stat': 'ok'}</t>
  </si>
  <si>
    <t>Victor (flickr vic_206)</t>
  </si>
  <si>
    <t>https://www.flickr.com/photos/vic_206/43220258085/</t>
  </si>
  <si>
    <t>body_lizard12.jpeg</t>
  </si>
  <si>
    <t>32233171347_47b8915dda_o</t>
  </si>
  <si>
    <t>{'photo': {'id': '32233171347', 'secret': 'c91a837f47', 'server': '7862', 'farm': 8, 'dateuploaded': '1550831821', 'isfavorite': 0, 'license': '5', 'safety_level': '0', 'rotation': 0, 'originalsecret': '47b8915dda', 'originalformat': 'jpg', 'owner': {'nsid': '65695019@N07', 'username': 'Bernard DUPONT', 'realname': 'Bernard DUPONT', 'location': 'FRANCE', 'iconserver': '7453', 'iconfarm': 8, 'path_alias': 'berniedup'}, 'title': {'_content': 'Cape Girdled Lizard (Cordylus cordylus)'}, 'description': {'_content': "Stony Point Nature Reserve, Betty's Bay, Western Cape, SOUTH AFRICA"}, 'visibility': {'ispublic': 1, 'isfriend': 0, 'isfamily': 0}, 'dates': {'posted': '1550831821', 'taken': '2018-12-12 09:44:43', 'takengranularity': 0, 'takenunknown': '0', 'lastupdate': '1551001712'}, 'views': '650', 'editability': {'cancomment': 0, 'canaddmeta': 0}, 'publiceditability': {'cancomment': 1, 'canaddmeta': 0}, 'usage': {'candownload': 1, 'canblog': 0, 'canprint': 0, 'canshare': 1}, 'comments': {'_content': '0'}, 'notes': {'note': []}, 'people': {'haspeople': 0}, 'tags': {'tag': [{'id': '65673689-32233171347-307056', 'author': '65695019@N07', 'authorname': 'Bernard DUPONT', 'raw': 'Stony Point', '_content': 'stonypoint', 'machine_tag': 0}, {'id': '65673689-32233171347-431767', 'author': '65695019@N07', 'authorname': 'Bernard DUPONT', 'raw': "Betty's Bay", '_content': 'bettysbay', 'machine_tag': 0}, {'id': '65673689-32233171347-16850052', 'author': '65695019@N07', 'authorname': 'Bernard DUPONT', 'raw': 'Cape Girdled Lizard', '_content': 'capegirdledlizard', 'machine_tag': 0}, {'id': '65673689-32233171347-16850054', 'author': '65695019@N07', 'authorname': 'Bernard DUPONT', 'raw': 'Cordylus cordylus', '_content': 'cordyluscordylus', 'machine_tag': 0}, {'id': '65673689-32233171347-10597614', 'author': '65695019@N07', 'authorname': 'Bernard DUPONT', 'raw': 'Girdled Lizard', '_content': 'girdledlizard', 'machine_tag': 0}, {'id': '65673689-32233171347-300541134', 'author': '65695019@N07', 'authorname': 'Bernard DUPONT', 'raw': 'Taxonomy:binomial=Cordylus cordylus', '_content': 'taxonomy:binomial=cordyluscordylus', 'machine_tag': 1}, {'id': '65673689-32233171347-11241', 'author': '65695019@N07', 'authorname': 'Bernard DUPONT', 'raw': 'Lizard', '_content': 'lizard', 'machine_tag': 0}]}, 'urls': {'url': [{'type': 'photopage', '_content': 'https://www.flickr.com/photos/berniedup/32233171347/'}]}, 'media': 'photo'}, 'stat': 'ok'}</t>
  </si>
  <si>
    <t>https://www.flickr.com/photos/berniedup/32233171347/</t>
  </si>
  <si>
    <t>body_lizard14.jpeg</t>
  </si>
  <si>
    <t>33334164628_c1d0b7edea_o</t>
  </si>
  <si>
    <t>{'photo': {'id': '33334164628', 'secret': 'b21f187221', 'server': '7807', 'farm': 8, 'dateuploaded': '1551112508', 'isfavorite': 0, 'license': '5', 'safety_level': '0', 'rotation': 0, 'originalsecret': 'c1d0b7edea', 'originalformat': 'jpg', 'owner': {'nsid': '65695019@N07', 'username': 'Bernard DUPONT', 'realname': 'Bernard DUPONT', 'location': 'FRANCE', 'iconserver': '7453', 'iconfarm': 8, 'path_alias': 'berniedup'}, 'title': {'_content': 'Cape Girdled Lizard (Cordylus cordylus)'}, 'description': {'_content': 'Opstal Area, De Hoop Reserve, Western Cape, SOUTH AFRICA'}, 'visibility': {'ispublic': 1, 'isfriend': 0, 'isfamily': 0}, 'dates': {'posted': '1551112508', 'taken': '2018-12-19 09:46:13', 'takengranularity': 0, 'takenunknown': '0', 'lastupdate': '1640046367'}, 'views': '899', 'editability': {'cancomment': 0, 'canaddmeta': 0}, 'publiceditability': {'cancomment': 1, 'canaddmeta': 0}, 'usage': {'candownload': 1, 'canblog': 0, 'canprint': 0, 'canshare': 1}, 'comments': {'_content': '0'}, 'notes': {'note': []}, 'people': {'haspeople': 0}, 'tags': {'tag': [{'id': '65673689-33334164628-1909347', 'author': '65695019@N07', 'authorname': 'Bernard DUPONT', 'raw': 'Opstal', '_content': 'opstal', 'machine_tag': 0}, {'id': '65673689-33334164628-333013', 'author': '65695019@N07', 'authorname': 'Bernard DUPONT', 'raw': 'De Hoop', '_content': 'dehoop', 'machine_tag': 0}, {'id': '65673689-33334164628-16850052', 'author': '65695019@N07', 'authorname': 'Bernard DUPONT', 'raw': 'Cape Girdled Lizard', '_content': 'capegirdledlizard', 'machine_tag': 0}, {'id': '65673689-33334164628-16850054', 'author': '65695019@N07', 'authorname': 'Bernard DUPONT', 'raw': 'Cordylus cordylus', '_content': 'cordyluscordylus', 'machine_tag': 0}, {'id': '65673689-33334164628-10597614', 'author': '65695019@N07', 'authorname': 'Bernard DUPONT', 'raw': 'Girdled Lizard', '_content': 'girdledlizard', 'machine_tag': 0}, {'id': '65673689-33334164628-300541134', 'author': '65695019@N07', 'authorname': 'Bernard DUPONT', 'raw': 'Taxonomy:binomial=Cordylus cordylus', '_content': 'taxonomy:binomial=cordyluscordylus', 'machine_tag': 1}]}, 'urls': {'url': [{'type': 'photopage', '_content': 'https://www.flickr.com/photos/berniedup/33334164628/'}]}, 'media': 'photo'}, 'stat': 'ok'}</t>
  </si>
  <si>
    <t>https://www.flickr.com/photos/berniedup/33334164628/</t>
  </si>
  <si>
    <t>body_part_lizard_tail01.jpeg</t>
  </si>
  <si>
    <t>6838281655_5e4ac63d1c_o</t>
  </si>
  <si>
    <t>{'photo': {'id': '6838281655', 'secret': 'e2cb698c17', 'server': '7020', 'farm': 8, 'dateuploaded': '1328657900', 'isfavorite': 0, 'license': '5', 'safety_level': '0', 'rotation': 0, 'originalsecret': '5e4ac63d1c', 'originalformat': 'jpg', 'owner': {'nsid': '21208051@N00', 'username': 'ChodHound', 'realname': 'Adrian Scottow', 'location': 'London, England', 'iconserver': '7', 'iconfarm': 1, 'path_alias': 'chodhound'}, 'title': {'_content': 'Tail'}, 'description': {'_content': ''}, 'visibility': {'ispublic': 1, 'isfriend': 0, 'isfamily': 0}, 'dates': {'posted': '1328657900', 'taken': '2011-06-26 17:25:27', 'takengranularity': 0, 'takenunknown': 0, 'lastupdate': '1328657905'}, 'views': '94', 'editability': {'cancomment': 0, 'canaddmeta': 0}, 'publiceditability': {'cancomment': 1, 'canaddmeta': 0}, 'usage': {'candownload': 1, 'canblog': 0, 'canprint': 0, 'canshare': 1}, 'comments': {'_content': '0'}, 'notes': {'note': []}, 'people': {'haspeople': 0}, 'tags': {'tag': [{'id': '401349-6838281655-45654175', 'author': '21208051@N00', 'authorname': 'ChodHound', 'raw': 'TL Wedding', '_content': 'tlwedding', 'machine_tag': 0}, {'id': '401349-6838281655-243030', 'author': '21208051@N00', 'authorname': 'ChodHound', 'raw': 'Villa Cimbrone', '_content': 'villacimbrone', 'machine_tag': 0}, {'id': '401349-6838281655-11241', 'author': '21208051@N00', 'authorname': 'ChodHound', 'raw': 'Lizard', '_content': 'lizard', 'machine_tag': 0}]}, 'urls': {'url': [{'type': 'photopage', '_content': 'https://www.flickr.com/photos/chodhound/6838281655/'}]}, 'media': 'photo'}, 'stat': 'ok'}</t>
  </si>
  <si>
    <t>Adrian Scottow (flickr ChodHound)</t>
  </si>
  <si>
    <t>https://www.flickr.com/photos/chodhound/6838281655/</t>
  </si>
  <si>
    <t>body_part_lizard_tail02.jpeg</t>
  </si>
  <si>
    <t>5407066093_d1b23eed86_o</t>
  </si>
  <si>
    <t>{'photo': {'id': '5407066093', 'secret': 'e7d7fc1f47', 'server': '5218', 'farm': 6, 'dateuploaded': '1296566894', 'isfavorite': 0, 'license': '4', 'safety_level': '0', 'rotation': 0, 'originalsecret': 'd1b23eed86', 'originalformat': 'jpg', 'owner': {'nsid': '59067443@N08', 'username': 'Masterbutler', 'realname': '', 'location': None, 'iconserver': '3952', 'iconfarm': 4, 'path_alias': 'alwbutler'}, 'title': {'_content': 'The Komodos Tail, Komodo National Park, Indonesia'}, 'description': {'_content': ''}, 'visibility': {'ispublic': 1, 'isfriend': 0, 'isfamily': 0}, 'dates': {'posted': '1296566894', 'taken': '2010-04-11 00:29:44', 'takengranularity': 0, 'takenunknown': 0, 'lastupdate': '1404242749'}, 'views': '215', 'editability': {'cancomment': 0, 'canaddmeta': 0}, 'publiceditability': {'cancomment': 1, 'canaddmeta': 0}, 'usage': {'candownload': 1, 'canblog': 0, 'canprint': 0, 'canshare': 1}, 'comments': {'_content': '0'}, 'notes': {'note': []}, 'people': {'haspeople': 0}, 'tags': {'tag': [{'id': '58974630-5407066093-193207', 'author': '59067443@N08', 'authorname': 'Masterbutler', 'raw': 'komodo dragon', '_content': 'komododragon', 'machine_tag': 0}, {'id': '58974630-5407066093-6229', 'author': '59067443@N08', 'authorname': 'Masterbutler', 'raw': 'tail', '_content': 'tail', 'machine_tag': 0}, {'id': '58974630-5407066093-1614', 'author': '59067443@N08', 'authorname': 'Masterbutler', 'raw': 'indonesia', '_content': 'indonesia', 'machine_tag': 0}, {'id': '58974630-5407066093-102297144', 'author': '59067443@N08', 'authorname': 'Masterbutler', 'raw': 'The Komodos Tail', '_content': 'thekomodostail', 'machine_tag': 0}, {'id': '58974630-5407066093-2353011', 'author': '59067443@N08', 'authorname': 'Masterbutler', 'raw': 'Komodo National Park', '_content': 'komodonationalpark', 'machine_tag': 0}, {'id': '58974630-5407066093-121', 'author': '59067443@N08', 'authorname': 'Masterbutler', 'raw': 'travel', '_content': 'travel', 'machine_tag': 0}, {'id': '58974630-5407066093-1935', 'author': '59067443@N08', 'authorname': 'Masterbutler', 'raw': 'photography', '_content': 'photography', 'machine_tag': 0}, {'id': '58974630-5407066093-12251', 'author': '59067443@N08', 'authorname': 'Masterbutler', 'raw': 'dirt', '_content': 'dirt', 'machine_tag': 0}, {'id': '58974630-5407066093-5833', 'author': '59067443@N08', 'authorname': 'Masterbutler', 'raw': 'wildlife', '_content': 'wildlife', 'machine_tag': 0}, {'id': '58974630-5407066093-952', 'author': '59067443@N08', 'authorname': 'Masterbutler', 'raw': 'animal', '_content': 'animal', 'machine_tag': 0}, {'id': '58974630-5407066093-11241', 'author': '59067443@N08', 'authorname': 'Masterbutler', 'raw': 'lizard', '_content': 'lizard', 'machine_tag': 0}, {'id': '58974630-5407066093-3217', 'author': '59067443@N08', 'authorname': 'Masterbutler', 'raw': 'asia', '_content': 'asia', 'machine_tag': 0}, {'id': '58974630-5407066093-26837', 'author': '59067443@N08', 'authorname': 'Masterbutler', 'raw': 'southeast', '_content': 'southeast', 'machine_tag': 0}, {'id': '58974630-5407066093-5992', 'author': '59067443@N08', 'authorname': 'Masterbutler', 'raw': 'south', '_content': 'south', 'machine_tag': 0}, {'id': '58974630-5407066093-1870', 'author': '59067443@N08', 'authorname': 'Masterbutler', 'raw': 'island', '_content': 'island', 'machine_tag': 0}]}, 'urls': {'url': [{'type': 'photopage', '_content': 'https://www.flickr.com/photos/alwbutler/5407066093/'}]}, 'media': 'photo'}, 'stat': 'ok'}</t>
  </si>
  <si>
    <t xml:space="preserve"> (flickr Masterbutler)</t>
  </si>
  <si>
    <t>https://www.flickr.com/photos/alwbutler/5407066093/</t>
  </si>
  <si>
    <t>body_part_lizard_eye01.jpeg</t>
  </si>
  <si>
    <t>7330949150_5a8143efdc_o</t>
  </si>
  <si>
    <t>{'photo': {'id': '7330949150', 'secret': '7ea3abb835', 'server': '7096', 'farm': 8, 'dateuploaded': '1338762597', 'isfavorite': 0, 'license': '3', 'safety_level': '0', 'rotation': 0, 'originalsecret': '5a8143efdc', 'originalformat': 'jpg', 'owner': {'nsid': '33392350@N00', 'username': 'sea turtle', 'realname': '', 'location': None, 'iconserver': '3682', 'iconfarm': 4, 'path_alias': 'sea-turtle'}, 'title': {'_content': 'Eye of the Dragon'}, 'description': {'_content': 'A Komodo dragon, at Woodland Park Zoo, Seattle.'}, 'visibility': {'ispublic': 1, 'isfriend': 0, 'isfamily': 0}, 'dates': {'posted': '1338762597', 'taken': '2012-05-30 14:06:36', 'takengranularity': 0, 'takenunknown': 0, 'lastupdate': '1370202711'}, 'views': '341', 'editability': {'cancomment': 0, 'canaddmeta': 0}, 'publiceditability': {'cancomment': 1, 'canaddmeta': 0}, 'usage': {'candownload': 1, 'canblog': 0, 'canprint': 0, 'canshare': 1}, 'comments': {'_content': '4'}, 'notes': {'note': []}, 'people': {'haspeople': 0}, 'tags': {'tag': [{'id': '1129154-7330949150-3844', 'author': '33392350@N00', 'authorname': 'sea turtle', 'raw': 'dragon', '_content': 'dragon', 'machine_tag': 0}, {'id': '1129154-7330949150-103812', 'author': '33392350@N00', 'authorname': 'sea turtle', 'raw': 'Komodo', '_content': 'komodo', 'machine_tag': 0}, {'id': '1129154-7330949150-193207', 'author': '33392350@N00', 'authorname': 'sea turtle', 'raw': 'Komodo Dragon', '_content': 'komododragon', 'machine_tag': 0}, {'id': '1129154-7330949150-596', 'author': '33392350@N00', 'authorname': 'sea turtle', 'raw': 'eye', '_content': 'eye', 'machine_tag': 0}, {'id': '1129154-7330949150-11241', 'author': '33392350@N00', 'authorname': 'sea turtle', 'raw': 'lizard', '_content': 'lizard', 'machine_tag': 0}, {'id': '1129154-7330949150-5128', 'author': '33392350@N00', 'authorname': 'sea turtle', 'raw': 'reptile', '_content': 'reptile', 'machine_tag': 0}, {'id': '1129154-7330949150-1997', 'author': '33392350@N00', 'authorname': 'sea turtle', 'raw': 'zoo', '_content': 'zoo', 'machine_tag': 0}, {'id': '1129154-7330949150-134060', 'author': '33392350@N00', 'authorname': 'sea turtle', 'raw': 'Woodland Park', '_content': 'woodlandpark', 'machine_tag': 0}, {'id': '1129154-7330949150-75088', 'author': '33392350@N00', 'authorname': 'sea turtle', 'raw': 'Woodland Park Zoo', '_content': 'woodlandparkzoo', 'machine_tag': 0}, {'id': '1129154-7330949150-952', 'author': '33392350@N00', 'authorname': 'sea turtle', 'raw': 'animal', '_content': 'animal', 'machine_tag': 0}, {'id': '1129154-7330949150-953', 'author': '33392350@N00', 'authorname': 'sea turtle', 'raw': 'animals', '_content': 'animals', 'machine_tag': 0}, {'id': '1129154-7330949150-69', 'author': '33392350@N00', 'authorname': 'sea turtle', 'raw': 'Seattle', '_content': 'seattle', 'machine_tag': 0}, {'id': '1129154-7330949150-614408', 'author': '33392350@N00', 'authorname': 'sea turtle', 'raw': 'Seattle zoo', '_content': 'seattlezoo', 'machine_tag': 0}]}, 'location': {'latitude': '47.669274', 'longitude': '-122.350734', 'accuracy': '15', 'context': '0', 'locality': {'_content': 'Seattle', 'woeid': 2490383}, 'county': {'_content': 'King', 'woeid': 12590456}, 'region': {'_content': 'Washington', 'woeid': 2347606}, 'country': {'_content': 'United States', 'woeid': 23424977}, 'neighbourhood': {'_content': 'Woodland Park', 'woeid': 55996382}}, 'geoperms': {'ispublic': 1, 'iscontact': 0, 'isfriend': 0, 'isfamily': 0}, 'urls': {'url': [{'type': 'photopage', '_content': 'https://www.flickr.com/photos/sea-turtle/7330949150/'}]}, 'media': 'photo'}, 'stat': 'ok'}</t>
  </si>
  <si>
    <t xml:space="preserve"> (flickr sea turtle)</t>
  </si>
  <si>
    <t>https://www.flickr.com/photos/sea-turtle/7330949150/</t>
  </si>
  <si>
    <t>body_part_lizard_eye02.jpeg</t>
  </si>
  <si>
    <t>12176315056_c362d28d07_o</t>
  </si>
  <si>
    <t>{'photo': {'id': '12176315056', 'secret': 'c2a7a2945c', 'server': '5499', 'farm': 6, 'dateuploaded': '1390846467', 'isfavorite': 0, 'license': '6', 'safety_level': '0', 'rotation': 0, 'originalsecret': 'c362d28d07', 'originalformat': 'jpg', 'owner': {'nsid': '21568729@N05', 'username': 'Florence Ivy', 'realname': 'Florence Ivy', 'location': 'USA', 'iconserver': '5015', 'iconfarm': 6, 'path_alias': 'amalthea23'}, 'title': {'_content': 'Corona'}, 'description': {'_content': 'The spiked fringe around the eye of Gage, a crested gecko. '}, 'visibility': {'ispublic': 1, 'isfriend': 0, 'isfamily': 0}, 'dates': {'posted': '1390846467', 'taken': '2014-01-26 08:08:24', 'takengranularity': 0, 'takenunknown': 0, 'lastupdate': '1572458574'}, 'views': '638', 'editability': {'cancomment': 0, 'canaddmeta': 0}, 'publiceditability': {'cancomment': 1, 'canaddmeta': 0}, 'usage': {'candownload': 1, 'canblog': 0, 'canprint': 0, 'canshare': 1}, 'comments': {'_content': '0'}, 'notes': {'note': []}, 'people': {'haspeople': 0}, 'tags': {'tag': [{'id': '21563389-12176315056-5128', 'author': '21568729@N05', 'authorname': 'Florence Ivy', 'raw': 'reptile', '_content': 'reptile', 'machine_tag': 0}, {'id': '21563389-12176315056-76784', 'author': '21568729@N05', 'authorname': 'Florence Ivy', 'raw': 'herp', '_content': 'herp', 'machine_tag': 0}, {'id': '21563389-12176315056-11241', 'author': '21568729@N05', 'authorname': 'Florence Ivy', 'raw': 'lizard', '_content': 'lizard', 'machine_tag': 0}, {'id': '21563389-12176315056-22302', 'author': '21568729@N05', 'authorname': 'Florence Ivy', 'raw': 'gecko', '_content': 'gecko', 'machine_tag': 0}, {'id': '21563389-12176315056-1024434', 'author': '21568729@N05', 'authorname': 'Florence Ivy', 'raw': 'crested gecko', '_content': 'crestedgecko', 'machine_tag': 0}, {'id': '21563389-12176315056-100380', 'author': '21568729@N05', 'authorname': 'Florence Ivy', 'raw': 'gage', '_content': 'gage', 'machine_tag': 0}, {'id': '21563389-12176315056-551', 'author': '21568729@N05', 'authorname': 'Florence Ivy', 'raw': 'macro', '_content': 'macro', 'machine_tag': 0}, {'id': '21563389-12176315056-5040703', 'author': '21568729@N05', 'authorname': 'Florence Ivy', 'raw': 'exotic pet', '_content': 'exoticpet', 'machine_tag': 0}]}, 'urls': {'url': [{'type': 'photopage', '_content': 'https://www.flickr.com/photos/amalthea23/12176315056/'}]}, 'media': 'photo'}, 'stat': 'ok'}</t>
  </si>
  <si>
    <t>Florence Ivy (flickr Florence Ivy)</t>
  </si>
  <si>
    <t>https://www.flickr.com/photos/amalthea23/12176315056/</t>
  </si>
  <si>
    <t>face_lizard01.jpeg</t>
  </si>
  <si>
    <t>15459244498_11565b6c13_o</t>
  </si>
  <si>
    <t>{'photo': {'id': '15459244498', 'secret': '5309028516', 'server': '3946', 'farm': 4, 'dateuploaded': '1414448379', 'isfavorite': 0, 'license': '4', 'safety_level': '0', 'rotation': 0, 'originalsecret': '11565b6c13', 'originalformat': 'jpg', 'owner': {'nsid': '40883175@N06', 'username': 'blachswan', 'realname': 'Ed Dunens', 'location': '', 'iconserver': '2613', 'iconfarm': 3, 'path_alias': 'blachswan'}, 'title': {'_content': 'Shingleback Lizard'}, 'description': {'_content': 'Mount Arapiles. Victoria.'}, 'visibility': {'ispublic': 1, 'isfriend': 0, 'isfamily': 0}, 'dates': {'posted': '1414448379', 'taken': '2014-10-18 13:04:19', 'takengranularity': 0, 'takenunknown': '0', 'lastupdate': '1535265104'}, 'views': '1494', 'editability': {'cancomment': 0, 'canaddmeta': 0}, 'publiceditability': {'cancomment': 1, 'canaddmeta': 0}, 'usage': {'candownload': 1, 'canblog': 0, 'canprint': 0, 'canshare': 1}, 'comments': {'_content': '3'}, 'notes': {'note': []}, 'people': {'haspeople': 0}, 'tags': {'tag': [{'id': '40837853-15459244498-9609', 'author': '40883175@N06', 'authorname': 'blachswan', 'raw': 'Victoria', '_content': 'victoria', 'machine_tag': 0}, {'id': '40837853-15459244498-8512', 'author': '40883175@N06', 'authorname': 'blachswan', 'raw': 'Australia', '_content': 'australia', 'machine_tag': 0}, {'id': '40837853-15459244498-6516902', 'author': '40883175@N06', 'authorname': 'blachswan', 'raw': 'Shingleback Lizard', '_content': 'shinglebacklizard', 'machine_tag': 0}, {'id': '40837853-15459244498-3170436', 'author': '40883175@N06', 'authorname': 'blachswan', 'raw': 'Mount Arapiles', '_content': 'mountarapiles', 'machine_tag': 0}]}, 'location': {'latitude': '-36.754358', 'longitude': '141.839847', 'accuracy': '13', 'context': '0', 'locality': {'_content': 'Arapiles', 'woeid': 1094095}, 'county': {'_content': 'Horsham', 'woeid': 55863995}, 'region': {'_content': 'Victoria', 'woeid': 2344705}, 'country': {'_content': 'Australia', 'woeid': 23424748}, 'neighbourhood': {'_content': '', 'woeid': 0}}, 'geoperms': {'ispublic': 1, 'iscontact': 0, 'isfriend': 0, 'isfamily': 0}, 'urls': {'url': [{'type': 'photopage', '_content': 'https://www.flickr.com/photos/blachswan/15459244498/'}]}, 'media': 'photo'}, 'stat': 'ok'}</t>
  </si>
  <si>
    <t>Ed Dunens (flickr blachswan)</t>
  </si>
  <si>
    <t>https://www.flickr.com/photos/blachswan/15459244498/</t>
  </si>
  <si>
    <t>face_lizard02.jpeg</t>
  </si>
  <si>
    <t>6993137859_e6f5ee705a_o</t>
  </si>
  <si>
    <t>{'photo': {'id': '6993137859', 'secret': '54237e81b7', 'server': '7199', 'farm': 8, 'dateuploaded': '1332084836', 'isfavorite': 0, 'license': '4', 'safety_level': '0', 'rotation': 0, 'originalsecret': 'e6f5ee705a', 'originalformat': 'jpg', 'owner': {'nsid': '10779920@N05', 'username': 'Shehan Obeysekera', 'realname': 'Michael Shehan Obeysekera', 'location': 'Moratuwa, Sri Lanka', 'iconserver': '7285', 'iconfarm': 8, 'path_alias': 'mshehan'}, 'title': {'_content': 'Lizard'}, 'description': {'_content': ''}, 'visibility': {'ispublic': 1, 'isfriend': 0, 'isfamily': 0}, 'dates': {'posted': '1332084836', 'taken': '2012-03-17 00:33:11', 'takengranularity': 0, 'takenunknown': 0, 'lastupdate': '1501519968'}, 'views': '5236', 'editability': {'cancomment': 0, 'canaddmeta': 0}, 'publiceditability': {'cancomment': 1, 'canaddmeta': 0}, 'usage': {'candownload': 1, 'canblog': 0, 'canprint': 0, 'canshare': 1}, 'comments': {'_content': '0'}, 'notes': {'note': []}, 'people': {'haspeople': 0}, 'tags': {'tag': [{'id': '10774580-6993137859-101391', 'author': '10779920@N05', 'authorname': 'Shehan Obeysekera', 'raw': 'Toronto Zoo', '_content': 'torontozoo', 'machine_tag': 0}, {'id': '10774580-6993137859-11241', 'author': '10779920@N05', 'authorname': 'Shehan Obeysekera', 'raw': 'Lizard', '_content': 'lizard', 'machine_tag': 0}]}, 'urls': {'url': [{'type': 'photopage', '_content': 'https://www.flickr.com/photos/mshehan/6993137859/'}]}, 'media': 'photo'}, 'stat': 'ok'}</t>
  </si>
  <si>
    <t>Michael Shehan Obeysekera (flickr Shehan Obeysekera)</t>
  </si>
  <si>
    <t>https://www.flickr.com/photos/mshehan/6993137859/</t>
  </si>
  <si>
    <t>face_lizard03.jpeg</t>
  </si>
  <si>
    <t>42546468214_f390480651_o</t>
  </si>
  <si>
    <t>{'photo': {'id': '42546468214', 'secret': '8995801b13', 'server': '1788', 'farm': 2, 'dateuploaded': '1531004624', 'isfavorite': 0, 'license': '3', 'safety_level': '0', 'rotation': 0, 'originalsecret': 'f390480651', 'originalformat': 'jpg', 'owner': {'nsid': '19953384@N00', 'username': 'San Diego Shooter', 'realname': 'Nathan Rupert', 'location': 'San Diego, California, USA', 'iconserver': '174', 'iconfarm': 1, 'path_alias': 'nathaninsandiego'}, 'title': {'_content': 'IMG_2480'}, 'description': {'_content': ''}, 'visibility': {'ispublic': 1, 'isfriend': 0, 'isfamily': 0}, 'dates': {'posted': '1531004624', 'taken': '2018-07-07 12:48:02', 'takengranularity': 0, 'takenunknown': '0', 'lastupdate': '1531620611'}, 'views': '2292', 'editability': {'cancomment': 0, 'canaddmeta': 0}, 'publiceditability': {'cancomment': 1, 'canaddmeta': 1}, 'usage': {'candownload': 1, 'canblog': 0, 'canprint': 0, 'canshare': 1}, 'comments': {'_content': '0'}, 'notes': {'note': []}, 'people': {'haspeople': 0}, 'tags': {'tag': [{'id': '3225012-42546468214-551', 'author': '19953384@N00', 'authorname': 'San Diego Shooter', 'raw': 'macro', '_content': 'macro', 'machine_tag': 0}, {'id': '3225012-42546468214-4378', 'author': '19953384@N00', 'authorname': 'San Diego Shooter', 'raw': 'sandiego', '_content': 'sandiego', 'machine_tag': 0}, {'id': '3225012-42546468214-25913959', 'author': '19953384@N00', 'authorname': 'San Diego Shooter', 'raw': 'reptilesupershow', '_content': 'reptilesupershow', 'machine_tag': 0}, {'id': '3225012-42546468214-11241', 'author': '19953384@N00', 'authorname': 'San Diego Shooter', 'raw': 'lizard', '_content': 'lizard', 'machine_tag': 0}]}, 'location': {'latitude': '32.718234', 'longitude': '-117.163352', 'accuracy': '13', 'context': '0', 'locality': {'_content': 'San Diego', 'woeid': 2487889}, 'county': {'_content': 'San Diego', 'woeid': 12587706}, 'region': {'_content': 'California', 'woeid': 2347563}, 'country': {'_content': 'United States', 'woeid': 23424977}, 'neighbourhood': {'_content': 'Cortez Hill', 'woeid': 29388982}}, 'geoperms': {'ispublic': 1, 'iscontact': 0, 'isfriend': 0, 'isfamily': 0}, 'urls': {'url': [{'type': 'photopage', '_content': 'https://www.flickr.com/photos/nathaninsandiego/42546468214/'}]}, 'media': 'photo'}, 'stat': 'ok'}</t>
  </si>
  <si>
    <t>https://www.flickr.com/photos/nathaninsandiego/42546468214/</t>
  </si>
  <si>
    <t>face_lizard04.jpeg</t>
  </si>
  <si>
    <t>1174311952_44fb2fecaf_o</t>
  </si>
  <si>
    <t>{'photo': {'id': '1174311952', 'secret': '2312b39ff8', 'server': '1160', 'farm': 2, 'dateuploaded': '1187552968', 'isfavorite': 0, 'license': '3', 'safety_level': '0', 'rotation': 0, 'originalsecret': '44fb2fecaf', 'originalformat': 'jpg', 'owner': {'nsid': '14235202@N00', 'username': 'Phae', 'realname': '', 'location': None, 'iconserver': '9', 'iconfarm': 1, 'path_alias': 'phae'}, 'title': {'_content': 'Blue Bellied Lizard'}, 'description': {'_content': ''}, 'visibility': {'ispublic': 1, 'isfriend': 0, 'isfamily': 0}, 'dates': {'posted': '1187552968', 'taken': '2007-08-19 12:49:28', 'takengranularity': 0, 'takenunknown': '1', 'lastupdate': '1420865458'}, 'views': '697', 'editability': {'cancomment': 0, 'canaddmeta': 0}, 'publiceditability': {'cancomment': 1, 'canaddmeta': 0}, 'usage': {'candownload': 1, 'canblog': 0, 'canprint': 0, 'canshare': 1}, 'comments': {'_content': '1'}, 'notes': {'note': []}, 'people': {'haspeople': 0}, 'tags': {'tag': [{'id': '362923-1174311952-3152811', 'author': '14235202@N00', 'authorname': 'Phae', 'raw': 'blue bellied lizard', '_content': 'bluebelliedlizard', 'machine_tag': 0}]}, 'urls': {'url': [{'type': 'photopage', '_content': 'https://www.flickr.com/photos/phae/1174311952/'}]}, 'media': 'photo'}, 'stat': 'ok'}</t>
  </si>
  <si>
    <t xml:space="preserve"> (flickr Phae)</t>
  </si>
  <si>
    <t>https://www.flickr.com/photos/phae/1174311952/</t>
  </si>
  <si>
    <t>face_lizard05.jpeg</t>
  </si>
  <si>
    <t>34480929925_fa2b7dc205_o</t>
  </si>
  <si>
    <t>face_lizard06.jpeg</t>
  </si>
  <si>
    <t>44421482581_f92d245a20_o</t>
  </si>
  <si>
    <t>{'photo': {'id': '44421482581', 'secret': '6191841e17', 'server': '1844', 'farm': 2, 'dateuploaded': '1535879790', 'isfavorite': 0, 'license': '4', 'safety_level': '0', 'rotation': 0, 'originalsecret': 'f92d245a20', 'originalformat': 'jpg', 'owner': {'nsid': '157334190@N04', 'username': 'Andrey Angelov', 'realname': 'Andrey Angelov', 'location': 'Munich, Germany', 'iconserver': '65535', 'iconfarm': 66, 'path_alias': 'angelovphotography'}, 'title': {'_content': 'Lizard'}, 'description': {'_content': 'SONY A7ii with vintage manual Olympus OM Zuiko 1:1 80mm Macro lense'}, 'visibility': {'ispublic': 1, 'isfriend': 0, 'isfamily': 0}, 'dates': {'posted': '1535879790', 'taken': '2018-08-27 14:57:43', 'takengranularity': 0, 'takenunknown': '0', 'lastupdate': '1561858124'}, 'views': '16206', 'editability': {'cancomment': 0, 'canaddmeta': 0}, 'publiceditability': {'cancomment': 1, 'canaddmeta': 0}, 'usage': {'candownload': 1, 'canblog': 0, 'canprint': 0, 'canshare': 1}, 'comments': {'_content': '27'}, 'notes': {'note': []}, 'people': {'haspeople': 0}, 'tags': {'tag': [{'id': '157302051-44421482581-282333', 'author': '157334190@N04', 'authorname': 'Andrey Angelov', 'raw': 'Eidechse', '_content': 'eidechse', 'machine_tag': 0}, {'id': '157302051-44421482581-551', 'author': '157334190@N04', 'authorname': 'Andrey Angelov', 'raw': 'Macro', '_content': 'macro', 'machine_tag': 0}, {'id': '157302051-44421482581-728080', 'author': '157334190@N04', 'authorname': 'Andrey Angelov', 'raw': 'Macro 1:1', '_content': 'macro11', 'machine_tag': 0}, {'id': '157302051-44421482581-1883751', 'author': '157334190@N04', 'authorname': 'Andrey Angelov', 'raw': 'OM-System', '_content': 'omsystem', 'machine_tag': 0}, {'id': '157302051-44421482581-110304106', 'author': '157334190@N04', 'authorname': 'Andrey Angelov', 'raw': 'Olympus 80mm', '_content': 'olympus80mm', 'machine_tag': 0}, {'id': '157302051-44421482581-5833', 'author': '157334190@N04', 'authorname': 'Andrey Angelov', 'raw': 'Wildlife', '_content': 'wildlife', 'machine_tag': 0}, {'id': '157302051-44421482581-48731', 'author': '157334190@N04', 'authorname': 'Andrey Angelov', 'raw': 'Zuiko', '_content': 'zuiko', 'machine_tag': 0}, {'id': '157302051-44421482581-11241', 'author': '157334190@N04', 'authorname': 'Andrey Angelov', 'raw': 'lizard', '_content': 'lizard', 'machine_tag': 0}]}, 'urls': {'url': [{'type': 'photopage', '_content': 'https://www.flickr.com/photos/angelovphotography/44421482581/'}]}, 'media': 'photo'}, 'stat': 'ok'}</t>
  </si>
  <si>
    <t>Andrey Angelov (flickr Andrey Angelov)</t>
  </si>
  <si>
    <t>https://www.flickr.com/photos/angelovphotography/44421482581/</t>
  </si>
  <si>
    <t>face_lizard07.jpeg</t>
  </si>
  <si>
    <t>332999624_8d60eaa11f_o</t>
  </si>
  <si>
    <t>{'photo': {'id': '332999624', 'secret': '8d60eaa11f', 'server': '156', 'farm': 1, 'dateuploaded': '1167074432', 'isfavorite': 0, 'license': '4', 'safety_level': '0', 'rotation': 0, 'originalsecret': '8d60eaa11f', 'originalformat': 'jpg', 'owner': {'nsid': '58428285@N00', 'username': 'cambodia4kidsorg', 'realname': 'Cambodia4kids.org Beth Kanter', 'location': 'California, USA', 'iconserver': '5', 'iconfarm': 1, 'path_alias': 'cambodia4kidsorg'}, 'title': {'_content': 'Lizard Exhibit at Museum'}, 'description': {'_content': ''}, 'visibility': {'ispublic': 1, 'isfriend': 0, 'isfamily': 0}, 'dates': {'posted': '1167074432', 'taken': '2006-12-23 17:20:20', 'takengranularity': 0, 'takenunknown': 0, 'lastupdate': '1167075063'}, 'views': '1510', 'editability': {'cancomment': 0, 'canaddmeta': 0}, 'publiceditability': {'cancomment': 1, 'canaddmeta': 1}, 'usage': {'candownload': 1, 'canblog': 0, 'canprint': 0, 'canshare': 1}, 'comments': {'_content': '0'}, 'notes': {'note': []}, 'people': {'haspeople': 0}, 'tags': {'tag': [{'id': '536920-332999624-11241', 'author': '58428285@N00', 'authorname': 'cambodia4kidsorg', 'raw': 'lizard', '_content': 'lizard', 'machine_tag': 0}]}, 'urls': {'url': [{'type': 'photopage', '_content': 'https://www.flickr.com/photos/cambodia4kidsorg/332999624/'}]}, 'media': 'photo'}, 'stat': 'ok'}</t>
  </si>
  <si>
    <t>Cambodia4kids.org Beth Kanter (flickr cambodia4kidsorg)</t>
  </si>
  <si>
    <t>https://www.flickr.com/photos/cambodia4kidsorg/332999624/</t>
  </si>
  <si>
    <t>face_lizard08.jpeg</t>
  </si>
  <si>
    <t>41209412925_d259783084_o</t>
  </si>
  <si>
    <t>{'photo': {'id': '41209412925', 'secret': '65ff774f92', 'server': '966', 'farm': 1, 'dateuploaded': '1526320968', 'isfavorite': 0, 'license': '2', 'safety_level': '0', 'rotation': 0, 'originalsecret': 'd259783084', 'originalformat': 'jpg', 'owner': {'nsid': '126596057@N02', 'username': 'Raghunath Thirumalaisamy', 'realname': 'Raghunath Thirumalaisamy', 'location': '', 'iconserver': '5724', 'iconfarm': 6, 'path_alias': 'raghunath-t'}, 'title': {'_content': 'Garden Lizard'}, 'description': {'_content': ''}, 'visibility': {'ispublic': 1, 'isfriend': 0, 'isfamily': 0}, 'dates': {'posted': '1526320968', 'taken': '2017-07-30 10:47:31', 'takengranularity': 0, 'takenunknown': '0', 'lastupdate': '1605395638'}, 'views': '698', 'editability': {'cancomment': 0, 'canaddmeta': 0}, 'publiceditability': {'cancomment': 1, 'canaddmeta': 0}, 'usage': {'candownload': 1, 'canblog': 0, 'canprint': 0, 'canshare': 1}, 'comments': {'_content': '2'}, 'notes': {'note': []}, 'people': {'haspeople': 0}, 'tags': {'tag': []}, 'urls': {'url': [{'type': 'photopage', '_content': 'https://www.flickr.com/photos/raghunath-t/41209412925/'}]}, 'media': 'photo'}, 'stat': 'ok'}</t>
  </si>
  <si>
    <t>Raghunath Thirumalaisamy (flickr Raghunath Thirumalaisamy)</t>
  </si>
  <si>
    <t>https://www.flickr.com/photos/raghunath-t/41209412925/</t>
  </si>
  <si>
    <t>face_lizard09.jpeg</t>
  </si>
  <si>
    <t>6788296807_7dae0041b7_o</t>
  </si>
  <si>
    <t>{'photo': {'id': '6788296807', 'secret': '8d13dbc9b5', 'server': '7161', 'farm': 8, 'dateuploaded': '1327915289', 'isfavorite': 0, 'license': '3', 'safety_level': '0', 'rotation': 0, 'originalsecret': '7dae0041b7', 'originalformat': 'jpg', 'owner': {'nsid': '22028250@N04', 'username': 'skepticalview', 'realname': '', 'location': None, 'iconserver': '3696', 'iconfarm': 4, 'path_alias': 'castorgirl'}, 'title': {'_content': 'Lizard'}, 'description': {'_content': ''}, 'visibility': {'ispublic': 1, 'isfriend': 0, 'isfamily': 0}, 'dates': {'posted': '1327915289', 'taken': '2012-01-30 08:46:37', 'takengranularity': 0, 'takenunknown': 0, 'lastupdate': '1516468025'}, 'views': '1017', 'editability': {'cancomment': 0, 'canaddmeta': 0}, 'publiceditability': {'cancomment': 1, 'canaddmeta': 0}, 'usage': {'candownload': 1, 'canblog': 0, 'canprint': 0, 'canshare': 1}, 'comments': {'_content': '0'}, 'notes': {'note': []}, 'people': {'haspeople': 0}, 'tags': {'tag': [{'id': '21996111-6788296807-11241', 'author': '22028250@N04', 'authorname': 'skepticalview', 'raw': 'lizard', '_content': 'lizard', 'machine_tag': 0}]}, 'urls': {'url': [{'type': 'photopage', '_content': 'https://www.flickr.com/photos/castorgirl/6788296807/'}]}, 'media': 'photo'}, 'stat': 'ok'}</t>
  </si>
  <si>
    <t xml:space="preserve"> (flickr skepticalview)</t>
  </si>
  <si>
    <t>https://www.flickr.com/photos/castorgirl/6788296807/</t>
  </si>
  <si>
    <t>face_lizard10.jpeg</t>
  </si>
  <si>
    <t>8202251879_d508c37601_o</t>
  </si>
  <si>
    <t>{'photo': {'id': '8202251879', 'secret': 'bc7189af1e', 'server': '8338', 'farm': 9, 'dateuploaded': '1353423200', 'isfavorite': 0, 'license': '5', 'safety_level': '0', 'rotation': 0, 'originalsecret': 'd508c37601', 'originalformat': 'jpg', 'owner': {'nsid': '67083588@N05', 'username': 'Don &amp; Janet Beasley', 'realname': 'Don and Janet Beasley', 'location': 'Orlando, FL, US', 'iconserver': '3952', 'iconfarm': 4, 'path_alias': 'janetbeasley'}, 'title': {'_content': 'Lizard'}, 'description': {'_content': ''}, 'visibility': {'ispublic': 1, 'isfriend': 0, 'isfamily': 0}, 'dates': {'posted': '1353423200', 'taken': '2008-04-18 04:39:45', 'takengranularity': 0, 'takenunknown': 0, 'lastupdate': '1576520398'}, 'views': '1849', 'editability': {'cancomment': 0, 'canaddmeta': 0}, 'publiceditability': {'cancomment': 1, 'canaddmeta': 0}, 'usage': {'candownload': 1, 'canblog': 0, 'canprint': 0, 'canshare': 1}, 'comments': {'_content': '0'}, 'notes': {'note': []}, 'people': {'haspeople': 0}, 'tags': {'tag': [{'id': '67078248-8202251879-1268444', 'author': '67083588@N05', 'authorname': 'Don &amp; Janet Beasley', 'raw': '#GreatNature', '_content': 'greatnature', 'machine_tag': 0}, {'id': '67078248-8202251879-952', 'author': '67083588@N05', 'authorname': 'Don &amp; Janet Beasley', 'raw': '#animal', '_content': 'animal', 'machine_tag': 0}, {'id': '67078248-8202251879-594', 'author': '67083588@N05', 'authorname': 'Don &amp; Janet Beasley', 'raw': 'bird', '_content': 'bird', 'machine_tag': 0}, {'id': '67078248-8202251879-951', 'author': '67083588@N05', 'authorname': 'Don &amp; Janet Beasley', 'raw': 'birds', '_content': 'birds', 'machine_tag': 0}, {'id': '67078248-8202251879-11241', 'author': '67083588@N05', 'authorname': 'Don &amp; Janet Beasley', 'raw': 'lizard', '_content': 'lizard', 'machine_tag': 0}]}, 'urls': {'url': [{'type': 'photopage', '_content': 'https://www.flickr.com/photos/janetbeasley/8202251879/'}]}, 'media': 'photo'}, 'stat': 'ok'}</t>
  </si>
  <si>
    <t>Don and Janet Beasley (flickr Don &amp; Janet Beasley)</t>
  </si>
  <si>
    <t>https://www.flickr.com/photos/janetbeasley/8202251879/</t>
  </si>
  <si>
    <t>face_lizard11.jpeg</t>
  </si>
  <si>
    <t>23855434374_b2d4bed36a_o</t>
  </si>
  <si>
    <t>{'photo': {'id': '23855434374', 'secret': '6766ec2008', 'server': '1707', 'farm': 2, 'dateuploaded': '1453221877', 'isfavorite': 0, 'license': '5', 'safety_level': '0', 'rotation': 0, 'originalsecret': 'b2d4bed36a', 'originalformat': 'jpg', 'owner': {'nsid': '65695019@N07', 'username': 'Bernard DUPONT', 'realname': 'Bernard DUPONT', 'location': 'FRANCE', 'iconserver': '7453', 'iconfarm': 8, 'path_alias': 'berniedup'}, 'title': {'_content': 'Blue-eyed Anglehead Lizard (Gonocephalus liogaster) male (Photo by Xavier MALLERET)'}, 'description': {'_content': 'Taman Negara NP, Pahang, MALAYSIA'}, 'visibility': {'ispublic': 1, 'isfriend': 0, 'isfamily': 0}, 'dates': {'posted': '1453221877', 'taken': '2013-04-10 08:01:26', 'takengranularity': 0, 'takenunknown': '0', 'lastupdate': '1631713211'}, 'views': '20058', 'editability': {'cancomment': 0, 'canaddmeta': 0}, 'publiceditability': {'cancomment': 1, 'canaddmeta': 0}, 'usage': {'candownload': 1, 'canblog': 0, 'canprint': 0, 'canshare': 1}, 'comments': {'_content': '22'}, 'notes': {'note': []}, 'people': {'haspeople': 0}, 'tags': {'tag': [{'id': '65673689-23855434374-20318520', 'author': '65695019@N07', 'authorname': 'Bernard DUPONT', 'raw': 'Anglehead Lizard', '_content': 'angleheadlizard', 'machine_tag': 0}, {'id': '65673689-23855434374-20591501', 'author': '65695019@N07', 'authorname': 'Bernard DUPONT', 'raw': 'Blue-eyed Anglehead Lizard', '_content': 'blueeyedangleheadlizard', 'machine_tag': 0}, {'id': '65673689-23855434374-20591499', 'author': '65695019@N07', 'authorname': 'Bernard DUPONT', 'raw': 'Gonocephalus liogaster', '_content': 'gonocephalusliogaster', 'machine_tag': 0}, {'id': '65673689-23855434374-11241', 'author': '65695019@N07', 'authorname': 'Bernard DUPONT', 'raw': 'Lizard', '_content': 'lizard', 'machine_tag': 0}, {'id': '65673689-23855434374-15385', 'author': '65695019@N07', 'authorname': 'Bernard DUPONT', 'raw': 'Malaysia', '_content': 'malaysia', 'machine_tag': 0}, {'id': '65673689-23855434374-109576', 'author': '65695019@N07', 'authorname': 'Bernard DUPONT', 'raw': 'Taman Negara', '_content': 'tamannegara', 'machine_tag': 0}, {'id': '65673689-23855434374-110518485', 'author': '65695019@N07', 'authorname': 'Bernard DUPONT', 'raw': 'taxonomy:binomial=Gonocephalus liogaster', '_content': 'taxonomy:binomial=gonocephalusliogaster', 'machine_tag': 1}, {'id': '65673689-23855434374-272943183', 'author': '65695019@N07', 'authorname': 'Bernard DUPONT', 'raw': 'Xavier MALLERET', '_content': 'xaviermalleret', 'machine_tag': 0}]}, 'location': {'latitude': '4.416113', 'longitude': '102.393264', 'accuracy': '16', 'context': '0', 'locality': {'_content': 'Tembeling', 'woeid': 56013975}, 'county': {'_content': 'Jerantut', 'woeid': 56013570}, 'region': {'_content': 'Pahang', 'woeid': 2346301}, 'country': {'_content': 'Malaysia', 'woeid': 23424901}, 'neighbourhood': {'_content': '', 'woeid': 0}}, 'geoperms': {'ispublic': 1, 'iscontact': 0, 'isfriend': 0, 'isfamily': 0}, 'urls': {'url': [{'type': 'photopage', '_content': 'https://www.flickr.com/photos/berniedup/23855434374/'}]}, 'media': 'photo'}, 'stat': 'ok'}</t>
  </si>
  <si>
    <t>https://www.flickr.com/photos/berniedup/23855434374/</t>
  </si>
  <si>
    <t>face_lizard12.jpeg</t>
  </si>
  <si>
    <t>44160001791_5783a15353_o</t>
  </si>
  <si>
    <t>{'photo': {'id': '44160001791', 'secret': '6815af53cd', 'server': '1883', 'farm': 2, 'dateuploaded': '1533915325', 'isfavorite': 0, 'license': '4', 'safety_level': '0', 'rotation': 0, 'originalsecret': '5783a15353', 'originalformat': 'jpg', 'owner': {'nsid': '29172291@N00', 'username': 'Andy Hay', 'realname': 'Andy Hay', 'location': None, 'iconserver': '7521', 'iconfarm': 8, 'path_alias': 'andyhay'}, 'title': {'_content': 'Lizard'}, 'description': {'_content': ''}, 'visibility': {'ispublic': 1, 'isfriend': 0, 'isfamily': 0}, 'dates': {'posted': '1533915325', 'taken': '2018-08-10 16:35:25', 'takengranularity': 0, 'takenunknown': '0', 'lastupdate': '1628051471'}, 'views': '1001', 'editability': {'cancomment': 0, 'canaddmeta': 0}, 'publiceditability': {'cancomment': 1, 'canaddmeta': 0}, 'usage': {'candownload': 1, 'canblog': 0, 'canprint': 0, 'canshare': 1}, 'comments': {'_content': '0'}, 'notes': {'note': []}, 'people': {'haspeople': 0}, 'tags': {'tag': [{'id': '3131444-44160001791-271370', 'author': '29172291@N00', 'authorname': 'Andy Hay', 'raw': '2018', '_content': '2018', 'machine_tag': 0}, {'id': '3131444-44160001791-8512', 'author': '29172291@N00', 'authorname': 'Andy Hay', 'raw': 'australia', '_content': 'australia', 'machine_tag': 0}, {'id': '3131444-44160001791-9670', 'author': '29172291@N00', 'authorname': 'Andy Hay', 'raw': 'brisbane', '_content': 'brisbane', 'machine_tag': 0}, {'id': '3131444-44160001791-152587', 'author': '29172291@N00', 'authorname': 'Andy Hay', 'raw': 'lightroom', '_content': 'lightroom', 'machine_tag': 0}, {'id': '3131444-44160001791-11241', 'author': '29172291@N00', 'authorname': 'Andy Hay', 'raw': 'lizard', '_content': 'lizard', 'machine_tag': 0}, {'id': '3131444-44160001791-1348918', 'author': '29172291@N00', 'authorname': 'Andy Hay', 'raw': 'lone pine koala sanctuary', '_content': 'lonepinekoalasanctuary', 'machine_tag': 0}, {'id': '3131444-44160001791-16961', 'author': '29172291@N00', 'authorname': 'Andy Hay', 'raw': 'queensland', '_content': 'queensland', 'machine_tag': 0}, {'id': '3131444-44160001791-6257168', 'author': '29172291@N00', 'authorname': 'Andy Hay', 'raw': 'Fig Tree Pocket', '_content': 'figtreepocket', 'machine_tag': 0}, {'id': '3131444-44160001791-6238', 'author': '29172291@N00', 'authorname': 'Andy Hay', 'raw': 'AU', '_content': 'au', 'machine_tag': 0}]}, 'location': {'latitude': '-27.533830', 'longitude': '152.968645', 'accuracy': '16', 'context': '0', 'locality': {'_content': 'Brisbane', 'woeid': 1100661}, 'county': {'_content': 'Brisbane', 'woeid': 55864298}, 'region': {'_content': 'Queensland', 'woeid': 2344702}, 'country': {'_content': 'Australia', 'woeid': 23424748}, 'neighbourhood': {'_content': 'Lone Pine', 'woeid': 22739252}}, 'geoperms': {'ispublic': 1, 'iscontact': 0, 'isfriend': 0, 'isfamily': 0}, 'urls': {'url': [{'type': 'photopage', '_content': 'https://www.flickr.com/photos/andyhay/44160001791/'}]}, 'media': 'photo'}, 'stat': 'ok'}</t>
  </si>
  <si>
    <t>Andy Hay (flickr Andy Hay)</t>
  </si>
  <si>
    <t>https://www.flickr.com/photos/andyhay/44160001791/</t>
  </si>
  <si>
    <t>face_lizard13.jpeg</t>
  </si>
  <si>
    <t>27549971378_b3cae4a685_o</t>
  </si>
  <si>
    <t>{'photo': {'id': '27549971378', 'secret': '0b24fbf38e', 'server': '790', 'farm': 1, 'dateuploaded': '1523586925', 'isfavorite': 0, 'license': '3', 'safety_level': '0', 'rotation': 0, 'originalsecret': 'b3cae4a685', 'originalformat': 'jpg', 'owner': {'nsid': '136758431@N05', 'username': 'neil.dalphin', 'realname': 'Neil Dalphin', 'location': '', 'iconserver': '7838', 'iconfarm': 8, 'path_alias': None}, 'title': {'_content': 'Pretty lizard'}, 'description': {'_content': 'Changeable Lizard in red phase\nCalotes versicolor \nLuang Prabang\nLaos'}, 'visibility': {'ispublic': 1, 'isfriend': 0, 'isfamily': 0}, 'dates': {'posted': '1523586925', 'taken': '2018-02-08 15:15:40', 'takengranularity': 0, 'takenunknown': '0', 'lastupdate': '1605395727'}, 'views': '223', 'editability': {'cancomment': 0, 'canaddmeta': 0}, 'publiceditability': {'cancomment': 1, 'canaddmeta': 0}, 'usage': {'candownload': 1, 'canblog': 0, 'canprint': 0, 'canshare': 1}, 'comments': {'_content': '0'}, 'notes': {'note': []}, 'people': {'haspeople': 0}, 'tags': {'tag': [{'id': '136753091-27549971378-987', 'author': '136758431@N05', 'authorname': 'neil.dalphin', 'raw': 'Yellow', '_content': 'yellow', 'machine_tag': 0}, {'id': '136753091-27549971378-32883', 'author': '136758431@N05', 'authorname': 'neil.dalphin', 'raw': 'laos', '_content': 'laos', 'machine_tag': 0}, {'id': '136753091-27549971378-104835', 'author': '136758431@N05', 'authorname': 'neil.dalphin', 'raw': 'luang', '_content': 'luang', 'machine_tag': 0}, {'id': '136753091-27549971378-149370', 'author': '136758431@N05', 'authorname': 'neil.dalphin', 'raw': 'prabang', '_content': 'prabang', 'machine_tag': 0}, {'id': '136753091-27549971378-11241', 'author': '136758431@N05', 'authorname': 'neil.dalphin', 'raw': 'lizard', '_content': 'lizard', 'machine_tag': 0}, {'id': '136753091-27549971378-814510', 'author': '136758431@N05', 'authorname': 'neil.dalphin', 'raw': 'changeable', '_content': 'changeable', 'machine_tag': 0}, {'id': '136753091-27549971378-227', 'author': '136758431@N05', 'authorname': 'neil.dalphin', 'raw': 'red', '_content': 'red', 'machine_tag': 0}, {'id': '136753091-27549971378-5128', 'author': '136758431@N05', 'authorname': 'neil.dalphin', 'raw': 'reptile', '_content': 'reptile', 'machine_tag': 0}, {'id': '136753091-27549971378-3217', 'author': '136758431@N05', 'authorname': 'neil.dalphin', 'raw': 'asia', '_content': 'asia', 'machine_tag': 0}]}, 'urls': {'url': [{'type': 'photopage', '_content': 'https://www.flickr.com/photos/136758431@N05/27549971378/'}]}, 'media': 'photo'}, 'stat': 'ok'}</t>
  </si>
  <si>
    <t>Neil Dalphin (flickr neil.dalphin)</t>
  </si>
  <si>
    <t>https://www.flickr.com/photos/136758431@N05/27549971378/</t>
  </si>
  <si>
    <t>face_lizard14.jpeg</t>
  </si>
  <si>
    <t>14007644421_f15c3b0f65_o</t>
  </si>
  <si>
    <t>{'photo': {'id': '14007644421', 'secret': '44d3cdfd40', 'server': '5045', 'farm': 6, 'dateuploaded': '1398457639', 'isfavorite': 0, 'license': '4', 'safety_level': '0', 'rotation': 0, 'originalsecret': 'f15c3b0f65', 'originalformat': 'jpg', 'owner': {'nsid': '59800091@N04', 'username': 'Kitty Terwolbeck', 'realname': 'Kitty Terwolbeck', 'location': 'The Netherlands', 'iconserver': '3733', 'iconfarm': 4, 'path_alias': 'kittysfotos'}, 'title': {'_content': 'Lizard'}, 'description': {'_content': "Artis Royal Zoo - Amsterdam - The Netherlands\n\nI'm not sure about the correct species name. If you know it, please fill me in. Thnx :)"}, 'visibility': {'ispublic': 1, 'isfriend': 0, 'isfamily': 0}, 'dates': {'posted': '1398457639', 'taken': '2014-04-24 15:59:25', 'takengranularity': 0, 'takenunknown': 0, 'lastupdate': '1539205069'}, 'views': '1490', 'editability': {'cancomment': 0, 'canaddmeta': 0}, 'publiceditability': {'cancomment': 1, 'canaddmeta': 0}, 'usage': {'candownload': 1, 'canblog': 0, 'canprint': 0, 'canshare': 1}, 'comments': {'_content': '2'}, 'notes': {'note': []}, 'people': {'haspeople': 0}, 'tags': {'tag': [{'id': '59767952-14007644421-84250', 'author': '59800091@N04', 'authorname': 'Kitty Terwolbeck', 'raw': 'Artis', '_content': 'artis', 'machine_tag': 0}, {'id': '59767952-14007644421-1997', 'author': '59800091@N04', 'authorname': 'Kitty Terwolbeck', 'raw': 'zoo', '_content': 'zoo', 'machine_tag': 0}, {'id': '59767952-14007644421-74793047', 'author': '59800091@N04', 'authorname': 'Kitty Terwolbeck', 'raw': 'Artis Royal Zoo', '_content': 'artisroyalzoo', 'machine_tag': 0}, {'id': '59767952-14007644421-48988', 'author': '59800091@N04', 'authorname': 'Kitty Terwolbeck', 'raw': 'dier', '_content': 'dier', 'machine_tag': 0}, {'id': '59767952-14007644421-952', 'author': '59800091@N04', 'authorname': 'Kitty Terwolbeck', 'raw': 'animal', '_content': 'animal', 'machine_tag': 0}, {'id': '59767952-14007644421-645618', 'author': '59800091@N04', 'authorname': 'Kitty Terwolbeck', 'raw': 'reptiel', '_content': 'reptiel', 'machine_tag': 0}, {'id': '59767952-14007644421-5128', 'author': '59800091@N04', 'authorname': 'Kitty Terwolbeck', 'raw': 'reptile', '_content': 'reptile', 'machine_tag': 0}]}, 'location': {'latitude': '52.366595', 'longitude': '4.914493', 'accuracy': '16', 'context': '0', 'locality': {'_content': 'Amsterdam', 'woeid': 727232}, 'county': {'_content': 'Amsterdam', 'woeid': 12592040}, 'region': {'_content': 'Noord-Holland', 'woeid': 2346379}, 'country': {'_content': 'Nederland', 'woeid': 23424909}, 'neighbourhood': {'_content': 'De Jordaan', 'woeid': 728410}}, 'geoperms': {'ispublic': 1, 'iscontact': 0, 'isfriend': 0, 'isfamily': 0}, 'urls': {'url': [{'type': 'photopage', '_content': 'https://www.flickr.com/photos/kittysfotos/14007644421/'}]}, 'media': 'photo'}, 'stat': 'ok'}</t>
  </si>
  <si>
    <t>Kitty Terwolbeck (flickr Kitty Terwolbeck)</t>
  </si>
  <si>
    <t>https://www.flickr.com/photos/kittysfotos/14007644421/</t>
  </si>
  <si>
    <t>face_turtle01.jpeg</t>
  </si>
  <si>
    <t>3197067215_9e6ae50268_o</t>
  </si>
  <si>
    <t>{'photo': {'id': '3197067215', 'secret': '37b6446938', 'server': '3126', 'farm': 4, 'dateuploaded': '1231972631', 'isfavorite': 0, 'license': '4', 'safety_level': '0', 'rotation': 0, 'originalsecret': '9e6ae50268', 'originalformat': 'jpg', 'owner': {'nsid': '34338010@N02', 'username': 'Szift', 'realname': 'Łukasz Hejnak', 'location': 'Kraków, Poland', 'iconserver': '2851', 'iconfarm': 3, 'path_alias': 'szift'}, 'title': {'_content': 'A turtle'}, 'description': {'_content': 'My girlfriends turtle, in macro...'}, 'visibility': {'ispublic': 1, 'isfriend': 0, 'isfamily': 0}, 'dates': {'posted': '1231972631', 'taken': '2006-07-09 09:00:36', 'takengranularity': 0, 'takenunknown': 0, 'lastupdate': '1550638658'}, 'views': '4501', 'editability': {'cancomment': 0, 'canaddmeta': 0}, 'publiceditability': {'cancomment': 1, 'canaddmeta': 0}, 'usage': {'candownload': 1, 'canblog': 0, 'canprint': 0, 'canshare': 1}, 'comments': {'_content': '0'}, 'notes': {'note': []}, 'people': {'haspeople': 0}, 'tags': {'tag': [{'id': '34317662-3197067215-4974', 'author': '34338010@N02', 'authorname': 'Szift', 'raw': 'turtle', '_content': 'turtle', 'machine_tag': 0}, {'id': '34317662-3197067215-953', 'author': '34338010@N02', 'authorname': 'Szift', 'raw': 'animals', '_content': 'animals', 'machine_tag': 0}, {'id': '34317662-3197067215-551', 'author': '34338010@N02', 'authorname': 'Szift', 'raw': 'macro', '_content': 'macro', 'machine_tag': 0}]}, 'location': {'latitude': '54.149315', 'longitude': '15.533165', 'accuracy': '13', 'context': '0', 'locality': {'_content': 'Kołobrzeg', 'woeid': 500067}, 'county': {'_content': 'Kołobrzeski', 'woeid': 12591495}, 'region': {'_content': 'Zachodniopomorskie', 'woeid': 12577950}, 'country': {'_content': 'Polska', 'woeid': 23424923}, 'neighbourhood': {'_content': 'Radzikowo', 'woeid': 515306}}, 'geoperms': {'ispublic': 1, 'iscontact': 0, 'isfriend': 0, 'isfamily': 0}, 'urls': {'url': [{'type': 'photopage', '_content': 'https://www.flickr.com/photos/szift/3197067215/'}]}, 'media': 'photo'}, 'stat': 'ok'}</t>
  </si>
  <si>
    <t>Łukasz Hejnak (flickr Szift)</t>
  </si>
  <si>
    <t>https://www.flickr.com/photos/szift/3197067215/</t>
  </si>
  <si>
    <t>face_turtle02.jpeg</t>
  </si>
  <si>
    <t>2341383314_79a81b79a2_o</t>
  </si>
  <si>
    <t>{'photo': {'id': '2341383314', 'secret': '5347b601a7', 'server': '2309', 'farm': 3, 'dateuploaded': '1205780736', 'isfavorite': 0, 'license': '4', 'safety_level': '0', 'rotation': 0, 'originalsecret': '79a81b79a2', 'originalformat': 'jpg', 'owner': {'nsid': '23281359@N03', 'username': 'edanley', 'realname': 'Eric Danley', 'location': '', 'iconserver': '3856', 'iconfarm': 4, 'path_alias': 'edanley'}, 'title': {'_content': 'Sea Turtle'}, 'description': {'_content': ''}, 'visibility': {'ispublic': 1, 'isfriend': 0, 'isfamily': 0}, 'dates': {'posted': '1205780736', 'taken': '2006-07-10 15:56:06', 'takengranularity': 0, 'takenunknown': 0, 'lastupdate': '1480150393'}, 'views': '6738', 'editability': {'cancomment': 0, 'canaddmeta': 0}, 'publiceditability': {'cancomment': 1, 'canaddmeta': 0}, 'usage': {'candownload': 1, 'canblog': 0, 'canprint': 0, 'canshare': 1}, 'comments': {'_content': '1'}, 'notes': {'note': []}, 'people': {'haspeople': 0}, 'tags': {'tag': [{'id': '23258305-2341383314-2048', 'author': '23281359@N03', 'authorname': 'edanley', 'raw': 'Hawaii', '_content': 'hawaii', 'machine_tag': 0}, {'id': '23258305-2341383314-36493', 'author': '23281359@N03', 'authorname': 'edanley', 'raw': 'Sea Turtle', '_content': 'seaturtle', 'machine_tag': 0}]}, 'urls': {'url': [{'type': 'photopage', '_content': 'https://www.flickr.com/photos/edanley/2341383314/'}]}, 'media': 'photo'}, 'stat': 'ok'}</t>
  </si>
  <si>
    <t>Eric Danley (flickr edanley)</t>
  </si>
  <si>
    <t>https://www.flickr.com/photos/edanley/2341383314/</t>
  </si>
  <si>
    <t>face_turtle03.jpeg</t>
  </si>
  <si>
    <t>684623112_006abca52f_o</t>
  </si>
  <si>
    <t>{'photo': {'id': '684623112', 'secret': '5152b4dd83', 'server': '1425', 'farm': 2, 'dateuploaded': '1183302248', 'isfavorite': 0, 'license': '4', 'safety_level': '0', 'rotation': 0, 'originalsecret': '006abca52f', 'originalformat': 'jpg', 'owner': {'nsid': '8512261@N06', 'username': 'pixle', 'realname': '', 'location': None, 'iconserver': '0', 'iconfarm': 0, 'path_alias': 'pixle'}, 'title': {'_content': 'Mountain turtle'}, 'description': {'_content': 'Why did the turtle cross the road?'}, 'visibility': {'ispublic': 1, 'isfriend': 0, 'isfamily': 0}, 'dates': {'posted': '1183302248', 'taken': '2007-06-30 19:14:19', 'takengranularity': 0, 'takenunknown': 0, 'lastupdate': '1377186458'}, 'views': '3006', 'editability': {'cancomment': 0, 'canaddmeta': 0}, 'publiceditability': {'cancomment': 1, 'canaddmeta': 0}, 'usage': {'candownload': 1, 'canblog': 0, 'canprint': 0, 'canshare': 1}, 'comments': {'_content': '0'}, 'notes': {'note': [{'id': '72157600586753493', 'photo_id': '684623112', 'author': '8512261@N06', 'authorname': 'pixle', 'authorrealname': '', 'authorispro': 0, 'authorisdeleted': 0, 'x': '187', 'y': '79', 'w': '50', 'h': '50', '_content': 'Sad?'}]}, 'people': {'haspeople': 0}, 'tags': {'tag': [{'id': '8466939-684623112-12707633', 'author': '8512261@N06', 'authorname': 'pixle', 'raw': 'petrokerasa', '_content': 'petrokerasa', 'machine_tag': 0}, {'id': '8466939-684623112-1077', 'author': '8512261@N06', 'authorname': 'pixle', 'raw': 'closeup', '_content': 'closeup', 'machine_tag': 0}, {'id': '8466939-684623112-4974', 'author': '8512261@N06', 'authorname': 'pixle', 'raw': 'turtle', '_content': 'turtle', 'machine_tag': 0}, {'id': '8466939-684623112-551', 'author': '8512261@N06', 'authorname': 'pixle', 'raw': 'macro', '_content': 'macro', 'machine_tag': 0}]}, 'urls': {'url': [{'type': 'photopage', '_content': 'https://www.flickr.com/photos/pixle/684623112/'}]}, 'media': 'photo'}, 'stat': 'ok'}</t>
  </si>
  <si>
    <t xml:space="preserve"> (flickr pixle)</t>
  </si>
  <si>
    <t>https://www.flickr.com/photos/pixle/684623112/</t>
  </si>
  <si>
    <t>face_turtle04.jpeg</t>
  </si>
  <si>
    <t>29357778627_5e2efab721_o</t>
  </si>
  <si>
    <t>{'photo': {'id': '29357778627', 'secret': '289a5665cb', 'server': '1874', 'farm': 2, 'dateuploaded': '1535344636', 'isfavorite': 0, 'license': '10', 'safety_level': '0', 'rotation': 0, 'originalsecret': '5e2efab721', 'originalformat': 'jpg', 'owner': {'nsid': '88123769@N02', 'username': 'Bernard Spragg', 'realname': 'Bernard Spragg. NZ', 'location': 'Christchurch, New Zealand', 'iconserver': '8182', 'iconfarm': 9, 'path_alias': 'volvob12b'}, 'title': {'_content': 'Hawaiian Green Sea Turtle.'}, 'description': {'_content': 'Hawaiian green sea turtles, or honu, are native to Hawaii. They are the largest hard-shelled sea turtle in the world, reaching lengths of four feet and weights over 300 pounds. Out of the seven types of sea turtle, the Hawaiian green sea turtle is the most common turtle in Hawaii.'}, 'visibility': {'ispublic': 1, 'isfriend': 0, 'isfamily': 0}, 'dates': {'posted': '1535344636', 'taken': '2013-11-18 12:01:06', 'takengranularity': 0, 'takenunknown': '0', 'lastupdate': '1614807890'}, 'views': '7040', 'editability': {'cancomment': 0, 'canaddmeta': 0}, 'publiceditability': {'cancomment': 1, 'canaddmeta': 0}, 'usage': {'candownload': 1, 'canblog': 0, 'canprint': 0, 'canshare': 1}, 'comments': {'_content': '27'}, 'notes': {'note': []}, 'people': {'haspeople': 0}, 'tags': {'tag': [{'id': '88103421-29357778627-294051077', 'author': '88123769@N02', 'authorname': 'Bernard Spragg', 'raw': 'Hawaiian Green Sea Turtle.Nature', '_content': 'hawaiiangreenseaturtlenature', 'machine_tag': 0}, {'id': '88103421-29357778627-135327', 'author': '88123769@N02', 'authorname': 'Bernard Spragg', 'raw': 'Marine life', '_content': 'marinelife', 'machine_tag': 0}, {'id': '88103421-29357778627-2048', 'author': '88123769@N02', 'authorname': 'Bernard Spragg', 'raw': 'Hawaii', '_content': 'hawaii', 'machine_tag': 0}, {'id': '88103421-29357778627-5969', 'author': '88123769@N02', 'authorname': 'Bernard Spragg', 'raw': 'Sony', '_content': 'sony', 'machine_tag': 0}, {'id': '88103421-29357778627-1997', 'author': '88123769@N02', 'authorname': 'Bernard Spragg', 'raw': 'zoo', '_content': 'zoo', 'machine_tag': 0}, {'id': '88103421-29357778627-237993', 'author': '88123769@N02', 'authorname': 'Bernard Spragg', 'raw': 'cco', '_content': 'cco', 'machine_tag': 0}]}, 'location': {'latitude': '20.793530', 'longitude': '-156.512217', 'accuracy': '15', 'context': '0', 'locality': {'_content': 'Maalaea', 'woeid': 2443603}, 'county': {'_content': 'Maui', 'woeid': 12588033}, 'region': {'_content': 'Hawaii', 'woeid': 2347570}, 'country': {'_content': 'United States', 'woeid': 23424977}, 'neighbourhood': {'_content': '', 'woeid': 0}}, 'geoperms': {'ispublic': 1, 'iscontact': 0, 'isfriend': 0, 'isfamily': 0}, 'urls': {'url': [{'type': 'photopage', '_content': 'https://www.flickr.com/photos/volvob12b/29357778627/'}]}, 'media': 'photo'}, 'stat': 'ok'}</t>
  </si>
  <si>
    <t>https://www.flickr.com/photos/volvob12b/29357778627/</t>
  </si>
  <si>
    <t>face_turtle05.jpeg</t>
  </si>
  <si>
    <t>512135596_80876972c8_o</t>
  </si>
  <si>
    <t>{'photo': {'id': '512135596', 'secret': '3c97aa14ab', 'server': '213', 'farm': 1, 'dateuploaded': '1180014652', 'isfavorite': 0, 'license': '3', 'safety_level': '0', 'rotation': 0, 'originalsecret': '80876972c8', 'originalformat': 'jpg', 'owner': {'nsid': '49939383@N00', 'username': 'Spamily', 'realname': 'Emily', 'location': 'Toronto, Canada', 'iconserver': '6', 'iconfarm': 1, 'path_alias': 'spamily'}, 'title': {'_content': 'Turtle'}, 'description': {'_content': 'Are you quite finished? I have places to be, you know.'}, 'visibility': {'ispublic': 1, 'isfriend': 0, 'isfamily': 0}, 'dates': {'posted': '1180014652', 'taken': '2007-05-19 15:49:42', 'takengranularity': 0, 'takenunknown': 0, 'lastupdate': '1180319620'}, 'views': '636', 'editability': {'cancomment': 0, 'canaddmeta': 0}, 'publiceditability': {'cancomment': 1, 'canaddmeta': 0}, 'usage': {'candownload': 1, 'canblog': 0, 'canprint': 0, 'canshare': 1}, 'comments': {'_content': '1'}, 'notes': {'note': []}, 'people': {'haspeople': 0}, 'tags': {'tag': [{'id': '308290-512135596-4974', 'author': '49939383@N00', 'authorname': 'Spamily', 'raw': 'turtle', '_content': 'turtle', 'machine_tag': 0}, {'id': '308290-512135596-952', 'author': '49939383@N00', 'authorname': 'Spamily', 'raw': 'animal', '_content': 'animal', 'machine_tag': 0}, {'id': '308290-512135596-791', 'author': '49939383@N00', 'authorname': 'Spamily', 'raw': 'nature', '_content': 'nature', 'machine_tag': 0}, {'id': '308290-512135596-1077', 'author': '49939383@N00', 'authorname': 'Spamily', 'raw': 'closeup', '_content': 'closeup', 'machine_tag': 0}, {'id': '308290-512135596-841591', 'author': '49939383@N00', 'authorname': 'Spamily', 'raw': 'xeswx', '_content': 'xeswx', 'machine_tag': 0}, {'id': '308290-512135596-106428', 'author': '49939383@N00', 'authorname': 'Spamily', 'raw': '2007', '_content': '2007', 'machine_tag': 0}]}, 'urls': {'url': [{'type': 'photopage', '_content': 'https://www.flickr.com/photos/spamily/512135596/'}]}, 'media': 'photo'}, 'stat': 'ok'}</t>
  </si>
  <si>
    <t>Emily (flickr Spamily)</t>
  </si>
  <si>
    <t>https://www.flickr.com/photos/spamily/512135596/</t>
  </si>
  <si>
    <t>face_turtle06.jpeg</t>
  </si>
  <si>
    <t>114095881_1f0551a24b_o</t>
  </si>
  <si>
    <t>{'photo': {'id': '114095881', 'secret': '1f0551a24b', 'server': '38', 'farm': 1, 'dateuploaded': '1142687080', 'isfavorite': 0, 'license': '3', 'safety_level': '0', 'rotation': 0, 'originalsecret': '1f0551a24b', 'originalformat': 'jpg', 'owner': {'nsid': '99174579@N00', 'username': 'smudger888', 'realname': 'phil', 'location': 'uk', 'iconserver': '55', 'iconfarm': 1, 'path_alias': 'smudger888'}, 'title': {'_content': 'Turtle'}, 'description': {'_content': 'close up of a turtle prior to its release, they get caught in the locals fishing nets, Watamu turtle watch now pays the fisherman to take any turtles they catch to them so they can nurse them back to health and release them back to the wild'}, 'visibility': {'ispublic': 1, 'isfriend': 0, 'isfamily': 0}, 'dates': {'posted': '1142687080', 'taken': '2005-09-11 08:30:34', 'takengranularity': 0, 'takenunknown': 0, 'lastupdate': '1382174975'}, 'views': '3370', 'editability': {'cancomment': 0, 'canaddmeta': 0}, 'publiceditability': {'cancomment': 1, 'canaddmeta': 0}, 'usage': {'candownload': 1, 'canblog': 0, 'canprint': 0, 'canshare': 1}, 'comments': {'_content': '2'}, 'notes': {'note': []}, 'people': {'haspeople': 0}, 'tags': {'tag': [{'id': '2677470-114095881-4974', 'author': '99174579@N00', 'authorname': 'smudger888', 'raw': 'turtle', '_content': 'turtle', 'machine_tag': 0}, {'id': '2677470-114095881-2125', 'author': '99174579@N00', 'authorname': 'smudger888', 'raw': 'bay', '_content': 'bay', 'machine_tag': 0}]}, 'urls': {'url': [{'type': 'photopage', '_content': 'https://www.flickr.com/photos/smudger888/114095881/'}]}, 'media': 'photo'}, 'stat': 'ok'}</t>
  </si>
  <si>
    <t>phil (flickr smudger888)</t>
  </si>
  <si>
    <t>https://www.flickr.com/photos/smudger888/114095881/</t>
  </si>
  <si>
    <t>face_turtle07.jpeg</t>
  </si>
  <si>
    <t>8874277779_c5fe833510_o</t>
  </si>
  <si>
    <t>{'photo': {'id': '8874277779', 'secret': 'cbf4d155d1', 'server': '7460', 'farm': 8, 'dateuploaded': '1369800345', 'isfavorite': 0, 'license': '4', 'safety_level': '0', 'rotation': 0, 'originalsecret': 'c5fe833510', 'originalformat': 'jpg', 'owner': {'nsid': '53206040@N07', 'username': 'Jazminator', 'realname': '', 'location': '', 'iconserver': '3667', 'iconfarm': 4, 'path_alias': 'jazminator'}, 'title': {'_content': 'turtle'}, 'description': {'_content': 'What you looking at?'}, 'visibility': {'ispublic': 1, 'isfriend': 0, 'isfamily': 0}, 'dates': {'posted': '1369800345', 'taken': '2013-05-26 11:18:03', 'takengranularity': 0, 'takenunknown': 0, 'lastupdate': '1478443738'}, 'views': '18644', 'editability': {'cancomment': 0, 'canaddmeta': 0}, 'publiceditability': {'cancomment': 1, 'canaddmeta': 0}, 'usage': {'candownload': 1, 'canblog': 0, 'canprint': 0, 'canshare': 1}, 'comments': {'_content': '0'}, 'notes': {'note': []}, 'people': {'haspeople': 0}, 'tags': {'tag': [{'id': '53184710-8874277779-4974', 'author': '53206040@N07', 'authorname': 'Jazminator', 'raw': 'Turtle', '_content': 'turtle', 'machine_tag': 0}]}, 'urls': {'url': [{'type': 'photopage', '_content': 'https://www.flickr.com/photos/jazminator/8874277779/'}]}, 'media': 'photo'}, 'stat': 'ok'}</t>
  </si>
  <si>
    <t xml:space="preserve"> (flickr Jazminator)</t>
  </si>
  <si>
    <t>https://www.flickr.com/photos/jazminator/8874277779/</t>
  </si>
  <si>
    <t>face_turtle08.jpeg</t>
  </si>
  <si>
    <t>3614222691_b37df280f0_o</t>
  </si>
  <si>
    <t>{'photo': {'id': '3614222691', 'secret': '1839a6af9f', 'server': '3397', 'farm': 4, 'dateuploaded': '1244690700', 'isfavorite': 0, 'license': '5', 'safety_level': '0', 'rotation': 0, 'originalsecret': 'b37df280f0', 'originalformat': 'jpg', 'owner': {'nsid': '28171941@N04', 'username': 'Steve @ the alligator farm', 'realname': '', 'location': None, 'iconserver': '2838', 'iconfarm': 3, 'path_alias': 'bowwowbeach'}, 'title': {'_content': 'how many licks does it take......??'}, 'description': {'_content': 'This Galapagos Tortoise living at the St. Augustine alligator farm may weigh upwards to 650 lbs and live to be near 150 years old. Quite a remarkble dude.....'}, 'visibility': {'ispublic': 1, 'isfriend': 0, 'isfamily': 0}, 'dates': {'posted': '1244690700', 'taken': '2009-06-10 23:44:50', 'takengranularity': 0, 'takenunknown': 0, 'lastupdate': '1546795905'}, 'views': '1284', 'editability': {'cancomment': 0, 'canaddmeta': 0}, 'publiceditability': {'cancomment': 1, 'canaddmeta': 0}, 'usage': {'candownload': 1, 'canblog': 0, 'canprint': 0, 'canshare': 1}, 'comments': {'_content': '105'}, 'notes': {'note': []}, 'people': {'haspeople': 0}, 'tags': {'tag': [{'id': '28139802-3614222691-11431', 'author': '28171941@N04', 'authorname': 'Steve @ the alligator farm', 'raw': 'galapagos', '_content': 'galapagos', 'machine_tag': 0}, {'id': '28139802-3614222691-7299', 'author': '28171941@N04', 'authorname': 'Steve @ the alligator farm', 'raw': 'tortoise', '_content': 'tortoise', 'machine_tag': 0}, {'id': '28139802-3614222691-4974', 'author': '28171941@N04', 'authorname': 'Steve @ the alligator farm', 'raw': 'turtle', '_content': 'turtle', 'machine_tag': 0}, {'id': '28139802-3614222691-5128', 'author': '28171941@N04', 'authorname': 'Steve @ the alligator farm', 'raw': 'reptile', '_content': 'reptile', 'machine_tag': 0}, {'id': '28139802-3614222691-102', 'author': '28171941@N04', 'authorname': 'Steve @ the alligator farm', 'raw': 'old', '_content': 'old', 'machine_tag': 0}, {'id': '28139802-3614222691-7674', 'author': '28171941@N04', 'authorname': 'Steve @ the alligator farm', 'raw': 'shell', '_content': 'shell', 'machine_tag': 0}, {'id': '28139802-3614222691-53780', 'author': '28171941@N04', 'authorname': 'Steve @ the alligator farm', 'raw': 'st augustine', '_content': 'staugustine', 'machine_tag': 0}, {'id': '28139802-3614222691-7228', 'author': '28171941@N04', 'authorname': 'Steve @ the alligator farm', 'raw': 'alligator', '_content': 'alligator', 'machine_tag': 0}, {'id': '28139802-3614222691-5276', 'author': '28171941@N04', 'authorname': 'Steve @ the alligator farm', 'raw': 'farm', '_content': 'farm', 'machine_tag': 0}, {'id': '28139802-3614222691-4536', 'author': '28171941@N04', 'authorname': 'Steve @ the alligator farm', 'raw': 'florida', '_content': 'florida', 'machine_tag': 0}]}, 'urls': {'url': [{'type': 'photopage', '_content': 'https://www.flickr.com/photos/bowwowbeach/3614222691/'}]}, 'media': 'photo'}, 'stat': 'ok'}</t>
  </si>
  <si>
    <t xml:space="preserve"> (flickr Steve @ the alligator farm)</t>
  </si>
  <si>
    <t>https://www.flickr.com/photos/bowwowbeach/3614222691/</t>
  </si>
  <si>
    <t>face_turtle09.jpeg</t>
  </si>
  <si>
    <t>5530908718_6036c1bb2c_o</t>
  </si>
  <si>
    <t>{'photo': {'id': '5530908718', 'secret': '56c3992ed3', 'server': '5214', 'farm': 6, 'dateuploaded': '1300237399', 'isfavorite': 0, 'license': '4', 'safety_level': '0', 'rotation': 0, 'originalsecret': '6036c1bb2c', 'originalformat': 'jpg', 'owner': {'nsid': '72744295@N00', 'username': 'Jim, the Photographer', 'realname': '', 'location': 'Springfield PA, United States of America', 'iconserver': '54', 'iconfarm': 1, 'path_alias': 'jcapaldi'}, 'title': {'_content': 'Red-Eared Slider Turtle'}, 'description': {'_content': ''}, 'visibility': {'ispublic': 1, 'isfriend': 0, 'isfamily': 0}, 'dates': {'posted': '1300237399', 'taken': '2011-03-15 12:04:19', 'takengranularity': 0, 'takenunknown': 0, 'lastupdate': '1583345784'}, 'views': '4296', 'editability': {'cancomment': 0, 'canaddmeta': 0}, 'publiceditability': {'cancomment': 1, 'canaddmeta': 0}, 'usage': {'candownload': 1, 'canblog': 0, 'canprint': 0, 'canshare': 1}, 'comments': {'_content': '2'}, 'notes': {'note': []}, 'people': {'haspeople': 0}, 'tags': {'tag': [{'id': '2960700-5530908718-220467', 'author': '72744295@N00', 'authorname': 'Jim, the Photographer', 'raw': 'red-eared slider', '_content': 'redearedslider', 'machine_tag': 0}, {'id': '2960700-5530908718-4974', 'author': '72744295@N00', 'authorname': 'Jim, the Photographer', 'raw': 'turtle', '_content': 'turtle', 'machine_tag': 0}]}, 'location': {'latitude': '39.922655', 'longitude': '-75.336996', 'accuracy': '15', 'context': '0', 'locality': {'_content': 'Springfield', 'woeid': 2498317}, 'county': {'_content': 'Delaware', 'woeid': 12589750}, 'region': {'_content': 'Pennsylvania', 'woeid': 2347597}, 'country': {'_content': 'United States', 'woeid': 23424977}, 'neighbourhood': {'_content': '', 'woeid': 0}}, 'geoperms': {'ispublic': 1, 'iscontact': 0, 'isfriend': 0, 'isfamily': 0}, 'urls': {'url': [{'type': 'photopage', '_content': 'https://www.flickr.com/photos/jcapaldi/5530908718/'}]}, 'media': 'photo'}, 'stat': 'ok'}</t>
  </si>
  <si>
    <t xml:space="preserve"> (flickr Jim, the Photographer)</t>
  </si>
  <si>
    <t>https://www.flickr.com/photos/jcapaldi/5530908718/</t>
  </si>
  <si>
    <t>face_turtle10.jpeg</t>
  </si>
  <si>
    <t>2791238987_12563b8c07_o</t>
  </si>
  <si>
    <t>{'photo': {'id': '2791238987', 'secret': '4f07e0ba29', 'server': '3045', 'farm': 4, 'dateuploaded': '1219563085', 'isfavorite': 0, 'license': '5', 'safety_level': '0', 'rotation': 0, 'originalsecret': '12563b8c07', 'originalformat': 'jpg', 'owner': {'nsid': '26163384@N00', 'username': 'spiderman (Frank)', 'realname': 'Frank Starmer', 'location': 'Plant City, USA', 'iconserver': '5335', 'iconfarm': 6, 'path_alias': 'spiderman'}, 'title': {'_content': 'Eye on you'}, 'description': {'_content': 'This guy wondered off from his usual home and showed up next to the &lt;i&gt;Argiope&lt;/i&gt; web.   A very patient subject enabling lots of focus practice.   After thought: &lt;i&gt;Although the Chinese Olympic games are over -  I still have 08 08 08 running around in my head.  When I looked at the EXIF data for this shot - I was amazed to find the month/day = hour/minute: Date and Time (Original):  2008:08:24 08:24:17&lt;/i&gt;'}, 'visibility': {'ispublic': 1, 'isfriend': 0, 'isfamily': 0}, 'dates': {'posted': '1219563085', 'taken': '2008-08-24 08:24:17', 'takengranularity': 0, 'takenunknown': 0, 'lastupdate': '1546652887'}, 'views': '411', 'editability': {'cancomment': 0, 'canaddmeta': 0}, 'publiceditability': {'cancomment': 1, 'canaddmeta': 1}, 'usage': {'candownload': 1, 'canblog': 0, 'canprint': 0, 'canshare': 1}, 'comments': {'_content': '3'}, 'notes': {'note': []}, 'people': {'haspeople': 0}, 'tags': {'tag': [{'id': '138840-2791238987-3107', 'author': '26163384@N00', 'authorname': 'spiderman (Frank)', 'raw': 'Singapore', '_content': 'singapore', 'machine_tag': 0}, {'id': '138840-2791238987-551', 'author': '26163384@N00', 'authorname': 'spiderman (Frank)', 'raw': 'macro', '_content': 'macro', 'machine_tag': 0}, {'id': '138840-2791238987-791', 'author': '26163384@N00', 'authorname': 'spiderman (Frank)', 'raw': 'nature', '_content': 'nature', 'machine_tag': 0}, {'id': '138840-2791238987-5833', 'author': '26163384@N00', 'authorname': 'spiderman (Frank)', 'raw': 'wildlife', '_content': 'wildlife', 'machine_tag': 0}, {'id': '138840-2791238987-4974', 'author': '26163384@N00', 'authorname': 'spiderman (Frank)', 'raw': 'turtle', '_content': 'turtle', 'machine_tag': 0}]}, 'location': {'latitude': '1.303147', 'longitude': '103.802008', 'accuracy': '16', 'context': '0', 'locality': {'_content': 'Queenstown', 'woeid': 24703015}, 'neighbourhood': {'_content': '', 'woeid': 0}, 'region': {'_content': 'Central Singapore', 'woeid': 24703044}, 'country': {'_content': 'Singapore', 'woeid': 23424948}}, 'geoperms': {'ispublic': 1, 'iscontact': 0, 'isfriend': 0, 'isfamily': 0}, 'urls': {'url': [{'type': 'photopage', '_content': 'https://www.flickr.com/photos/spiderman/2791238987/'}]}, 'media': 'photo'}, 'stat': 'ok'}</t>
  </si>
  <si>
    <t>https://www.flickr.com/photos/spiderman/2791238987/</t>
  </si>
  <si>
    <t>face_turtle11.jpeg</t>
  </si>
  <si>
    <t>5623000500_f71f716f8f_o</t>
  </si>
  <si>
    <t>{'photo': {'id': '5623000500', 'secret': '58330416c7', 'server': '5221', 'farm': 6, 'dateuploaded': '1302903350', 'isfavorite': 0, 'license': '3', 'safety_level': '0', 'rotation': 0, 'originalsecret': 'f71f716f8f', 'originalformat': 'jpg', 'owner': {'nsid': '61791993@N06', 'username': 'Ἰάσων', 'realname': '', 'location': None, 'iconserver': '2887', 'iconfarm': 3, 'path_alias': None}, 'title': {'_content': 'Sea Turtle'}, 'description': {'_content': "At the aquarium in Osaka, I spent a lot of time taking pictures of these turtles 'cause I loved how the colors came out."}, 'visibility': {'ispublic': 1, 'isfriend': 0, 'isfamily': 0}, 'dates': {'posted': '1302903350', 'taken': '2010-07-22 21:50:19', 'takengranularity': 0, 'takenunknown': 0, 'lastupdate': '1564874897'}, 'views': '5026', 'editability': {'cancomment': 0, 'canaddmeta': 0}, 'publiceditability': {'cancomment': 1, 'canaddmeta': 0}, 'usage': {'candownload': 1, 'canblog': 0, 'canprint': 0, 'canshare': 1}, 'comments': {'_content': '6'}, 'notes': {'note': [{'id': '72157626490741295', 'photo_id': '5623000500', 'author': '61791993@N06', 'authorname': 'Ἰάσων', 'authorrealname': '', 'authorispro': 0, 'authorisdeleted': 0, 'x': '148', 'y': '89', 'w': '207', 'h': '154', '_content': 'Cool Australian surfer turtle'}]}, 'people': {'haspeople': 0}, 'tags': {'tag': [{'id': '61746671-5623000500-1038', 'author': '61791993@N06', 'authorname': 'Ἰάσων', 'raw': 'Japan', '_content': 'japan', 'machine_tag': 0}, {'id': '61746671-5623000500-4974', 'author': '61791993@N06', 'authorname': 'Ἰάσων', 'raw': 'turtle', '_content': 'turtle', 'machine_tag': 0}, {'id': '61746671-5623000500-2026', 'author': '61791993@N06', 'authorname': 'Ἰάσων', 'raw': 'aquarium', '_content': 'aquarium', 'machine_tag': 0}]}, 'location': {'latitude': '34.677471', 'longitude': '135.503234', 'accuracy': '11', 'context': '0', 'neighbourhood': {'_content': '', 'woeid': 0}, 'region': {'_content': '大阪府', 'woeid': 2345881}, 'country': {'_content': '日本', 'woeid': 23424856}}, 'geoperms': {'ispublic': 1, 'iscontact': 0, 'isfriend': 0, 'isfamily': 0}, 'urls': {'url': [{'type': 'photopage', '_content': 'https://www.flickr.com/photos/61791993@N06/5623000500/'}]}, 'media': 'photo'}, 'stat': 'ok'}</t>
  </si>
  <si>
    <t xml:space="preserve"> (flickr Ἰάσων)</t>
  </si>
  <si>
    <t>https://www.flickr.com/photos/61791993@N06/5623000500/</t>
  </si>
  <si>
    <t>face_turtle12.jpeg</t>
  </si>
  <si>
    <t>1315344146_b667fa87ac_o</t>
  </si>
  <si>
    <t>{'photo': {'id': '1315344146', 'secret': '8434773e8f', 'server': '1431', 'farm': 2, 'dateuploaded': '1188853370', 'isfavorite': 0, 'license': '2', 'safety_level': '0', 'rotation': 0, 'originalsecret': 'b667fa87ac', 'originalformat': 'jpg', 'owner': {'nsid': '10949393@N07', 'username': 'TERTPO', 'realname': '', 'location': 'Ankara, Turkey', 'iconserver': '1010', 'iconfarm': 2, 'path_alias': 'tertpo'}, 'title': {'_content': 'Turtle'}, 'description': {'_content': 'She escaped at the first night at home. I hardly found her 30 hrs later. And she is now angry with me!'}, 'visibility': {'ispublic': 1, 'isfriend': 0, 'isfamily': 0}, 'dates': {'posted': '1188853370', 'taken': '2007-09-03 14:02:50', 'takengranularity': 0, 'takenunknown': 0, 'lastupdate': '1555331463'}, 'views': '3387', 'editability': {'cancomment': 0, 'canaddmeta': 0}, 'publiceditability': {'cancomment': 1, 'canaddmeta': 0}, 'usage': {'candownload': 1, 'canblog': 0, 'canprint': 0, 'canshare': 1}, 'comments': {'_content': '1'}, 'notes': {'note': []}, 'people': {'haspeople': 0}, 'tags': {'tag': [{'id': '10928063-1315344146-4974', 'author': '10949393@N07', 'authorname': 'TERTPO', 'raw': 'turtle', '_content': 'turtle', 'machine_tag': 0}, {'id': '10928063-1315344146-3800', 'author': '10949393@N07', 'authorname': 'TERTPO', 'raw': 'escape', '_content': 'escape', 'machine_tag': 0}, {'id': '10928063-1315344146-586', 'author': '10949393@N07', 'authorname': 'TERTPO', 'raw': 'green', '_content': 'green', 'machine_tag': 0}, {'id': '10928063-1315344146-359', 'author': '10949393@N07', 'authorname': 'TERTPO', 'raw': 'pet', '_content': 'pet', 'machine_tag': 0}, {'id': '10928063-1315344146-16015', 'author': '10949393@N07', 'authorname': 'TERTPO', 'raw': 'angry', '_content': 'angry', 'machine_tag': 0}]}, 'urls': {'url': [{'type': 'photopage', '_content': 'https://www.flickr.com/photos/tertpo/1315344146/'}]}, 'media': 'photo'}, 'stat': 'ok'}</t>
  </si>
  <si>
    <t xml:space="preserve"> (flickr TERTPO)</t>
  </si>
  <si>
    <t>https://www.flickr.com/photos/tertpo/1315344146/</t>
  </si>
  <si>
    <t>face_turtle13.jpeg</t>
  </si>
  <si>
    <t>9559150120_ea33dfb911_o</t>
  </si>
  <si>
    <t>{'photo': {'id': '9559150120', 'secret': '022347d519', 'server': '3724', 'farm': 4, 'dateuploaded': '1377036387', 'isfavorite': 0, 'license': '6', 'safety_level': '0', 'rotation': 0, 'originalsecret': 'ea33dfb911', 'originalformat': 'jpg', 'owner': {'nsid': '81305268@N02', 'username': 'gingerboximages', 'realname': '', 'location': '', 'iconserver': '5546', 'iconfarm': 6, 'path_alias': None}, 'title': {'_content': 'Long neck turtle'}, 'description': {'_content': 'Australia'}, 'visibility': {'ispublic': 1, 'isfriend': 0, 'isfamily': 0}, 'dates': {'posted': '1377036387', 'taken': '2013-08-20 15:02:20', 'takengranularity': 0, 'takenunknown': 0, 'lastupdate': '1378316181'}, 'views': '517', 'editability': {'cancomment': 0, 'canaddmeta': 0}, 'publiceditability': {'cancomment': 1, 'canaddmeta': 0}, 'usage': {'candownload': 1, 'canblog': 0, 'canprint': 0, 'canshare': 1}, 'comments': {'_content': '0'}, 'notes': {'note': []}, 'people': {'haspeople': 0}, 'tags': {'tag': [{'id': '81284920-9559150120-3297', 'author': '81305268@N02', 'authorname': 'gingerboximages', 'raw': 'Long', '_content': 'long', 'machine_tag': 0}, {'id': '81284920-9559150120-497747', 'author': '81305268@N02', 'authorname': 'gingerboximages', 'raw': 'Necked', '_content': 'necked', 'machine_tag': 0}, {'id': '81284920-9559150120-4974', 'author': '81305268@N02', 'authorname': 'gingerboximages', 'raw': 'Turtle', '_content': 'turtle', 'machine_tag': 0}, {'id': '81284920-9559150120-8512', 'author': '81305268@N02', 'authorname': 'gingerboximages', 'raw': 'Australia', '_content': 'australia', 'machine_tag': 0}, {'id': '81284920-9559150120-952', 'author': '81305268@N02', 'authorname': 'gingerboximages', 'raw': 'Animal', '_content': 'animal', 'machine_tag': 0}, {'id': '81284920-9559150120-5128', 'author': '81305268@N02', 'authorname': 'gingerboximages', 'raw': 'reptile', '_content': 'reptile', 'machine_tag': 0}]}, 'urls': {'url': [{'type': 'photopage', '_content': 'https://www.flickr.com/photos/81305268@N02/9559150120/'}]}, 'media': 'photo'}, 'stat': 'ok'}</t>
  </si>
  <si>
    <t xml:space="preserve"> (flickr gingerboximages)</t>
  </si>
  <si>
    <t>https://www.flickr.com/photos/81305268@N02/9559150120/</t>
  </si>
  <si>
    <t>face_turtle14.jpeg</t>
  </si>
  <si>
    <t>42328565782_b588fbcf55_o</t>
  </si>
  <si>
    <t>{'photo': {'id': '42328565782', 'secret': '4d2a4de8a2', 'server': '893', 'farm': 1, 'dateuploaded': '1527395226', 'isfavorite': 0, 'license': '5', 'safety_level': '0', 'rotation': 0, 'originalsecret': 'b588fbcf55', 'originalformat': 'jpg', 'owner': {'nsid': '43355249@N00', 'username': 'szeke', 'realname': 'Pedro Szekely', 'location': 'Los Angeles, USA', 'iconserver': '2841', 'iconfarm': 3, 'path_alias': 'pedrosz'}, 'title': {'_content': 'Baby Turtle'}, 'description': {'_content': 'Baby turtles in a turtle nursery in Macarena, Colombia, near Caño Cristales.'}, 'visibility': {'ispublic': 1, 'isfriend': 0, 'isfamily': 0}, 'dates': {'posted': '1527395226', 'taken': '2017-08-17 19:04:53', 'takengranularity': 0, 'takenunknown': '0', 'lastupdate': '1535637370'}, 'views': '18524', 'editability': {'cancomment': 0, 'canaddmeta': 0}, 'publiceditability': {'cancomment': 1, 'canaddmeta': 0}, 'usage': {'candownload': 1, 'canblog': 0, 'canprint': 0, 'canshare': 1}, 'comments': {'_content': '14'}, 'notes': {'note': []}, 'people': {'haspeople': 0}, 'tags': {'tag': [{'id': '4860132-42328565782-4974', 'author': '43355249@N00', 'authorname': 'szeke', 'raw': 'turtle', '_content': 'turtle', 'machine_tag': 0}, {'id': '4860132-42328565782-366', 'author': '43355249@N00', 'authorname': 'szeke', 'raw': 'baby', '_content': 'baby', 'machine_tag': 0}, {'id': '4860132-42328565782-3261', 'author': '43355249@N00', 'authorname': 'szeke', 'raw': 'colombia', '_content': 'colombia', 'machine_tag': 0}, {'id': '4860132-42328565782-952', 'author': '43355249@N00', 'authorname': 'szeke', 'raw': 'animal', '_content': 'animal', 'machine_tag': 0}]}, 'location': {'latitude': '2.183004', 'longitude': '-73.785477', 'accuracy': '16', 'context': '0', 'locality': {'_content': 'La Macarena', 'woeid': 369102}, 'county': {'_content': 'La Macarena', 'woeid': 26797265}, 'region': {'_content': 'Meta', 'woeid': 2345064}, 'country': {'_content': 'Colombia', 'woeid': 23424787}, 'neighbourhood': {'_content': '', 'woeid': 0}}, 'geoperms': {'ispublic': 1, 'iscontact': 0, 'isfriend': 0, 'isfamily': 0}, 'urls': {'url': [{'type': 'photopage', '_content': 'https://www.flickr.com/photos/pedrosz/42328565782/'}]}, 'media': 'photo'}, 'stat': 'ok'}</t>
  </si>
  <si>
    <t>Pedro Szekely (flickr szeke)</t>
  </si>
  <si>
    <t>https://www.flickr.com/photos/pedrosz/42328565782/</t>
  </si>
  <si>
    <t>face_turtle15.jpeg</t>
  </si>
  <si>
    <t>2592075044_e10c959301_o</t>
  </si>
  <si>
    <t>{'stat': 'fail', 'code': 1, 'message': 'Photo "2592075044" not found (invalid ID)'}</t>
  </si>
  <si>
    <t>body_turtle09.jpeg</t>
  </si>
  <si>
    <t>10833338163_5bb54bfae5_o</t>
  </si>
  <si>
    <t>{'photo': {'id': '10833338163', 'secret': 'c476c665f5', 'server': '5504', 'farm': 6, 'dateuploaded': '1384326545', 'isfavorite': 0, 'license': '9', 'safety_level': '0', 'rotation': 0, 'originalsecret': '5bb54bfae5', 'originalformat': 'jpg', 'owner': {'nsid': '88123769@N02', 'username': 'Bernard Spragg', 'realname': 'Bernard Spragg. NZ', 'location': 'Christchurch, New Zealand', 'iconserver': '8182', 'iconfarm': 9, 'path_alias': 'volvob12b'}, 'title': {'_content': 'Sea Turtle'}, 'description': {'_content': "Sea Turtles\nThe two types of sea turtles most frequently observed in Hawaii are the green sea turtle and the hawksbill sea turtle. Three other species may occur, but are very rarely seen in our coastal waters. The green sea turtle is listed as a threatened species under federal and state law. Hawaii's green sea turtles have shown a good population recovery in recent years, although they are still plagued with a papilloma virus that causes disfiguring tumors. Hawksbill sea turtles, listed as an endangered species, are sighted much less frequently than the greens."}, 'visibility': {'ispublic': 1, 'isfriend': 0, 'isfamily': 0}, 'dates': {'posted': '1384326545', 'taken': '2013-11-12 10:29:06', 'takengranularity': 0, 'takenunknown': 0, 'lastupdate': '1573633858'}, 'views': '39765', 'editability': {'cancomment': 0, 'canaddmeta': 0}, 'publiceditability': {'cancomment': 1, 'canaddmeta': 0}, 'usage': {'candownload': 1, 'canblog': 0, 'canprint': 0, 'canshare': 1}, 'comments': {'_content': '7'}, 'notes': {'note': []}, 'people': {'haspeople': 0}, 'tags': {'tag': [{'id': '88103421-10833338163-36493', 'author': '88123769@N02', 'authorname': 'Bernard Spragg', 'raw': 'Sea turtle', '_content': 'seaturtle', 'machine_tag': 0}, {'id': '88103421-10833338163-270360', 'author': '88123769@N02', 'authorname': 'Bernard Spragg', 'raw': 'Marine mammals', '_content': 'marinemammals', 'machine_tag': 0}, {'id': '88103421-10833338163-135327', 'author': '88123769@N02', 'authorname': 'Bernard Spragg', 'raw': 'Marine Life', '_content': 'marinelife', 'machine_tag': 0}, {'id': '88103421-10833338163-2875', 'author': '88123769@N02', 'authorname': 'Bernard Spragg', 'raw': 'Sand', '_content': 'sand', 'machine_tag': 0}, {'id': '88103421-10833338163-704', 'author': '88123769@N02', 'authorname': 'Bernard Spragg', 'raw': 'Beach', '_content': 'beach', 'machine_tag': 0}, {'id': '88103421-10833338163-5833', 'author': '88123769@N02', 'authorname': 'Bernard Spragg', 'raw': 'Wildlife', '_content': 'wildlife', 'machine_tag': 0}, {'id': '88103421-10833338163-22823', 'author': '88123769@N02', 'authorname': 'Bernard Spragg', 'raw': 'Honolulu', '_content': 'honolulu', 'machine_tag': 0}, {'id': '88103421-10833338163-4596', 'author': '88123769@N02', 'authorname': 'Bernard Spragg', 'raw': 'Oahu', '_content': 'oahu', 'machine_tag': 0}, {'id': '88103421-10833338163-66305310', 'author': '88123769@N02', 'authorname': 'Bernard Spragg', 'raw': 'Tamron 18-270mm PZD', '_content': 'tamron18270mmpzd', 'machine_tag': 0}, {'id': '88103421-10833338163-65536799', 'author': '88123769@N02', 'authorname': 'Bernard Spragg', 'raw': 'Sony DSLR A580', '_content': 'sonydslra580', 'machine_tag': 0}, {'id': '88103421-10833338163-135931', 'author': '88123769@N02', 'authorname': 'Bernard Spragg', 'raw': 'Pacific Island', '_content': 'pacificisland', 'machine_tag': 0}, {'id': '88103421-10833338163-3850230', 'author': '88123769@N02', 'authorname': 'Bernard Spragg', 'raw': 'Sony Alpha', '_content': 'sonyalpha', 'machine_tag': 0}, {'id': '88103421-10833338163-286117', 'author': '88123769@N02', 'authorname': 'Bernard Spragg', 'raw': 'Pacific Islands', '_content': 'pacificislands', 'machine_tag': 0}, {'id': '88103421-10833338163-1700', 'author': '88123769@N02', 'authorname': 'Bernard Spragg', 'raw': 'geo tagged', '_content': 'geotagged', 'machine_tag': 0}, {'id': '88103421-10833338163-3879690', 'author': '88123769@N02', 'authorname': 'Bernard Spragg', 'raw': 'free photos', '_content': 'freephotos', 'machine_tag': 0}, {'id': '88103421-10833338163-237993', 'author': '88123769@N02', 'authorname': 'Bernard Spragg', 'raw': 'cco', '_content': 'cco', 'machine_tag': 0}]}, 'location': {'latitude': '21.618973', 'longitude': '-158.085258', 'accuracy': '15', 'context': '0', 'locality': {'_content': 'Haleiwa', 'woeid': 2416171}, 'county': {'_content': 'Honolulu', 'woeid': 12588030}, 'region': {'_content': 'Hawaii', 'woeid': 2347570}, 'country': {'_content': 'United States', 'woeid': 23424977}, 'neighbourhood': {'_content': '', 'woeid': 0}}, 'geoperms': {'ispublic': 1, 'iscontact': 0, 'isfriend': 0, 'isfamily': 0}, 'urls': {'url': [{'type': 'photopage', '_content': 'https://www.flickr.com/photos/volvob12b/10833338163/'}]}, 'media': 'photo'}, 'stat': 'ok'}</t>
  </si>
  <si>
    <t>https://www.flickr.com/photos/volvob12b/10833338163/</t>
  </si>
  <si>
    <t>body_turtle10.jpeg</t>
  </si>
  <si>
    <t>9606387860_1290be9256_o</t>
  </si>
  <si>
    <t>{'photo': {'id': '9606387860', 'secret': 'd280196f35', 'server': '3744', 'farm': 4, 'dateuploaded': '1377585529', 'isfavorite': 0, 'license': '9', 'safety_level': '0', 'rotation': 0, 'originalsecret': '1290be9256', 'originalformat': 'jpg', 'owner': {'nsid': '88123769@N02', 'username': 'Bernard Spragg', 'realname': 'Bernard Spragg. NZ', 'location': 'Christchurch, New Zealand', 'iconserver': '8182', 'iconfarm': 9, 'path_alias': 'volvob12b'}, 'title': {'_content': 'Freshwater Turtle'}, 'description': {'_content': 'Tortoises and turtles are among the oldest of all living reptiles and have evolved little in the 200 million years they have lived on Earth.'}, 'visibility': {'ispublic': 1, 'isfriend': 0, 'isfamily': 0}, 'dates': {'posted': '1377585529', 'taken': '2010-11-27 13:11:04', 'takengranularity': 0, 'takenunknown': '0', 'lastupdate': '1642544045'}, 'views': '17762', 'editability': {'cancomment': 0, 'canaddmeta': 0}, 'publiceditability': {'cancomment': 1, 'canaddmeta': 0}, 'usage': {'candownload': 1, 'canblog': 0, 'canprint': 0, 'canshare': 1}, 'comments': {'_content': '8'}, 'notes': {'note': []}, 'people': {'haspeople': 0}, 'tags': {'tag': [{'id': '88103421-9606387860-13465', 'author': '88123769@N02', 'authorname': 'Bernard Spragg', 'raw': 'turtles', '_content': 'turtles', 'machine_tag': 0}, {'id': '88103421-9606387860-31707160', 'author': '88123769@N02', 'authorname': 'Bernard Spragg', 'raw': "flickr's Best Creatures", '_content': 'flickrsbestcreatures', 'machine_tag': 0}, {'id': '88103421-9606387860-299345313', 'author': '88123769@N02', 'authorname': 'Bernard Spragg', 'raw': 'Public Domain Dedication (CC0)', '_content': 'publicdomaindedicationcc0', 'machine_tag': 0}, {'id': '88103421-9606387860-1700', 'author': '88123769@N02', 'authorname': 'Bernard Spragg', 'raw': 'Geo-Tagged', '_content': 'geotagged', 'machine_tag': 0}, {'id': '88103421-9606387860-1172993', 'author': '88123769@N02', 'authorname': 'Bernard Spragg', 'raw': 'flickr lover', '_content': 'flickrlover', 'machine_tag': 0}, {'id': '88103421-9606387860-4796', 'author': '88123769@N02', 'authorname': 'Bernard Spragg', 'raw': 'bokeh', '_content': 'bokeh', 'machine_tag': 0}, {'id': '88103421-9606387860-3819', 'author': '88123769@N02', 'authorname': 'Bernard Spragg', 'raw': 'D O F', '_content': 'dof', 'machine_tag': 0}, {'id': '88103421-9606387860-3879690', 'author': '88123769@N02', 'authorname': 'Bernard Spragg', 'raw': 'free photos', '_content': 'freephotos', 'machine_tag': 0}, {'id': '88103421-9606387860-117716687', 'author': '88123769@N02', 'authorname': 'Bernard Spragg', 'raw': 'ExploreNatureTheWildNature', '_content': 'explorenaturethewildnature', 'machine_tag': 0}, {'id': '88103421-9606387860-237993', 'author': '88123769@N02', 'authorname': 'Bernard Spragg', 'raw': 'cco', '_content': 'cco', 'machine_tag': 0}, {'id': '88103421-9606387860-15864', 'author': '88123769@N02', 'authorname': 'Bernard Spragg', 'raw': 'Creative Commons', '_content': 'creativecommons', 'machine_tag': 0}, {'id': '88103421-9606387860-14373889', 'author': '88123769@N02', 'authorname': 'Bernard Spragg', 'raw': '“Photographic', '_content': '“photographic', 'machine_tag': 0}, {'id': '88103421-9606387860-6029218', 'author': '88123769@N02', 'authorname': 'Bernard Spragg', 'raw': 'Image”', '_content': 'image”', 'machine_tag': 0}, {'id': '88103421-9606387860-52144', 'author': '88123769@N02', 'authorname': 'Bernard Spragg', 'raw': 'Animal Planet', '_content': 'animalplanet', 'machine_tag': 0}]}, 'location': {'latitude': '-43.463011', 'longitude': '172.600965', 'accuracy': '13', 'context': '0', 'locality': {'_content': 'Belfast', 'woeid': 2348154}, 'county': {'_content': 'Christchurch City', 'woeid': 55875854}, 'region': {'_content': 'Canterbury', 'woeid': 15021751}, 'country': {'_content': 'New Zealand', 'woeid': 23424916}, 'neighbourhood': {'_content': '', 'woeid': 0}}, 'geoperms': {'ispublic': 1, 'iscontact': 0, 'isfriend': 0, 'isfamily': 0}, 'urls': {'url': [{'type': 'photopage', '_content': 'https://www.flickr.com/photos/volvob12b/9606387860/'}]}, 'media': 'photo'}, 'stat': 'ok'}</t>
  </si>
  <si>
    <t>https://www.flickr.com/photos/volvob12b/9606387860/</t>
  </si>
  <si>
    <t>body_turtle17.jpeg</t>
  </si>
  <si>
    <t>94446100_d4d06df2ec_o</t>
  </si>
  <si>
    <t>{'photo': {'id': '94446100', 'secret': 'd4d06df2ec', 'server': '36', 'farm': 1, 'dateuploaded': '1138870706', 'isfavorite': 0, 'license': '4', 'safety_level': '0', 'rotation': 0, 'originalsecret': 'd4d06df2ec', 'originalformat': 'jpg', 'owner': {'nsid': '94502827@N00', 'username': 'SeeMidTN.com (aka Brent)', 'realname': 'Brent Moore', 'location': 'Smyrna, TN, USA', 'iconserver': '7303', 'iconfarm': 8, 'path_alias': 'brent_nashville'}, 'title': {'_content': 'Myrtle the Turtle'}, 'description': {'_content': 'This is a box turtle that my wife rescued off the street one rainy afternoon.  We were hoping he would open up to us, but when we took him to Mill Creek to be free, he quickly swam away from what he must have thought were his evil captors.\n\nThis photo was used by the Stockton,CA public library &lt;a href="http://www.stockton.lib.ca.us/sr/2006/paws/" rel="noreferrer nofollow"&gt;HERE&lt;/a&gt;.\n\nHello to anyone who found this here:\n&lt;a href="http://www.rocketboom.com/turtles/" rel="noreferrer nofollow"&gt;www.rocketboom.com/turtles/&lt;/a&gt;\n\nor here:\n&lt;a href="http://www.onlyinyourstate.com/tennessee/tennessee-secrets/" rel="noreferrer nofollow"&gt;www.onlyinyourstate.com/tennessee/tennessee-secrets/&lt;/a&gt;\n15 Amazing Tennessee Secrets You Never Knew Existed\n\nor here:\n&lt;a href="http://www.onlyinyourstate.com/tennessee/funny-tn-facts/" rel="noreferrer nofollow"&gt;www.onlyinyourstate.com/tennessee/funny-tn-facts/&lt;/a&gt;'}, 'visibility': {'ispublic': 1, 'isfriend': 0, 'isfamily': 0}, 'dates': {'posted': '1138870706', 'taken': '2005-10-15 13:25:57', 'takengranularity': 0, 'takenunknown': 0, 'lastupdate': '1498793078'}, 'views': '12759', 'editability': {'cancomment': 0, 'canaddmeta': 0}, 'publiceditability': {'cancomment': 1, 'canaddmeta': 0}, 'usage': {'candownload': 1, 'canblog': 0, 'canprint': 0, 'canshare': 1}, 'comments': {'_content': '3'}, 'notes': {'note': []}, 'people': {'haspeople': 0}, 'tags': {'tag': [{'id': '2248839-94446100-4974', 'author': '94502827@N00', 'authorname': 'SeeMidTN.com (aka Brent)', 'raw': 'turtle', '_content': 'turtle', 'machine_tag': 0}, {'id': '2248839-94446100-109018', 'author': '94502827@N00', 'authorname': 'SeeMidTN.com (aka Brent)', 'raw': 'mill creek', '_content': 'millcreek', 'machine_tag': 0}, {'id': '2248839-94446100-58942', 'author': '94502827@N00', 'authorname': 'SeeMidTN.com (aka Brent)', 'raw': 'box turtle', '_content': 'boxturtle', 'machine_tag': 0}, {'id': '2248839-94446100-5374', 'author': '94502827@N00', 'authorname': 'SeeMidTN.com (aka Brent)', 'raw': 'tennessee', '_content': 'tennessee', 'machine_tag': 0}, {'id': '2248839-94446100-19139365', 'author': '94502827@N00', 'authorname': 'SeeMidTN.com (aka Brent)', 'raw': 'bmok', '_content': 'bmok', 'machine_tag': 0}]}, 'location': {'latitude': '36.089806', 'longitude': '-86.675970', 'accuracy': '16', 'context': '0', 'locality': {'_content': '', 'woeid': 2520559}, 'county': {'_content': 'Davidson', 'woeid': 12589930}, 'region': {'_content': 'Tennessee', 'woeid': 2347601}, 'country': {'_content': 'United States', 'woeid': 23424977}, 'neighbourhood': {'_content': '', 'woeid': 0}}, 'geoperms': {'ispublic': 1, 'iscontact': 0, 'isfriend': 0, 'isfamily': 0}, 'urls': {'url': [{'type': 'photopage', '_content': 'https://www.flickr.com/photos/brent_nashville/94446100/'}]}, 'media': 'photo'}, 'stat': 'ok'}</t>
  </si>
  <si>
    <t>Brent Moore (flickr SeeMidTN.com (aka Brent))</t>
  </si>
  <si>
    <t>https://www.flickr.com/photos/brent_nashville/94446100/</t>
  </si>
  <si>
    <t>body_turtle20.jpeg</t>
  </si>
  <si>
    <t>5840602412_0611190a2a_o</t>
  </si>
  <si>
    <t>{'photo': {'id': '5840602412', 'secret': '40488f3f8f', 'server': '3554', 'farm': 4, 'dateuploaded': '1308257470', 'isfavorite': 0, 'license': '10', 'safety_level': '0', 'rotation': 0, 'originalsecret': '0611190a2a', 'originalformat': 'jpg', 'owner': {'nsid': '41464593@N02', 'username': 'USFWS/Southeast', 'realname': 'U.S. Fish and Wildlife Service Southeast Region', 'location': '', 'iconserver': '2913', 'iconfarm': 3, 'path_alias': 'usfwssoutheast'}, 'title': {'_content': 'Hawksbill Sea Turtle/ Carey de Concha'}, 'description': {'_content': 'Scientific name:  Eritmochelys imbricata.  Spanish: Carey de Concha. Status:  Endangered.  Listed on June 2, 1970\nPhoto by Caroline S. Rogers, available through NOAA\n\nMore information about Hawksbill turtles at &lt;a href="http://ecos.fws.gov/speciesProfile/profile/speciesProfile.action?spcode=C00E" rel="noreferrer nofollow"&gt;ecos.fws.gov/speciesProfile/profile/speciesProfile.action...&lt;/a&gt;'}, 'visibility': {'ispublic': 1, 'isfriend': 0, 'isfamily': 0}, 'dates': {'posted': '1308257470', 'taken': '2011-06-16 16:51:10', 'takengranularity': 0, 'takenunknown': 0, 'lastupdate': '1460936773'}, 'views': '27228', 'editability': {'cancomment': 0, 'canaddmeta': 0}, 'publiceditability': {'cancomment': 1, 'canaddmeta': 0}, 'usage': {'candownload': 1, 'canblog': 0, 'canprint': 0, 'canshare': 1}, 'comments': {'_content': '3'}, 'notes': {'note': []}, 'people': {'haspeople': 0}, 'tags': {'tag': [{'id': '41444245-5840602412-40043509', 'author': '86548370@N00', 'authorname': 'treegrow', 'raw': 'taxonomy:binomial=Eretmochelys imbricata', '_content': 'taxonomy:binomial=eretmochelysimbricata', 'machine_tag': 1}]}, 'urls': {'url': [{'type': 'photopage', '_content': 'https://www.flickr.com/photos/usfwssoutheast/5840602412/'}]}, 'media': 'photo'}, 'stat': 'ok'}</t>
  </si>
  <si>
    <t>U.S. Fish and Wildlife Service Southeast Region (flickr USFWS/Southeast)</t>
  </si>
  <si>
    <t>https://www.flickr.com/photos/usfwssoutheast/5840602412/</t>
  </si>
  <si>
    <t>body_part_turtle_tail01.jpeg</t>
  </si>
  <si>
    <t>5805937459_285bb9bc1b_o</t>
  </si>
  <si>
    <t>{'photo': {'id': '5805937459', 'secret': '5215979f12', 'server': '3622', 'farm': 4, 'dateuploaded': '1307403384', 'isfavorite': 0, 'license': '3', 'safety_level': '0', 'rotation': 0, 'originalsecret': '285bb9bc1b', 'originalformat': 'jpg', 'owner': {'nsid': '30979614@N07', 'username': 'JanetandPhil', 'realname': '', 'location': None, 'iconserver': '65535', 'iconfarm': 66, 'path_alias': 'dharma_for_one'}, 'title': {'_content': '2011-06-05 Rollins Savanna 3'}, 'description': {'_content': 'Common Snapping Turtle (Chelydra serpentina) - Rollins Savanna, Lake County Forest Preserve District, near Grayslake, IL - 5 June 2011\n\nMy memory says that this turtle measured ~18&amp;quot; long head-to-tail.  I sent the images to a naturalist at LCFPD for identification.  In addition to the name, she added that these turtles spend most of their lives sitting on the bottom of rivers and ponds.  This out-of-water wandering is likely to find a place to build a nest and lay eggs.  This turtle is probably a female looking for such a place.'}, 'visibility': {'ispublic': 1, 'isfriend': 0, 'isfamily': 0}, 'dates': {'posted': '1307403384', 'taken': '2011-06-05 07:06:43', 'takengranularity': 0, 'takenunknown': 0, 'lastupdate': '1307498993'}, 'views': '634', 'editability': {'cancomment': 0, 'canaddmeta': 0}, 'publiceditability': {'cancomment': 1, 'canaddmeta': 0}, 'usage': {'candownload': 1, 'canblog': 0, 'canprint': 0, 'canshare': 1}, 'comments': {'_content': '2'}, 'notes': {'note': []}, 'people': {'haspeople': 0}, 'tags': {'tag': [{'id': '30958284-5805937459-1043135', 'author': '30979614@N07', 'authorname': 'JanetandPhil', 'raw': 'Common Snapping Turtle', '_content': 'commonsnappingturtle', 'machine_tag': 0}, {'id': '30958284-5805937459-1047062', 'author': '30979614@N07', 'authorname': 'JanetandPhil', 'raw': 'Chelydra serpentina', '_content': 'chelydraserpentina', 'machine_tag': 0}, {'id': '30958284-5805937459-66452230', 'author': '30979614@N07', 'authorname': 'JanetandPhil', 'raw': '2011 Forest Preserves - Various Locations', '_content': '2011forestpreservesvariouslocations', 'machine_tag': 0}, {'id': '30958284-5805937459-953', 'author': '30979614@N07', 'authorname': 'JanetandPhil', 'raw': 'Animals', '_content': 'animals', 'machine_tag': 0}, {'id': '30958284-5805937459-25363547', 'author': '30979614@N07', 'authorname': 'JanetandPhil', 'raw': 'LCFPD', '_content': 'lcfpd', 'machine_tag': 0}, {'id': '30958284-5805937459-2994', 'author': '30979614@N07', 'authorname': 'JanetandPhil', 'raw': 'Nikon', '_content': 'nikon', 'machine_tag': 0}, {'id': '30958284-5805937459-29335', 'author': '30979614@N07', 'authorname': 'JanetandPhil', 'raw': 'Nikkor', '_content': 'nikkor', 'machine_tag': 0}, {'id': '30958284-5805937459-73744', 'author': '30979614@N07', 'authorname': 'JanetandPhil', 'raw': 'D3', '_content': 'd3', 'machine_tag': 0}, {'id': '30958284-5805937459-14287191', 'author': '30979614@N07', 'authorname': 'JanetandPhil', 'raw': 'Nikon D3', '_content': 'nikond3', 'machine_tag': 0}, {'id': '30958284-5805937459-30044046', 'author': '30979614@N07', 'authorname': 'JanetandPhil', 'raw': 'Lake County Forest Preserve District', '_content': 'lakecountyforestpreservedistrict', 'machine_tag': 0}, {'id': '30958284-5805937459-4987441', 'author': '30979614@N07', 'authorname': 'JanetandPhil', 'raw': 'Grayslake, IL', '_content': 'grayslakeil', 'machine_tag': 0}, {'id': '30958284-5805937459-3466224', 'author': '30979614@N07', 'authorname': 'JanetandPhil', 'raw': 'Rollins Savanna', '_content': 'rollinssavanna', 'machine_tag': 0}, {'id': '30958284-5805937459-3922371', 'author': '30979614@N07', 'authorname': 'JanetandPhil', 'raw': 'forest preserves', '_content': 'forestpreserves', 'machine_tag': 0}, {'id': '30958284-5805937459-64996', 'author': '30979614@N07', 'authorname': 'JanetandPhil', 'raw': 'vr', '_content': 'vr', 'machine_tag': 0}, {'id': '30958284-5805937459-21109278', 'author': '30979614@N07', 'authorname': 'JanetandPhil', 'raw': 'afsteleconvertertc14eii', '_content': 'afsteleconvertertc14eii', 'machine_tag': 0}, {'id': '30958284-5805937459-61837727', 'author': '30979614@N07', 'authorname': 'JanetandPhil', 'raw': 'afsnikkor600mmf4ged', '_content': 'afsnikkor600mmf4ged', 'machine_tag': 0}, {'id': '30958284-5805937459-14460154', 'author': '30979614@N07', 'authorname': 'JanetandPhil', 'raw': 'afsnikkor600mmf4gedvr', '_content': 'afsnikkor600mmf4gedvr', 'machine_tag': 0}, {'id': '30958284-5805937459-1295365', 'author': '30979614@N07', 'authorname': 'JanetandPhil', 'raw': '600mm', '_content': '600mm', 'machine_tag': 0}, {'id': '30958284-5805937459-15092059', 'author': '30979614@N07', 'authorname': 'JanetandPhil', 'raw': '600mmf4gvr', '_content': '600mmf4gvr', 'machine_tag': 0}]}, 'location': {'latitude': '42.376062', 'longitude': '-88.022739', 'accuracy': '16', 'context': '0', 'locality': {'_content': 'Druce Lake', 'woeid': 2393781}, 'county': {'_content': 'Lake', 'woeid': 12588127}, 'region': {'_content': 'Illinois', 'woeid': 2347572}, 'country': {'_content': 'United States', 'woeid': 23424977}, 'neighbourhood': {'_content': '', 'woeid': 0}}, 'geoperms': {'ispublic': 1, 'iscontact': 0, 'isfriend': 0, 'isfamily': 0}, 'urls': {'url': [{'type': 'photopage', '_content': 'https://www.flickr.com/photos/dharma_for_one/5805937459/'}]}, 'media': 'photo'}, 'stat': 'ok'}</t>
  </si>
  <si>
    <t xml:space="preserve"> (flickr JanetandPhil)</t>
  </si>
  <si>
    <t>https://www.flickr.com/photos/dharma_for_one/5805937459/</t>
  </si>
  <si>
    <t>body_part_turtle_tail02.jpeg</t>
  </si>
  <si>
    <t>5808450458_016fda3c49_o</t>
  </si>
  <si>
    <t>{'photo': {'id': '5808450458', 'secret': '1a5e15e236', 'server': '3133', 'farm': 4, 'dateuploaded': '1307454344', 'isfavorite': 0, 'license': '4', 'safety_level': '0', 'rotation': 0, 'originalsecret': '016fda3c49', 'originalformat': 'jpg', 'owner': {'nsid': '26531284@N02', 'username': 'rickpilot_2000', 'realname': '', 'location': None, 'iconserver': '5137', 'iconfarm': 6, 'path_alias': None}, 'title': {'_content': 'P6075728'}, 'description': {'_content': 'Chelydra serpentina, Eastern Snapping Turtle. This turtle is about 18&amp;quot; from head to tail.'}, 'visibility': {'ispublic': 1, 'isfriend': 0, 'isfamily': 0}, 'dates': {'posted': '1307454344', 'taken': '2011-06-07 08:54:52', 'takengranularity': 0, 'takenunknown': 0, 'lastupdate': '1338208890'}, 'views': '516', 'editability': {'cancomment': 0, 'canaddmeta': 0}, 'publiceditability': {'cancomment': 1, 'canaddmeta': 0}, 'usage': {'candownload': 1, 'canblog': 0, 'canprint': 0, 'canshare': 1}, 'comments': {'_content': '1'}, 'notes': {'note': []}, 'people': {'haspeople': 0}, 'tags': {'tag': [{'id': '26510936-5808450458-10135999', 'author': '26531284@N02', 'authorname': 'rickpilot_2000', 'raw': 'taxonomy:kingdom=Animalia', '_content': 'taxonomy:kingdom=animalia', 'machine_tag': 1}, {'id': '26510936-5808450458-10136010', 'author': '26531284@N02', 'authorname': 'rickpilot_2000', 'raw': 'taxonomy:phylum=Chordata', '_content': 'taxonomy:phylum=chordata', 'machine_tag': 1}, {'id': '26510936-5808450458-10135987', 'author': '26531284@N02', 'authorname': 'rickpilot_2000', 'raw': 'taxonomy:class=Reptilia', '_content': 'taxonomy:class=reptilia', 'machine_tag': 1}, {'id': '26510936-5808450458-423752', 'author': '26531284@N02', 'authorname': 'rickpilot_2000', 'raw': 'Reptilia', '_content': 'reptilia', 'machine_tag': 0}, {'id': '26510936-5808450458-28968616', 'author': '26531284@N02', 'authorname': 'rickpilot_2000', 'raw': 'taxonomy:order=Testudines', '_content': 'taxonomy:order=testudines', 'machine_tag': 1}, {'id': '26510936-5808450458-2164181', 'author': '26531284@N02', 'authorname': 'rickpilot_2000', 'raw': 'Testudines', '_content': 'testudines', 'machine_tag': 0}, {'id': '26510936-5808450458-50238855', 'author': '26531284@N02', 'authorname': 'rickpilot_2000', 'raw': 'taxonomy:family=Chelydridae', '_content': 'taxonomy:family=chelydridae', 'machine_tag': 1}, {'id': '26510936-5808450458-44986462', 'author': '26531284@N02', 'authorname': 'rickpilot_2000', 'raw': 'taxonomy:genus=Chelydra', '_content': 'taxonomy:genus=chelydra', 'machine_tag': 1}, {'id': '26510936-5808450458-44909265', 'author': '26531284@N02', 'authorname': 'rickpilot_2000', 'raw': 'taxonomy:species=serpentina', '_content': 'taxonomy:species=serpentina', 'machine_tag': 1}, {'id': '26510936-5808450458-39587403', 'author': '26531284@N02', 'authorname': 'rickpilot_2000', 'raw': 'taxonomy:binomial=Chelydra serpentina', '_content': 'taxonomy:binomial=chelydraserpentina', 'machine_tag': 1}, {'id': '26510936-5808450458-89910', 'author': '26531284@N02', 'authorname': 'rickpilot_2000', 'raw': 'Snapping Turtle', '_content': 'snappingturtle', 'machine_tag': 0}, {'id': '26510936-5808450458-87871699', 'author': '26531284@N02', 'authorname': 'rickpilot_2000', 'raw': 'North American Snapping Turtle', '_content': 'northamericansnappingturtle', 'machine_tag': 0}, {'id': '26510936-5808450458-28866876', 'author': '26531284@N02', 'authorname': 'rickpilot_2000', 'raw': 'taxonomy:common=Snapping Turtle', '_content': 'taxonomy:common=snappingturtle', 'machine_tag': 1}, {'id': '26510936-5808450458-41798992', 'author': '26531284@N02', 'authorname': 'rickpilot_2000', 'raw': 'taxonomy:common=Common Snapping Turtle', '_content': 'taxonomy:common=commonsnappingturtle', 'machine_tag': 1}, {'id': '26510936-5808450458-87871701', 'author': '26531284@N02', 'authorname': 'rickpilot_2000', 'raw': 'taxonomy:common=North American Snapping Turtle', '_content': 'taxonomy:common=northamericansnappingturtle', 'machine_tag': 1}, {'id': '26510936-5808450458-10208973', 'author': '26531284@N02', 'authorname': 'rickpilot_2000', 'raw': 'geo:country=united states of america', '_content': 'geo:country=unitedstatesofamerica', 'machine_tag': 1}, {'id': '26510936-5808450458-16760210', 'author': '26531284@N02', 'authorname': 'rickpilot_2000', 'raw': 'geo:state=new hampshire', '_content': 'geo:state=newhampshire', 'machine_tag': 1}, {'id': '26510936-5808450458-86898726', 'author': '26531284@N02', 'authorname': 'rickpilot_2000', 'raw': 'geo:town=hooksett', '_content': 'geo:town=hooksett', 'machine_tag': 1}]}, 'urls': {'url': [{'type': 'photopage', '_content': 'https://www.flickr.com/photos/26531284@N02/5808450458/'}]}, 'media': 'photo'}, 'stat': 'ok'}</t>
  </si>
  <si>
    <t xml:space="preserve"> (flickr rickpilot_2000)</t>
  </si>
  <si>
    <t>https://www.flickr.com/photos/26531284@N02/5808450458/</t>
  </si>
  <si>
    <t>body_iguana17.jpeg</t>
  </si>
  <si>
    <t>45757479414_2dd5622224_o</t>
  </si>
  <si>
    <t>{'photo': {'id': '45757479414', 'secret': '5d45df9249', 'server': '4887', 'farm': 5, 'dateuploaded': '1545884562', 'isfavorite': 0, 'license': '4', 'safety_level': '0', 'rotation': 0, 'originalsecret': '2dd5622224', 'originalformat': 'jpg', 'owner': {'nsid': '81329542@N05', 'username': 'dcdc887', 'realname': 'David Ceballos', 'location': None, 'iconserver': '1762', 'iconfarm': 2, 'path_alias': None}, 'title': {'_content': 'Tortuga bay sea iguana'}, 'description': {'_content': 'Tortuga bay, Puerto Ayora. Isla Santa Cruz, Galápagos.\n(Amblyrhynchus cristatus hassi)\nAlso known as the saltwater iguana, or Galápagos marine iguana, is a species of iguana found only on the Galápagos Islands (Ecuador) that has the ability, unique among modern lizards, to forage in the sea, making it a marine reptile. Only the males, that can reach up to 4ft long, are actually strong enough to swim against the currents. Females eat from the algae left behind by the tide.\n·\nEspecie endémica de las islas Galápagos,\u200b habita las costas rocosas de este archipiélago ecuatoriano, si bien es posible verlas en manglares y playas. Es el único lagarto moderno que depende del medio ambiente marino, alimentándose casi en exclusiva de algas marinas. Solo los machos, que pueden medir hasta 1,3 metros, son suficientemente fuertes para nadar contra la corriente. Las hembras se alimentan de las algas que la marea deja en la playa.'}, 'visibility': {'ispublic': 1, 'isfriend': 0, 'isfamily': 0}, 'dates': {'posted': '1545884562', 'taken': '2018-12-04 11:42:12', 'takengranularity': 0, 'takenunknown': '0', 'lastupdate': '1609262217'}, 'views': '2101', 'editability': {'cancomment': 0, 'canaddmeta': 0}, 'publiceditability': {'cancomment': 1, 'canaddmeta': 0}, 'usage': {'candownload': 1, 'canblog': 0, 'canprint': 0, 'canshare': 1}, 'comments': {'_content': '0'}, 'notes': {'note': []}, 'people': {'haspeople': 0}, 'tags': {'tag': [{'id': '81324202-45757479414-2682', 'author': '81329542@N05', 'authorname': 'dcdc887', 'raw': 'Ecuador', '_content': 'ecuador', 'machine_tag': 0}, {'id': '81324202-45757479414-11431', 'author': '81329542@N05', 'authorname': 'dcdc887', 'raw': 'Galapagos', '_content': 'galapagos', 'machine_tag': 0}, {'id': '81324202-45757479414-14527', 'author': '81329542@N05', 'authorname': 'dcdc887', 'raw': 'iguana', '_content': 'iguana', 'machine_tag': 0}, {'id': '81324202-45757479414-1313', 'author': '81329542@N05', 'authorname': 'dcdc887', 'raw': 'marina', '_content': 'marina', 'machine_tag': 0}, {'id': '81324202-45757479414-228', 'author': '81329542@N05', 'authorname': 'dcdc887', 'raw': 'sea', '_content': 'sea', 'machine_tag': 0}, {'id': '81324202-45757479414-2248', 'author': '81329542@N05', 'authorname': 'dcdc887', 'raw': 'mar', '_content': 'mar', 'machine_tag': 0}, {'id': '81324202-45757479414-21411', 'author': '81329542@N05', 'authorname': 'dcdc887', 'raw': 'Animales', '_content': 'animales', 'machine_tag': 0}, {'id': '81324202-45757479414-952', 'author': '81329542@N05', 'authorname': 'dcdc887', 'raw': 'animal', '_content': 'animal', 'machine_tag': 0}, {'id': '81324202-45757479414-953', 'author': '81329542@N05', 'authorname': 'dcdc887', 'raw': 'animals', '_content': 'animals', 'machine_tag': 0}, {'id': '81324202-45757479414-40204', 'author': '81329542@N05', 'authorname': 'dcdc887', 'raw': 'endemic', '_content': 'endemic', 'machine_tag': 0}, {'id': '81324202-45757479414-5724652', 'author': '81329542@N05', 'authorname': 'dcdc887', 'raw': 'endemica', '_content': 'endemica', 'machine_tag': 0}, {'id': '81324202-45757479414-7937', 'author': '81329542@N05', 'authorname': 'dcdc887', 'raw': 'free', '_content': 'free', 'machine_tag': 0}, {'id': '81324202-45757479414-241', 'author': '81329542@N05', 'authorname': 'dcdc887', 'raw': 'wild', '_content': 'wild', 'machine_tag': 0}, {'id': '81324202-45757479414-859454', 'author': '81329542@N05', 'authorname': 'dcdc887', 'raw': 'salvaje', '_content': 'salvaje', 'machine_tag': 0}, {'id': '81324202-45757479414-8886', 'author': '81329542@N05', 'authorname': 'dcdc887', 'raw': 'playa', '_content': 'playa', 'machine_tag': 0}, {'id': '81324202-45757479414-704', 'author': '81329542@N05', 'authorname': 'dcdc887', 'raw': 'beach', '_content': 'beach', 'machine_tag': 0}, {'id': '81324202-45757479414-800', 'author': '81329542@N05', 'authorname': 'dcdc887', 'raw': 'water', '_content': 'water', 'machine_tag': 0}, {'id': '81324202-45757479414-2957', 'author': '81329542@N05', 'authorname': 'dcdc887', 'raw': 'agua', '_content': 'agua', 'machine_tag': 0}, {'id': '81324202-45757479414-19', 'author': '81329542@N05', 'authorname': 'dcdc887', 'raw': 'ocean', '_content': 'ocean', 'machine_tag': 0}, {'id': '81324202-45757479414-321267', 'author': '81329542@N05', 'authorname': 'dcdc887', 'raw': 'océano', '_content': 'océano', 'machine_tag': 0}, {'id': '81324202-45757479414-84685', 'author': '81329542@N05', 'authorname': 'dcdc887', 'raw': 'Reptiles', '_content': 'reptiles', 'machine_tag': 0}, {'id': '81324202-45757479414-5128', 'author': '81329542@N05', 'authorname': 'dcdc887', 'raw': 'reptile', '_content': 'reptile', 'machine_tag': 0}]}, 'urls': {'url': [{'type': 'photopage', '_content': 'https://www.flickr.com/photos/81329542@N05/45757479414/'}]}, 'media': 'photo'}, 'stat': 'ok'}</t>
  </si>
  <si>
    <t>David Ceballos (flickr dcdc887)</t>
  </si>
  <si>
    <t>https://www.flickr.com/photos/81329542@N05/45757479414/</t>
  </si>
  <si>
    <t>body_iguana20.jpeg</t>
  </si>
  <si>
    <t>43819943560_cfc5383546_o</t>
  </si>
  <si>
    <t>{'photo': {'id': '43819943560', 'secret': '84a9aa28ce', 'server': '1910', 'farm': 2, 'dateuploaded': '1540929160', 'isfavorite': 0, 'license': '4', 'safety_level': '0', 'rotation': 0, 'originalsecret': 'cfc5383546', 'originalformat': 'jpg', 'owner': {'nsid': '31176607@N05', 'username': 'kuhnmi', 'realname': '', 'location': '', 'iconserver': '2857', 'iconfarm': 3, 'path_alias': None}, 'title': {'_content': 'Cuban Iguana'}, 'description': {'_content': ''}, 'visibility': {'ispublic': 1, 'isfriend': 0, 'isfamily': 0}, 'dates': {'posted': '1540929160', 'taken': '2018-05-01 18:08:43', 'takengranularity': 0, 'takenunknown': '0', 'lastupdate': '1610260142'}, 'views': '1246', 'editability': {'cancomment': 0, 'canaddmeta': 0}, 'publiceditability': {'cancomment': 1, 'canaddmeta': 0}, 'usage': {'candownload': 1, 'canblog': 0, 'canprint': 0, 'canshare': 1}, 'comments': {'_content': '1'}, 'notes': {'note': []}, 'people': {'haspeople': 0}, 'tags': {'tag': [{'id': '31171267-43819943560-14527', 'author': '31176607@N05', 'authorname': 'kuhnmi', 'raw': 'iguana', '_content': 'iguana', 'machine_tag': 0}, {'id': '31171267-43819943560-164884', 'author': '31176607@N05', 'authorname': 'kuhnmi', 'raw': 'Leguan', '_content': 'leguan', 'machine_tag': 0}, {'id': '31171267-43819943560-6846', 'author': '31176607@N05', 'authorname': 'kuhnmi', 'raw': 'Cuba', '_content': 'cuba', 'machine_tag': 0}, {'id': '31171267-43819943560-7807529', 'author': '31176607@N05', 'authorname': 'kuhnmi', 'raw': 'Cayo Iguana', '_content': 'cayoiguana', 'machine_tag': 0}, {'id': '31171267-43819943560-952', 'author': '31176607@N05', 'authorname': 'kuhnmi', 'raw': 'animal', '_content': 'animal', 'machine_tag': 0}, {'id': '31171267-43819943560-85520', 'author': '31176607@N05', 'authorname': 'kuhnmi', 'raw': 'Tier', '_content': 'tier', 'machine_tag': 0}, {'id': '31171267-43819943560-1916525', 'author': '31176607@N05', 'authorname': 'kuhnmi', 'raw': 'Tierwelt', '_content': 'tierwelt', 'machine_tag': 0}, {'id': '31171267-43819943560-5833', 'author': '31176607@N05', 'authorname': 'kuhnmi', 'raw': 'wildlife', '_content': 'wildlife', 'machine_tag': 0}, {'id': '31171267-43819943560-5128', 'author': '31176607@N05', 'authorname': 'kuhnmi', 'raw': 'reptile', '_content': 'reptile', 'machine_tag': 0}, {'id': '31171267-43819943560-183588', 'author': '31176607@N05', 'authorname': 'kuhnmi', 'raw': 'Reptil', '_content': 'reptil', 'machine_tag': 0}, {'id': '31171267-43819943560-143398', 'author': '31176607@N05', 'authorname': 'kuhnmi', 'raw': 'Echse', '_content': 'echse', 'machine_tag': 0}, {'id': '31171267-43819943560-4000', 'author': '31176607@N05', 'authorname': 'kuhnmi', 'raw': 'view', '_content': 'view', 'machine_tag': 0}, {'id': '31171267-43819943560-52429', 'author': '31176607@N05', 'authorname': 'kuhnmi', 'raw': 'Blick', '_content': 'blick', 'machine_tag': 0}, {'id': '31171267-43819943560-6774', 'author': '31176607@N05', 'authorname': 'kuhnmi', 'raw': 'profile', '_content': 'profile', 'machine_tag': 0}, {'id': '31171267-43819943560-704', 'author': '31176607@N05', 'authorname': 'kuhnmi', 'raw': 'beach', '_content': 'beach', 'machine_tag': 0}, {'id': '31171267-43819943560-1237', 'author': '31176607@N05', 'authorname': 'kuhnmi', 'raw': 'strand', '_content': 'strand', 'machine_tag': 0}, {'id': '31171267-43819943560-2875', 'author': '31176607@N05', 'authorname': 'kuhnmi', 'raw': 'sand', '_content': 'sand', 'machine_tag': 0}, {'id': '31171267-43819943560-791', 'author': '31176607@N05', 'authorname': 'kuhnmi', 'raw': 'nature', '_content': 'nature', 'machine_tag': 0}, {'id': '31171267-43819943560-6690', 'author': '31176607@N05', 'authorname': 'kuhnmi', 'raw': 'Natur', '_content': 'natur', 'machine_tag': 0}, {'id': '31171267-43819943560-19628', 'author': '31176607@N05', 'authorname': 'kuhnmi', 'raw': 'strong', '_content': 'strong', 'machine_tag': 0}, {'id': '31171267-43819943560-1496344', 'author': '31176607@N05', 'authorname': 'kuhnmi', 'raw': 'kräftig', '_content': 'kräftig', 'machine_tag': 0}, {'id': '31171267-43819943560-85463', 'author': '31176607@N05', 'authorname': 'kuhnmi', 'raw': 'Kuba', '_content': 'kuba', 'machine_tag': 0}]}, 'urls': {'url': [{'type': 'photopage', '_content': 'https://www.flickr.com/photos/31176607@N05/43819943560/'}]}, 'media': 'photo'}, 'stat': 'ok'}</t>
  </si>
  <si>
    <t xml:space="preserve"> (flickr kuhnmi)</t>
  </si>
  <si>
    <t>https://www.flickr.com/photos/31176607@N05/43819943560/</t>
  </si>
  <si>
    <t>face_iguana01.jpeg</t>
  </si>
  <si>
    <t>3432580679_05dcf6b6dc_o</t>
  </si>
  <si>
    <t>{'photo': {'id': '3432580679', 'secret': 'de6c3ef756', 'server': '3344', 'farm': 4, 'dateuploaded': '1239501455', 'isfavorite': 0, 'license': '3', 'safety_level': '0', 'rotation': 0, 'originalsecret': '05dcf6b6dc', 'originalformat': 'jpg', 'owner': {'nsid': '9712708@N02', 'username': 'polgano', 'realname': 'Luis Milla', 'location': 'Santiago, Chile', 'iconserver': '1279', 'iconfarm': 2, 'path_alias': 'polgano'}, 'title': {'_content': 'iguana'}, 'description': {'_content': ''}, 'visibility': {'ispublic': 1, 'isfriend': 0, 'isfamily': 0}, 'dates': {'posted': '1239501455', 'taken': '2009-04-11 21:58:37', 'takengranularity': 0, 'takenunknown': 0, 'lastupdate': '1239515402'}, 'views': '426', 'editability': {'cancomment': 0, 'canaddmeta': 0}, 'publiceditability': {'cancomment': 1, 'canaddmeta': 1}, 'usage': {'candownload': 1, 'canblog': 0, 'canprint': 0, 'canshare': 1}, 'comments': {'_content': '1'}, 'notes': {'note': []}, 'people': {'haspeople': 0}, 'tags': {'tag': [{'id': '9692360-3432580679-14527', 'author': '9712708@N02', 'authorname': 'polgano', 'raw': 'iguana', '_content': 'iguana', 'machine_tag': 0}, {'id': '9692360-3432580679-952', 'author': '9712708@N02', 'authorname': 'polgano', 'raw': 'animal', '_content': 'animal', 'machine_tag': 0}, {'id': '9692360-3432580679-1997', 'author': '9712708@N02', 'authorname': 'polgano', 'raw': 'zoo', '_content': 'zoo', 'machine_tag': 0}]}, 'location': {'latitude': '-30.003854', 'longitude': '-71.002578', 'accuracy': '11', 'context': '0', 'locality': {'_content': 'La Serena', 'woeid': 26794141}, 'county': {'_content': 'Elqui', 'woeid': 26793995}, 'region': {'_content': 'Coquimbo', 'woeid': 2345024}, 'country': {'_content': 'Chile', 'woeid': 23424782}, 'neighbourhood': {'_content': '', 'woeid': 0}}, 'geoperms': {'ispublic': 1, 'iscontact': 0, 'isfriend': 0, 'isfamily': 0}, 'urls': {'url': [{'type': 'photopage', '_content': 'https://www.flickr.com/photos/polgano/3432580679/'}]}, 'media': 'photo'}, 'stat': 'ok'}</t>
  </si>
  <si>
    <t>Luis Milla (flickr polgano)</t>
  </si>
  <si>
    <t>https://www.flickr.com/photos/polgano/3432580679/</t>
  </si>
  <si>
    <t>face_iguana02.jpeg</t>
  </si>
  <si>
    <t>22935715724_0c22778bbf_o</t>
  </si>
  <si>
    <t>{'photo': {'id': '22935715724', 'secret': '88aecde3c0', 'server': '627', 'farm': 1, 'dateuploaded': '1449418635', 'isfavorite': 0, 'license': '3', 'safety_level': '0', 'rotation': 0, 'originalsecret': '0c22778bbf', 'originalformat': 'jpg', 'owner': {'nsid': '51296717@N02', 'username': 'ben.timney', 'realname': '', 'location': '', 'iconserver': '2843', 'iconfarm': 3, 'path_alias': None}, 'title': {'_content': 'As close as I could get'}, 'description': {'_content': 'Iguanas that came to steal our lunch on our patio'}, 'visibility': {'ispublic': 1, 'isfriend': 0, 'isfamily': 0}, 'dates': {'posted': '1449418635', 'taken': '2015-12-01 14:07:47', 'takengranularity': 0, 'takenunknown': '0', 'lastupdate': '1477925731'}, 'views': '152', 'editability': {'cancomment': 0, 'canaddmeta': 0}, 'publiceditability': {'cancomment': 1, 'canaddmeta': 0}, 'usage': {'candownload': 1, 'canblog': 0, 'canprint': 0, 'canshare': 1}, 'comments': {'_content': '0'}, 'notes': {'note': []}, 'people': {'haspeople': 0}, 'tags': {'tag': [{'id': '51276369-22935715724-7433101', 'author': '51296717@N02', 'authorname': 'ben.timney', 'raw': 'Photo specs', '_content': 'photospecs', 'machine_tag': 0}, {'id': '51276369-22935715724-11241', 'author': '51296717@N02', 'authorname': 'ben.timney', 'raw': 'lizard', '_content': 'lizard', 'machine_tag': 0}, {'id': '51276369-22935715724-5676129', 'author': '51296717@N02', 'authorname': 'ben.timney', 'raw': 'Image type', '_content': 'imagetype', 'machine_tag': 0}, {'id': '51276369-22935715724-596', 'author': '51296717@N02', 'authorname': 'ben.timney', 'raw': 'eye', '_content': 'eye', 'machine_tag': 0}, {'id': '51276369-22935715724-34622', 'author': '51296717@N02', 'authorname': 'ben.timney', 'raw': 'creatures', '_content': 'creatures', 'machine_tag': 0}, {'id': '51276369-22935715724-14527', 'author': '51296717@N02', 'authorname': 'ben.timney', 'raw': 'iguana', '_content': 'iguana', 'machine_tag': 0}, {'id': '51276369-22935715724-551', 'author': '51296717@N02', 'authorname': 'ben.timney', 'raw': 'Macro', '_content': 'macro', 'machine_tag': 0}, {'id': '51276369-22935715724-11144', 'author': '51296717@N02', 'authorname': 'ben.timney', 'raw': 'Aruba', '_content': 'aruba', 'machine_tag': 0}, {'id': '51276369-22935715724-64091', 'author': '51296717@N02', 'authorname': 'ben.timney', 'raw': 'AW', '_content': 'aw', 'machine_tag': 0}]}, 'location': {'latitude': '12.538922', 'longitude': '-70.055395', 'accuracy': '16', 'context': '0', 'locality': {'_content': 'Ponton', 'woeid': 56079}, 'neighbourhood': {'_content': '', 'woeid': 0}, 'country': {'_content': 'Aruba', 'woeid': 23424736}}, 'geoperms': {'ispublic': 1, 'iscontact': 0, 'isfriend': 0, 'isfamily': 0}, 'urls': {'url': [{'type': 'photopage', '_content': 'https://www.flickr.com/photos/51296717@N02/22935715724/'}]}, 'media': 'photo'}, 'stat': 'ok'}</t>
  </si>
  <si>
    <t xml:space="preserve"> (flickr ben.timney)</t>
  </si>
  <si>
    <t>https://www.flickr.com/photos/51296717@N02/22935715724/</t>
  </si>
  <si>
    <t>face_iguana04.jpeg</t>
  </si>
  <si>
    <t>5561297169_450d8537b1_o</t>
  </si>
  <si>
    <t>{'photo': {'id': '5561297169', 'secret': '93f8995e21', 'server': '5019', 'farm': 6, 'dateuploaded': '1301163389', 'isfavorite': 0, 'license': '3', 'safety_level': '0', 'rotation': 0, 'originalsecret': '450d8537b1', 'originalformat': 'jpg', 'owner': {'nsid': '22940686@N04', 'username': 'Elias ATX', 'realname': 'Elias Andrade', 'location': 'Austin, USA', 'iconserver': '3475', 'iconfarm': 4, 'path_alias': 'elias_andrade'}, 'title': {'_content': 'Iguana'}, 'description': {'_content': ''}, 'visibility': {'ispublic': 1, 'isfriend': 0, 'isfamily': 0}, 'dates': {'posted': '1301163389', 'taken': '2009-11-26 14:20:29', 'takengranularity': 0, 'takenunknown': 0, 'lastupdate': '1544807534'}, 'views': '369', 'editability': {'cancomment': 0, 'canaddmeta': 0}, 'publiceditability': {'cancomment': 1, 'canaddmeta': 0}, 'usage': {'candownload': 1, 'canblog': 0, 'canprint': 0, 'canshare': 1}, 'comments': {'_content': '0'}, 'notes': {'note': []}, 'people': {'haspeople': 0}, 'tags': {'tag': [{'id': '22908547-5561297169-14527', 'author': '22940686@N04', 'authorname': 'Elias ATX', 'raw': 'iguana', '_content': 'iguana', 'machine_tag': 0}]}, 'urls': {'url': [{'type': 'photopage', '_content': 'https://www.flickr.com/photos/elias_andrade/5561297169/'}]}, 'media': 'photo'}, 'stat': 'ok'}</t>
  </si>
  <si>
    <t>Elias Andrade (flickr Elias ATX)</t>
  </si>
  <si>
    <t>https://www.flickr.com/photos/elias_andrade/5561297169/</t>
  </si>
  <si>
    <t>face_iguana05.jpeg</t>
  </si>
  <si>
    <t>101259411_b0c762cae9_o</t>
  </si>
  <si>
    <t>{'photo': {'id': '101259411', 'secret': 'b0c762cae9', 'server': '30', 'farm': 1, 'dateuploaded': '1140289598', 'isfavorite': 0, 'license': '4', 'safety_level': '0', 'rotation': 0, 'originalsecret': 'b0c762cae9', 'originalformat': 'jpg', 'owner': {'nsid': '53726379@N00', 'username': 'epredator', 'realname': 'Ian Hughes', 'location': '', 'iconserver': '21', 'iconfarm': 1, 'path_alias': 'epredator'}, 'title': {'_content': 'IMG_4174'}, 'description': {'_content': ''}, 'visibility': {'ispublic': 1, 'isfriend': 0, 'isfamily': 0}, 'dates': {'posted': '1140289598', 'taken': '2006-02-12 13:38:23', 'takengranularity': 0, 'takenunknown': 0, 'lastupdate': '1203719973'}, 'views': '886', 'editability': {'cancomment': 0, 'canaddmeta': 0}, 'publiceditability': {'cancomment': 1, 'canaddmeta': 0}, 'usage': {'candownload': 1, 'canblog': 0, 'canprint': 0, 'canshare': 1}, 'comments': {'_content': '1'}, 'notes': {'note': []}, 'people': {'haspeople': 0}, 'tags': {'tag': [{'id': '1132242-101259411-11241', 'author': '53726379@N00', 'authorname': 'epredator', 'raw': 'lizard', '_content': 'lizard', 'machine_tag': 0}]}, 'urls': {'url': [{'type': 'photopage', '_content': 'https://www.flickr.com/photos/epredator/101259411/'}]}, 'media': 'photo'}, 'stat': 'ok'}</t>
  </si>
  <si>
    <t>Ian Hughes (flickr epredator)</t>
  </si>
  <si>
    <t>https://www.flickr.com/photos/epredator/101259411/</t>
  </si>
  <si>
    <t>face_iguana07.jpeg</t>
  </si>
  <si>
    <t>38375704014_c26af7c0ec_o</t>
  </si>
  <si>
    <t>{'photo': {'id': '38375704014', 'secret': '1ba21ac7cf', 'server': '4690', 'farm': 5, 'dateuploaded': '1513417521', 'isfavorite': 0, 'license': '3', 'safety_level': '0', 'rotation': 0, 'originalsecret': 'c26af7c0ec', 'originalformat': 'jpg', 'owner': {'nsid': '48227962@N04', 'username': 'PMillera4', 'realname': 'Peter Miller', 'location': '', 'iconserver': '8662', 'iconfarm': 9, 'path_alias': 'pmillera4'}, 'title': {'_content': 'Rhinoceros Iguana'}, 'description': {'_content': ''}, 'visibility': {'ispublic': 1, 'isfriend': 0, 'isfamily': 0}, 'dates': {'posted': '1513417521', 'taken': '2016-12-28 12:35:59', 'takengranularity': 0, 'takenunknown': '0', 'lastupdate': '1592195364'}, 'views': '902', 'editability': {'cancomment': 0, 'canaddmeta': 0}, 'publiceditability': {'cancomment': 1, 'canaddmeta': 0}, 'usage': {'candownload': 1, 'canblog': 0, 'canprint': 0, 'canshare': 1}, 'comments': {'_content': '0'}, 'notes': {'note': []}, 'people': {'haspeople': 0}, 'tags': {'tag': [{'id': '48195823-38375704014-856383', 'author': '48227962@N04', 'authorname': 'PMillera4', 'raw': 'rhinoceros iguana', '_content': 'rhinocerosiguana', 'machine_tag': 0}, {'id': '48195823-38375704014-14527', 'author': '48227962@N04', 'authorname': 'PMillera4', 'raw': 'iguana', '_content': 'iguana', 'machine_tag': 0}, {'id': '48195823-38375704014-5128', 'author': '48227962@N04', 'authorname': 'PMillera4', 'raw': 'reptile', '_content': 'reptile', 'machine_tag': 0}, {'id': '48195823-38375704014-11241', 'author': '48227962@N04', 'authorname': 'PMillera4', 'raw': 'lizard', '_content': 'lizard', 'machine_tag': 0}]}, 'location': {'latitude': '36.088644', 'longitude': '-86.740837', 'accuracy': '12', 'context': '0', 'locality': {'_content': 'Nashville', 'woeid': 2457170}, 'county': {'_content': 'Davidson', 'woeid': 12589930}, 'region': {'_content': 'Tennessee', 'woeid': 2347601}, 'country': {'_content': 'United States', 'woeid': 23424977}, 'neighbourhood': {'_content': 'Grassmere', 'woeid': 29389126}}, 'geoperms': {'ispublic': 1, 'iscontact': 0, 'isfriend': 0, 'isfamily': 0}, 'urls': {'url': [{'type': 'photopage', '_content': 'https://www.flickr.com/photos/pmillera4/38375704014/'}]}, 'media': 'photo'}, 'stat': 'ok'}</t>
  </si>
  <si>
    <t>https://www.flickr.com/photos/pmillera4/38375704014/</t>
  </si>
  <si>
    <t>face_iguana08.jpeg</t>
  </si>
  <si>
    <t>40422085263_15af6c61d4_o</t>
  </si>
  <si>
    <t>{'photo': {'id': '40422085263', 'secret': 'a699c81616', 'server': '4811', 'farm': 5, 'dateuploaded': '1552671549', 'isfavorite': 0, 'license': '4', 'safety_level': '0', 'rotation': 0, 'originalsecret': '15af6c61d4', 'originalformat': 'jpg', 'owner': {'nsid': '31176607@N05', 'username': 'kuhnmi', 'realname': '', 'location': '', 'iconserver': '2857', 'iconfarm': 3, 'path_alias': None}, 'title': {'_content': 'Iguana Profile'}, 'description': {'_content': ''}, 'visibility': {'ispublic': 1, 'isfriend': 0, 'isfamily': 0}, 'dates': {'posted': '1552671549', 'taken': '2018-05-01 19:21:11', 'takengranularity': 0, 'takenunknown': '0', 'lastupdate': '1598266212'}, 'views': '1361', 'editability': {'cancomment': 0, 'canaddmeta': 0}, 'publiceditability': {'cancomment': 1, 'canaddmeta': 0}, 'usage': {'candownload': 1, 'canblog': 0, 'canprint': 0, 'canshare': 1}, 'comments': {'_content': '1'}, 'notes': {'note': []}, 'people': {'haspeople': 0}, 'tags': {'tag': [{'id': '31171267-40422085263-14527', 'author': '31176607@N05', 'authorname': 'kuhnmi', 'raw': 'iguana', '_content': 'iguana', 'machine_tag': 0}, {'id': '31171267-40422085263-5392867', 'author': '31176607@N05', 'authorname': 'kuhnmi', 'raw': 'Cuban iguana', '_content': 'cubaniguana', 'machine_tag': 0}, {'id': '31171267-40422085263-164884', 'author': '31176607@N05', 'authorname': 'kuhnmi', 'raw': 'Leguan', '_content': 'leguan', 'machine_tag': 0}, {'id': '31171267-40422085263-354139528', 'author': '31176607@N05', 'authorname': 'kuhnmi', 'raw': 'kubanischer Leguan', '_content': 'kubanischerleguan', 'machine_tag': 0}, {'id': '31171267-40422085263-6846', 'author': '31176607@N05', 'authorname': 'kuhnmi', 'raw': 'Cuba', '_content': 'cuba', 'machine_tag': 0}, {'id': '31171267-40422085263-85463', 'author': '31176607@N05', 'authorname': 'kuhnmi', 'raw': 'Kuba', '_content': 'kuba', 'machine_tag': 0}, {'id': '31171267-40422085263-7807529', 'author': '31176607@N05', 'authorname': 'kuhnmi', 'raw': 'cayo iguana', '_content': 'cayoiguana', 'machine_tag': 0}, {'id': '31171267-40422085263-952', 'author': '31176607@N05', 'authorname': 'kuhnmi', 'raw': 'animal', '_content': 'animal', 'machine_tag': 0}, {'id': '31171267-40422085263-85520', 'author': '31176607@N05', 'authorname': 'kuhnmi', 'raw': 'Tier', '_content': 'tier', 'machine_tag': 0}, {'id': '31171267-40422085263-1916525', 'author': '31176607@N05', 'authorname': 'kuhnmi', 'raw': 'Tierwelt', '_content': 'tierwelt', 'machine_tag': 0}, {'id': '31171267-40422085263-5833', 'author': '31176607@N05', 'authorname': 'kuhnmi', 'raw': 'wildlife', '_content': 'wildlife', 'machine_tag': 0}, {'id': '31171267-40422085263-6774', 'author': '31176607@N05', 'authorname': 'kuhnmi', 'raw': 'profile', '_content': 'profile', 'machine_tag': 0}, {'id': '31171267-40422085263-1077', 'author': '31176607@N05', 'authorname': 'kuhnmi', 'raw': 'close-up', '_content': 'closeup', 'machine_tag': 0}, {'id': '31171267-40422085263-4922', 'author': '31176607@N05', 'authorname': 'kuhnmi', 'raw': 'head', '_content': 'head', 'machine_tag': 0}, {'id': '31171267-40422085263-199077', 'author': '31176607@N05', 'authorname': 'kuhnmi', 'raw': 'Kopf', '_content': 'kopf', 'machine_tag': 0}, {'id': '31171267-40422085263-791', 'author': '31176607@N05', 'authorname': 'kuhnmi', 'raw': 'nature', '_content': 'nature', 'machine_tag': 0}, {'id': '31171267-40422085263-6690', 'author': '31176607@N05', 'authorname': 'kuhnmi', 'raw': 'Natur', '_content': 'natur', 'machine_tag': 0}, {'id': '31171267-40422085263-1163', 'author': '31176607@N05', 'authorname': 'kuhnmi', 'raw': 'fauna', '_content': 'fauna', 'machine_tag': 0}, {'id': '31171267-40422085263-278', 'author': '31176607@N05', 'authorname': 'kuhnmi', 'raw': 'portrait', '_content': 'portrait', 'machine_tag': 0}, {'id': '31171267-40422085263-5128', 'author': '31176607@N05', 'authorname': 'kuhnmi', 'raw': 'reptile', '_content': 'reptile', 'machine_tag': 0}, {'id': '31171267-40422085263-183588', 'author': '31176607@N05', 'authorname': 'kuhnmi', 'raw': 'Reptil', '_content': 'reptil', 'machine_tag': 0}, {'id': '31171267-40422085263-689898', 'author': '31176607@N05', 'authorname': 'kuhnmi', 'raw': 'Reptilien', '_content': 'reptilien', 'machine_tag': 0}, {'id': '31171267-40422085263-143398', 'author': '31176607@N05', 'authorname': 'kuhnmi', 'raw': 'Echse', '_content': 'echse', 'machine_tag': 0}, {'id': '31171267-40422085263-11241', 'author': '31176607@N05', 'authorname': 'kuhnmi', 'raw': 'Lizard', '_content': 'lizard', 'machine_tag': 0}]}, 'urls': {'url': [{'type': 'photopage', '_content': 'https://www.flickr.com/photos/31176607@N05/40422085263/'}]}, 'media': 'photo'}, 'stat': 'ok'}</t>
  </si>
  <si>
    <t>https://www.flickr.com/photos/31176607@N05/40422085263/</t>
  </si>
  <si>
    <t>face_iguana09.jpeg</t>
  </si>
  <si>
    <t>14390785651_2112961d2e_o</t>
  </si>
  <si>
    <t>{'photo': {'id': '14390785651', 'secret': 'd9d3c2cd5b', 'server': '3841', 'farm': 4, 'dateuploaded': '1402442069', 'isfavorite': 0, 'license': '3', 'safety_level': '0', 'rotation': 0, 'originalsecret': '2112961d2e', 'originalformat': 'jpg', 'owner': {'nsid': '48227962@N04', 'username': 'PMillera4', 'realname': 'Peter Miller', 'location': '', 'iconserver': '8662', 'iconfarm': 9, 'path_alias': 'pmillera4'}, 'title': {'_content': 'Iguana'}, 'description': {'_content': ''}, 'visibility': {'ispublic': 1, 'isfriend': 0, 'isfamily': 0}, 'dates': {'posted': '1402442069', 'taken': '2014-04-13 16:05:27', 'takengranularity': 0, 'takenunknown': 0, 'lastupdate': '1488200175'}, 'views': '5906', 'editability': {'cancomment': 0, 'canaddmeta': 0}, 'publiceditability': {'cancomment': 1, 'canaddmeta': 0}, 'usage': {'candownload': 1, 'canblog': 0, 'canprint': 0, 'canshare': 1}, 'comments': {'_content': '4'}, 'notes': {'note': []}, 'people': {'haspeople': 0}, 'tags': {'tag': [{'id': '48195823-14390785651-14527', 'author': '48227962@N04', 'authorname': 'PMillera4', 'raw': 'iguana', '_content': 'iguana', 'machine_tag': 0}, {'id': '48195823-14390785651-107310', 'author': '48227962@N04', 'authorname': 'PMillera4', 'raw': 'key largo', '_content': 'keylargo', 'machine_tag': 0}, {'id': '48195823-14390785651-4536', 'author': '48227962@N04', 'authorname': 'PMillera4', 'raw': 'florida', '_content': 'florida', 'machine_tag': 0}]}, 'location': {'latitude': '25.158026', 'longitude': '-80.389194', 'accuracy': '12', 'context': '0', 'locality': {'_content': 'Key Largo', 'woeid': 2432040}, 'county': {'_content': 'Monroe', 'woeid': 12587846}, 'region': {'_content': 'Florida', 'woeid': 2347568}, 'country': {'_content': 'United States', 'woeid': 23424977}, 'neighbourhood': {'_content': 'Garden Cove', 'woeid': 2408774}}, 'geoperms': {'ispublic': 1, 'iscontact': 0, 'isfriend': 0, 'isfamily': 0}, 'urls': {'url': [{'type': 'photopage', '_content': 'https://www.flickr.com/photos/pmillera4/14390785651/'}]}, 'media': 'photo'}, 'stat': 'ok'}</t>
  </si>
  <si>
    <t>https://www.flickr.com/photos/pmillera4/14390785651/</t>
  </si>
  <si>
    <t>face_iguana11.jpeg</t>
  </si>
  <si>
    <t>32087611158_114f1557c1_o</t>
  </si>
  <si>
    <t>{'photo': {'id': '32087611158', 'secret': 'c7f2073305', 'server': '4817', 'farm': 5, 'dateuploaded': '1542652732', 'isfavorite': 0, 'license': '3', 'safety_level': '0', 'rotation': 0, 'originalsecret': '114f1557c1', 'originalformat': 'jpg', 'owner': {'nsid': '125690721@N06', 'username': 'alain01789', 'realname': '', 'location': '', 'iconserver': '417', 'iconfarm': 1, 'path_alias': None}, 'title': {'_content': 'iguana'}, 'description': {'_content': ''}, 'visibility': {'ispublic': 1, 'isfriend': 0, 'isfamily': 0}, 'dates': {'posted': '1542652732', 'taken': '2017-04-18 11:14:48', 'takengranularity': 0, 'takenunknown': '0', 'lastupdate': '1599338270'}, 'views': '3721', 'editability': {'cancomment': 0, 'canaddmeta': 0}, 'publiceditability': {'cancomment': 1, 'canaddmeta': 0}, 'usage': {'candownload': 1, 'canblog': 0, 'canprint': 0, 'canshare': 1}, 'comments': {'_content': '5'}, 'notes': {'note': []}, 'people': {'haspeople': 0}, 'tags': {'tag': [{'id': '125645399-32087611158-14527', 'author': '125690721@N06', 'authorname': 'alain01789', 'raw': 'iguana', '_content': 'iguana', 'machine_tag': 0}, {'id': '125645399-32087611158-295', 'author': '125690721@N06', 'authorname': 'alain01789', 'raw': 'bali', '_content': 'bali', 'machine_tag': 0}, {'id': '125645399-32087611158-852', 'author': '125690721@N06', 'authorname': 'alain01789', 'raw': 'colors', '_content': 'colors', 'machine_tag': 0}, {'id': '125645399-32087611158-952', 'author': '125690721@N06', 'authorname': 'alain01789', 'raw': 'animal', '_content': 'animal', 'machine_tag': 0}, {'id': '125645399-32087611158-1903348', 'author': '125690721@N06', 'authorname': 'alain01789', 'raw': 'saurien', '_content': 'saurien', 'machine_tag': 0}, {'id': '125645399-32087611158-911058', 'author': '125690721@N06', 'authorname': 'alain01789', 'raw': 'saurian', '_content': 'saurian', 'machine_tag': 0}]}, 'location': {'latitude': '-8.412029', 'longitude': '115.586911', 'accuracy': '16', 'context': '0', 'locality': {'_content': 'Ababi', 'woeid': 56013245}, 'county': {'_content': 'Karang Asem', 'woeid': 56000335}, 'region': {'_content': 'Bali', 'woeid': 2345711}, 'country': {'_content': 'Indonesia', 'woeid': 23424846}, 'neighbourhood': {'_content': '', 'woeid': 0}}, 'geoperms': {'ispublic': 1, 'iscontact': 0, 'isfriend': 0, 'isfamily': 0}, 'urls': {'url': [{'type': 'photopage', '_content': 'https://www.flickr.com/photos/125690721@N06/32087611158/'}]}, 'media': 'photo'}, 'stat': 'ok'}</t>
  </si>
  <si>
    <t xml:space="preserve"> (flickr alain01789)</t>
  </si>
  <si>
    <t>https://www.flickr.com/photos/125690721@N06/32087611158/</t>
  </si>
  <si>
    <t>face_iguana14.jpeg</t>
  </si>
  <si>
    <t>35022519852_d408237d42_o</t>
  </si>
  <si>
    <t>{'photo': {'id': '35022519852', 'secret': 'dd07167cfa', 'server': '4239', 'farm': 5, 'dateuploaded': '1496969691', 'isfavorite': 0, 'license': '5', 'safety_level': '0', 'rotation': 0, 'originalsecret': 'd408237d42', 'originalformat': 'jpg', 'owner': {'nsid': '8749778@N06', 'username': 'Eric Kilby', 'realname': 'Eric Kilby', 'location': 'Somerville, MA, USA', 'iconserver': '3790', 'iconfarm': 4, 'path_alias': 'ekilby'}, 'title': {'_content': 'Iguana Profile with Mouth Open'}, 'description': {'_content': 'I found out that male green iguanas can take on orange color seasonally.  This one was particularly orange.'}, 'visibility': {'ispublic': 1, 'isfriend': 0, 'isfamily': 0}, 'dates': {'posted': '1496969691', 'taken': '2017-05-19 13:59:45', 'takengranularity': 0, 'takenunknown': '0', 'lastupdate': '1516391210'}, 'views': '1685', 'editability': {'cancomment': 0, 'canaddmeta': 0}, 'publiceditability': {'cancomment': 1, 'canaddmeta': 0}, 'usage': {'candownload': 1, 'canblog': 0, 'canprint': 0, 'canshare': 1}, 'comments': {'_content': '1'}, 'notes': {'note': []}, 'people': {'haspeople': 0}, 'tags': {'tag': [{'id': '8704456-35022519852-680718', 'author': '8749778@N06', 'authorname': 'Eric Kilby', 'raw': 'southwicks', '_content': 'southwicks', 'machine_tag': 0}, {'id': '8704456-35022519852-1997', 'author': '8749778@N06', 'authorname': 'Eric Kilby', 'raw': 'zoo', '_content': 'zoo', 'machine_tag': 0}, {'id': '8704456-35022519852-5128', 'author': '8749778@N06', 'authorname': 'Eric Kilby', 'raw': 'reptile', '_content': 'reptile', 'machine_tag': 0}, {'id': '8704456-35022519852-11241', 'author': '8749778@N06', 'authorname': 'Eric Kilby', 'raw': 'lizard', '_content': 'lizard', 'machine_tag': 0}, {'id': '8704456-35022519852-14527', 'author': '8749778@N06', 'authorname': 'Eric Kilby', 'raw': 'iguana', '_content': 'iguana', 'machine_tag': 0}, {'id': '8704456-35022519852-563', 'author': '8749778@N06', 'authorname': 'Eric Kilby', 'raw': 'male', '_content': 'male', 'machine_tag': 0}, {'id': '8704456-35022519852-340', 'author': '8749778@N06', 'authorname': 'Eric Kilby', 'raw': 'orange', '_content': 'orange', 'machine_tag': 0}, {'id': '8704456-35022519852-1031', 'author': '8749778@N06', 'authorname': 'Eric Kilby', 'raw': 'tongue', '_content': 'tongue', 'machine_tag': 0}]}, 'location': {'latitude': '42.064268', 'longitude': '-71.586366', 'accuracy': '16', 'context': '0', 'locality': {'_content': 'Uxbridge', 'woeid': 2510576}, 'county': {'_content': 'Worcester', 'woeid': 12588713}, 'region': {'_content': 'Massachusetts', 'woeid': 2347580}, 'country': {'_content': 'United States', 'woeid': 23424977}, 'neighbourhood': {'_content': '', 'woeid': 0}}, 'geoperms': {'ispublic': 1, 'iscontact': 0, 'isfriend': 0, 'isfamily': 0}, 'urls': {'url': [{'type': 'photopage', '_content': 'https://www.flickr.com/photos/ekilby/35022519852/'}]}, 'media': 'photo'}, 'stat': 'ok'}</t>
  </si>
  <si>
    <t>https://www.flickr.com/photos/ekilby/35022519852/</t>
  </si>
  <si>
    <t>face_iguana16.jpeg</t>
  </si>
  <si>
    <t>3195129266_aa7d5987d2_o</t>
  </si>
  <si>
    <t>{'photo': {'id': '3195129266', 'secret': 'b56a43ddd2', 'server': '3492', 'farm': 4, 'dateuploaded': '1231878339', 'isfavorite': 0, 'license': '3', 'safety_level': '0', 'rotation': 0, 'originalsecret': 'aa7d5987d2', 'originalformat': 'jpg', 'owner': {'nsid': '94366797@N00', 'username': 'Clive Gutteridge', 'realname': '', 'location': None, 'iconserver': '0', 'iconfarm': 0, 'path_alias': 'cliveg29'}, 'title': {'_content': 'Iguana'}, 'description': {'_content': ''}, 'visibility': {'ispublic': 1, 'isfriend': 0, 'isfamily': 0}, 'dates': {'posted': '1231878339', 'taken': '2007-06-24 20:38:33', 'takengranularity': 0, 'takenunknown': 0, 'lastupdate': '1544807974'}, 'views': '277', 'editability': {'cancomment': 0, 'canaddmeta': 0}, 'publiceditability': {'cancomment': 1, 'canaddmeta': 0}, 'usage': {'candownload': 1, 'canblog': 0, 'canprint': 0, 'canshare': 1}, 'comments': {'_content': '0'}, 'notes': {'note': []}, 'people': {'haspeople': 0}, 'tags': {'tag': [{'id': '4264992-3195129266-14527', 'author': '94366797@N00', 'authorname': 'Clive Gutteridge', 'raw': 'iguana', '_content': 'iguana', 'machine_tag': 0}, {'id': '4264992-3195129266-5128', 'author': '94366797@N00', 'authorname': 'Clive Gutteridge', 'raw': 'reptile', '_content': 'reptile', 'machine_tag': 0}]}, 'urls': {'url': [{'type': 'photopage', '_content': 'https://www.flickr.com/photos/cliveg29/3195129266/'}]}, 'media': 'photo'}, 'stat': 'ok'}</t>
  </si>
  <si>
    <t xml:space="preserve"> (flickr Clive Gutteridge)</t>
  </si>
  <si>
    <t>https://www.flickr.com/photos/cliveg29/3195129266/</t>
  </si>
  <si>
    <t>face_iguana17.jpeg</t>
  </si>
  <si>
    <t>9783211195_13c4a60358_o</t>
  </si>
  <si>
    <t>{'photo': {'id': '9783211195', 'secret': '261838dafc', 'server': '5443', 'farm': 6, 'dateuploaded': '1379410337', 'isfavorite': 0, 'license': '4', 'safety_level': '0', 'rotation': 0, 'originalsecret': '13c4a60358', 'originalformat': 'jpg', 'owner': {'nsid': '62393179@N05', 'username': 'PreVamp', 'realname': 'Sarah', 'location': 'Aachen, Germany', 'iconserver': '3893', 'iconfarm': 4, 'path_alias': 'prevamp'}, 'title': {'_content': 'lizard'}, 'description': {'_content': ''}, 'visibility': {'ispublic': 1, 'isfriend': 0, 'isfamily': 0}, 'dates': {'posted': '1379410337', 'taken': '2013-07-26 14:09:15', 'takengranularity': 0, 'takenunknown': 0, 'lastupdate': '1379410415'}, 'views': '764', 'editability': {'cancomment': 0, 'canaddmeta': 0}, 'publiceditability': {'cancomment': 1, 'canaddmeta': 0}, 'usage': {'candownload': 1, 'canblog': 0, 'canprint': 0, 'canshare': 1}, 'comments': {'_content': '0'}, 'notes': {'note': []}, 'people': {'haspeople': 0}, 'tags': {'tag': []}, 'urls': {'url': [{'type': 'photopage', '_content': 'https://www.flickr.com/photos/prevamp/9783211195/'}]}, 'media': 'photo'}, 'stat': 'ok'}</t>
  </si>
  <si>
    <t>Sarah (flickr PreVamp)</t>
  </si>
  <si>
    <t>https://www.flickr.com/photos/prevamp/9783211195/</t>
  </si>
  <si>
    <t>face_iguana18.jpeg</t>
  </si>
  <si>
    <t>13564751103_d069516019_o</t>
  </si>
  <si>
    <t>{'photo': {'id': '13564751103', 'secret': '050bf57296', 'server': '2839', 'farm': 3, 'dateuploaded': '1396374589', 'isfavorite': 0, 'license': '5', 'safety_level': '0', 'rotation': 0, 'originalsecret': 'd069516019', 'originalformat': 'jpg', 'owner': {'nsid': '23765024@N05', 'username': 'cobaltfish', 'realname': 'Andy Rogers', 'location': 'Near Ipswich, England', 'iconserver': '3747', 'iconfarm': 4, 'path_alias': 'cobaltfish'}, 'title': {'_content': 'Iguana'}, 'description': {'_content': 'this one was a bit more awake'}, 'visibility': {'ispublic': 1, 'isfriend': 0, 'isfamily': 0}, 'dates': {'posted': '1396374589', 'taken': '2014-03-27 10:30:13', 'takengranularity': 0, 'takenunknown': 0, 'lastupdate': '1544807388'}, 'views': '714', 'editability': {'cancomment': 0, 'canaddmeta': 0}, 'publiceditability': {'cancomment': 1, 'canaddmeta': 0}, 'usage': {'candownload': 1, 'canblog': 0, 'canprint': 0, 'canshare': 1}, 'comments': {'_content': '0'}, 'notes': {'note': []}, 'people': {'haspeople': 0}, 'tags': {'tag': [{'id': '23759684-13564751103-14527', 'author': '23765024@N05', 'authorname': 'cobaltfish', 'raw': 'iguana', '_content': 'iguana', 'machine_tag': 0}, {'id': '23759684-13564751103-11241', 'author': '23765024@N05', 'authorname': 'cobaltfish', 'raw': 'lizard', '_content': 'lizard', 'machine_tag': 0}]}, 'urls': {'url': [{'type': 'photopage', '_content': 'https://www.flickr.com/photos/cobaltfish/13564751103/'}]}, 'media': 'photo'}, 'stat': 'ok'}</t>
  </si>
  <si>
    <t>Andy Rogers (flickr cobaltfish)</t>
  </si>
  <si>
    <t>https://www.flickr.com/photos/cobaltfish/13564751103/</t>
  </si>
  <si>
    <t>face_iguana19.jpeg</t>
  </si>
  <si>
    <t>10335842484_21bd87b300_o</t>
  </si>
  <si>
    <t>{'photo': {'id': '10335842484', 'secret': '9ec4be7ce9', 'server': '7381', 'farm': 8, 'dateuploaded': '1382048693', 'isfavorite': 0, 'license': '6', 'safety_level': '0', 'rotation': 0, 'originalsecret': '21bd87b300', 'originalformat': 'jpg', 'owner': {'nsid': '102143017@N03', 'username': '.tafo.', 'realname': '', 'location': None, 'iconserver': '7642', 'iconfarm': 8, 'path_alias': None}, 'title': {'_content': 'iguana'}, 'description': {'_content': ''}, 'visibility': {'ispublic': 1, 'isfriend': 0, 'isfamily': 0}, 'dates': {'posted': '1382048693', 'taken': '2013-08-31 16:12:40', 'takengranularity': 0, 'takenunknown': 0, 'lastupdate': '1450348228'}, 'views': '4737', 'editability': {'cancomment': 0, 'canaddmeta': 0}, 'publiceditability': {'cancomment': 1, 'canaddmeta': 0}, 'usage': {'candownload': 1, 'canblog': 0, 'canprint': 0, 'canshare': 1}, 'comments': {'_content': '11'}, 'notes': {'note': []}, 'people': {'haspeople': 0}, 'tags': {'tag': [{'id': '102119963-10335842484-14527', 'author': '102143017@N03', 'authorname': '.tafo.', 'raw': 'iguana', '_content': 'iguana', 'machine_tag': 0}, {'id': '102119963-10335842484-164884', 'author': '102143017@N03', 'authorname': '.tafo.', 'raw': 'leguan', '_content': 'leguan', 'machine_tag': 0}]}, 'urls': {'url': [{'type': 'photopage', '_content': 'https://www.flickr.com/photos/102143017@N03/10335842484/'}]}, 'media': 'photo'}, 'stat': 'ok'}</t>
  </si>
  <si>
    <t xml:space="preserve"> (flickr .tafo.)</t>
  </si>
  <si>
    <t>https://www.flickr.com/photos/102143017@N03/10335842484/</t>
  </si>
  <si>
    <t>face_iguana20.jpeg</t>
  </si>
  <si>
    <t>4650796787_7238c15727_o</t>
  </si>
  <si>
    <t>{'photo': {'id': '4650796787', 'secret': '12fd268eb9', 'server': '4041', 'farm': 5, 'dateuploaded': '1275177107', 'isfavorite': 0, 'license': '2', 'safety_level': '0', 'rotation': 0, 'originalsecret': '7238c15727', 'originalformat': 'jpg', 'owner': {'nsid': '47789599@N02', 'username': 'Rhiannon McCluskey', 'realname': 'Rhiannon McCluskey', 'location': '', 'iconserver': '3406', 'iconfarm': 4, 'path_alias': 'rhiannonmccluskey'}, 'title': {'_content': 'Indolent Iguana'}, 'description': {'_content': ''}, 'visibility': {'ispublic': 1, 'isfriend': 0, 'isfamily': 0}, 'dates': {'posted': '1275177107', 'taken': '2010-05-28 15:13:12', 'takengranularity': 0, 'takenunknown': 0, 'lastupdate': '1277053966'}, 'views': '353', 'editability': {'cancomment': 0, 'canaddmeta': 0}, 'publiceditability': {'cancomment': 1, 'canaddmeta': 0}, 'usage': {'candownload': 1, 'canblog': 0, 'canprint': 0, 'canshare': 1}, 'comments': {'_content': '0'}, 'notes': {'note': []}, 'people': {'haspeople': 0}, 'tags': {'tag': [{'id': '47769251-4650796787-952', 'author': '47789599@N02', 'authorname': 'Rhiannon McCluskey', 'raw': 'animal', '_content': 'animal', 'machine_tag': 0}, {'id': '47769251-4650796787-5128', 'author': '47789599@N02', 'authorname': 'Rhiannon McCluskey', 'raw': 'reptile', '_content': 'reptile', 'machine_tag': 0}, {'id': '47769251-4650796787-14527', 'author': '47789599@N02', 'authorname': 'Rhiannon McCluskey', 'raw': 'iguana', '_content': 'iguana', 'machine_tag': 0}]}, 'urls': {'url': [{'type': 'photopage', '_content': 'https://www.flickr.com/photos/rhiannonmccluskey/4650796787/'}]}, 'media': 'photo'}, 'stat': 'ok'}</t>
  </si>
  <si>
    <t>Rhiannon McCluskey (flickr Rhiannon McCluskey)</t>
  </si>
  <si>
    <t>https://www.flickr.com/photos/rhiannonmccluskey/4650796787/</t>
  </si>
  <si>
    <t>face_iguana21.jpeg</t>
  </si>
  <si>
    <t>35903418_b8548fe681_o</t>
  </si>
  <si>
    <t>{'photo': {'id': '35903418', 'secret': 'b8548fe681', 'server': '21', 'farm': 1, 'dateuploaded': '1124644942', 'isfavorite': 0, 'license': '3', 'safety_level': '0', 'rotation': 0, 'originalsecret': 'b8548fe681', 'originalformat': 'jpg', 'owner': {'nsid': '45286353@N00', 'username': 'tiger_in_houston', 'realname': '', 'location': 'Houston, USA', 'iconserver': '22', 'iconfarm': 1, 'path_alias': 'tiger_in_houston'}, 'title': {'_content': 'Iguana'}, 'description': {'_content': 'Taken at Chakanaab National Park on Cozumel'}, 'visibility': {'ispublic': 1, 'isfriend': 0, 'isfamily': 0}, 'dates': {'posted': '1124644942', 'taken': '2001-07-15 14:03:41', 'takengranularity': 0, 'takenunknown': 0, 'lastupdate': '1125445863'}, 'views': '328', 'editability': {'cancomment': 0, 'canaddmeta': 0}, 'publiceditability': {'cancomment': 1, 'canaddmeta': 0}, 'usage': {'candownload': 1, 'canblog': 0, 'canprint': 0, 'canshare': 1}, 'comments': {'_content': '2'}, 'notes': {'note': []}, 'people': {'haspeople': 0}, 'tags': {'tag': [{'id': '1130053-35903418-11241', 'author': '45286353@N00', 'authorname': 'tiger_in_houston', 'raw': 'lizard', '_content': 'lizard', 'machine_tag': 0}, {'id': '1130053-35903418-14527', 'author': '45286353@N00', 'authorname': 'tiger_in_houston', 'raw': 'iguana', '_content': 'iguana', 'machine_tag': 0}, {'id': '1130053-35903418-26691', 'author': '45286353@N00', 'authorname': 'tiger_in_houston', 'raw': 'cozumel', '_content': 'cozumel', 'machine_tag': 0}, {'id': '1130053-35903418-1080745', 'author': '45286353@N00', 'authorname': 'tiger_in_houston', 'raw': 'chakanaab', '_content': 'chakanaab', 'machine_tag': 0}]}, 'urls': {'url': [{'type': 'photopage', '_content': 'https://www.flickr.com/photos/tiger_in_houston/35903418/'}]}, 'media': 'photo'}, 'stat': 'ok'}</t>
  </si>
  <si>
    <t xml:space="preserve"> (flickr tiger_in_houston)</t>
  </si>
  <si>
    <t>https://www.flickr.com/photos/tiger_in_houston/35903418/</t>
  </si>
  <si>
    <t>face_iguana22.jpeg</t>
  </si>
  <si>
    <t>286681005_9fa7f41fe3_o</t>
  </si>
  <si>
    <t>{'photo': {'id': '286681005', 'secret': '9fa7f41fe3', 'server': '110', 'farm': 1, 'dateuploaded': '1162462006', 'isfavorite': 0, 'license': '3', 'safety_level': '0', 'rotation': 0, 'originalsecret': '9fa7f41fe3', 'originalformat': 'jpg', 'owner': {'nsid': '65336808@N00', 'username': 'markb120', 'realname': 'Mark Belokopytov', 'location': 'Karniei Shomron, Israel', 'iconserver': '99', 'iconfarm': 1, 'path_alias': 'markb120'}, 'title': {'_content': 'Lizard'}, 'description': {'_content': ''}, 'visibility': {'ispublic': 1, 'isfriend': 0, 'isfamily': 0}, 'dates': {'posted': '1162462006', 'taken': '2006-03-08 14:54:42', 'takengranularity': 0, 'takenunknown': 0, 'lastupdate': '1470481575'}, 'views': '1027', 'editability': {'cancomment': 0, 'canaddmeta': 0}, 'publiceditability': {'cancomment': 1, 'canaddmeta': 0}, 'usage': {'candownload': 1, 'canblog': 0, 'canprint': 0, 'canshare': 1}, 'comments': {'_content': '1'}, 'notes': {'note': []}, 'people': {'haspeople': 0}, 'tags': {'tag': [{'id': '5281741-286681005-11241', 'author': '65336808@N00', 'authorname': 'markb120', 'raw': 'lizard', '_content': 'lizard', 'machine_tag': 0}, {'id': '5281741-286681005-596', 'author': '65336808@N00', 'authorname': 'markb120', 'raw': 'eye', '_content': 'eye', 'machine_tag': 0}, {'id': '5281741-286681005-1890', 'author': '65336808@N00', 'authorname': 'markb120', 'raw': 'nose', '_content': 'nose', 'machine_tag': 0}, {'id': '5281741-286681005-1418', 'author': '65336808@N00', 'authorname': 'markb120', 'raw': 'mouth', '_content': 'mouth', 'machine_tag': 0}, {'id': '5281741-286681005-14527', 'author': '65336808@N00', 'authorname': 'markb120', 'raw': 'iguana', '_content': 'iguana', 'machine_tag': 0}]}, 'location': {'latitude': '16.045813', 'longitude': '101.030273', 'accuracy': '4', 'context': '0', 'neighbourhood': {'_content': '', 'woeid': 0}, 'region': {'_content': 'Phetchabun', 'woeid': 2347141}, 'country': {'_content': 'Thailand', 'woeid': 23424960}}, 'geoperms': {'ispublic': 1, 'iscontact': 0, 'isfriend': 0, 'isfamily': 0}, 'urls': {'url': [{'type': 'photopage', '_content': 'https://www.flickr.com/photos/markb120/286681005/'}]}, 'media': 'photo'}, 'stat': 'ok'}</t>
  </si>
  <si>
    <t>Mark Belokopytov (flickr markb120)</t>
  </si>
  <si>
    <t>https://www.flickr.com/photos/markb120/286681005/</t>
  </si>
  <si>
    <t>face_chameleon05.jpeg</t>
  </si>
  <si>
    <t>39510576784_152d15b96a_o</t>
  </si>
  <si>
    <t>{'photo': {'id': '39510576784', 'secret': 'fa8c2a22ee', 'server': '4663', 'farm': 5, 'dateuploaded': '1518437059', 'isfavorite': 0, 'license': '5', 'safety_level': '0', 'rotation': 0, 'originalsecret': '152d15b96a', 'originalformat': 'jpg', 'owner': {'nsid': '64607715@N05', 'username': 'Rod Waddington', 'realname': 'Rod Waddington', 'location': 'Kergunyah, Australia', 'iconserver': '4406', 'iconfarm': 5, 'path_alias': 'rod_waddington'}, 'title': {'_content': 'Painted Chameleon'}, 'description': {'_content': 'Madagascar'}, 'visibility': {'ispublic': 1, 'isfriend': 0, 'isfamily': 0}, 'dates': {'posted': '1518437059', 'taken': '2018-02-12 23:03:21', 'takengranularity': 0, 'takenunknown': '1', 'lastupdate': '1522459841'}, 'views': '6090', 'editability': {'cancomment': 0, 'canaddmeta': 0}, 'publiceditability': {'cancomment': 1, 'canaddmeta': 0}, 'usage': {'candownload': 1, 'canblog': 0, 'canprint': 0, 'canshare': 1}, 'comments': {'_content': '14'}, 'notes': {'note': []}, 'people': {'haspeople': 0}, 'tags': {'tag': [{'id': '64602375-39510576784-55', 'author': '64607715@N05', 'authorname': 'Rod Waddington', 'raw': 'Africa', '_content': 'africa', 'machine_tag': 0}, {'id': '64602375-39510576784-147426', 'author': '64607715@N05', 'authorname': 'Rod Waddington', 'raw': 'afrique', '_content': 'afrique', 'machine_tag': 0}, {'id': '64602375-39510576784-45262', 'author': '64607715@N05', 'authorname': 'Rod Waddington', 'raw': 'Madagascar', '_content': 'madagascar', 'machine_tag': 0}, {'id': '64602375-39510576784-476216', 'author': '64607715@N05', 'authorname': 'Rod Waddington', 'raw': 'malagasy', '_content': 'malagasy', 'machine_tag': 0}, {'id': '64602375-39510576784-5810', 'author': '64607715@N05', 'authorname': 'Rod Waddington', 'raw': 'Painted', '_content': 'painted', 'machine_tag': 0}, {'id': '64602375-39510576784-41676', 'author': '64607715@N05', 'authorname': 'Rod Waddington', 'raw': 'Chameleon', '_content': 'chameleon', 'machine_tag': 0}, {'id': '64602375-39510576784-791', 'author': '64607715@N05', 'authorname': 'Rod Waddington', 'raw': 'nature', '_content': 'nature', 'machine_tag': 0}, {'id': '64602375-39510576784-241', 'author': '64607715@N05', 'authorname': 'Rod Waddington', 'raw': 'wild', '_content': 'wild', 'machine_tag': 0}, {'id': '64602375-39510576784-952', 'author': '64607715@N05', 'authorname': 'Rod Waddington', 'raw': 'animal', '_content': 'animal', 'machine_tag': 0}, {'id': '64602375-39510576784-5833', 'author': '64607715@N05', 'authorname': 'Rod Waddington', 'raw': 'wildlife', '_content': 'wildlife', 'machine_tag': 0}]}, 'urls': {'url': [{'type': 'photopage', '_content': 'https://www.flickr.com/photos/rod_waddington/39510576784/'}]}, 'media': 'photo'}, 'stat': 'ok'}</t>
  </si>
  <si>
    <t>Rod Waddington (flickr Rod Waddington)</t>
  </si>
  <si>
    <t>https://www.flickr.com/photos/rod_waddington/39510576784/</t>
  </si>
  <si>
    <t>face_chameleon06.jpeg</t>
  </si>
  <si>
    <t>6065576117_263c59a972_o</t>
  </si>
  <si>
    <t>{'photo': {'id': '6065576117', 'secret': '54fd482af7', 'server': '6210', 'farm': 7, 'dateuploaded': '1313945224', 'isfavorite': 0, 'license': '5', 'safety_level': '0', 'rotation': 0, 'originalsecret': '263c59a972', 'originalformat': 'jpg', 'owner': {'nsid': '11264282@N02', 'username': 'imke.sta', 'realname': '', 'location': None, 'iconserver': '3725', 'iconfarm': 4, 'path_alias': None}, 'title': {'_content': 'Chameleon'}, 'description': {'_content': ''}, 'visibility': {'ispublic': 1, 'isfriend': 0, 'isfamily': 0}, 'dates': {'posted': '1313945224', 'taken': '2011-07-15 12:27:09', 'takengranularity': 0, 'takenunknown': 0, 'lastupdate': '1580414428'}, 'views': '7996', 'editability': {'cancomment': 0, 'canaddmeta': 0}, 'publiceditability': {'cancomment': 1, 'canaddmeta': 0}, 'usage': {'candownload': 1, 'canblog': 0, 'canprint': 0, 'canshare': 1}, 'comments': {'_content': '70'}, 'notes': {'note': []}, 'people': {'haspeople': 0}, 'tags': {'tag': [{'id': '11243934-6065576117-447171', 'author': '11264282@N02', 'authorname': 'imke.sta', 'raw': 'Tansania', '_content': 'tansania', 'machine_tag': 0}, {'id': '11243934-6065576117-1767', 'author': '11264282@N02', 'authorname': 'imke.sta', 'raw': 'Tanzania', '_content': 'tanzania', 'machine_tag': 0}, {'id': '11243934-6065576117-2820121', 'author': '11264282@N02', 'authorname': 'imke.sta', 'raw': 'Usambara Mountains', '_content': 'usambaramountains', 'machine_tag': 0}, {'id': '11243934-6065576117-74818113', 'author': '11264282@N02', 'authorname': 'imke.sta', 'raw': 'Usambaragebirge', '_content': 'usambaragebirge', 'machine_tag': 0}, {'id': '11243934-6065576117-415196', 'author': '11264282@N02', 'authorname': 'imke.sta', 'raw': 'Lushoto', '_content': 'lushoto', 'machine_tag': 0}, {'id': '11243934-6065576117-3321783', 'author': '11264282@N02', 'authorname': 'imke.sta', 'raw': 'Cultural Tourism', '_content': 'culturaltourism', 'machine_tag': 0}, {'id': '11243934-6065576117-14300008', 'author': '11264282@N02', 'authorname': 'imke.sta', 'raw': 'Kulturtourismus', '_content': 'kulturtourismus', 'machine_tag': 0}, {'id': '11243934-6065576117-41676', 'author': '11264282@N02', 'authorname': 'imke.sta', 'raw': 'Chameleon', '_content': 'chameleon', 'machine_tag': 0}, {'id': '11243934-6065576117-437023', 'author': '11264282@N02', 'authorname': 'imke.sta', 'raw': 'Chamäleon', '_content': 'chamäleon', 'machine_tag': 0}]}, 'location': {'latitude': '-4.771468', 'longitude': '38.305206', 'accuracy': '9', 'context': '0', 'locality': {'_content': 'Lushoto', 'woeid': 1446072}, 'county': {'_content': 'Lushoto', 'woeid': 56025141}, 'region': {'_content': 'Tanga', 'woeid': 2347369}, 'country': {'_content': 'Tanzania', 'woeid': 23424973}, 'neighbourhood': {'_content': '', 'woeid': 0}}, 'geoperms': {'ispublic': 1, 'iscontact': 0, 'isfriend': 0, 'isfamily': 0}, 'urls': {'url': [{'type': 'photopage', '_content': 'https://www.flickr.com/photos/11264282@N02/6065576117/'}]}, 'media': 'photo'}, 'stat': 'ok'}</t>
  </si>
  <si>
    <t xml:space="preserve"> (flickr imke.sta)</t>
  </si>
  <si>
    <t>https://www.flickr.com/photos/11264282@N02/6065576117/</t>
  </si>
  <si>
    <t>face_chameleon07.jpeg</t>
  </si>
  <si>
    <t>27379934480_bafbcecf16_o</t>
  </si>
  <si>
    <t>{'photo': {'id': '27379934480', 'secret': 'a22b993692', 'server': '7319', 'farm': 8, 'dateuploaded': '1465871606', 'isfavorite': 0, 'license': '5', 'safety_level': '0', 'rotation': 0, 'originalsecret': 'bafbcecf16', 'originalformat': 'jpg', 'owner': {'nsid': '64607715@N05', 'username': 'Rod Waddington', 'realname': 'Rod Waddington', 'location': 'Kergunyah, Australia', 'iconserver': '4406', 'iconfarm': 5, 'path_alias': 'rod_waddington'}, 'title': {'_content': 'Chameleon, Madagascar'}, 'description': {'_content': ''}, 'visibility': {'ispublic': 1, 'isfriend': 0, 'isfamily': 0}, 'dates': {'posted': '1465871606', 'taken': '2016-06-14 12:32:05', 'takengranularity': 0, 'takenunknown': '1', 'lastupdate': '1534329152'}, 'views': '5797', 'editability': {'cancomment': 0, 'canaddmeta': 0}, 'publiceditability': {'cancomment': 1, 'canaddmeta': 0}, 'usage': {'candownload': 1, 'canblog': 0, 'canprint': 0, 'canshare': 1}, 'comments': {'_content': '3'}, 'notes': {'note': []}, 'people': {'haspeople': 0}, 'tags': {'tag': [{'id': '64602375-27379934480-45262', 'author': '64607715@N05', 'authorname': 'Rod Waddington', 'raw': 'Madagascar', '_content': 'madagascar', 'machine_tag': 0}, {'id': '64602375-27379934480-476216', 'author': '64607715@N05', 'authorname': 'Rod Waddington', 'raw': 'malagasy', '_content': 'malagasy', 'machine_tag': 0}, {'id': '64602375-27379934480-41676', 'author': '64607715@N05', 'authorname': 'Rod Waddington', 'raw': 'Chameleon', '_content': 'chameleon', 'machine_tag': 0}, {'id': '64602375-27379934480-586', 'author': '64607715@N05', 'authorname': 'Rod Waddington', 'raw': 'green', '_content': 'green', 'machine_tag': 0}, {'id': '64602375-27379934480-5833', 'author': '64607715@N05', 'authorname': 'Rod Waddington', 'raw': 'wildlife', '_content': 'wildlife', 'machine_tag': 0}, {'id': '64602375-27379934480-241', 'author': '64607715@N05', 'authorname': 'Rod Waddington', 'raw': 'wild', '_content': 'wild', 'machine_tag': 0}, {'id': '64602375-27379934480-11241', 'author': '64607715@N05', 'authorname': 'Rod Waddington', 'raw': 'Lizard', '_content': 'lizard', 'machine_tag': 0}, {'id': '64602375-27379934480-278', 'author': '64607715@N05', 'authorname': 'Rod Waddington', 'raw': 'Portrait', '_content': 'portrait', 'machine_tag': 0}, {'id': '64602375-27379934480-4890', 'author': '64607715@N05', 'authorname': 'Rod Waddington', 'raw': 'outdoor', '_content': 'outdoor', 'machine_tag': 0}, {'id': '64602375-27379934480-791', 'author': '64607715@N05', 'authorname': 'Rod Waddington', 'raw': 'nature', '_content': 'nature', 'machine_tag': 0}, {'id': '64602375-27379934480-952', 'author': '64607715@N05', 'authorname': 'Rod Waddington', 'raw': 'animal', '_content': 'animal', 'machine_tag': 0}, {'id': '64602375-27379934480-1311', 'author': '64607715@N05', 'authorname': 'Rod Waddington', 'raw': 'forest', '_content': 'forest', 'machine_tag': 0}, {'id': '64602375-27379934480-4322', 'author': '64607715@N05', 'authorname': 'Rod Waddington', 'raw': 'forrest', '_content': 'forrest', 'machine_tag': 0}]}, 'urls': {'url': [{'type': 'photopage', '_content': 'https://www.flickr.com/photos/rod_waddington/27379934480/'}]}, 'media': 'photo'}, 'stat': 'ok'}</t>
  </si>
  <si>
    <t>https://www.flickr.com/photos/rod_waddington/27379934480/</t>
  </si>
  <si>
    <t>face_chameleon10.jpeg</t>
  </si>
  <si>
    <t>3549955420_cb63ba4d70_o</t>
  </si>
  <si>
    <t>{'photo': {'id': '3549955420', 'secret': 'f2a1e7bd68', 'server': '2163', 'farm': 3, 'dateuploaded': '1242768720', 'isfavorite': 0, 'license': '5', 'safety_level': '0', 'rotation': 0, 'originalsecret': 'cb63ba4d70', 'originalformat': 'jpg', 'owner': {'nsid': '28171941@N04', 'username': 'Steve @ the alligator farm', 'realname': '', 'location': None, 'iconserver': '2838', 'iconfarm': 3, 'path_alias': 'bowwowbeach'}, 'title': {'_content': 'mr show off....'}, 'description': {'_content': 'This is pretty much sooc. Mr Chameleon lives in the Greenhouse in the Cleveland Botanical Gardens. Wikipedia says he has parrot-like zygodactylous feet, and separately mobile and stereoscopic eyes...!! I just say he looks pretty cool. '}, 'visibility': {'ispublic': 1, 'isfriend': 0, 'isfamily': 0}, 'dates': {'posted': '1242768720', 'taken': '2009-05-17 12:50:41', 'takengranularity': 0, 'takenunknown': 0, 'lastupdate': '1568529013'}, 'views': '5430', 'editability': {'cancomment': 0, 'canaddmeta': 0}, 'publiceditability': {'cancomment': 1, 'canaddmeta': 0}, 'usage': {'candownload': 1, 'canblog': 0, 'canprint': 0, 'canshare': 1}, 'comments': {'_content': '169'}, 'notes': {'note': [{'id': '72157618458773137', 'photo_id': '3549955420', 'author': '97705796@N00', 'authorname': 'Sheree (Here intermittently)', 'authorrealname': 'Sheree Zielke', 'authorispro': 1, 'authorisdeleted': 0, 'x': '462', 'y': '300', 'w': '29', 'h': '25', '_content': 'Gotta love this!!!!', 'pro_badge': 'standard'}, {'id': '72157618582243272', 'photo_id': '3549955420', 'author': '23834816@N04', 'authorname': 'tracyhughes2_7. CPAGB LRPS', 'authorrealname': '', 'authorispro': 1, 'authorisdeleted': 0, 'x': '438', 'y': '287', 'w': '50', 'h': '50', '_content': 'cool, love this', 'pro_badge': 'standard'}]}, 'people': {'haspeople': 0}, 'tags': {'tag': [{'id': '28139802-3549955420-41676', 'author': '28171941@N04', 'authorname': 'Steve @ the alligator farm', 'raw': 'chameleon', '_content': 'chameleon', 'machine_tag': 0}, {'id': '28139802-3549955420-6208', 'author': '28171941@N04', 'authorname': 'Steve @ the alligator farm', 'raw': 'cleveland', '_content': 'cleveland', 'machine_tag': 0}, {'id': '28139802-3549955420-1762', 'author': '28171941@N04', 'authorname': 'Steve @ the alligator farm', 'raw': 'botanical', '_content': 'botanical', 'machine_tag': 0}, {'id': '28139802-3549955420-1075', 'author': '28171941@N04', 'authorname': 'Steve @ the alligator farm', 'raw': 'gardens', '_content': 'gardens', 'machine_tag': 0}, {'id': '28139802-3549955420-226', 'author': '28171941@N04', 'authorname': 'Steve @ the alligator farm', 'raw': 'ohio', '_content': 'ohio', 'machine_tag': 0}, {'id': '28139802-3549955420-11241', 'author': '28171941@N04', 'authorname': 'Steve @ the alligator farm', 'raw': 'lizard', '_content': 'lizard', 'machine_tag': 0}, {'id': '28139802-3549955420-3597262', 'author': '28171941@N04', 'authorname': 'Steve @ the alligator farm', 'raw': 'steroscopic', '_content': 'steroscopic', 'machine_tag': 0}, {'id': '28139802-3549955420-2862', 'author': '28171941@N04', 'authorname': 'Steve @ the alligator farm', 'raw': 'eyes', '_content': 'eyes', 'machine_tag': 0}, {'id': '28139802-3549955420-340', 'author': '28171941@N04', 'authorname': 'Steve @ the alligator farm', 'raw': 'orange', '_content': 'orange', 'machine_tag': 0}, {'id': '28139802-3549955420-3214', 'author': '28171941@N04', 'authorname': 'Steve @ the alligator farm', 'raw': 'colorful', '_content': 'colorful', 'machine_tag': 0}, {'id': '28139802-3549955420-1483', 'author': '28171941@N04', 'authorname': 'Steve @ the alligator farm', 'raw': 'garden', '_content': 'garden', 'machine_tag': 0}, {'id': '28139802-3549955420-25814', 'author': '28171941@N04', 'authorname': 'Steve @ the alligator farm', 'raw': 'endangered', '_content': 'endangered', 'machine_tag': 0}, {'id': '28139802-3549955420-572025', 'author': '54549283@N00', 'authorname': 'K. Shreesh', 'raw': 'NaturesFinest', '_content': 'naturesfinest', 'machine_tag': 0}, {'id': '28139802-3549955420-7332246', 'author': '13334582@N08', 'authorname': 'bkwdayton', 'raw': 'ColorPhotoAward', '_content': 'colorphotoaward', 'machine_tag': 0}]}, 'urls': {'url': [{'type': 'photopage', '_content': 'https://www.flickr.com/photos/bowwowbeach/3549955420/'}]}, 'media': 'photo'}, 'stat': 'ok'}</t>
  </si>
  <si>
    <t>https://www.flickr.com/photos/bowwowbeach/3549955420/</t>
  </si>
  <si>
    <t>face_chameleon11.jpeg</t>
  </si>
  <si>
    <t>17245993971_6506736163_o</t>
  </si>
  <si>
    <t>{'photo': {'id': '17245993971', 'secret': '4543368fbb', 'server': '7640', 'farm': 8, 'dateuploaded': '1429809148', 'isfavorite': 0, 'license': '4', 'safety_level': '0', 'rotation': 0, 'originalsecret': '6506736163', 'originalformat': 'jpg', 'owner': {'nsid': '31176607@N05', 'username': 'kuhnmi', 'realname': '', 'location': '', 'iconserver': '2857', 'iconfarm': 3, 'path_alias': None}, 'title': {'_content': 'Panther Chameleon'}, 'description': {'_content': 'Panther chameleon shot in the Masoala rainforest at Zoo Zurich, Switzerland'}, 'visibility': {'ispublic': 1, 'isfriend': 0, 'isfamily': 0}, 'dates': {'posted': '1429809148', 'taken': '2014-07-19 12:33:25', 'takengranularity': 0, 'takenunknown': '0', 'lastupdate': '1541431856'}, 'views': '3324', 'editability': {'cancomment': 0, 'canaddmeta': 0}, 'publiceditability': {'cancomment': 1, 'canaddmeta': 0}, 'usage': {'candownload': 1, 'canblog': 0, 'canprint': 0, 'canshare': 1}, 'comments': {'_content': '1'}, 'notes': {'note': []}, 'people': {'haspeople': 0}, 'tags': {'tag': [{'id': '31171267-17245993971-6876245', 'author': '31176607@N05', 'authorname': 'kuhnmi', 'raw': 'Pantherchamäleon', '_content': 'pantherchamäleon', 'machine_tag': 0}, {'id': '31171267-17245993971-1169109', 'author': '31176607@N05', 'authorname': 'kuhnmi', 'raw': 'panther chameleon', '_content': 'pantherchameleon', 'machine_tag': 0}, {'id': '31171267-17245993971-41212', 'author': '31176607@N05', 'authorname': 'kuhnmi', 'raw': 'panther', '_content': 'panther', 'machine_tag': 0}, {'id': '31171267-17245993971-41676', 'author': '31176607@N05', 'authorname': 'kuhnmi', 'raw': 'chameleon', '_content': 'chameleon', 'machine_tag': 0}, {'id': '31171267-17245993971-437023', 'author': '31176607@N05', 'authorname': 'kuhnmi', 'raw': 'Chamäleon', '_content': 'chamäleon', 'machine_tag': 0}, {'id': '31171267-17245993971-5128', 'author': '31176607@N05', 'authorname': 'kuhnmi', 'raw': 'reptile', '_content': 'reptile', 'machine_tag': 0}, {'id': '31171267-17245993971-84685', 'author': '31176607@N05', 'authorname': 'kuhnmi', 'raw': 'reptiles', '_content': 'reptiles', 'machine_tag': 0}, {'id': '31171267-17245993971-183588', 'author': '31176607@N05', 'authorname': 'kuhnmi', 'raw': 'Reptil', '_content': 'reptil', 'machine_tag': 0}, {'id': '31171267-17245993971-689898', 'author': '31176607@N05', 'authorname': 'kuhnmi', 'raw': 'Reptilien', '_content': 'reptilien', 'machine_tag': 0}, {'id': '31171267-17245993971-1997', 'author': '31176607@N05', 'authorname': 'kuhnmi', 'raw': 'Zoo', '_content': 'zoo', 'machine_tag': 0}, {'id': '31171267-17245993971-27761', 'author': '31176607@N05', 'authorname': 'kuhnmi', 'raw': 'Zürich', '_content': 'zürich', 'machine_tag': 0}, {'id': '31171267-17245993971-6446', 'author': '31176607@N05', 'authorname': 'kuhnmi', 'raw': 'Zurich', '_content': 'zurich', 'machine_tag': 0}, {'id': '31171267-17245993971-2107', 'author': '31176607@N05', 'authorname': 'kuhnmi', 'raw': 'Schweiz', '_content': 'schweiz', 'machine_tag': 0}, {'id': '31171267-17245993971-2110', 'author': '31176607@N05', 'authorname': 'kuhnmi', 'raw': 'Switzerland', '_content': 'switzerland', 'machine_tag': 0}, {'id': '31171267-17245993971-1068018', 'author': '31176607@N05', 'authorname': 'kuhnmi', 'raw': 'Zoological Garden', '_content': 'zoologicalgarden', 'machine_tag': 0}, {'id': '31171267-17245993971-106928', 'author': '31176607@N05', 'authorname': 'kuhnmi', 'raw': 'Zoologischer Garten', '_content': 'zoologischergarten', 'machine_tag': 0}, {'id': '31171267-17245993971-9746266', 'author': '31176607@N05', 'authorname': 'kuhnmi', 'raw': 'Zürcher Zoo', '_content': 'zürcherzoo', 'machine_tag': 0}, {'id': '31171267-17245993971-11108018', 'author': '31176607@N05', 'authorname': 'kuhnmi', 'raw': 'Zoo Zurich', '_content': 'zoozurich', 'machine_tag': 0}, {'id': '31171267-17245993971-3341516', 'author': '31176607@N05', 'authorname': 'kuhnmi', 'raw': 'Zoo Zürich', '_content': 'zoozürich', 'machine_tag': 0}, {'id': '31171267-17245993971-952', 'author': '31176607@N05', 'authorname': 'kuhnmi', 'raw': 'animal', '_content': 'animal', 'machine_tag': 0}, {'id': '31171267-17245993971-953', 'author': '31176607@N05', 'authorname': 'kuhnmi', 'raw': 'animals', '_content': 'animals', 'machine_tag': 0}, {'id': '31171267-17245993971-791', 'author': '31176607@N05', 'authorname': 'kuhnmi', 'raw': 'nature', '_content': 'nature', 'machine_tag': 0}, {'id': '31171267-17245993971-6690', 'author': '31176607@N05', 'authorname': 'kuhnmi', 'raw': 'Natur', '_content': 'natur', 'machine_tag': 0}, {'id': '31171267-17245993971-85520', 'author': '31176607@N05', 'authorname': 'kuhnmi', 'raw': 'Tier', '_content': 'tier', 'machine_tag': 0}, {'id': '31171267-17245993971-2239', 'author': '31176607@N05', 'authorname': 'kuhnmi', 'raw': 'Tiere', '_content': 'tiere', 'machine_tag': 0}, {'id': '31171267-17245993971-5833', 'author': '31176607@N05', 'authorname': 'kuhnmi', 'raw': 'wildlife', '_content': 'wildlife', 'machine_tag': 0}, {'id': '31171267-17245993971-1916525', 'author': '31176607@N05', 'authorname': 'kuhnmi', 'raw': 'Tierwelt', '_content': 'tierwelt', 'machine_tag': 0}, {'id': '31171267-17245993971-852', 'author': '31176607@N05', 'authorname': 'kuhnmi', 'raw': 'colors', '_content': 'colors', 'machine_tag': 0}, {'id': '31171267-17245993971-3214', 'author': '31176607@N05', 'authorname': 'kuhnmi', 'raw': 'colorful', '_content': 'colorful', 'machine_tag': 0}, {'id': '31171267-17245993971-2392985', 'author': '31176607@N05', 'authorname': 'kuhnmi', 'raw': 'Masoala Halle', '_content': 'masoalahalle', 'machine_tag': 0}, {'id': '31171267-17245993971-15477581', 'author': '31176607@N05', 'authorname': 'kuhnmi', 'raw': 'Masoala Rainforest', '_content': 'masoalarainforest', 'machine_tag': 0}]}, 'urls': {'url': [{'type': 'photopage', '_content': 'https://www.flickr.com/photos/31176607@N05/17245993971/'}]}, 'media': 'photo'}, 'stat': 'ok'}</t>
  </si>
  <si>
    <t>https://www.flickr.com/photos/31176607@N05/17245993971/</t>
  </si>
  <si>
    <t>face_chameleon14.jpeg</t>
  </si>
  <si>
    <t>3895166303_3f07db256c_o</t>
  </si>
  <si>
    <t>{'photo': {'id': '3895166303', 'secret': '4a5075a6f6', 'server': '2568', 'farm': 3, 'dateuploaded': '1252309317', 'isfavorite': 0, 'license': '4', 'safety_level': '0', 'rotation': 0, 'originalsecret': '3f07db256c', 'originalformat': 'jpg', 'owner': {'nsid': '26782864@N00', 'username': 'wwarby', 'realname': 'William Warby', 'location': 'London, England', 'iconserver': '1797', 'iconfarm': 2, 'path_alias': 'wwarby'}, 'title': {'_content': 'Chameleon'}, 'description': {'_content': 'Chameleon at the Butterfly Farm in Stratford-upon-Avon\n\nPERMISSION TO USE: Please check the licence for this photo on Flickr. If the photo is marked with the &lt;a href="https://www.flickr.com/creativecommons/"&gt;Creative Commons&lt;/a&gt; licence, you are welcome to use this photo free of charge for any purpose including commercial. I am not concerned with how attribution is provided - a link to my flickr page or my name is fine. If used in a context where attribution is impractical, that\'s fine too. I enjoy seeing where my photos have been used so please send me links, screenshots or photos where possible. If the photo is not marked with the Creative Commons licence, only my friends and family are permitted to use it.'}, 'visibility': {'ispublic': 1, 'isfriend': 0, 'isfamily': 0}, 'dates': {'posted': '1252309317', 'taken': '2009-09-05 13:44:37', 'takengranularity': 0, 'takenunknown': '0', 'lastupdate': '1504863530'}, 'views': '7418', 'editability': {'cancomment': 0, 'canaddmeta': 0}, 'publiceditability': {'cancomment': 1, 'canaddmeta': 0}, 'usage': {'candownload': 1, 'canblog': 0, 'canprint': 0, 'canshare': 1}, 'comments': {'_content': '1'}, 'notes': {'note': []}, 'people': {'haspeople': 0}, 'tags': {'tag': [{'id': '3737770-3895166303-2773294', 'author': '26782864@N00', 'authorname': 'wwarby', 'raw': 'Stratford Butterfly Farm', '_content': 'stratfordbutterflyfarm', 'machine_tag': 0}, {'id': '3737770-3895166303-83535', 'author': '26782864@N00', 'authorname': 'wwarby', 'raw': 'Stratford-upon-Avon', '_content': 'stratforduponavon', 'machine_tag': 0}, {'id': '3737770-3895166303-952', 'author': '26782864@N00', 'authorname': 'wwarby', 'raw': 'animal', '_content': 'animal', 'machine_tag': 0}, {'id': '3737770-3895166303-41676', 'author': '26782864@N00', 'authorname': 'wwarby', 'raw': 'chameleon', '_content': 'chameleon', 'machine_tag': 0}, {'id': '3737770-3895166303-130', 'author': '26782864@N00', 'authorname': 'wwarby', 'raw': 'family', '_content': 'family', 'machine_tag': 0}, {'id': '3737770-3895166303-12020', 'author': '26782864@N00', 'authorname': 'wwarby', 'raw': 'indoors', '_content': 'indoors', 'machine_tag': 0}, {'id': '3737770-3895166303-791', 'author': '26782864@N00', 'authorname': 'wwarby', 'raw': 'nature', '_content': 'nature', 'machine_tag': 0}, {'id': '3737770-3895166303-5128', 'author': '26782864@N00', 'authorname': 'wwarby', 'raw': 'reptile', '_content': 'reptile', 'machine_tag': 0}, {'id': '3737770-3895166303-5833', 'author': '26782864@N00', 'authorname': 'wwarby', 'raw': 'wildlife', '_content': 'wildlife', 'machine_tag': 0}]}, 'location': {'latitude': '52.189350', 'longitude': '-1.700040', 'accuracy': '16', 'context': '0', 'locality': {'_content': 'Stratford-upon-Avon', 'woeid': 36424}, 'county': {'_content': 'Warwickshire', 'woeid': 12602190}, 'region': {'_content': 'England', 'woeid': 24554868}, 'country': {'_content': 'United Kingdom', 'woeid': 23424975}, 'neighbourhood': {'_content': '', 'woeid': 0}}, 'geoperms': {'ispublic': 1, 'iscontact': 0, 'isfriend': 0, 'isfamily': 0}, 'urls': {'url': [{'type': 'photopage', '_content': 'https://www.flickr.com/photos/wwarby/3895166303/'}]}, 'media': 'photo'}, 'stat': 'ok'}</t>
  </si>
  <si>
    <t>https://www.flickr.com/photos/wwarby/3895166303/</t>
  </si>
  <si>
    <t>body_chameleon11.jpeg</t>
  </si>
  <si>
    <t>3055819486_e39dcaa8bb_o</t>
  </si>
  <si>
    <t>{'photo': {'id': '3055819486', 'secret': '1ebbfaea3f', 'server': '3208', 'farm': 4, 'dateuploaded': '1227518507', 'isfavorite': 0, 'license': '4', 'safety_level': '0', 'rotation': 0, 'originalsecret': 'e39dcaa8bb', 'originalformat': 'jpg', 'owner': {'nsid': '28217910@N00', 'username': 'LaertesCTB', 'realname': 'Vaughan Leiberum', 'location': 'Cape Town, South Africa', 'iconserver': '7035', 'iconfarm': 8, 'path_alias': 'laertes_za'}, 'title': {'_content': 'Veiled Chameleon'}, 'description': {'_content': 'Veiled Chameleon - &lt;a href="http://en.wikipedia.org/wiki/Veiled_Chameleon" rel="noreferrer nofollow"&gt;Wikipedia&lt;/a&gt;'}, 'visibility': {'ispublic': 1, 'isfriend': 0, 'isfamily': 0}, 'dates': {'posted': '1227518507', 'taken': '2008-11-19 15:19:42', 'takengranularity': 0, 'takenunknown': 0, 'lastupdate': '1472225610'}, 'views': '5900', 'editability': {'cancomment': 0, 'canaddmeta': 0}, 'publiceditability': {'cancomment': 1, 'canaddmeta': 0}, 'usage': {'candownload': 1, 'canblog': 0, 'canprint': 0, 'canshare': 1}, 'comments': {'_content': '0'}, 'notes': {'note': []}, 'people': {'haspeople': 0}, 'tags': {'tag': [{'id': '651935-3055819486-11241', 'author': '28217910@N00', 'authorname': 'LaertesCTB', 'raw': 'Lizard', '_content': 'lizard', 'machine_tag': 0}, {'id': '651935-3055819486-5128', 'author': '28217910@N00', 'authorname': 'LaertesCTB', 'raw': 'Reptile', '_content': 'reptile', 'machine_tag': 0}, {'id': '651935-3055819486-2201350', 'author': '28217910@N00', 'authorname': 'LaertesCTB', 'raw': 'Veiled Chameleon', '_content': 'veiledchameleon', 'machine_tag': 0}, {'id': '651935-3055819486-3551445', 'author': '28217910@N00', 'authorname': 'LaertesCTB', 'raw': 'Chamaeleo calyptratus', '_content': 'chamaeleocalyptratus', 'machine_tag': 0}, {'id': '651935-3055819486-2851793', 'author': '28217910@N00', 'authorname': 'LaertesCTB', 'raw': 'Yemen Chameleon', '_content': 'yemenchameleon', 'machine_tag': 0}, {'id': '651935-3055819486-41676', 'author': '28217910@N00', 'authorname': 'LaertesCTB', 'raw': 'Chameleon', '_content': 'chameleon', 'machine_tag': 0}]}, 'urls': {'url': [{'type': 'photopage', '_content': 'https://www.flickr.com/photos/laertes_za/3055819486/'}]}, 'media': 'photo'}, 'stat': 'ok'}</t>
  </si>
  <si>
    <t>Vaughan Leiberum (flickr LaertesCTB)</t>
  </si>
  <si>
    <t>https://www.flickr.com/photos/laertes_za/3055819486/</t>
  </si>
  <si>
    <t>body_part_crocodile_eye01.jpeg</t>
  </si>
  <si>
    <t>2723112324_c93a02e6f3_o</t>
  </si>
  <si>
    <t>{'photo': {'id': '2723112324', 'secret': 'a6a924a9a1', 'server': '3110', 'farm': 4, 'dateuploaded': '1217611122', 'isfavorite': 0, 'license': '5', 'safety_level': '0', 'rotation': 0, 'originalsecret': 'c93a02e6f3', 'originalformat': 'jpg', 'owner': {'nsid': '33252379@N00', 'username': 'llamnudds', 'realname': 'Shaun Dunmall', 'location': None, 'iconserver': '940', 'iconfarm': 1, 'path_alias': 'llamnuds'}, 'title': {'_content': "I've got my eye on you"}, 'description': {'_content': 'One of the new inmates at Paignton zoo.'}, 'visibility': {'ispublic': 1, 'isfriend': 0, 'isfamily': 0}, 'dates': {'posted': '1217611122', 'taken': '2008-07-25 11:47:47', 'takengranularity': 0, 'takenunknown': 0, 'lastupdate': '1422814553'}, 'views': '5589', 'editability': {'cancomment': 0, 'canaddmeta': 0}, 'publiceditability': {'cancomment': 1, 'canaddmeta': 0}, 'usage': {'candownload': 1, 'canblog': 0, 'canprint': 0, 'canshare': 1}, 'comments': {'_content': '8'}, 'notes': {'note': []}, 'people': {'haspeople': 0}, 'tags': {'tag': [{'id': '5143318-2723112324-7791794', 'author': '33252379@N00', 'authorname': 'llamnudds', 'raw': 'llamnuds', '_content': 'llamnuds', 'machine_tag': 0}, {'id': '5143318-2723112324-596', 'author': '33252379@N00', 'authorname': 'llamnudds', 'raw': 'eye', '_content': 'eye', 'machine_tag': 0}, {'id': '5143318-2723112324-586', 'author': '33252379@N00', 'authorname': 'llamnudds', 'raw': 'green', '_content': 'green', 'machine_tag': 0}, {'id': '5143318-2723112324-987', 'author': '33252379@N00', 'authorname': 'llamnudds', 'raw': 'yellow', '_content': 'yellow', 'machine_tag': 0}, {'id': '5143318-2723112324-18657', 'author': '33252379@N00', 'authorname': 'llamnudds', 'raw': 'croc', '_content': 'croc', 'machine_tag': 0}, {'id': '5143318-2723112324-16829', 'author': '33252379@N00', 'authorname': 'llamnudds', 'raw': 'crocodile', '_content': 'crocodile', 'machine_tag': 0}, {'id': '5143318-2723112324-100147', 'author': '33252379@N00', 'authorname': 'llamnudds', 'raw': 'carnivore', '_content': 'carnivore', 'machine_tag': 0}]}, 'urls': {'url': [{'type': 'photopage', '_content': 'https://www.flickr.com/photos/llamnuds/2723112324/'}]}, 'media': 'photo'}, 'stat': 'ok'}</t>
  </si>
  <si>
    <t>Shaun Dunmall (flickr llamnudds)</t>
  </si>
  <si>
    <t>https://www.flickr.com/photos/llamnuds/2723112324/</t>
  </si>
  <si>
    <t>body_part_crocodile_eye02.jpeg</t>
  </si>
  <si>
    <t>43017745242_7e27affd5d_o</t>
  </si>
  <si>
    <t>{'photo': {'id': '43017745242', 'secret': '37fe882148', 'server': '1826', 'farm': 2, 'dateuploaded': '1530198352', 'isfavorite': 0, 'license': '4', 'safety_level': '0', 'rotation': 0, 'originalsecret': '7e27affd5d', 'originalformat': 'jpg', 'owner': {'nsid': '13604536@N02', 'username': 'danielle.brigida', 'realname': 'Danielle  Brigida', 'location': None, 'iconserver': '4825', 'iconfarm': 5, 'path_alias': 'brigida'}, 'title': {'_content': 'The eye of the saltwater crocodile. Hyper carnivorous and awesome. #reverence #afterawhile #saltie'}, 'description': {'_content': 'via Instagram &lt;a href="https://ift.tt/2tJhoy3" rel="noreferrer nofollow"&gt;ift.tt/2tJhoy3&lt;/a&gt;'}, 'visibility': {'ispublic': 1, 'isfriend': 0, 'isfamily': 0}, 'dates': {'posted': '1530198352', 'taken': '2018-06-28 11:05:52', 'takengranularity': 0, 'takenunknown': '1', 'lastupdate': '1530560943'}, 'views': '222', 'editability': {'cancomment': 0, 'canaddmeta': 0}, 'publiceditability': {'cancomment': 1, 'canaddmeta': 0}, 'usage': {'candownload': 1, 'canblog': 0, 'canprint': 0, 'canshare': 1}, 'comments': {'_content': '0'}, 'notes': {'note': []}, 'people': {'haspeople': 0}, 'tags': {'tag': [{'id': '13584188-43017745242-63937580', 'author': '13604536@N02', 'authorname': 'danielle.brigida', 'raw': 'IFTTT', '_content': 'ifttt', 'machine_tag': 0}, {'id': '13584188-43017745242-59361684', 'author': '13604536@N02', 'authorname': 'danielle.brigida', 'raw': 'Instagram', '_content': 'instagram', 'machine_tag': 0}]}, 'urls': {'url': [{'type': 'photopage', '_content': 'https://www.flickr.com/photos/brigida/43017745242/'}]}, 'media': 'photo'}, 'stat': 'ok'}</t>
  </si>
  <si>
    <t>Danielle  Brigida (flickr danielle.brigida)</t>
  </si>
  <si>
    <t>https://www.flickr.com/photos/brigida/43017745242/</t>
  </si>
  <si>
    <t>body_part_crocodile_eye03.jpeg</t>
  </si>
  <si>
    <t>14750317111_fce09cdb06_o</t>
  </si>
  <si>
    <t>{'photo': {'id': '14750317111', 'secret': '19221647c5', 'server': '3867', 'farm': 4, 'dateuploaded': '1406425832', 'isfavorite': 0, 'license': '6', 'safety_level': '0', 'rotation': 0, 'originalsecret': 'fce09cdb06', 'originalformat': 'jpg', 'owner': {'nsid': '24630636@N03', 'username': '潘周迪', 'realname': 'Jordi Payà Canals', 'location': 'Nanjing, China', 'iconserver': '7431', 'iconfarm': 8, 'path_alias': 'arg0s'}, 'title': {'_content': "crocodile's eye"}, 'description': {'_content': ''}, 'visibility': {'ispublic': 1, 'isfriend': 0, 'isfamily': 0}, 'dates': {'posted': '1406425832', 'taken': '2014-05-18 15:29:10', 'takengranularity': 0, 'takenunknown': 0, 'lastupdate': '1442945198'}, 'views': '1201', 'editability': {'cancomment': 0, 'canaddmeta': 0}, 'publiceditability': {'cancomment': 1, 'canaddmeta': 1}, 'usage': {'candownload': 1, 'canblog': 0, 'canprint': 0, 'canshare': 1}, 'comments': {'_content': '1'}, 'notes': {'note': []}, 'people': {'haspeople': 0}, 'tags': {'tag': [{'id': '24607582-14750317111-35515', 'author': '24630636@N03', 'authorname': '潘周迪', 'raw': 'Jordi', '_content': 'jordi', 'machine_tag': 0}, {'id': '24607582-14750317111-54282244', 'author': '24630636@N03', 'authorname': '潘周迪', 'raw': 'Payà', '_content': 'payà', 'machine_tag': 0}, {'id': '24607582-14750317111-10559', 'author': '24630636@N03', 'authorname': '潘周迪', 'raw': 'Canals', '_content': 'canals', 'machine_tag': 0}, {'id': '24607582-14750317111-1382', 'author': '24630636@N03', 'authorname': '潘周迪', 'raw': 'Canon', '_content': 'canon', 'machine_tag': 0}, {'id': '24607582-14750317111-1966', 'author': '24630636@N03', 'authorname': '潘周迪', 'raw': 'EOS', '_content': 'eos', 'machine_tag': 0}, {'id': '24607582-14750317111-4130756', 'author': '24630636@N03', 'authorname': '潘周迪', 'raw': '450D', '_content': '450d', 'machine_tag': 0}, {'id': '24607582-14750317111-53656', 'author': '24630636@N03', 'authorname': '潘周迪', 'raw': 'EF', '_content': 'ef', 'machine_tag': 0}, {'id': '24607582-14750317111-34330', 'author': '24630636@N03', 'authorname': '潘周迪', 'raw': '70-300mm', '_content': '70300mm', 'machine_tag': 0}, {'id': '24607582-14750317111-2325', 'author': '24630636@N03', 'authorname': '潘周迪', 'raw': 'IS', '_content': 'is', 'machine_tag': 0}, {'id': '24607582-14750317111-24709', 'author': '24630636@N03', 'authorname': '潘周迪', 'raw': 'USM', '_content': 'usm', 'machine_tag': 0}, {'id': '24607582-14750317111-9727', 'author': '24630636@N03', 'authorname': '潘周迪', 'raw': 'Catalonia', '_content': 'catalonia', 'machine_tag': 0}, {'id': '24607582-14750317111-25', 'author': '24630636@N03', 'authorname': '潘周迪', 'raw': 'Barcelona', '_content': 'barcelona', 'machine_tag': 0}, {'id': '24607582-14750317111-1997', 'author': '24630636@N03', 'authorname': '潘周迪', 'raw': 'zoo', '_content': 'zoo', 'machine_tag': 0}, {'id': '24607582-14750317111-437920', 'author': '24630636@N03', 'authorname': '潘周迪', 'raw': 'zoological', '_content': 'zoological', 'machine_tag': 0}, {'id': '24607582-14750317111-73', 'author': '24630636@N03', 'authorname': '潘周迪', 'raw': 'park', '_content': 'park', 'machine_tag': 0}, {'id': '24607582-14750317111-952', 'author': '24630636@N03', 'authorname': '潘周迪', 'raw': 'animal', '_content': 'animal', 'machine_tag': 0}, {'id': '24607582-14750317111-5128', 'author': '24630636@N03', 'authorname': '潘周迪', 'raw': 'reptile', '_content': 'reptile', 'machine_tag': 0}, {'id': '24607582-14750317111-16829', 'author': '24630636@N03', 'authorname': '潘周迪', 'raw': 'crocodile', '_content': 'crocodile', 'machine_tag': 0}, {'id': '24607582-14750317111-31965', 'author': '24630636@N03', 'authorname': '潘周迪', 'raw': 'predator', '_content': 'predator', 'machine_tag': 0}, {'id': '24607582-14750317111-327147', 'author': '24630636@N03', 'authorname': '潘周迪', 'raw': 'sauropod', '_content': 'sauropod', 'machine_tag': 0}, {'id': '24607582-14750317111-6258', 'author': '24630636@N03', 'authorname': '潘周迪', 'raw': 'fear', '_content': 'fear', 'machine_tag': 0}, {'id': '24607582-14750317111-434522', 'author': '24630636@N03', 'authorname': '潘周迪', 'raw': 'reptilian', '_content': 'reptilian', 'machine_tag': 0}, {'id': '24607582-14750317111-596', 'author': '24630636@N03', 'authorname': '潘周迪', 'raw': 'eye', '_content': 'eye', 'machine_tag': 0}, {'id': '24607582-14750317111-547', 'author': '24630636@N03', 'authorname': '潘周迪', 'raw': 'detail', '_content': 'detail', 'machine_tag': 0}]}, 'location': {'latitude': '41.386468', 'longitude': '2.191632', 'accuracy': '16', 'context': '0', 'locality': {'_content': 'Barcelona', 'woeid': 753692}, 'county': {'_content': 'Barcelona', 'woeid': 12602124}, 'region': {'_content': 'Catalunya', 'woeid': 12578034}, 'country': {'_content': 'España', 'woeid': 23424950}, 'neighbourhood': {'_content': 'Barceloneta', 'woeid': 753693}}, 'geoperms': {'ispublic': 1, 'iscontact': 0, 'isfriend': 0, 'isfamily': 0}, 'urls': {'url': [{'type': 'photopage', '_content': 'https://www.flickr.com/photos/arg0s/14750317111/'}]}, 'media': 'photo'}, 'stat': 'ok'}</t>
  </si>
  <si>
    <t>Jordi Payà Canals (flickr 潘周迪)</t>
  </si>
  <si>
    <t>https://www.flickr.com/photos/arg0s/14750317111/</t>
  </si>
  <si>
    <t>body_part_crocodile_eye04.jpeg</t>
  </si>
  <si>
    <t>27293918755_79bbaf038e_o</t>
  </si>
  <si>
    <t>{'photo': {'id': '27293918755', 'secret': '724774205d', 'server': '7247', 'farm': 8, 'dateuploaded': '1464389863', 'isfavorite': 0, 'license': '2', 'safety_level': '0', 'rotation': 0, 'originalsecret': '79bbaf038e', 'originalformat': 'jpg', 'owner': {'nsid': '41059842@N03', 'username': 'PacificKlaus', 'realname': 'Klaus Stiefel', 'location': 'Dumaguete, Philippines', 'iconserver': '7460', 'iconfarm': 8, 'path_alias': 'pacificklaus'}, 'title': {'_content': 'Crocodile'}, 'description': {'_content': 'Crocodile farm, Puerto Princessa, Palawan, a reptilian conservation center in the capital of the Palawan province of the Philippines. '}, 'visibility': {'ispublic': 1, 'isfriend': 0, 'isfamily': 0}, 'dates': {'posted': '1464389863', 'taken': '2016-05-23 16:01:36', 'takengranularity': 0, 'takenunknown': '0', 'lastupdate': '1467567224'}, 'views': '1547', 'editability': {'cancomment': 0, 'canaddmeta': 0}, 'publiceditability': {'cancomment': 1, 'canaddmeta': 0}, 'usage': {'candownload': 1, 'canblog': 0, 'canprint': 0, 'canshare': 1}, 'comments': {'_content': '0'}, 'notes': {'note': []}, 'people': {'haspeople': 0}, 'tags': {'tag': [{'id': '41036788-27293918755-261481', 'author': '41059842@N03', 'authorname': 'PacificKlaus', 'raw': 'Puerto Princessa', '_content': 'puertoprincessa', 'machine_tag': 0}, {'id': '41036788-27293918755-137591', 'author': '41059842@N03', 'authorname': 'PacificKlaus', 'raw': 'Palawan', '_content': 'palawan', 'machine_tag': 0}, {'id': '41036788-27293918755-6412', 'author': '41059842@N03', 'authorname': 'PacificKlaus', 'raw': 'Philippines', '_content': 'philippines', 'machine_tag': 0}, {'id': '41036788-27293918755-16829', 'author': '41059842@N03', 'authorname': 'PacificKlaus', 'raw': 'crocodile', '_content': 'crocodile', 'machine_tag': 0}, {'id': '41036788-27293918755-766100', 'author': '41059842@N03', 'authorname': 'PacificKlaus', 'raw': 'Crocodylus porosus', '_content': 'crocodylusporosus', 'machine_tag': 0}, {'id': '41036788-27293918755-5128', 'author': '41059842@N03', 'authorname': 'PacificKlaus', 'raw': 'reptile', '_content': 'reptile', 'machine_tag': 0}, {'id': '41036788-27293918755-1077', 'author': '41059842@N03', 'authorname': 'PacificKlaus', 'raw': 'close up', '_content': 'closeup', 'machine_tag': 0}, {'id': '41036788-27293918755-596', 'author': '41059842@N03', 'authorname': 'PacificKlaus', 'raw': 'eye', '_content': 'eye', 'machine_tag': 0}]}, 'location': {'latitude': '9.503751', 'longitude': '118.621730', 'accuracy': '11', 'context': '0', 'neighbourhood': {'_content': '', 'woeid': 0}, 'county': {'_content': 'Palawan', 'woeid': 2346703}, 'region': {'_content': 'Mimaropa', 'woeid': 23424719}, 'country': {'_content': 'Philippines', 'woeid': 23424934}}, 'geoperms': {'ispublic': 1, 'iscontact': 0, 'isfriend': 0, 'isfamily': 0}, 'urls': {'url': [{'type': 'photopage', '_content': 'https://www.flickr.com/photos/pacificklaus/27293918755/'}]}, 'media': 'photo'}, 'stat': 'ok'}</t>
  </si>
  <si>
    <t>Klaus Stiefel (flickr PacificKlaus)</t>
  </si>
  <si>
    <t>https://www.flickr.com/photos/pacificklaus/27293918755/</t>
  </si>
  <si>
    <t>body_part_crocodile_eye05.jpeg</t>
  </si>
  <si>
    <t>8703508300_f1018753b9_o</t>
  </si>
  <si>
    <t>{'photo': {'id': '8703508300', 'secret': 'f7396668b0', 'server': '8418', 'farm': 9, 'dateuploaded': '1367538715', 'isfavorite': 0, 'license': '3', 'safety_level': '0', 'rotation': 0, 'originalsecret': 'f1018753b9', 'originalformat': 'jpg', 'owner': {'nsid': '48227962@N04', 'username': 'PMillera4', 'realname': 'Peter Miller', 'location': '', 'iconserver': '8662', 'iconfarm': 9, 'path_alias': 'pmillera4'}, 'title': {'_content': 'Nile Crocodile'}, 'description': {'_content': ''}, 'visibility': {'ispublic': 1, 'isfriend': 0, 'isfamily': 0}, 'dates': {'posted': '1367538715', 'taken': '2013-03-23 10:57:53', 'takengranularity': 0, 'takenunknown': 0, 'lastupdate': '1367608919'}, 'views': '538', 'editability': {'cancomment': 0, 'canaddmeta': 0}, 'publiceditability': {'cancomment': 1, 'canaddmeta': 0}, 'usage': {'candownload': 1, 'canblog': 0, 'canprint': 0, 'canshare': 1}, 'comments': {'_content': '2'}, 'notes': {'note': []}, 'people': {'haspeople': 0}, 'tags': {'tag': [{'id': '48195823-8703508300-880503', 'author': '48227962@N04', 'authorname': 'PMillera4', 'raw': 'nile crocodile', '_content': 'nilecrocodile', 'machine_tag': 0}, {'id': '48195823-8703508300-16829', 'author': '48227962@N04', 'authorname': 'PMillera4', 'raw': 'crocodile', '_content': 'crocodile', 'machine_tag': 0}, {'id': '48195823-8703508300-596', 'author': '48227962@N04', 'authorname': 'PMillera4', 'raw': 'eye', '_content': 'eye', 'machine_tag': 0}, {'id': '48195823-8703508300-5128', 'author': '48227962@N04', 'authorname': 'PMillera4', 'raw': 'reptile', '_content': 'reptile', 'machine_tag': 0}, {'id': '48195823-8703508300-1997', 'author': '48227962@N04', 'authorname': 'PMillera4', 'raw': 'zoo', '_content': 'zoo', 'machine_tag': 0}, {'id': '48195823-8703508300-952', 'author': '48227962@N04', 'authorname': 'PMillera4', 'raw': 'animal', '_content': 'animal', 'machine_tag': 0}, {'id': '48195823-8703508300-225776', 'author': '48227962@N04', 'authorname': 'PMillera4', 'raw': 'philadelphia zoo', '_content': 'philadelphiazoo', 'machine_tag': 0}]}, 'urls': {'url': [{'type': 'photopage', '_content': 'https://www.flickr.com/photos/pmillera4/8703508300/'}]}, 'media': 'photo'}, 'stat': 'ok'}</t>
  </si>
  <si>
    <t>https://www.flickr.com/photos/pmillera4/8703508300/</t>
  </si>
  <si>
    <t>body_part_crocodile_eye06.jpeg</t>
  </si>
  <si>
    <t>810588044_442ecf1e04_o</t>
  </si>
  <si>
    <t>{'photo': {'id': '810588044', 'secret': '8175bf0f63', 'server': '1311', 'farm': 2, 'dateuploaded': '1184435725', 'isfavorite': 0, 'license': '3', 'safety_level': '0', 'rotation': 0, 'originalsecret': '442ecf1e04', 'originalformat': 'jpg', 'owner': {'nsid': '77903439@N00', 'username': 'Another Seb', 'realname': '', 'location': None, 'iconserver': '306', 'iconfarm': 1, 'path_alias': 'sr_ard'}, 'title': {'_content': 'The eye of a caiman'}, 'description': {'_content': ''}, 'visibility': {'ispublic': 1, 'isfriend': 0, 'isfamily': 0}, 'dates': {'posted': '1184435725', 'taken': '2007-07-09 12:41:47', 'takengranularity': 0, 'takenunknown': 0, 'lastupdate': '1318691894'}, 'views': '251', 'editability': {'cancomment': 0, 'canaddmeta': 0}, 'publiceditability': {'cancomment': 1, 'canaddmeta': 1}, 'usage': {'candownload': 1, 'canblog': 0, 'canprint': 0, 'canshare': 1}, 'comments': {'_content': '2'}, 'notes': {'note': []}, 'people': {'haspeople': 0}, 'tags': {'tag': [{'id': '3249499-810588044-16829', 'author': '77903439@N00', 'authorname': 'Another Seb', 'raw': 'crocodile', '_content': 'crocodile', 'machine_tag': 0}]}, 'urls': {'url': [{'type': 'photopage', '_content': 'https://www.flickr.com/photos/sr_ard/810588044/'}]}, 'media': 'photo'}, 'stat': 'ok'}</t>
  </si>
  <si>
    <t xml:space="preserve"> (flickr Another Seb)</t>
  </si>
  <si>
    <t>https://www.flickr.com/photos/sr_ard/810588044/</t>
  </si>
  <si>
    <t>body_part_crocodile_eye07.jpeg</t>
  </si>
  <si>
    <t>15412345838_061a51a249_o</t>
  </si>
  <si>
    <t>{'photo': {'id': '15412345838', 'secret': '17e16db6c4', 'server': '3952', 'farm': 4, 'dateuploaded': '1413962507', 'isfavorite': 0, 'license': '3', 'safety_level': '0', 'rotation': 0, 'originalsecret': '061a51a249', 'originalformat': 'jpg', 'owner': {'nsid': '50281068@N08', 'username': '酷哥哥', 'realname': '', 'location': 'Singapore', 'iconserver': '4113', 'iconfarm': 5, 'path_alias': 'khooyu'}, 'title': {'_content': '“Like the crocodile, he strikes always at the weakest spot.” -  George Orwell'}, 'description': {'_content': '“Crocodiles are easy. They try to kill and eat you. People are harder. Sometimes they pretend to be your friend first.” \n― Steve Irwin'}, 'visibility': {'ispublic': 1, 'isfriend': 0, 'isfamily': 0}, 'dates': {'posted': '1413962507', 'taken': '2014-10-21 15:42:36', 'takengranularity': 0, 'takenunknown': 0, 'lastupdate': '1496152865'}, 'views': '2203', 'editability': {'cancomment': 0, 'canaddmeta': 0}, 'publiceditability': {'cancomment': 1, 'canaddmeta': 0}, 'usage': {'candownload': 1, 'canblog': 0, 'canprint': 0, 'canshare': 1}, 'comments': {'_content': '0'}, 'notes': {'note': []}, 'people': {'haspeople': 0}, 'tags': {'tag': [{'id': '50188255-15412345838-41309363', 'author': '50281068@N08', 'authorname': '酷哥哥', 'raw': 'NIkon D300s', '_content': 'nikond300s', 'machine_tag': 0}, {'id': '50188255-15412345838-16829', 'author': '50281068@N08', 'authorname': '酷哥哥', 'raw': 'Crocodile', '_content': 'crocodile', 'machine_tag': 0}, {'id': '50188255-15412345838-84685', 'author': '50281068@N08', 'authorname': '酷哥哥', 'raw': 'reptiles', '_content': 'reptiles', 'machine_tag': 0}, {'id': '50188255-15412345838-800', 'author': '50281068@N08', 'authorname': '酷哥哥', 'raw': 'water', '_content': 'water', 'machine_tag': 0}, {'id': '50188255-15412345838-2725', 'author': '50281068@N08', 'authorname': '酷哥哥', 'raw': 'scary', '_content': 'scary', 'machine_tag': 0}, {'id': '50188255-15412345838-2862', 'author': '50281068@N08', 'authorname': '酷哥哥', 'raw': 'eyes', '_content': 'eyes', 'machine_tag': 0}, {'id': '50188255-15412345838-34977', 'author': '50281068@N08', 'authorname': '酷哥哥', 'raw': 'villain', '_content': 'villain', 'machine_tag': 0}, {'id': '50188255-15412345838-1242', 'author': '50281068@N08', 'authorname': '酷哥哥', 'raw': 'danger', '_content': 'danger', 'machine_tag': 0}, {'id': '50188255-15412345838-6055162', 'author': '50281068@N08', 'authorname': '酷哥哥', 'raw': 'Singapore zoological garden', '_content': 'singaporezoologicalgarden', 'machine_tag': 0}, {'id': '50188255-15412345838-48393', 'author': '50281068@N08', 'authorname': '酷哥哥', 'raw': 'steve irwin', '_content': 'steveirwin', 'machine_tag': 0}, {'id': '50188255-15412345838-1318', 'author': '50281068@N08', 'authorname': '酷哥哥', 'raw': 'swim', '_content': 'swim', 'machine_tag': 0}, {'id': '50188255-15412345838-17802', 'author': '50281068@N08', 'authorname': '酷哥哥', 'raw': 'stare', '_content': 'stare', 'machine_tag': 0}]}, 'urls': {'url': [{'type': 'photopage', '_content': 'https://www.flickr.com/photos/khooyu/15412345838/'}]}, 'media': 'photo'}, 'stat': 'ok'}</t>
  </si>
  <si>
    <t xml:space="preserve"> (flickr 酷哥哥)</t>
  </si>
  <si>
    <t>https://www.flickr.com/photos/khooyu/15412345838/</t>
  </si>
  <si>
    <t>body_part_crocodile_eye08.jpeg</t>
  </si>
  <si>
    <t>7415515458_53a5cbe60a_o</t>
  </si>
  <si>
    <t>{'photo': {'id': '7415515458', 'secret': '76fc00235c', 'server': '7246', 'farm': 8, 'dateuploaded': '1340304500', 'isfavorite': 0, 'license': '6', 'safety_level': '0', 'rotation': 0, 'originalsecret': '53a5cbe60a', 'originalformat': 'jpg', 'owner': {'nsid': '66235205@N06', 'username': 'Jäger &amp; Sammler', 'realname': 'Dennis', 'location': '', 'iconserver': '4159', 'iconfarm': 5, 'path_alias': None}, 'title': {'_content': 'crocodile eye / krokodilauge'}, 'description': {'_content': ''}, 'visibility': {'ispublic': 1, 'isfriend': 0, 'isfamily': 0}, 'dates': {'posted': '1340304500', 'taken': '2012-06-21 16:44:30', 'takengranularity': 0, 'takenunknown': 0, 'lastupdate': '1609908283'}, 'views': '3690', 'editability': {'cancomment': 0, 'canaddmeta': 0}, 'publiceditability': {'cancomment': 1, 'canaddmeta': 0}, 'usage': {'candownload': 1, 'canblog': 0, 'canprint': 0, 'canshare': 1}, 'comments': {'_content': '73'}, 'notes': {'note': []}, 'people': {'haspeople': 0}, 'tags': {'tag': [{'id': '66189883-7415515458-88085499', 'author': '62338322@N04', 'authorname': 'Me 2 You Photography 600,000+ Views', 'raw': 'Me2YouPhotographyLevel1', '_content': 'me2youphotographylevel1', 'machine_tag': 0}, {'id': '66189883-7415515458-596', 'author': '66235205@N06', 'authorname': 'Jäger &amp; Sammler', 'raw': 'eye', '_content': 'eye', 'machine_tag': 0}, {'id': '66189883-7415515458-28383', 'author': '66235205@N06', 'authorname': 'Jäger &amp; Sammler', 'raw': 'augen', '_content': 'augen', 'machine_tag': 0}, {'id': '66189883-7415515458-213301', 'author': '66235205@N06', 'authorname': 'Jäger &amp; Sammler', 'raw': 'krokodil', '_content': 'krokodil', 'machine_tag': 0}, {'id': '66189883-7415515458-16829', 'author': '66235205@N06', 'authorname': 'Jäger &amp; Sammler', 'raw': 'crocodile', '_content': 'crocodile', 'machine_tag': 0}, {'id': '66189883-7415515458-2239', 'author': '66235205@N06', 'authorname': 'Jäger &amp; Sammler', 'raw': 'tiere', '_content': 'tiere', 'machine_tag': 0}, {'id': '66189883-7415515458-952', 'author': '66235205@N06', 'authorname': 'Jäger &amp; Sammler', 'raw': 'animal', '_content': 'animal', 'machine_tag': 0}]}, 'urls': {'url': [{'type': 'photopage', '_content': 'https://www.flickr.com/photos/66235205@N06/7415515458/'}]}, 'media': 'photo'}, 'stat': 'ok'}</t>
  </si>
  <si>
    <t>Dennis (flickr Jäger &amp; Sammler)</t>
  </si>
  <si>
    <t>https://www.flickr.com/photos/66235205@N06/7415515458/</t>
  </si>
  <si>
    <t>body_part_crocodile_eye09.jpeg</t>
  </si>
  <si>
    <t>240668872_736cecc9b9_o</t>
  </si>
  <si>
    <t>{'photo': {'id': '240668872', 'secret': '736cecc9b9', 'server': '93', 'farm': 1, 'dateuploaded': '1157994358', 'isfavorite': 0, 'license': '5', 'safety_level': '0', 'rotation': 0, 'originalsecret': '736cecc9b9', 'originalformat': 'jpg', 'owner': {'nsid': '62204521@N00', 'username': 'Ahmed Rabea', 'realname': 'Ahmed Rabea', 'location': 'Manama, Bahrain', 'iconserver': '45', 'iconfarm': 1, 'path_alias': 'ahmedrabea'}, 'title': {'_content': 'The Eye (Lord of The Rings)'}, 'description': {'_content': 'The subject of the week are these scary creatures. It is dedicated to the spirit of Crazy Steve.'}, 'visibility': {'ispublic': 1, 'isfriend': 0, 'isfamily': 0}, 'dates': {'posted': '1157994358', 'taken': '2006-08-03 08:32:29', 'takengranularity': 0, 'takenunknown': 0, 'lastupdate': '1469487203'}, 'views': '1747', 'editability': {'cancomment': 0, 'canaddmeta': 0}, 'publiceditability': {'cancomment': 1, 'canaddmeta': 0}, 'usage': {'candownload': 1, 'canblog': 0, 'canprint': 0, 'canshare': 1}, 'comments': {'_content': '6'}, 'notes': {'note': []}, 'people': {'haspeople': 0}, 'tags': {'tag': [{'id': '3154963-240668872-1773', 'author': '62204521@N00', 'authorname': 'Ahmed Rabea', 'raw': 'Thailand', '_content': 'thailand', 'machine_tag': 0}, {'id': '3154963-240668872-30725', 'author': '62204521@N00', 'authorname': 'Ahmed Rabea', 'raw': 'Phuket', '_content': 'phuket', 'machine_tag': 0}, {'id': '3154963-240668872-1997', 'author': '62204521@N00', 'authorname': 'Ahmed Rabea', 'raw': 'Zoo', '_content': 'zoo', 'machine_tag': 0}, {'id': '3154963-240668872-952', 'author': '62204521@N00', 'authorname': 'Ahmed Rabea', 'raw': 'Animal', '_content': 'animal', 'machine_tag': 0}, {'id': '3154963-240668872-953', 'author': '62204521@N00', 'authorname': 'Ahmed Rabea', 'raw': 'Animals', '_content': 'animals', 'machine_tag': 0}, {'id': '3154963-240668872-241', 'author': '62204521@N00', 'authorname': 'Ahmed Rabea', 'raw': 'Wild', '_content': 'wild', 'machine_tag': 0}, {'id': '3154963-240668872-39', 'author': '62204521@N00', 'authorname': 'Ahmed Rabea', 'raw': 'Life', '_content': 'life', 'machine_tag': 0}, {'id': '3154963-240668872-34723', 'author': '62204521@N00', 'authorname': 'Ahmed Rabea', 'raw': 'Creature', '_content': 'creature', 'machine_tag': 0}, {'id': '3154963-240668872-16829', 'author': '62204521@N00', 'authorname': 'Ahmed Rabea', 'raw': 'Crocodile', '_content': 'crocodile', 'machine_tag': 0}, {'id': '3154963-240668872-2654', 'author': '62204521@N00', 'authorname': 'Ahmed Rabea', 'raw': 'Crazy', '_content': 'crazy', 'machine_tag': 0}, {'id': '3154963-240668872-6533', 'author': '62204521@N00', 'authorname': 'Ahmed Rabea', 'raw': 'Steve', '_content': 'steve', 'machine_tag': 0}, {'id': '3154963-240668872-7228', 'author': '62204521@N00', 'authorname': 'Ahmed Rabea', 'raw': 'Alligator', '_content': 'alligator', 'machine_tag': 0}]}, 'location': {'latitude': '7.864657', 'longitude': '98.365917', 'accuracy': '12', 'context': '0', 'neighbourhood': {'_content': '', 'woeid': 0}, 'region': {'_content': 'Phuket', 'woeid': 2347186}, 'country': {'_content': 'Thailand', 'woeid': 23424960}}, 'geoperms': {'ispublic': 1, 'iscontact': 0, 'isfriend': 0, 'isfamily': 0}, 'urls': {'url': [{'type': 'photopage', '_content': 'https://www.flickr.com/photos/ahmedrabea/240668872/'}]}, 'media': 'photo'}, 'stat': 'ok'}</t>
  </si>
  <si>
    <t>Ahmed Rabea (flickr Ahmed Rabea)</t>
  </si>
  <si>
    <t>https://www.flickr.com/photos/ahmedrabea/240668872/</t>
  </si>
  <si>
    <t>body_part_crocodile_eye10.jpeg</t>
  </si>
  <si>
    <t>128351072755_4b88592d7e_o</t>
  </si>
  <si>
    <t>{'stat': 'fail', 'code': 1, 'message': 'Photo "128351072755" not found (invalid ID)'}</t>
  </si>
  <si>
    <t>body_part_crocodile_eye11.jpeg</t>
  </si>
  <si>
    <t>7004920473_2cd4fcf251_o</t>
  </si>
  <si>
    <t>{'photo': {'id': '7004920473', 'secret': '0a27eebf48', 'server': '7273', 'farm': 8, 'dateuploaded': '1332390831', 'isfavorite': 0, 'license': '2', 'safety_level': '0', 'rotation': 0, 'originalsecret': '2cd4fcf251', 'originalformat': 'jpg', 'owner': {'nsid': '75905404@N00', 'username': 'OZinOH', 'realname': '', 'location': 'Newcastle, NSW, Australia', 'iconserver': '7410', 'iconfarm': 8, 'path_alias': None}, 'title': {'_content': 'Crocodile eye IMG_9734'}, 'description': {'_content': 'Eye of freshwater crocodile (Crocodylus johnsoni or Crocodylus johnstoni) at Taronga Zoo, Sydney, NSW'}, 'visibility': {'ispublic': 1, 'isfriend': 0, 'isfamily': 0}, 'dates': {'posted': '1332390831', 'taken': '2012-03-21 09:15:50', 'takengranularity': 0, 'takenunknown': 0, 'lastupdate': '1513047646'}, 'views': '930', 'editability': {'cancomment': 0, 'canaddmeta': 0}, 'publiceditability': {'cancomment': 1, 'canaddmeta': 0}, 'usage': {'candownload': 1, 'canblog': 0, 'canprint': 0, 'canshare': 1}, 'comments': {'_content': '1'}, 'notes': {'note': []}, 'people': {'haspeople': 0}, 'tags': {'tag': [{'id': '4057263-7004920473-114383', 'author': '75905404@N00', 'authorname': 'OZinOH', 'raw': 'Taronga Zoo', '_content': 'tarongazoo', 'machine_tag': 0}, {'id': '4057263-7004920473-1997', 'author': '75905404@N00', 'authorname': 'OZinOH', 'raw': 'zoo', '_content': 'zoo', 'machine_tag': 0}, {'id': '4057263-7004920473-7260', 'author': '75905404@N00', 'authorname': 'OZinOH', 'raw': 'Sydney', '_content': 'sydney', 'machine_tag': 0}, {'id': '4057263-7004920473-1065337', 'author': '75905404@N00', 'authorname': 'OZinOH', 'raw': 'Sydney NSW', '_content': 'sydneynsw', 'machine_tag': 0}, {'id': '4057263-7004920473-15901', 'author': '75905404@N00', 'authorname': 'OZinOH', 'raw': 'NSW', '_content': 'nsw', 'machine_tag': 0}, {'id': '4057263-7004920473-16829', 'author': '75905404@N00', 'authorname': 'OZinOH', 'raw': 'crocodile', '_content': 'crocodile', 'machine_tag': 0}, {'id': '4057263-7004920473-842938', 'author': '75905404@N00', 'authorname': 'OZinOH', 'raw': 'Freshwater crocodile', '_content': 'freshwatercrocodile', 'machine_tag': 0}, {'id': '4057263-7004920473-3833898', 'author': '75905404@N00', 'authorname': 'OZinOH', 'raw': 'Crocodylus johnsoni', '_content': 'crocodylusjohnsoni', 'machine_tag': 0}, {'id': '4057263-7004920473-3695340', 'author': '75905404@N00', 'authorname': 'OZinOH', 'raw': 'Crocodylus johnstoni', '_content': 'crocodylusjohnstoni', 'machine_tag': 0}, {'id': '4057263-7004920473-315254', 'author': '75905404@N00', 'authorname': 'OZinOH', 'raw': 'Crocodylus', '_content': 'crocodylus', 'machine_tag': 0}, {'id': '4057263-7004920473-2652044', 'author': '75905404@N00', 'authorname': 'OZinOH', 'raw': 'Crocodylidae', '_content': 'crocodylidae', 'machine_tag': 0}, {'id': '4057263-7004920473-596', 'author': '75905404@N00', 'authorname': 'OZinOH', 'raw': 'eye', '_content': 'eye', 'machine_tag': 0}]}, 'location': {'latitude': '-33.842457', 'longitude': '151.240421', 'accuracy': '16', 'context': '0', 'locality': {'_content': 'Sydney', 'woeid': 1105779}, 'county': {'_content': '', 'woeid': 0}, 'region': {'_content': 'New South Wales', 'woeid': 2344700}, 'country': {'_content': 'Australia', 'woeid': 23424748}, 'neighbourhood': {'_content': 'Cremorne Point', 'woeid': 7225694}}, 'geoperms': {'ispublic': 1, 'iscontact': 0, 'isfriend': 0, 'isfamily': 0}, 'urls': {'url': [{'type': 'photopage', '_content': 'https://www.flickr.com/photos/75905404@N00/7004920473/'}]}, 'media': 'photo'}, 'stat': 'ok'}</t>
  </si>
  <si>
    <t xml:space="preserve"> (flickr OZinOH)</t>
  </si>
  <si>
    <t>https://www.flickr.com/photos/75905404@N00/7004920473/</t>
  </si>
  <si>
    <t>body_part_crocodile_eye12.jpeg</t>
  </si>
  <si>
    <t>9042220492_427f915c6c_o</t>
  </si>
  <si>
    <t>{'photo': {'id': '9042220492', 'secret': '5d29969b59', 'server': '5331', 'farm': 6, 'dateuploaded': '1371214083', 'isfavorite': 0, 'license': '5', 'safety_level': '0', 'rotation': 0, 'originalsecret': '427f915c6c', 'originalformat': 'jpg', 'owner': {'nsid': '38793373@N03', 'username': 'Vilde Lauritzen', 'realname': 'Vilde Lauritzen', 'location': 'Slemmestad, Norway', 'iconserver': '5252', 'iconfarm': 6, 'path_alias': None}, 'title': {'_content': 'Bergen, Norway'}, 'description': {'_content': ''}, 'visibility': {'ispublic': 1, 'isfriend': 0, 'isfamily': 0}, 'dates': {'posted': '1371214083', 'taken': '2013-06-10 16:08:55', 'takengranularity': 0, 'takenunknown': 0, 'lastupdate': '1371214093'}, 'views': '1867', 'editability': {'cancomment': 0, 'canaddmeta': 0}, 'publiceditability': {'cancomment': 1, 'canaddmeta': 0}, 'usage': {'candownload': 1, 'canblog': 0, 'canprint': 0, 'canshare': 1}, 'comments': {'_content': '0'}, 'notes': {'note': []}, 'people': {'haspeople': 0}, 'tags': {'tag': [{'id': '38770319-9042220492-7228', 'author': '38793373@N03', 'authorname': 'Vilde Lauritzen', 'raw': 'alligator', '_content': 'alligator', 'machine_tag': 0}, {'id': '38770319-9042220492-16829', 'author': '38793373@N03', 'authorname': 'Vilde Lauritzen', 'raw': 'crocodile', '_content': 'crocodile', 'machine_tag': 0}, {'id': '38770319-9042220492-25983', 'author': '38793373@N03', 'authorname': 'Vilde Lauritzen', 'raw': 'bergen', '_content': 'bergen', 'machine_tag': 0}, {'id': '38770319-9042220492-995', 'author': '38793373@N03', 'authorname': 'Vilde Lauritzen', 'raw': 'norway', '_content': 'norway', 'machine_tag': 0}, {'id': '38770319-9042220492-596', 'author': '38793373@N03', 'authorname': 'Vilde Lauritzen', 'raw': 'eye', '_content': 'eye', 'machine_tag': 0}, {'id': '38770319-9042220492-2862', 'author': '38793373@N03', 'authorname': 'Vilde Lauritzen', 'raw': 'eyes', '_content': 'eyes', 'machine_tag': 0}, {'id': '38770319-9042220492-15352', 'author': '38793373@N03', 'authorname': 'Vilde Lauritzen', 'raw': 'micro', '_content': 'micro', 'machine_tag': 0}, {'id': '38770319-9042220492-359', 'author': '38793373@N03', 'authorname': 'Vilde Lauritzen', 'raw': 'pet', '_content': 'pet', 'machine_tag': 0}, {'id': '38770319-9042220492-952', 'author': '38793373@N03', 'authorname': 'Vilde Lauritzen', 'raw': 'animal', '_content': 'animal', 'machine_tag': 0}, {'id': '38770319-9042220492-4391', 'author': '38793373@N03', 'authorname': 'Vilde Lauritzen', 'raw': 'skin', '_content': 'skin', 'machine_tag': 0}, {'id': '38770319-9042220492-2725', 'author': '38793373@N03', 'authorname': 'Vilde Lauritzen', 'raw': 'scary', '_content': 'scary', 'machine_tag': 0}, {'id': '38770319-9042220492-2709', 'author': '38793373@N03', 'authorname': 'Vilde Lauritzen', 'raw': 'cool', '_content': 'cool', 'machine_tag': 0}, {'id': '38770319-9042220492-6011', 'author': '38793373@N03', 'authorname': 'Vilde Lauritzen', 'raw': 'awesome', '_content': 'awesome', 'machine_tag': 0}]}, 'urls': {'url': [{'type': 'photopage', '_content': 'https://www.flickr.com/photos/38793373@N03/9042220492/'}]}, 'media': 'photo'}, 'stat': 'ok'}</t>
  </si>
  <si>
    <t>Vilde Lauritzen (flickr Vilde Lauritzen)</t>
  </si>
  <si>
    <t>https://www.flickr.com/photos/38793373@N03/9042220492/</t>
  </si>
  <si>
    <t>body_part_crocodile_eye13.jpeg</t>
  </si>
  <si>
    <t>9768242765_fb9cb359e7_o</t>
  </si>
  <si>
    <t>{'photo': {'id': '9768242765', 'secret': 'f994cdb605', 'server': '5500', 'farm': 6, 'dateuploaded': '1379303429', 'isfavorite': 0, 'license': '3', 'safety_level': '0', 'rotation': 0, 'originalsecret': 'fb9cb359e7', 'originalformat': 'jpg', 'owner': {'nsid': '60770556@N02', 'username': 'M and E Jones', 'realname': '', 'location': None, 'iconserver': '0', 'iconfarm': 0, 'path_alias': None}, 'title': {'_content': 'Crocodile Eye'}, 'description': {'_content': ''}, 'visibility': {'ispublic': 1, 'isfriend': 0, 'isfamily': 0}, 'dates': {'posted': '1379303429', 'taken': '2013-08-25 15:09:46', 'takengranularity': 0, 'takenunknown': 0, 'lastupdate': '1379635383'}, 'views': '150', 'editability': {'cancomment': 0, 'canaddmeta': 0}, 'publiceditability': {'cancomment': 0, 'canaddmeta': 0}, 'usage': {'candownload': 1, 'canblog': 0, 'canprint': 0, 'canshare': 1}, 'comments': {'_content': '0'}, 'notes': {'note': []}, 'people': {'haspeople': 0}, 'tags': {'tag': []}, 'urls': {'url': [{'type': 'photopage', '_content': 'https://www.flickr.com/photos/60770556@N02/9768242765/'}]}, 'media': 'photo'}, 'stat': 'ok'}</t>
  </si>
  <si>
    <t xml:space="preserve"> (flickr M and E Jones)</t>
  </si>
  <si>
    <t>https://www.flickr.com/photos/60770556@N02/9768242765/</t>
  </si>
  <si>
    <t>body_part_crocodile_tooth01.jpeg</t>
  </si>
  <si>
    <t>14770443185_fff7658962_o</t>
  </si>
  <si>
    <t>{'photo': {'id': '14770443185', 'secret': 'd00fd0502c', 'server': '3920', 'farm': 4, 'dateuploaded': '1406578058', 'isfavorite': 0, 'license': '6', 'safety_level': '0', 'rotation': 0, 'originalsecret': 'fff7658962', 'originalformat': 'jpg', 'owner': {'nsid': '24630636@N03', 'username': '潘周迪', 'realname': 'Jordi Payà Canals', 'location': 'Nanjing, China', 'iconserver': '7431', 'iconfarm': 8, 'path_alias': 'arg0s'}, 'title': {'_content': "crocodile's teeth"}, 'description': {'_content': ''}, 'visibility': {'ispublic': 1, 'isfriend': 0, 'isfamily': 0}, 'dates': {'posted': '1406578058', 'taken': '2014-05-18 15:36:43', 'takengranularity': 0, 'takenunknown': 0, 'lastupdate': '1408539646'}, 'views': '2351', 'editability': {'cancomment': 0, 'canaddmeta': 0}, 'publiceditability': {'cancomment': 1, 'canaddmeta': 1}, 'usage': {'candownload': 1, 'canblog': 0, 'canprint': 0, 'canshare': 1}, 'comments': {'_content': '0'}, 'notes': {'note': []}, 'people': {'haspeople': 0}, 'tags': {'tag': [{'id': '24607582-14770443185-35515', 'author': '24630636@N03', 'authorname': '潘周迪', 'raw': 'Jordi', '_content': 'jordi', 'machine_tag': 0}, {'id': '24607582-14770443185-54282244', 'author': '24630636@N03', 'authorname': '潘周迪', 'raw': 'Payà', '_content': 'payà', 'machine_tag': 0}, {'id': '24607582-14770443185-10559', 'author': '24630636@N03', 'authorname': '潘周迪', 'raw': 'Canals', '_content': 'canals', 'machine_tag': 0}, {'id': '24607582-14770443185-1382', 'author': '24630636@N03', 'authorname': '潘周迪', 'raw': 'Canon', '_content': 'canon', 'machine_tag': 0}, {'id': '24607582-14770443185-1966', 'author': '24630636@N03', 'authorname': '潘周迪', 'raw': 'EOS', '_content': 'eos', 'machine_tag': 0}, {'id': '24607582-14770443185-4130756', 'author': '24630636@N03', 'authorname': '潘周迪', 'raw': '450D', '_content': '450d', 'machine_tag': 0}, {'id': '24607582-14770443185-53656', 'author': '24630636@N03', 'authorname': '潘周迪', 'raw': 'EF', '_content': 'ef', 'machine_tag': 0}, {'id': '24607582-14770443185-34330', 'author': '24630636@N03', 'authorname': '潘周迪', 'raw': '70-300mm', '_content': '70300mm', 'machine_tag': 0}, {'id': '24607582-14770443185-2325', 'author': '24630636@N03', 'authorname': '潘周迪', 'raw': 'IS', '_content': 'is', 'machine_tag': 0}, {'id': '24607582-14770443185-24709', 'author': '24630636@N03', 'authorname': '潘周迪', 'raw': 'USM', '_content': 'usm', 'machine_tag': 0}, {'id': '24607582-14770443185-9727', 'author': '24630636@N03', 'authorname': '潘周迪', 'raw': 'Catalonia', '_content': 'catalonia', 'machine_tag': 0}, {'id': '24607582-14770443185-25', 'author': '24630636@N03', 'authorname': '潘周迪', 'raw': 'Barcelona', '_content': 'barcelona', 'machine_tag': 0}, {'id': '24607582-14770443185-1997', 'author': '24630636@N03', 'authorname': '潘周迪', 'raw': 'zoo', '_content': 'zoo', 'machine_tag': 0}, {'id': '24607582-14770443185-437920', 'author': '24630636@N03', 'authorname': '潘周迪', 'raw': 'zoological', '_content': 'zoological', 'machine_tag': 0}, {'id': '24607582-14770443185-73', 'author': '24630636@N03', 'authorname': '潘周迪', 'raw': 'park', '_content': 'park', 'machine_tag': 0}, {'id': '24607582-14770443185-5128', 'author': '24630636@N03', 'authorname': '潘周迪', 'raw': 'reptile', '_content': 'reptile', 'machine_tag': 0}, {'id': '24607582-14770443185-16829', 'author': '24630636@N03', 'authorname': '潘周迪', 'raw': 'crocodile', '_content': 'crocodile', 'machine_tag': 0}, {'id': '24607582-14770443185-952', 'author': '24630636@N03', 'authorname': '潘周迪', 'raw': 'animal', '_content': 'animal', 'machine_tag': 0}, {'id': '24607582-14770443185-31965', 'author': '24630636@N03', 'authorname': '潘周迪', 'raw': 'predator', '_content': 'predator', 'machine_tag': 0}, {'id': '24607582-14770443185-1418', 'author': '24630636@N03', 'authorname': '潘周迪', 'raw': 'mouth', '_content': 'mouth', 'machine_tag': 0}, {'id': '24607582-14770443185-6010', 'author': '24630636@N03', 'authorname': '潘周迪', 'raw': 'teeth', '_content': 'teeth', 'machine_tag': 0}]}, 'location': {'latitude': '41.386468', 'longitude': '2.191632', 'accuracy': '16', 'context': '0', 'locality': {'_content': 'Barcelona', 'woeid': 753692}, 'county': {'_content': 'Barcelona', 'woeid': 12602124}, 'region': {'_content': 'Catalunya', 'woeid': 12578034}, 'country': {'_content': 'España', 'woeid': 23424950}, 'neighbourhood': {'_content': 'Barceloneta', 'woeid': 753693}}, 'geoperms': {'ispublic': 1, 'iscontact': 0, 'isfriend': 0, 'isfamily': 0}, 'urls': {'url': [{'type': 'photopage', '_content': 'https://www.flickr.com/photos/arg0s/14770443185/'}]}, 'media': 'photo'}, 'stat': 'ok'}</t>
  </si>
  <si>
    <t>https://www.flickr.com/photos/arg0s/14770443185/</t>
  </si>
  <si>
    <t>body_part_crocodile_tooth03.jpeg</t>
  </si>
  <si>
    <t>4696237339_728272aa83_o</t>
  </si>
  <si>
    <t>{'photo': {'id': '4696237339', 'secret': '24ed4a8982', 'server': '4067', 'farm': 5, 'dateuploaded': '1276448946', 'isfavorite': 0, 'license': '2', 'safety_level': '0', 'rotation': 0, 'originalsecret': '728272aa83', 'originalformat': 'jpg', 'owner': {'nsid': '45756179@N03', 'username': 'PictureWendy', 'realname': '', 'location': 'Rhenen, The Netherlands', 'iconserver': '7369', 'iconfarm': 8, 'path_alias': 'picturewendy'}, 'title': {'_content': 'Bare teeth'}, 'description': {'_content': "Just a closeup of a crocodile. It's really amazing how white his teeth are!\n\nTaken at Rotterdam Zoo (Diergaarde Blijdorp), the Netherlands, on June 12, 2010. \n"}, 'visibility': {'ispublic': 1, 'isfriend': 0, 'isfamily': 0}, 'dates': {'posted': '1276448946', 'taken': '2010-06-12 13:49:22', 'takengranularity': 0, 'takenunknown': 0, 'lastupdate': '1292707089'}, 'views': '609', 'editability': {'cancomment': 0, 'canaddmeta': 0}, 'publiceditability': {'cancomment': 1, 'canaddmeta': 0}, 'usage': {'candownload': 1, 'canblog': 0, 'canprint': 0, 'canshare': 1}, 'comments': {'_content': '1'}, 'notes': {'note': []}, 'people': {'haspeople': 0}, 'tags': {'tag': [{'id': '45733125-4696237339-750968', 'author': '45756179@N03', 'authorname': 'PictureWendy', 'raw': 'Diergaarde Blijdorp', '_content': 'diergaardeblijdorp', 'machine_tag': 0}, {'id': '45733125-4696237339-1788720', 'author': '45756179@N03', 'authorname': 'PictureWendy', 'raw': 'Rotterdam Zoo', '_content': 'rotterdamzoo', 'machine_tag': 0}, {'id': '45733125-4696237339-1997', 'author': '45756179@N03', 'authorname': 'PictureWendy', 'raw': 'zoo', '_content': 'zoo', 'machine_tag': 0}, {'id': '45733125-4696237339-1700', 'author': '45756179@N03', 'authorname': 'PictureWendy', 'raw': 'geotagged', '_content': 'geotagged', 'machine_tag': 0}, {'id': '45733125-4696237339-1077', 'author': '45756179@N03', 'authorname': 'PictureWendy', 'raw': 'closeup', '_content': 'closeup', 'machine_tag': 0}, {'id': '45733125-4696237339-6010', 'author': '45756179@N03', 'authorname': 'PictureWendy', 'raw': 'teeth', '_content': 'teeth', 'machine_tag': 0}, {'id': '45733125-4696237339-314522', 'author': '45756179@N03', 'authorname': 'PictureWendy', 'raw': 'white teeth', '_content': 'whiteteeth', 'machine_tag': 0}, {'id': '45733125-4696237339-1418', 'author': '45756179@N03', 'authorname': 'PictureWendy', 'raw': 'mouth', '_content': 'mouth', 'machine_tag': 0}, {'id': '45733125-4696237339-5777', 'author': '45756179@N03', 'authorname': 'PictureWendy', 'raw': 'jaw', '_content': 'jaw', 'machine_tag': 0}, {'id': '45733125-4696237339-800', 'author': '45756179@N03', 'authorname': 'PictureWendy', 'raw': 'water', '_content': 'water', 'machine_tag': 0}, {'id': '45733125-4696237339-1417', 'author': '45756179@N03', 'authorname': 'PictureWendy', 'raw': 'tooth', '_content': 'tooth', 'machine_tag': 0}, {'id': '45733125-4696237339-16829', 'author': '45756179@N03', 'authorname': 'PictureWendy', 'raw': 'crocodile', '_content': 'crocodile', 'machine_tag': 0}, {'id': '45733125-4696237339-952', 'author': '45756179@N03', 'authorname': 'PictureWendy', 'raw': 'Animal', '_content': 'animal', 'machine_tag': 0}, {'id': '45733125-4696237339-17165', 'author': '45756179@N03', 'authorname': 'PictureWendy', 'raw': 'Planet', '_content': 'planet', 'machine_tag': 0}, {'id': '45733125-4696237339-52144', 'author': '45756179@N03', 'authorname': 'PictureWendy', 'raw': 'Animal Planet', '_content': 'animalplanet', 'machine_tag': 0}, {'id': '45733125-4696237339-20116', 'author': '45756179@N03', 'authorname': 'PictureWendy', 'raw': 'Fujifilm', '_content': 'fujifilm', 'machine_tag': 0}, {'id': '45733125-4696237339-30845905', 'author': '45756179@N03', 'authorname': 'PictureWendy', 'raw': 'Fujifilm Finepix S2000HD', '_content': 'fujifilmfinepixs2000hd', 'machine_tag': 0}, {'id': '45733125-4696237339-15533', 'author': '45756179@N03', 'authorname': 'PictureWendy', 'raw': 'Finepix', '_content': 'finepix', 'machine_tag': 0}, {'id': '45733125-4696237339-27019121', 'author': '45756179@N03', 'authorname': 'PictureWendy', 'raw': 'S2000HD', '_content': 's2000hd', 'machine_tag': 0}]}, 'location': {'latitude': '51.925928', 'longitude': '4.450535', 'accuracy': '16', 'context': '0', 'locality': {'_content': 'Rotterdam', 'woeid': 733075}, 'county': {'_content': 'Rotterdam', 'woeid': 12592374}, 'region': {'_content': 'Zuid-Holland', 'woeid': 2346383}, 'country': {'_content': 'Nederland', 'woeid': 23424909}, 'neighbourhood': {'_content': 'Centrum-noord', 'woeid': 20063946}}, 'geoperms': {'ispublic': 1, 'iscontact': 0, 'isfriend': 0, 'isfamily': 0}, 'urls': {'url': [{'type': 'photopage', '_content': 'https://www.flickr.com/photos/picturewendy/4696237339/'}]}, 'media': 'photo'}, 'stat': 'ok'}</t>
  </si>
  <si>
    <t xml:space="preserve"> (flickr PictureWendy)</t>
  </si>
  <si>
    <t>https://www.flickr.com/photos/picturewendy/4696237339/</t>
  </si>
  <si>
    <t>body_part_crocodile_tooth04.jpeg</t>
  </si>
  <si>
    <t>96200521_7a2d81e55b_o</t>
  </si>
  <si>
    <t>{'photo': {'id': '96200521', 'secret': '7a2d81e55b', 'server': '35', 'farm': 1, 'dateuploaded': '1139212694', 'isfavorite': 0, 'license': '2', 'safety_level': '0', 'rotation': 0, 'originalsecret': '7a2d81e55b', 'originalformat': 'jpg', 'owner': {'nsid': '13774211@N00', 'username': 'Pandiyan', 'realname': 'Pandiyan V', 'location': 'Chennai, India', 'iconserver': '4', 'iconfarm': 1, 'path_alias': 'pandiyan'}, 'title': {'_content': 'Openmouthed Saltie for satosphere'}, 'description': {'_content': 'This one is on the &lt;a href="http://www.flickr.com/photos/pandiyan/95827314/in/photostream#comment25069952"&gt;request by Sathish aka satosphere.&lt;/a&gt;\n\nHere we have the saltie with his cavernous mouth fully open. Most people see crocs just in two positions. Lazing around with not a movement and with the mouth open or closed.  Crocodiles are cold-blooded (ectothermic, as they say) and need to get heat from outside. For this thermoregulation, they move between colder and warmer areas and keep their mouth open or closed and adjust the body temperature.\n\nWhile humans, in fact all mammals and birds, are warm-blooded and our bodies produce internal heat to maintain optimal temperature, crocs cannot. However one big advantage, the crocs have is that they don\'t have to eat as frequently as we do because of this. They can go for months without food. \n\nCrocs which live in muddy and dirty conditions have one of the best immune systems in the animal world. There is an antibiotic in their blood which is supereffective making them withstand infections that can be dangerous otherwise. However, stress levels seems to affect this immunoresponse badly. That is one reason we see keepers, and Steve Irwin, go to enormous lengths to minimise stress for them whenever they have to be handled for shifting. Stressed animals get infected easily with germs which they can withstand normally.\n\n&lt;a href="http://flickr.com/photos/pandiyan/95827314/"&gt;See all the crocs in my stream.&lt;/a&gt;'}, 'visibility': {'ispublic': 1, 'isfriend': 0, 'isfamily': 0}, 'dates': {'posted': '1139212694', 'taken': '2005-12-04 10:45:34', 'takengranularity': 0, 'takenunknown': 0, 'lastupdate': '1284661030'}, 'views': '14225', 'editability': {'cancomment': 0, 'canaddmeta': 0}, 'publiceditability': {'cancomment': 1, 'canaddmeta': 0}, 'usage': {'candownload': 1, 'canblog': 0, 'canprint': 0, 'canshare': 1}, 'comments': {'_content': '32'}, 'notes': {'note': []}, 'people': {'haspeople': 0}, 'tags': {'tag': [{'id': '269236-96200521-36256', 'author': '13774211@N00', 'authorname': 'Pandiyan', 'raw': 'pandiyan', '_content': 'pandiyan', 'machine_tag': 0}, {'id': '269236-96200521-36257', 'author': '13774211@N00', 'authorname': 'Pandiyan', 'raw': 'chennai', '_content': 'chennai', 'machine_tag': 0}, {'id': '269236-96200521-317207', 'author': '13774211@N00', 'authorname': 'Pandiyan', 'raw': 'mcbt', '_content': 'mcbt', 'machine_tag': 0}, {'id': '269236-96200521-18657', 'author': '13774211@N00', 'authorname': 'Pandiyan', 'raw': 'croc', '_content': 'croc', 'machine_tag': 0}, {'id': '269236-96200521-16829', 'author': '13774211@N00', 'authorname': 'Pandiyan', 'raw': 'crocodile', '_content': 'crocodile', 'machine_tag': 0}, {'id': '269236-96200521-17088', 'author': '13774211@N00', 'authorname': 'Pandiyan', 'raw': 'jaws', '_content': 'jaws', 'machine_tag': 0}, {'id': '269236-96200521-1031', 'author': '13774211@N00', 'authorname': 'Pandiyan', 'raw': 'tongue', '_content': 'tongue', 'machine_tag': 0}, {'id': '269236-96200521-317510', 'author': '13774211@N00', 'authorname': 'Pandiyan', 'raw': 'saltie', '_content': 'saltie', 'machine_tag': 0}, {'id': '269236-96200521-2354488', 'author': '13774211@N00', 'authorname': 'Pandiyan', 'raw': 'crocodylusporosis', '_content': 'crocodylusporosis', 'machine_tag': 0}, {'id': '269236-96200521-2354066', 'author': '13774211@N00', 'authorname': 'Pandiyan', 'raw': 'estuarinecrocodile', '_content': 'estuarinecrocodile', 'machine_tag': 0}, {'id': '269236-96200521-649637', 'author': '13774211@N00', 'authorname': 'Pandiyan', 'raw': 'saltwatercrocodile', '_content': 'saltwatercrocodile', 'machine_tag': 0}, {'id': '269236-96200521-546965', 'author': '13774211@N00', 'authorname': 'Pandiyan', 'raw': 'thermoregulation', '_content': 'thermoregulation', 'machine_tag': 0}, {'id': '269236-96200521-6010', 'author': '13774211@N00', 'authorname': 'Pandiyan', 'raw': 'teeth', '_content': 'teeth', 'machine_tag': 0}, {'id': '269236-96200521-671434', 'author': '13774211@N00', 'authorname': 'Pandiyan', 'raw': 'dentition', '_content': 'dentition', 'machine_tag': 0}, {'id': '269236-96200521-4734', 'author': '13774211@N00', 'authorname': 'Pandiyan', 'raw': 'fierce', '_content': 'fierce', 'machine_tag': 0}, {'id': '269236-96200521-17912', 'author': '13774211@N00', 'authorname': 'Pandiyan', 'raw': 'huge', '_content': 'huge', 'machine_tag': 0}, {'id': '269236-96200521-800', 'author': '13774211@N00', 'authorname': 'Pandiyan', 'raw': 'water', '_content': 'water', 'machine_tag': 0}, {'id': '269236-96200521-1734', 'author': '13774211@N00', 'authorname': 'Pandiyan', 'raw': 'ilovenature', '_content': 'ilovenature', 'machine_tag': 0}]}, 'urls': {'url': [{'type': 'photopage', '_content': 'https://www.flickr.com/photos/pandiyan/96200521/'}]}, 'media': 'photo'}, 'stat': 'ok'}</t>
  </si>
  <si>
    <t>Pandiyan V (flickr Pandiyan)</t>
  </si>
  <si>
    <t>https://www.flickr.com/photos/pandiyan/96200521/</t>
  </si>
  <si>
    <t>body_part_crocodile_tooth05.jpeg</t>
  </si>
  <si>
    <t>3948318155_7d5cbebdfb_o</t>
  </si>
  <si>
    <t>{'photo': {'id': '3948318155', 'secret': 'bd9b13bee1', 'server': '3496', 'farm': 4, 'dateuploaded': '1253801187', 'isfavorite': 0, 'license': '6', 'safety_level': '0', 'rotation': 0, 'originalsecret': '7d5cbebdfb', 'originalformat': 'jpg', 'owner': {'nsid': '8070463@N03', 'username': 'Tambako the Jaguar', 'realname': 'Tambako The Jaguar', 'location': None, 'iconserver': '7457', 'iconfarm': 8, 'path_alias': 'tambako'}, 'title': {'_content': 'Showing many teeth'}, 'description': {'_content': "One of the crocodiles of the zoo of Basel (located near the lion's house) was displaying his teeth and deep inside his throat, which was an impressive view, I really had to take a picture of this! :)\n\nPicture taken in the zoo of Basel."}, 'visibility': {'ispublic': 1, 'isfriend': 0, 'isfamily': 0}, 'dates': {'posted': '1253801187', 'taken': '2009-08-17 11:37:00', 'takengranularity': 0, 'takenunknown': 0, 'lastupdate': '1412585637'}, 'views': '17067', 'editability': {'cancomment': 0, 'canaddmeta': 0}, 'publiceditability': {'cancomment': 1, 'canaddmeta': 0}, 'usage': {'candownload': 1, 'canblog': 0, 'canprint': 0, 'canshare': 1}, 'comments': {'_content': '133'}, 'notes': {'note': []}, 'people': {'haspeople': 0}, 'tags': {'tag': [{'id': '8047409-3948318155-16829', 'author': '8070463@N03', 'authorname': 'Tambako the Jaguar', 'raw': 'crocodile', '_content': 'crocodile', 'machine_tag': 0}, {'id': '8047409-3948318155-5128', 'author': '8070463@N03', 'authorname': 'Tambako the Jaguar', 'raw': 'reptile', '_content': 'reptile', 'machine_tag': 0}, {'id': '8047409-3948318155-3876', 'author': '8070463@N03', 'authorname': 'Tambako the Jaguar', 'raw': 'open', '_content': 'open', 'machine_tag': 0}, {'id': '8047409-3948318155-1418', 'author': '8070463@N03', 'authorname': 'Tambako the Jaguar', 'raw': 'mouth', '_content': 'mouth', 'machine_tag': 0}, {'id': '8047409-3948318155-6010', 'author': '8070463@N03', 'authorname': 'Tambako the Jaguar', 'raw': 'teeth', '_content': 'teeth', 'machine_tag': 0}, {'id': '8047409-3948318155-395', 'author': '8070463@N03', 'authorname': 'Tambako the Jaguar', 'raw': 'white', '_content': 'white', 'machine_tag': 0}, {'id': '8047409-3948318155-596', 'author': '8070463@N03', 'authorname': 'Tambako the Jaguar', 'raw': 'eye', '_content': 'eye', 'machine_tag': 0}, {'id': '8047409-3948318155-58382', 'author': '8070463@N03', 'authorname': 'Tambako the Jaguar', 'raw': 'impressive', '_content': 'impressive', 'machine_tag': 0}, {'id': '8047409-3948318155-1997', 'author': '8070463@N03', 'authorname': 'Tambako the Jaguar', 'raw': 'zoo', '_content': 'zoo', 'machine_tag': 0}, {'id': '8047409-3948318155-9893', 'author': '8070463@N03', 'authorname': 'Tambako the Jaguar', 'raw': 'basel', '_content': 'basel', 'machine_tag': 0}, {'id': '8047409-3948318155-2110', 'author': '8070463@N03', 'authorname': 'Tambako the Jaguar', 'raw': 'switzerland', '_content': 'switzerland', 'machine_tag': 0}, {'id': '8047409-3948318155-2994', 'author': '8070463@N03', 'authorname': 'Tambako the Jaguar', 'raw': 'nikon', '_content': 'nikon', 'machine_tag': 0}, {'id': '8047409-3948318155-304522', 'author': '8070463@N03', 'authorname': 'Tambako the Jaguar', 'raw': 'd300', '_content': 'd300', 'machine_tag': 0}, {'id': '8047409-3948318155-182765', 'author': '8070463@N03', 'authorname': 'Tambako the Jaguar', 'raw': 'zolli', '_content': 'zolli', 'machine_tag': 0}]}, 'location': {'latitude': '47.547277', 'longitude': '7.578163', 'accuracy': '14', 'context': '0', 'locality': {'_content': 'Basel', 'woeid': 781739}, 'county': {'_content': 'Basel-Stadt', 'woeid': 12593109}, 'region': {'_content': 'Kanton Basel-Stadt', 'woeid': 2347086}, 'country': {'_content': 'Schweiz', 'woeid': 23424957}, 'neighbourhood': {'_content': 'St. Margarethen', 'woeid': 784257}}, 'geoperms': {'ispublic': 1, 'iscontact': 0, 'isfriend': 0, 'isfamily': 0}, 'urls': {'url': [{'type': 'photopage', '_content': 'https://www.flickr.com/photos/tambako/3948318155/'}]}, 'media': 'photo'}, 'stat': 'ok'}</t>
  </si>
  <si>
    <t>https://www.flickr.com/photos/tambako/3948318155/</t>
  </si>
  <si>
    <t>body_crocodile11.jpeg</t>
  </si>
  <si>
    <t>5597472260_a6c4e1763d_o</t>
  </si>
  <si>
    <t>{'photo': {'id': '5597472260', 'secret': 'e62f847b80', 'server': '5101', 'farm': 6, 'dateuploaded': '1302159037', 'isfavorite': 0, 'license': '2', 'safety_level': '0', 'rotation': 0, 'originalsecret': 'a6c4e1763d', 'originalformat': 'jpg', 'owner': {'nsid': '13289467@N00', 'username': 'mll', 'realname': '', 'location': None, 'iconserver': '47', 'iconfarm': 1, 'path_alias': '_mll_'}, 'title': {'_content': 'Ah'}, 'description': {'_content': ''}, 'visibility': {'ispublic': 1, 'isfriend': 0, 'isfamily': 0}, 'dates': {'posted': '1302159037', 'taken': '2011-04-02 16:32:27', 'takengranularity': 0, 'takenunknown': 0, 'lastupdate': '1302465915'}, 'views': '144', 'editability': {'cancomment': 0, 'canaddmeta': 0}, 'publiceditability': {'cancomment': 1, 'canaddmeta': 1}, 'usage': {'candownload': 1, 'canblog': 0, 'canprint': 0, 'canshare': 1}, 'comments': {'_content': '3'}, 'notes': {'note': []}, 'people': {'haspeople': 0}, 'tags': {'tag': [{'id': '2930286-5597472260-260181', 'author': '13289467@N00', 'authorname': 'mll', 'raw': 'aat', '_content': 'aat', 'machine_tag': 0}, {'id': '2930286-5597472260-28199236', 'author': '13289467@N00', 'authorname': 'mll', 'raw': 'ardèche provençale', '_content': 'ardècheprovençale', 'machine_tag': 0}, {'id': '2930286-5597472260-129279', 'author': '13289467@N00', 'authorname': 'mll', 'raw': 'carré', '_content': 'carré', 'machine_tag': 0}, {'id': '2930286-5597472260-16829', 'author': '13289467@N00', 'authorname': 'mll', 'raw': 'crocodile', '_content': 'crocodile', 'machine_tag': 0}, {'id': '2930286-5597472260-12694207', 'author': '13289467@N00', 'authorname': 'mll', 'raw': 'ferme aux crocodiles', '_content': 'fermeauxcrocodiles', 'machine_tag': 0}, {'id': '2930286-5597472260-4752789', 'author': '13289467@N00', 'authorname': 'mll', 'raw': 'pierrelatte', '_content': 'pierrelatte', 'machine_tag': 0}, {'id': '2930286-5597472260-152587', 'author': '13289467@N00', 'authorname': 'mll', 'raw': 'lightroom', '_content': 'lightroom', 'machine_tag': 0}]}, 'location': {'latitude': '44.356566', 'longitude': '4.694509', 'accuracy': '13', 'context': '0', 'locality': {'_content': 'Pierrelatte', 'woeid': 616570}, 'county': {'_content': 'Drôme', 'woeid': 12597190}, 'region': {'_content': 'Rhône-Alpes', 'woeid': 7153329}, 'country': {'_content': 'France', 'woeid': 23424819}, 'neighbourhood': {'_content': '', 'woeid': 0}}, 'geoperms': {'ispublic': 1, 'iscontact': 0, 'isfriend': 0, 'isfamily': 0}, 'urls': {'url': [{'type': 'photopage', '_content': 'https://www.flickr.com/photos/_mll_/5597472260/'}]}, 'media': 'photo'}, 'stat': 'ok'}</t>
  </si>
  <si>
    <t xml:space="preserve"> (flickr mll)</t>
  </si>
  <si>
    <t>https://www.flickr.com/photos/_mll_/5597472260/</t>
  </si>
  <si>
    <t>body_crocodile19.jpeg</t>
  </si>
  <si>
    <t>6817177267_340d2d90fa_o</t>
  </si>
  <si>
    <t>{'photo': {'id': '6817177267', 'secret': 'fd40c4db8e', 'server': '7143', 'farm': 8, 'dateuploaded': '1328368808', 'isfavorite': 0, 'license': '4', 'safety_level': '0', 'rotation': 0, 'originalsecret': '340d2d90fa', 'originalformat': 'jpg', 'owner': {'nsid': '21462258@N06', 'username': 'kmkeshav', 'realname': 'Keshav Mukund Kandhadai', 'location': 'Chennai, India', 'iconserver': '3817', 'iconfarm': 4, 'path_alias': 'theworldformylens'}, 'title': {'_content': 'Australian Freshwater Crocodile'}, 'description': {'_content': 'Had been to the Madras Crocodile Bank today. As I had confessed before, I am reptile-lover; my love for reptiles mainly stemmed out of a general hatred for them. A lot of people I know don\'t like crocs. Though you won\'t find me petting a croc; they are fascinating if you take the effort to watch and study them.\n\nI went here sometime late 2008 or early 2009. They used to allow the public to hold a baby croc and an Indian Rock Python. When I had gone last time, hoping to hold the Python in hand; it had apparently had a meal that day and hence had retired. So, I had to contend myself with holding the baby croc in hand. This time though, both were available, but unfortunately, the govt. has banned the authorities from allowing the public to hold them! My wait for holding a snake on hand continues!!\n\nThis is an Australian Freshwater Crocodile. A relatively smaller, and relatively less aggressive species. A good place to start if you want to start liking crocs :D\n\nOh, please view large by hitting L :)\n\n&lt;a href="https://plus.google.com/u/0/118321714959001894283/about?hl=en" rel="noreferrer nofollow"&gt;G+&lt;/a&gt; | &lt;a href="https://twitter.com/#!/keshyperion" rel="noreferrer nofollow"&gt;Twitter&lt;/a&gt; | &lt;a href="http://www.facebook.com/worldfrommylens" rel="noreferrer nofollow"&gt;Facebook&lt;/a&gt; | &lt;a href="http://www.flickr.com/people/theworldformylens"&gt;Profile&lt;/a&gt; | &lt;a href="http://500px.com/worldfrommylens" rel="noreferrer nofollow"&gt;500px&lt;/a&gt;'}, 'visibility': {'ispublic': 1, 'isfriend': 0, 'isfamily': 0}, 'dates': {'posted': '1328368808', 'taken': '2012-02-04 02:56:28', 'takengranularity': 0, 'takenunknown': 0, 'lastupdate': '1591547618'}, 'views': '4066', 'editability': {'cancomment': 0, 'canaddmeta': 0}, 'publiceditability': {'cancomment': 1, 'canaddmeta': 1}, 'usage': {'candownload': 1, 'canblog': 0, 'canprint': 0, 'canshare': 1}, 'comments': {'_content': '8'}, 'notes': {'note': []}, 'people': {'haspeople': 0}, 'tags': {'tag': []}, 'location': {'latitude': '12.749770', 'longitude': '80.238662', 'accuracy': '11', 'context': '0', 'locality': {'_content': 'Vadanemmeli', 'woeid': 29074783}, 'county': {'_content': 'Kancheepuram', 'woeid': 12586683}, 'region': {'_content': 'Tamil Nadu', 'woeid': 2345758}, 'country': {'_content': 'India', 'woeid': 23424848}, 'neighbourhood': {'_content': '', 'woeid': 0}}, 'geoperms': {'ispublic': 1, 'iscontact': 0, 'isfriend': 0, 'isfamily': 0}, 'urls': {'url': [{'type': 'photopage', '_content': 'https://www.flickr.com/photos/theworldformylens/6817177267/'}]}, 'media': 'photo'}, 'stat': 'ok'}</t>
  </si>
  <si>
    <t>Keshav Mukund Kandhadai (flickr kmkeshav)</t>
  </si>
  <si>
    <t>https://www.flickr.com/photos/theworldformylens/6817177267/</t>
  </si>
  <si>
    <t>face_crocodile01.jpeg</t>
  </si>
  <si>
    <t>7240682600_b90b968cd6_o</t>
  </si>
  <si>
    <t>{'photo': {'id': '7240682600', 'secret': '0605f1ec7d', 'server': '5325', 'farm': 6, 'dateuploaded': '1337597435', 'isfavorite': 0, 'license': '6', 'safety_level': '0', 'rotation': 0, 'originalsecret': 'b90b968cd6', 'originalformat': 'jpg', 'owner': {'nsid': '68237153@N00', 'username': 'andy_tyler', 'realname': 'Andy Tyler', 'location': 'Sydney, Australia', 'iconserver': '79', 'iconfarm': 1, 'path_alias': 'andy_tyler'}, 'title': {'_content': 'Saltwater Crocodile'}, 'description': {'_content': 'Corroboree Billabong'}, 'visibility': {'ispublic': 1, 'isfriend': 0, 'isfamily': 0}, 'dates': {'posted': '1337597435', 'taken': '2012-04-30 16:52:30', 'takengranularity': 0, 'takenunknown': 0, 'lastupdate': '1337680423'}, 'views': '660', 'editability': {'cancomment': 0, 'canaddmeta': 0}, 'publiceditability': {'cancomment': 1, 'canaddmeta': 0}, 'usage': {'candownload': 1, 'canblog': 0, 'canprint': 0, 'canshare': 1}, 'comments': {'_content': '0'}, 'notes': {'note': []}, 'people': {'haspeople': 0}, 'tags': {'tag': []}, 'urls': {'url': [{'type': 'photopage', '_content': 'https://www.flickr.com/photos/andy_tyler/7240682600/'}]}, 'media': 'photo'}, 'stat': 'ok'}</t>
  </si>
  <si>
    <t>Andy Tyler (flickr andy_tyler)</t>
  </si>
  <si>
    <t>https://www.flickr.com/photos/andy_tyler/7240682600/</t>
  </si>
  <si>
    <t>face_crocodile03.jpeg</t>
  </si>
  <si>
    <t>4702782434_ba66dae859_o</t>
  </si>
  <si>
    <t>{'photo': {'id': '4702782434', 'secret': 'a165682531', 'server': '4027', 'farm': 5, 'dateuploaded': '1276588560', 'isfavorite': 0, 'license': '3', 'safety_level': '0', 'rotation': 0, 'originalsecret': 'ba66dae859', 'originalformat': 'jpg', 'owner': {'nsid': '48481104@N05', 'username': 'regard 1400', 'realname': 'gerard borel', 'location': 'bordeaux, france', 'iconserver': '4007', 'iconfarm': 5, 'path_alias': '33regard'}, 'title': {'_content': 'crocodile du nil'}, 'description': {'_content': ''}, 'visibility': {'ispublic': 1, 'isfriend': 0, 'isfamily': 0}, 'dates': {'posted': '1276588560', 'taken': '2010-06-07 16:49:07', 'takengranularity': 0, 'takenunknown': 0, 'lastupdate': '1284716968'}, 'views': '1382', 'editability': {'cancomment': 0, 'canaddmeta': 0}, 'publiceditability': {'cancomment': 1, 'canaddmeta': 0}, 'usage': {'candownload': 1, 'canblog': 0, 'canprint': 0, 'canshare': 1}, 'comments': {'_content': '0'}, 'notes': {'note': []}, 'people': {'haspeople': 0}, 'tags': {'tag': [{'id': '48475764-4702782434-16829', 'author': '48481104@N05', 'authorname': 'regard 1400', 'raw': 'crocodile', '_content': 'crocodile', 'machine_tag': 0}]}, 'urls': {'url': [{'type': 'photopage', '_content': 'https://www.flickr.com/photos/33regard/4702782434/'}]}, 'media': 'photo'}, 'stat': 'ok'}</t>
  </si>
  <si>
    <t>gerard borel (flickr regard 1400)</t>
  </si>
  <si>
    <t>https://www.flickr.com/photos/33regard/4702782434/</t>
  </si>
  <si>
    <t>face_crocodile04.jpeg</t>
  </si>
  <si>
    <t>26066355435_515de58fc9_o</t>
  </si>
  <si>
    <t>{'stat': 'fail', 'code': 1, 'message': 'Photo "26066355435" not found (invalid ID)'}</t>
  </si>
  <si>
    <t>face_crocodile05.jpeg</t>
  </si>
  <si>
    <t>257808143_3669924885_o</t>
  </si>
  <si>
    <t>{'photo': {'id': '257808143', 'secret': '3669924885', 'server': '107', 'farm': 1, 'dateuploaded': '1159738055', 'isfavorite': 0, 'license': '3', 'safety_level': '0', 'rotation': 0, 'originalsecret': '3669924885', 'originalformat': 'jpg', 'owner': {'nsid': '43154305@N00', 'username': 'spacecookypk', 'realname': 'Petros K.', 'location': 'Tübingen, Germany', 'iconserver': '28', 'iconfarm': 1, 'path_alias': 'looney-bin'}, 'title': {'_content': 'crocodile'}, 'description': {'_content': ''}, 'visibility': {'ispublic': 1, 'isfriend': 0, 'isfamily': 0}, 'dates': {'posted': '1159738055', 'taken': '2006-09-13 21:49:19', 'takengranularity': 0, 'takenunknown': 0, 'lastupdate': '1607429457'}, 'views': '6700', 'editability': {'cancomment': 0, 'canaddmeta': 0}, 'publiceditability': {'cancomment': 1, 'canaddmeta': 0}, 'usage': {'candownload': 1, 'canblog': 0, 'canprint': 0, 'canshare': 1}, 'comments': {'_content': '0'}, 'notes': {'note': []}, 'people': {'haspeople': 0}, 'tags': {'tag': [{'id': '1318488-257808143-1725', 'author': '43154305@N00', 'authorname': 'spacecookypk', 'raw': 'mexico', '_content': 'mexico', 'machine_tag': 0}, {'id': '1318488-257808143-96636', 'author': '43154305@N00', 'authorname': 'spacecookypk', 'raw': 'chacahua', '_content': 'chacahua', 'machine_tag': 0}, {'id': '1318488-257808143-16829', 'author': '43154305@N00', 'authorname': 'spacecookypk', 'raw': 'crocodile', '_content': 'crocodile', 'machine_tag': 0}]}, 'location': {'latitude': '15.958358', 'longitude': '-97.636871', 'accuracy': '10', 'context': '0', 'neighbourhood': {'_content': '', 'woeid': 0}, 'county': {'_content': 'Villa de Tututepec de Melchor Ocampo', 'woeid': 12600992}, 'region': {'_content': 'Oaxaca', 'woeid': 2346283}, 'country': {'_content': 'México', 'woeid': 23424900}}, 'geoperms': {'ispublic': 1, 'iscontact': 0, 'isfriend': 0, 'isfamily': 0}, 'urls': {'url': [{'type': 'photopage', '_content': 'https://www.flickr.com/photos/looney-bin/257808143/'}]}, 'media': 'photo'}, 'stat': 'ok'}</t>
  </si>
  <si>
    <t>Petros K. (flickr spacecookypk)</t>
  </si>
  <si>
    <t>https://www.flickr.com/photos/looney-bin/257808143/</t>
  </si>
  <si>
    <t>face_crocodile06.jpeg</t>
  </si>
  <si>
    <t>2768493986_343888a449_o</t>
  </si>
  <si>
    <t>{'photo': {'id': '2768493986', 'secret': 'aa811562d8', 'server': '3056', 'farm': 4, 'dateuploaded': '1218904570', 'isfavorite': 0, 'license': '2', 'safety_level': '0', 'rotation': 0, 'originalsecret': '343888a449', 'originalformat': 'jpg', 'owner': {'nsid': '28463853@N00', 'username': 'psmithson', 'realname': 'Peter Smithson', 'location': 'Slough, UK', 'iconserver': '43', 'iconfarm': 1, 'path_alias': 'psmithson'}, 'title': {'_content': 'Crocodile'}, 'description': {'_content': ''}, 'visibility': {'ispublic': 1, 'isfriend': 0, 'isfamily': 0}, 'dates': {'posted': '1218904570', 'taken': '2008-07-24 19:43:37', 'takengranularity': 0, 'takenunknown': 0, 'lastupdate': '1612741408'}, 'views': '719', 'editability': {'cancomment': 0, 'canaddmeta': 0}, 'publiceditability': {'cancomment': 1, 'canaddmeta': 0}, 'usage': {'candownload': 1, 'canblog': 0, 'canprint': 0, 'canshare': 1}, 'comments': {'_content': '2'}, 'notes': {'note': []}, 'people': {'haspeople': 0}, 'tags': {'tag': [{'id': '1057962-2768493986-6846', 'author': '28463853@N00', 'authorname': 'psmithson', 'raw': 'Cuba', '_content': 'cuba', 'machine_tag': 0}, {'id': '1057962-2768493986-37813', 'author': '28463853@N00', 'authorname': 'psmithson', 'raw': '2008', '_content': '2008', 'machine_tag': 0}, {'id': '1057962-2768493986-34458', 'author': '28463853@N00', 'authorname': 'psmithson', 'raw': 'Day5', '_content': 'day5', 'machine_tag': 0}, {'id': '1057962-2768493986-16829', 'author': '28463853@N00', 'authorname': 'psmithson', 'raw': 'Crocodile', '_content': 'crocodile', 'machine_tag': 0}]}, 'urls': {'url': [{'type': 'photopage', '_content': 'https://www.flickr.com/photos/psmithson/2768493986/'}]}, 'media': 'photo'}, 'stat': 'ok'}</t>
  </si>
  <si>
    <t>Peter Smithson (flickr psmithson)</t>
  </si>
  <si>
    <t>https://www.flickr.com/photos/psmithson/2768493986/</t>
  </si>
  <si>
    <t>face_crocodile07.jpeg</t>
  </si>
  <si>
    <t>199729203_cf5f7e282d_o</t>
  </si>
  <si>
    <t>{'photo': {'id': '199729203', 'secret': 'cf5f7e282d', 'server': '78', 'farm': 1, 'dateuploaded': '1154025939', 'isfavorite': 0, 'license': '3', 'safety_level': '0', 'rotation': 0, 'originalsecret': 'cf5f7e282d', 'originalformat': 'jpg', 'owner': {'nsid': '59446027@N00', 'username': 'Peter Nijenhuis', 'realname': 'Peter Nijenhuis', 'location': 'Groningen, The Netherlands', 'iconserver': '4373', 'iconfarm': 5, 'path_alias': 'peternijenhuis'}, 'title': {'_content': 'Salt water crocodile'}, 'description': {'_content': 'Salt water or Estuarine crocodile (Crocodylus porosus) opening its mouth, Crocodylus Park near Darwin'}, 'visibility': {'ispublic': 1, 'isfriend': 0, 'isfamily': 0}, 'dates': {'posted': '1154025939', 'taken': '2005-12-03 02:23:38', 'takengranularity': 0, 'takenunknown': 0, 'lastupdate': '1525061293'}, 'views': '5605', 'editability': {'cancomment': 0, 'canaddmeta': 0}, 'publiceditability': {'cancomment': 1, 'canaddmeta': 0}, 'usage': {'candownload': 1, 'canblog': 0, 'canprint': 0, 'canshare': 1}, 'comments': {'_content': '2'}, 'notes': {'note': []}, 'people': {'haspeople': 0}, 'tags': {'tag': [{'id': '202148-199729203-8512', 'author': '59446027@N00', 'authorname': 'Peter Nijenhuis', 'raw': 'Australia', '_content': 'australia', 'machine_tag': 0}, {'id': '202148-199729203-8783', 'author': '59446027@N00', 'authorname': 'Peter Nijenhuis', 'raw': 'Darwin', '_content': 'darwin', 'machine_tag': 0}, {'id': '202148-199729203-3287313', 'author': '59446027@N00', 'authorname': 'Peter Nijenhuis', 'raw': 'Crocodylus Park', '_content': 'crocodyluspark', 'machine_tag': 0}, {'id': '202148-199729203-3550', 'author': '59446027@N00', 'authorname': 'Peter Nijenhuis', 'raw': '300D', '_content': '300d', 'machine_tag': 0}, {'id': '202148-199729203-766100', 'author': '59446027@N00', 'authorname': 'Peter Nijenhuis', 'raw': 'Crocodylus porosus', '_content': 'crocodylusporosus', 'machine_tag': 0}, {'id': '202148-199729203-16829', 'author': '59446027@N00', 'authorname': 'Peter Nijenhuis', 'raw': 'Crocodile', '_content': 'crocodile', 'machine_tag': 0}, {'id': '202148-199729203-60967140', 'author': '59446027@N00', 'authorname': 'Peter Nijenhuis', 'raw': 'Peter Nijenhuis', '_content': 'peternijenhuis', 'machine_tag': 0}]}, 'location': {'latitude': '-12.416292', 'longitude': '130.884075', 'accuracy': '12', 'context': '0', 'neighbourhood': {'_content': '', 'woeid': 0}, 'region': {'_content': 'Northern Territory', 'woeid': 2344701}, 'country': {'_content': 'Australia', 'woeid': 23424748}}, 'geoperms': {'ispublic': 1, 'iscontact': 0, 'isfriend': 0, 'isfamily': 0}, 'urls': {'url': [{'type': 'photopage', '_content': 'https://www.flickr.com/photos/peternijenhuis/199729203/'}]}, 'media': 'photo'}, 'stat': 'ok'}</t>
  </si>
  <si>
    <t>Peter Nijenhuis (flickr Peter Nijenhuis)</t>
  </si>
  <si>
    <t>https://www.flickr.com/photos/peternijenhuis/199729203/</t>
  </si>
  <si>
    <t>face_crocodile08.jpeg</t>
  </si>
  <si>
    <t>5655301433_fdf6b4da96_o</t>
  </si>
  <si>
    <t>{'photo': {'id': '5655301433', 'secret': '16146e1d37', 'server': '5221', 'farm': 6, 'dateuploaded': '1303701408', 'isfavorite': 0, 'license': '4', 'safety_level': '0', 'rotation': 0, 'originalsecret': 'fdf6b4da96', 'originalformat': 'jpg', 'owner': {'nsid': '51252776@N04', 'username': 'capelle79', 'realname': 'Colin Capelle', 'location': 'Arlington, VA', 'iconserver': '0', 'iconfarm': 0, 'path_alias': None}, 'title': {'_content': 'Panama Canal Crocodile'}, 'description': {'_content': ''}, 'visibility': {'ispublic': 1, 'isfriend': 0, 'isfamily': 0}, 'dates': {'posted': '1303701408', 'taken': '2011-01-31 15:18:23', 'takengranularity': 0, 'takenunknown': 0, 'lastupdate': '1311738783'}, 'views': '3700', 'editability': {'cancomment': 0, 'canaddmeta': 0}, 'publiceditability': {'cancomment': 1, 'canaddmeta': 0}, 'usage': {'candownload': 1, 'canblog': 0, 'canprint': 0, 'canshare': 1}, 'comments': {'_content': '0'}, 'notes': {'note': []}, 'people': {'haspeople': 0}, 'tags': {'tag': [{'id': '51220637-5655301433-166607', 'author': '51252776@N04', 'authorname': 'capelle79', 'raw': 'Panama Canal', '_content': 'panamacanal', 'machine_tag': 0}, {'id': '51220637-5655301433-16829', 'author': '51252776@N04', 'authorname': 'capelle79', 'raw': 'Crocodile', '_content': 'crocodile', 'machine_tag': 0}]}, 'location': {'latitude': '9.110571', 'longitude': '-79.709930', 'accuracy': '10', 'context': '0', 'locality': {'_content': 'Gamboa', 'woeid': 157000}, 'county': {'_content': 'Colón', 'woeid': 26793105}, 'region': {'_content': 'Colón', 'woeid': 2346554}, 'country': {'_content': 'Panamá', 'woeid': 23424924}, 'neighbourhood': {'_content': '', 'woeid': 0}}, 'geoperms': {'ispublic': 1, 'iscontact': 0, 'isfriend': 0, 'isfamily': 0}, 'urls': {'url': [{'type': 'photopage', '_content': 'https://www.flickr.com/photos/51252776@N04/5655301433/'}]}, 'media': 'photo'}, 'stat': 'ok'}</t>
  </si>
  <si>
    <t>Colin Capelle (flickr capelle79)</t>
  </si>
  <si>
    <t>https://www.flickr.com/photos/51252776@N04/5655301433/</t>
  </si>
  <si>
    <t>face_crocodile09.jpeg</t>
  </si>
  <si>
    <t>8630993403_f398444b97_o</t>
  </si>
  <si>
    <t>{'photo': {'id': '8630993403', 'secret': 'af75b10ff9', 'server': '8533', 'farm': 9, 'dateuploaded': '1365436300', 'isfavorite': 0, 'license': '3', 'safety_level': '0', 'rotation': 0, 'originalsecret': 'f398444b97', 'originalformat': 'jpg', 'owner': {'nsid': '41837219@N00', 'username': 'guppiecat', 'realname': 'Josh More', 'location': 'Minneapolis, US', 'iconserver': '8465', 'iconfarm': 9, 'path_alias': 'guppiecat'}, 'title': {'_content': 'Cuban Crocodile WLD_6119'}, 'description': {'_content': ''}, 'visibility': {'ispublic': 1, 'isfriend': 0, 'isfamily': 0}, 'dates': {'posted': '1365436300', 'taken': '2012-02-01 10:06:11', 'takengranularity': 0, 'takenunknown': 0, 'lastupdate': '1365436386'}, 'views': '511', 'editability': {'cancomment': 0, 'canaddmeta': 0}, 'publiceditability': {'cancomment': 1, 'canaddmeta': 0}, 'usage': {'candownload': 1, 'canblog': 0, 'canprint': 0, 'canshare': 1}, 'comments': {'_content': '0'}, 'notes': {'note': []}, 'people': {'haspeople': 0}, 'tags': {'tag': [{'id': '1236449-8630993403-7340756', 'author': '41837219@N00', 'authorname': 'guppiecat', 'raw': 'Crocodylus rhombifer', '_content': 'crocodylusrhombifer', 'machine_tag': 0}, {'id': '1236449-8630993403-6424598', 'author': '41837219@N00', 'authorname': 'guppiecat', 'raw': 'Cuban Crocodile', '_content': 'cubancrocodile', 'machine_tag': 0}]}, 'urls': {'url': [{'type': 'photopage', '_content': 'https://www.flickr.com/photos/guppiecat/8630993403/'}]}, 'media': 'photo'}, 'stat': 'ok'}</t>
  </si>
  <si>
    <t>https://www.flickr.com/photos/guppiecat/8630993403/</t>
  </si>
  <si>
    <t>face_crocodile10.jpeg</t>
  </si>
  <si>
    <t>2533704894_28b5df4d9c_o</t>
  </si>
  <si>
    <t>{'photo': {'id': '2533704894', 'secret': '68c510e4ce', 'server': '3077', 'farm': 4, 'dateuploaded': '1212055058', 'isfavorite': 0, 'license': '6', 'safety_level': '0', 'rotation': 0, 'originalsecret': '28b5df4d9c', 'originalformat': 'jpg', 'owner': {'nsid': '8070463@N03', 'username': 'Tambako the Jaguar', 'realname': 'Tambako The Jaguar', 'location': None, 'iconserver': '7457', 'iconfarm': 8, 'path_alias': 'tambako'}, 'title': {'_content': 'Crocodile with open mouth'}, 'description': {'_content': 'A crocodile (?) with open mouth shows its teeth. You can notice that some are about to fall down, some other ones are very small. Crocodiles and such constantly loose their teeth and new ones grow under.'}, 'visibility': {'ispublic': 1, 'isfriend': 0, 'isfamily': 0}, 'dates': {'posted': '1212055058', 'taken': '2008-05-12 12:03:03', 'takengranularity': 0, 'takenunknown': 0, 'lastupdate': '1589459717'}, 'views': '34240', 'editability': {'cancomment': 0, 'canaddmeta': 0}, 'publiceditability': {'cancomment': 1, 'canaddmeta': 0}, 'usage': {'candownload': 1, 'canblog': 0, 'canprint': 0, 'canshare': 1}, 'comments': {'_content': '50'}, 'notes': {'note': [{'id': '72157618779777265', 'photo_id': '2533704894', 'author': '8070463@N03', 'authorname': 'Tambako the Jaguar', 'authorrealname': 'Tambako The Jaguar', 'authorispro': 1, 'authorisdeleted': 0, 'x': '234', 'y': '137', 'w': '20', 'h': '28', '_content': 'Almost falling!', 'pro_badge': 'standard'}]}, 'people': {'haspeople': 0}, 'tags': {'tag': [{'id': '8047409-2533704894-16829', 'author': '8070463@N03', 'authorname': 'Tambako the Jaguar', 'raw': 'crocodile', '_content': 'crocodile', 'machine_tag': 0}, {'id': '8047409-2533704894-5128', 'author': '8070463@N03', 'authorname': 'Tambako the Jaguar', 'raw': 'reptile', '_content': 'reptile', 'machine_tag': 0}, {'id': '8047409-2533704894-30991', 'author': '8070463@N03', 'authorname': 'Tambako the Jaguar', 'raw': 'open mouth', '_content': 'openmouth', 'machine_tag': 0}, {'id': '8047409-2533704894-6010', 'author': '8070463@N03', 'authorname': 'Tambako the Jaguar', 'raw': 'teeth', '_content': 'teeth', 'machine_tag': 0}, {'id': '8047409-2533704894-10992', 'author': '8070463@N03', 'authorname': 'Tambako the Jaguar', 'raw': 'sharp', '_content': 'sharp', 'machine_tag': 0}, {'id': '8047409-2533704894-11533', 'author': '8070463@N03', 'authorname': 'Tambako the Jaguar', 'raw': 'falling', '_content': 'falling', 'machine_tag': 0}, {'id': '8047409-2533704894-14622', 'author': '8070463@N03', 'authorname': 'Tambako the Jaguar', 'raw': 'scales', '_content': 'scales', 'machine_tag': 0}, {'id': '8047409-2533704894-1997', 'author': '8070463@N03', 'authorname': 'Tambako the Jaguar', 'raw': 'zoo', '_content': 'zoo', 'machine_tag': 0}, {'id': '8047409-2533704894-9893', 'author': '8070463@N03', 'authorname': 'Tambako the Jaguar', 'raw': 'basel', '_content': 'basel', 'machine_tag': 0}, {'id': '8047409-2533704894-182765', 'author': '8070463@N03', 'authorname': 'Tambako the Jaguar', 'raw': 'zolli', '_content': 'zolli', 'machine_tag': 0}, {'id': '8047409-2533704894-2994', 'author': '8070463@N03', 'authorname': 'Tambako the Jaguar', 'raw': 'nikon', '_content': 'nikon', 'machine_tag': 0}, {'id': '8047409-2533704894-304522', 'author': '8070463@N03', 'authorname': 'Tambako the Jaguar', 'raw': 'd300', '_content': 'd300', 'machine_tag': 0}, {'id': '8047409-2533704894-23493', 'author': '8070463@N03', 'authorname': 'Tambako the Jaguar', 'raw': 'growing', '_content': 'growing', 'machine_tag': 0}, {'id': '8047409-2533704894-7373981', 'author': '7964755@N04', 'authorname': 'Jennifer Rowlands', 'raw': 'impressedbeauty', '_content': 'impressedbeauty', 'machine_tag': 0}, {'id': '8047409-2533704894-146936', 'author': '8070463@N03', 'authorname': 'Tambako the Jaguar', 'raw': 'basle', '_content': 'basle', 'machine_tag': 0}, {'id': '8047409-2533704894-2110', 'author': '8070463@N03', 'authorname': 'Tambako the Jaguar', 'raw': 'switzerland', '_content': 'switzerland', 'machine_tag': 0}, {'id': '8047409-2533704894-7385548', 'author': '17611954@N00', 'authorname': '©DocTony Photography', 'raw': 'APlusPhoto', '_content': 'aplusphoto', 'machine_tag': 0}]}, 'location': {'latitude': '47.547277', 'longitude': '7.578163', 'accuracy': '14', 'context': '0', 'locality': {'_content': 'Basel', 'woeid': 781739}, 'county': {'_content': 'Basel-Stadt', 'woeid': 12593109}, 'region': {'_content': 'Kanton Basel-Stadt', 'woeid': 2347086}, 'country': {'_content': 'Schweiz', 'woeid': 23424957}, 'neighbourhood': {'_content': 'St. Margarethen', 'woeid': 784257}}, 'geoperms': {'ispublic': 1, 'iscontact': 0, 'isfriend': 0, 'isfamily': 0}, 'urls': {'url': [{'type': 'photopage', '_content': 'https://www.flickr.com/photos/tambako/2533704894/'}]}, 'media': 'photo'}, 'stat': 'ok'}</t>
  </si>
  <si>
    <t>https://www.flickr.com/photos/tambako/2533704894/</t>
  </si>
  <si>
    <t>face_crocodile11.jpeg</t>
  </si>
  <si>
    <t>30999013288_cd36e61366_o</t>
  </si>
  <si>
    <t>{'photo': {'id': '30999013288', 'secret': 'c93f4fca53', 'server': '1979', 'farm': 2, 'dateuploaded': '1537737602', 'isfavorite': 0, 'license': '3', 'safety_level': '0', 'rotation': 0, 'originalsecret': 'cd36e61366', 'originalformat': 'jpg', 'owner': {'nsid': '38086115@N03', 'username': 'Box Brownie Brian', 'realname': 'Brian R Jeffery', 'location': 'Lincoln, England', 'iconserver': '7157', 'iconfarm': 8, 'path_alias': 'box-brownie-brian'}, 'title': {'_content': 'Siamese Crocodile'}, 'description': {'_content': "He's waiting for his weekly lunch which comes tomorrow.  (Monday)"}, 'visibility': {'ispublic': 1, 'isfriend': 0, 'isfamily': 0}, 'dates': {'posted': '1537737602', 'taken': '2018-09-09 11:18:18', 'takengranularity': 0, 'takenunknown': '0', 'lastupdate': '1610259702'}, 'views': '658', 'editability': {'cancomment': 0, 'canaddmeta': 0}, 'publiceditability': {'cancomment': 1, 'canaddmeta': 0}, 'usage': {'candownload': 1, 'canblog': 0, 'canprint': 0, 'canshare': 1}, 'comments': {'_content': '0'}, 'notes': {'note': []}, 'people': {'haspeople': 0}, 'tags': {'tag': [{'id': '38063061-30999013288-16829', 'author': '38086115@N03', 'authorname': 'Box Brownie Brian', 'raw': 'crocodile', '_content': 'crocodile', 'machine_tag': 0}, {'id': '38063061-30999013288-6010', 'author': '38086115@N03', 'authorname': 'Box Brownie Brian', 'raw': 'teeth', '_content': 'teeth', 'machine_tag': 0}, {'id': '38063061-30999013288-1418', 'author': '38086115@N03', 'authorname': 'Box Brownie Brian', 'raw': 'mouth', '_content': 'mouth', 'machine_tag': 0}, {'id': '38063061-30999013288-987', 'author': '38086115@N03', 'authorname': 'Box Brownie Brian', 'raw': 'yellow', '_content': 'yellow', 'machine_tag': 0}, {'id': '38063061-30999013288-1994', 'author': '38086115@N03', 'authorname': 'Box Brownie Brian', 'raw': 'grey', '_content': 'grey', 'machine_tag': 0}, {'id': '38063061-30999013288-5128', 'author': '38086115@N03', 'authorname': 'Box Brownie Brian', 'raw': 'reptile', '_content': 'reptile', 'machine_tag': 0}, {'id': '38063061-30999013288-77378988', 'author': '38086115@N03', 'authorname': 'Box Brownie Brian', 'raw': 'Weedside', '_content': 'weedside', 'machine_tag': 0}, {'id': '38063061-30999013288-5833', 'author': '38086115@N03', 'authorname': 'Box Brownie Brian', 'raw': 'Wildlife', '_content': 'wildlife', 'machine_tag': 0}, {'id': '38063061-30999013288-73', 'author': '38086115@N03', 'authorname': 'Box Brownie Brian', 'raw': 'Park', '_content': 'park', 'machine_tag': 0}, {'id': '38063061-30999013288-482716', 'author': '38086115@N03', 'authorname': 'Box Brownie Brian', 'raw': 'scaly', '_content': 'scaly', 'machine_tag': 0}, {'id': '38063061-30999013288-8300', 'author': '38086115@N03', 'authorname': 'Box Brownie Brian', 'raw': 'Siamese', '_content': 'siamese', 'machine_tag': 0}, {'id': '38063061-30999013288-75792167', 'author': '38086115@N03', 'authorname': 'Box Brownie Brian', 'raw': 'Box Brownie Brian', '_content': 'boxbrowniebrian', 'machine_tag': 0}, {'id': '38063061-30999013288-2994', 'author': '38086115@N03', 'authorname': 'Box Brownie Brian', 'raw': 'Nikon', '_content': 'nikon', 'machine_tag': 0}]}, 'urls': {'url': [{'type': 'photopage', '_content': 'https://www.flickr.com/photos/box-brownie-brian/30999013288/'}]}, 'media': 'photo'}, 'stat': 'ok'}</t>
  </si>
  <si>
    <t>Brian R Jeffery (flickr Box Brownie Brian)</t>
  </si>
  <si>
    <t>https://www.flickr.com/photos/box-brownie-brian/30999013288/</t>
  </si>
  <si>
    <t>face_crocodile12.jpeg</t>
  </si>
  <si>
    <t>29226876050_b4c74beab2_o</t>
  </si>
  <si>
    <t>{'photo': {'id': '29226876050', 'secret': 'd7207d1ea6', 'server': '7560', 'farm': 8, 'dateuploaded': '1473238981', 'isfavorite': 0, 'license': '6', 'safety_level': '0', 'rotation': 0, 'originalsecret': 'b4c74beab2', 'originalformat': 'jpg', 'owner': {'nsid': '54824966@N07', 'username': 'cvalette', 'realname': 'Claude Valette', 'location': '', 'iconserver': '7045', 'iconfarm': 8, 'path_alias': 'cvalette'}, 'title': {'_content': '3_11_8170CrocodileDuNil'}, 'description': {'_content': ''}, 'visibility': {'ispublic': 1, 'isfriend': 0, 'isfamily': 0}, 'dates': {'posted': '1473238981', 'taken': '2016-03-05 14:49:42', 'takengranularity': 0, 'takenunknown': '0', 'lastupdate': '1548350332'}, 'views': '77', 'editability': {'cancomment': 0, 'canaddmeta': 0}, 'publiceditability': {'cancomment': 1, 'canaddmeta': 1}, 'usage': {'candownload': 1, 'canblog': 0, 'canprint': 0, 'canshare': 1}, 'comments': {'_content': '0'}, 'notes': {'note': []}, 'people': {'haspeople': 0}, 'tags': {'tag': [{'id': '54803636-29226876050-12694207', 'author': '54824966@N07', 'authorname': 'cvalette', 'raw': 'Ferme aux Crocodiles', '_content': 'fermeauxcrocodiles', 'machine_tag': 0}]}, 'urls': {'url': [{'type': 'photopage', '_content': 'https://www.flickr.com/photos/cvalette/29226876050/'}]}, 'media': 'photo'}, 'stat': 'ok'}</t>
  </si>
  <si>
    <t>Claude Valette (flickr cvalette)</t>
  </si>
  <si>
    <t>https://www.flickr.com/photos/cvalette/29226876050/</t>
  </si>
  <si>
    <t>face_crocodile13.jpeg</t>
  </si>
  <si>
    <t>3195158656_8954fa5e68_o</t>
  </si>
  <si>
    <t>{'photo': {'id': '3195158656', 'secret': '7c9173b0b5', 'server': '3406', 'farm': 4, 'dateuploaded': '1231879146', 'isfavorite': 0, 'license': '3', 'safety_level': '0', 'rotation': 0, 'originalsecret': '8954fa5e68', 'originalformat': 'jpg', 'owner': {'nsid': '94366797@N00', 'username': 'Clive Gutteridge', 'realname': '', 'location': None, 'iconserver': '0', 'iconfarm': 0, 'path_alias': 'cliveg29'}, 'title': {'_content': 'Crocodile, Cozumel'}, 'description': {'_content': ''}, 'visibility': {'ispublic': 1, 'isfriend': 0, 'isfamily': 0}, 'dates': {'posted': '1231879146', 'taken': '2007-07-03 20:13:50', 'takengranularity': 0, 'takenunknown': 0, 'lastupdate': '1233239024'}, 'views': '1558', 'editability': {'cancomment': 0, 'canaddmeta': 0}, 'publiceditability': {'cancomment': 1, 'canaddmeta': 0}, 'usage': {'candownload': 1, 'canblog': 0, 'canprint': 0, 'canshare': 1}, 'comments': {'_content': '0'}, 'notes': {'note': []}, 'people': {'haspeople': 0}, 'tags': {'tag': [{'id': '4264992-3195158656-16829', 'author': '94366797@N00', 'authorname': 'Clive Gutteridge', 'raw': 'Crocodile', '_content': 'crocodile', 'machine_tag': 0}, {'id': '4264992-3195158656-5128', 'author': '94366797@N00', 'authorname': 'Clive Gutteridge', 'raw': 'reptile', '_content': 'reptile', 'machine_tag': 0}, {'id': '4264992-3195158656-26691', 'author': '94366797@N00', 'authorname': 'Clive Gutteridge', 'raw': 'cozumel', '_content': 'cozumel', 'machine_tag': 0}, {'id': '4264992-3195158656-21714', 'author': '94366797@N00', 'authorname': 'Clive Gutteridge', 'raw': 'caribbean', '_content': 'caribbean', 'machine_tag': 0}]}, 'urls': {'url': [{'type': 'photopage', '_content': 'https://www.flickr.com/photos/cliveg29/3195158656/'}]}, 'media': 'photo'}, 'stat': 'ok'}</t>
  </si>
  <si>
    <t>https://www.flickr.com/photos/cliveg29/3195158656/</t>
  </si>
  <si>
    <t>face_crocodile14.jpeg</t>
  </si>
  <si>
    <t>17777244198_52854b4865_o</t>
  </si>
  <si>
    <t>{'photo': {'id': '17777244198', 'secret': 'defa2996d5', 'server': '7740', 'farm': 8, 'dateuploaded': '1432295262', 'isfavorite': 0, 'license': '4', 'safety_level': '0', 'rotation': 0, 'originalsecret': '52854b4865', 'originalformat': 'jpg', 'owner': {'nsid': '131742296@N08', 'username': 'picasso_olivier', 'realname': 'Olivier DAVID', 'location': '', 'iconserver': '7670', 'iconfarm': 8, 'path_alias': None}, 'title': {'_content': 'Crocodile'}, 'description': {'_content': ''}, 'visibility': {'ispublic': 1, 'isfriend': 0, 'isfamily': 0}, 'dates': {'posted': '1432295262', 'taken': '2012-11-03 16:14:09', 'takengranularity': 0, 'takenunknown': '0', 'lastupdate': '1550856305'}, 'views': '2065', 'editability': {'cancomment': 0, 'canaddmeta': 0}, 'publiceditability': {'cancomment': 1, 'canaddmeta': 0}, 'usage': {'candownload': 1, 'canblog': 0, 'canprint': 0, 'canshare': 1}, 'comments': {'_content': '0'}, 'notes': {'note': []}, 'people': {'haspeople': 0}, 'tags': {'tag': []}, 'urls': {'url': [{'type': 'photopage', '_content': 'https://www.flickr.com/photos/131742296@N08/17777244198/'}]}, 'media': 'photo'}, 'stat': 'ok'}</t>
  </si>
  <si>
    <t>Olivier DAVID (flickr picasso_olivier)</t>
  </si>
  <si>
    <t>https://www.flickr.com/photos/131742296@N08/17777244198/</t>
  </si>
  <si>
    <t>face_crocodile18.jpeg</t>
  </si>
  <si>
    <t>7773220204_359357f57e_o</t>
  </si>
  <si>
    <t>{'photo': {'id': '7773220204', 'secret': '30576920b3', 'server': '7138', 'farm': 8, 'dateuploaded': '1344862023', 'isfavorite': 0, 'license': '3', 'safety_level': '0', 'rotation': 0, 'originalsecret': '359357f57e', 'originalformat': 'jpg', 'owner': {'nsid': '9597184@N05', 'username': 'Hoang Yen Photography ♥', 'realname': '', 'location': '', 'iconserver': '3919', 'iconfarm': 4, 'path_alias': None}, 'title': {'_content': 'Crocodile @ Zoo'}, 'description': {'_content': '@75-150'}, 'visibility': {'ispublic': 1, 'isfriend': 0, 'isfamily': 0}, 'dates': {'posted': '1344862023', 'taken': '2012-08-11 10:30:24', 'takengranularity': 0, 'takenunknown': 0, 'lastupdate': '1355658459'}, 'views': '217', 'editability': {'cancomment': 0, 'canaddmeta': 0}, 'publiceditability': {'cancomment': 1, 'canaddmeta': 0}, 'usage': {'candownload': 1, 'canblog': 0, 'canprint': 0, 'canshare': 1}, 'comments': {'_content': '0'}, 'notes': {'note': []}, 'people': {'haspeople': 0}, 'tags': {'tag': []}, 'urls': {'url': [{'type': 'photopage', '_content': 'https://www.flickr.com/photos/9597184@N05/7773220204/'}]}, 'media': 'photo'}, 'stat': 'ok'}</t>
  </si>
  <si>
    <t xml:space="preserve"> (flickr Hoang Yen Photography ♥)</t>
  </si>
  <si>
    <t>https://www.flickr.com/photos/9597184@N05/7773220204/</t>
  </si>
  <si>
    <t>face_crocodile19.jpeg</t>
  </si>
  <si>
    <t>3512849826_45778c8979_o</t>
  </si>
  <si>
    <t>{'photo': {'id': '3512849826', 'secret': '1769485136', 'server': '3346', 'farm': 4, 'dateuploaded': '1241782263', 'isfavorite': 0, 'license': '5', 'safety_level': '0', 'rotation': 0, 'originalsecret': '45778c8979', 'originalformat': 'jpg', 'owner': {'nsid': '35571201@N05', 'username': 'sgsprzem', 'realname': '', 'location': None, 'iconserver': '3449', 'iconfarm': 4, 'path_alias': 'sgsprzem'}, 'title': {'_content': "Crocodile's head_4091"}, 'description': {'_content': ''}, 'visibility': {'ispublic': 1, 'isfriend': 0, 'isfamily': 0}, 'dates': {'posted': '1241782263', 'taken': '2009-05-01 10:26:46', 'takengranularity': 0, 'takenunknown': 0, 'lastupdate': '1545869986'}, 'views': '6007', 'editability': {'cancomment': 0, 'canaddmeta': 0}, 'publiceditability': {'cancomment': 1, 'canaddmeta': 0}, 'usage': {'candownload': 1, 'canblog': 0, 'canprint': 0, 'canshare': 1}, 'comments': {'_content': '0'}, 'notes': {'note': []}, 'people': {'haspeople': 0}, 'tags': {'tag': [{'id': '35565861-3512849826-16829', 'author': '35571201@N05', 'authorname': 'sgsprzem', 'raw': 'crocodile', '_content': 'crocodile', 'machine_tag': 0}, {'id': '35565861-3512849826-952', 'author': '35571201@N05', 'authorname': 'sgsprzem', 'raw': 'animal', '_content': 'animal', 'machine_tag': 0}, {'id': '35565861-3512849826-4922', 'author': '35571201@N05', 'authorname': 'sgsprzem', 'raw': 'head', '_content': 'head', 'machine_tag': 0}]}, 'location': {'latitude': '33.836201', 'longitude': '10.946502', 'accuracy': '9', 'context': '0', 'locality': {'_content': 'Cedriane', 'woeid': 1442066}, 'neighbourhood': {'_content': '', 'woeid': 0}, 'region': {'_content': 'Madanin', 'woeid': 2347249}, 'country': {'_content': 'Tunisia', 'woeid': 23424967}}, 'geoperms': {'ispublic': 1, 'iscontact': 0, 'isfriend': 0, 'isfamily': 0}, 'urls': {'url': [{'type': 'photopage', '_content': 'https://www.flickr.com/photos/sgsprzem/3512849826/'}]}, 'media': 'photo'}, 'stat': 'ok'}</t>
  </si>
  <si>
    <t xml:space="preserve"> (flickr sgsprzem)</t>
  </si>
  <si>
    <t>https://www.flickr.com/photos/sgsprzem/3512849826/</t>
  </si>
  <si>
    <t>body_part_crocodile_leg01.jpeg</t>
  </si>
  <si>
    <t>3512043173_aecf5bc079_o</t>
  </si>
  <si>
    <t>{'photo': {'id': '3512043173', 'secret': 'ae861f5e8e', 'server': '3412', 'farm': 4, 'dateuploaded': '1241782219', 'isfavorite': 0, 'license': '5', 'safety_level': '0', 'rotation': 0, 'originalsecret': 'aecf5bc079', 'originalformat': 'jpg', 'owner': {'nsid': '35571201@N05', 'username': 'sgsprzem', 'realname': '', 'location': None, 'iconserver': '3449', 'iconfarm': 4, 'path_alias': 'sgsprzem'}, 'title': {'_content': "Crocodile's leg_4089"}, 'description': {'_content': ''}, 'visibility': {'ispublic': 1, 'isfriend': 0, 'isfamily': 0}, 'dates': {'posted': '1241782219', 'taken': '2009-05-01 10:26:18', 'takengranularity': 0, 'takenunknown': 0, 'lastupdate': '1331125727'}, 'views': '990', 'editability': {'cancomment': 0, 'canaddmeta': 0}, 'publiceditability': {'cancomment': 1, 'canaddmeta': 0}, 'usage': {'candownload': 1, 'canblog': 0, 'canprint': 0, 'canshare': 1}, 'comments': {'_content': '1'}, 'notes': {'note': []}, 'people': {'haspeople': 0}, 'tags': {'tag': [{'id': '35565861-3512043173-16829', 'author': '35571201@N05', 'authorname': 'sgsprzem', 'raw': 'crocodile', '_content': 'crocodile', 'machine_tag': 0}, {'id': '35565861-3512043173-952', 'author': '35571201@N05', 'authorname': 'sgsprzem', 'raw': 'animal', '_content': 'animal', 'machine_tag': 0}, {'id': '35565861-3512043173-6645', 'author': '35571201@N05', 'authorname': 'sgsprzem', 'raw': 'leg', '_content': 'leg', 'machine_tag': 0}]}, 'location': {'latitude': '33.836201', 'longitude': '10.946502', 'accuracy': '9', 'context': '0', 'locality': {'_content': 'Cedriane', 'woeid': 1442066}, 'neighbourhood': {'_content': '', 'woeid': 0}, 'region': {'_content': 'Madanin', 'woeid': 2347249}, 'country': {'_content': 'Tunisia', 'woeid': 23424967}}, 'geoperms': {'ispublic': 1, 'iscontact': 0, 'isfriend': 0, 'isfamily': 0}, 'urls': {'url': [{'type': 'photopage', '_content': 'https://www.flickr.com/photos/sgsprzem/3512043173/'}]}, 'media': 'photo'}, 'stat': 'ok'}</t>
  </si>
  <si>
    <t>https://www.flickr.com/photos/sgsprzem/3512043173/</t>
  </si>
  <si>
    <t>body_part_crocodile_leg02.jpeg</t>
  </si>
  <si>
    <t>6617332915_3cac7de972_o</t>
  </si>
  <si>
    <t>{'photo': {'id': '6617332915', 'secret': '90ca9e9948', 'server': '7153', 'farm': 8, 'dateuploaded': '1325476119', 'isfavorite': 0, 'license': '3', 'safety_level': '0', 'rotation': 0, 'originalsecret': '3cac7de972', 'originalformat': 'jpg', 'owner': {'nsid': '38413087@N02', 'username': 'R. Karthik', 'realname': '', 'location': None, 'iconserver': '5496', 'iconfarm': 6, 'path_alias': 'rkarthikphotography'}, 'title': {'_content': 'What large feet you have.'}, 'description': {'_content': 'Legs of a Gharial. These can grow up to a mere 6.5 M!!!!'}, 'visibility': {'ispublic': 1, 'isfriend': 0, 'isfamily': 0}, 'dates': {'posted': '1325476119', 'taken': '2011-12-03 13:11:43', 'takengranularity': 0, 'takenunknown': 0, 'lastupdate': '1325507382'}, 'views': '634', 'editability': {'cancomment': 0, 'canaddmeta': 0}, 'publiceditability': {'cancomment': 1, 'canaddmeta': 0}, 'usage': {'candownload': 1, 'canblog': 0, 'canprint': 0, 'canshare': 1}, 'comments': {'_content': '0'}, 'notes': {'note': []}, 'people': {'haspeople': 0}, 'tags': {'tag': [{'id': '38392739-6617332915-16829', 'author': '38413087@N02', 'authorname': 'R. Karthik', 'raw': 'Crocodile', '_content': 'crocodile', 'machine_tag': 0}, {'id': '38392739-6617332915-253452', 'author': '38413087@N02', 'authorname': 'R. Karthik', 'raw': 'Gharial', '_content': 'gharial', 'machine_tag': 0}]}, 'location': {'latitude': '12.761098', 'longitude': '80.245385', 'accuracy': '14', 'context': '0', 'locality': {'_content': 'Thiruvidanthai', 'woeid': 29074782}, 'county': {'_content': 'Kancheepuram', 'woeid': 12586683}, 'region': {'_content': 'Tamil Nadu', 'woeid': 2345758}, 'country': {'_content': 'India', 'woeid': 23424848}, 'neighbourhood': {'_content': '', 'woeid': 0}}, 'geoperms': {'ispublic': 1, 'iscontact': 0, 'isfriend': 0, 'isfamily': 0}, 'urls': {'url': [{'type': 'photopage', '_content': 'https://www.flickr.com/photos/rkarthikphotography/6617332915/'}]}, 'media': 'photo'}, 'stat': 'ok'}</t>
  </si>
  <si>
    <t xml:space="preserve"> (flickr R. Karthik)</t>
  </si>
  <si>
    <t>https://www.flickr.com/photos/rkarthikphotography/6617332915/</t>
  </si>
  <si>
    <t>body_part_crocodile_leg03.jpeg</t>
  </si>
  <si>
    <t>14583828079_82063de54f_o</t>
  </si>
  <si>
    <t>{'photo': {'id': '14583828079', 'secret': '564830c254', 'server': '2907', 'farm': 3, 'dateuploaded': '1406578279', 'isfavorite': 0, 'license': '6', 'safety_level': '0', 'rotation': 0, 'originalsecret': '82063de54f', 'originalformat': 'jpg', 'owner': {'nsid': '24630636@N03', 'username': '潘周迪', 'realname': 'Jordi Payà Canals', 'location': 'Nanjing, China', 'iconserver': '7431', 'iconfarm': 8, 'path_alias': 'arg0s'}, 'title': {'_content': "crocodile's arm"}, 'description': {'_content': ''}, 'visibility': {'ispublic': 1, 'isfriend': 0, 'isfamily': 0}, 'dates': {'posted': '1406578279', 'taken': '2014-05-18 15:41:18', 'takengranularity': 0, 'takenunknown': 0, 'lastupdate': '1406651215'}, 'views': '474', 'editability': {'cancomment': 0, 'canaddmeta': 0}, 'publiceditability': {'cancomment': 1, 'canaddmeta': 1}, 'usage': {'candownload': 1, 'canblog': 0, 'canprint': 0, 'canshare': 1}, 'comments': {'_content': '0'}, 'notes': {'note': []}, 'people': {'haspeople': 0}, 'tags': {'tag': [{'id': '24607582-14583828079-35515', 'author': '24630636@N03', 'authorname': '潘周迪', 'raw': 'Jordi', '_content': 'jordi', 'machine_tag': 0}, {'id': '24607582-14583828079-54282244', 'author': '24630636@N03', 'authorname': '潘周迪', 'raw': 'Payà', '_content': 'payà', 'machine_tag': 0}, {'id': '24607582-14583828079-10559', 'author': '24630636@N03', 'authorname': '潘周迪', 'raw': 'Canals', '_content': 'canals', 'machine_tag': 0}, {'id': '24607582-14583828079-1382', 'author': '24630636@N03', 'authorname': '潘周迪', 'raw': 'Canon', '_content': 'canon', 'machine_tag': 0}, {'id': '24607582-14583828079-1966', 'author': '24630636@N03', 'authorname': '潘周迪', 'raw': 'EOS', '_content': 'eos', 'machine_tag': 0}, {'id': '24607582-14583828079-4130756', 'author': '24630636@N03', 'authorname': '潘周迪', 'raw': '450D', '_content': '450d', 'machine_tag': 0}, {'id': '24607582-14583828079-53656', 'author': '24630636@N03', 'authorname': '潘周迪', 'raw': 'EF', '_content': 'ef', 'machine_tag': 0}, {'id': '24607582-14583828079-34330', 'author': '24630636@N03', 'authorname': '潘周迪', 'raw': '70-300mm', '_content': '70300mm', 'machine_tag': 0}, {'id': '24607582-14583828079-2325', 'author': '24630636@N03', 'authorname': '潘周迪', 'raw': 'IS', '_content': 'is', 'machine_tag': 0}, {'id': '24607582-14583828079-24709', 'author': '24630636@N03', 'authorname': '潘周迪', 'raw': 'USM', '_content': 'usm', 'machine_tag': 0}, {'id': '24607582-14583828079-9727', 'author': '24630636@N03', 'authorname': '潘周迪', 'raw': 'Catalonia', '_content': 'catalonia', 'machine_tag': 0}, {'id': '24607582-14583828079-25', 'author': '24630636@N03', 'authorname': '潘周迪', 'raw': 'Barcelona', '_content': 'barcelona', 'machine_tag': 0}, {'id': '24607582-14583828079-1997', 'author': '24630636@N03', 'authorname': '潘周迪', 'raw': 'zoo', '_content': 'zoo', 'machine_tag': 0}, {'id': '24607582-14583828079-437920', 'author': '24630636@N03', 'authorname': '潘周迪', 'raw': 'zoological', '_content': 'zoological', 'machine_tag': 0}, {'id': '24607582-14583828079-73', 'author': '24630636@N03', 'authorname': '潘周迪', 'raw': 'park', '_content': 'park', 'machine_tag': 0}, {'id': '24607582-14583828079-5128', 'author': '24630636@N03', 'authorname': '潘周迪', 'raw': 'reptile', '_content': 'reptile', 'machine_tag': 0}, {'id': '24607582-14583828079-16829', 'author': '24630636@N03', 'authorname': '潘周迪', 'raw': 'crocodile', '_content': 'crocodile', 'machine_tag': 0}, {'id': '24607582-14583828079-952', 'author': '24630636@N03', 'authorname': '潘周迪', 'raw': 'animal', '_content': 'animal', 'machine_tag': 0}, {'id': '24607582-14583828079-31965', 'author': '24630636@N03', 'authorname': '潘周迪', 'raw': 'predator', '_content': 'predator', 'machine_tag': 0}, {'id': '24607582-14583828079-3871', 'author': '24630636@N03', 'authorname': '潘周迪', 'raw': 'hand', '_content': 'hand', 'machine_tag': 0}, {'id': '24607582-14583828079-6645', 'author': '24630636@N03', 'authorname': '潘周迪', 'raw': 'leg', '_content': 'leg', 'machine_tag': 0}, {'id': '24607582-14583828079-4209', 'author': '24630636@N03', 'authorname': '潘周迪', 'raw': 'arm', '_content': 'arm', 'machine_tag': 0}]}, 'location': {'latitude': '41.386468', 'longitude': '2.191632', 'accuracy': '16', 'context': '0', 'locality': {'_content': 'Barcelona', 'woeid': 753692}, 'county': {'_content': 'Barcelona', 'woeid': 12602124}, 'region': {'_content': 'Catalunya', 'woeid': 12578034}, 'country': {'_content': 'España', 'woeid': 23424950}, 'neighbourhood': {'_content': 'Barceloneta', 'woeid': 753693}}, 'geoperms': {'ispublic': 1, 'iscontact': 0, 'isfriend': 0, 'isfamily': 0}, 'urls': {'url': [{'type': 'photopage', '_content': 'https://www.flickr.com/photos/arg0s/14583828079/'}]}, 'media': 'photo'}, 'stat': 'ok'}</t>
  </si>
  <si>
    <t>https://www.flickr.com/photos/arg0s/14583828079/</t>
  </si>
  <si>
    <t>body_part_crocodile_tail01.jpeg</t>
  </si>
  <si>
    <t>2887724153_7949c5aae7_o</t>
  </si>
  <si>
    <t>{'photo': {'id': '2887724153', 'secret': 'd3512dc69b', 'server': '3003', 'farm': 4, 'dateuploaded': '1222375497', 'isfavorite': 0, 'license': '2', 'safety_level': '0', 'rotation': 0, 'originalsecret': '7949c5aae7', 'originalformat': 'jpg', 'owner': {'nsid': '83823117@N00', 'username': 'muzzanese', 'realname': '', 'location': '', 'iconserver': '42', 'iconfarm': 1, 'path_alias': 'muzzanese'}, 'title': {'_content': 'Crocodile tail'}, 'description': {'_content': ''}, 'visibility': {'ispublic': 1, 'isfriend': 0, 'isfamily': 0}, 'dates': {'posted': '1222375497', 'taken': '2008-06-27 19:14:31', 'takengranularity': 0, 'takenunknown': 0, 'lastupdate': '1250949076'}, 'views': '80', 'editability': {'cancomment': 0, 'canaddmeta': 0}, 'publiceditability': {'cancomment': 1, 'canaddmeta': 0}, 'usage': {'candownload': 1, 'canblog': 0, 'canprint': 0, 'canshare': 1}, 'comments': {'_content': '0'}, 'notes': {'note': []}, 'people': {'haspeople': 0}, 'tags': {'tag': []}, 'urls': {'url': [{'type': 'photopage', '_content': 'https://www.flickr.com/photos/muzzanese/2887724153/'}]}, 'media': 'photo'}, 'stat': 'ok'}</t>
  </si>
  <si>
    <t xml:space="preserve"> (flickr muzzanese)</t>
  </si>
  <si>
    <t>https://www.flickr.com/photos/muzzanese/2887724153/</t>
  </si>
  <si>
    <t>body_part_crocodile_tail02.jpeg</t>
  </si>
  <si>
    <t>6153718671_043d6be4e1_o</t>
  </si>
  <si>
    <t>{'photo': {'id': '6153718671', 'secret': '2325f00fa3', 'server': '6168', 'farm': 7, 'dateuploaded': '1316212741', 'isfavorite': 0, 'license': '4', 'safety_level': '0', 'rotation': 0, 'originalsecret': '043d6be4e1', 'originalformat': 'jpg', 'owner': {'nsid': '16784359@N07', 'username': 'spencer77', 'realname': 'Spencer Wright', 'location': 'North Walsham, England', 'iconserver': '1919', 'iconfarm': 2, 'path_alias': 'spencer77'}, 'title': {'_content': 'Spectacled Caiman (Caiman crocodilus) Study'}, 'description': {'_content': ''}, 'visibility': {'ispublic': 1, 'isfriend': 0, 'isfamily': 0}, 'dates': {'posted': '1316212741', 'taken': '2011-09-16 16:32:35', 'takengranularity': 0, 'takenunknown': 0, 'lastupdate': '1541400944'}, 'views': '1314', 'editability': {'cancomment': 0, 'canaddmeta': 0}, 'publiceditability': {'cancomment': 1, 'canaddmeta': 1}, 'usage': {'candownload': 1, 'canblog': 0, 'canprint': 0, 'canshare': 1}, 'comments': {'_content': '0'}, 'notes': {'note': []}, 'people': {'haspeople': 0}, 'tags': {'tag': [{'id': '16763029-6153718671-135542', 'author': '16784359@N07', 'authorname': 'spencer77', 'raw': 'Amazona', '_content': 'amazona', 'machine_tag': 0}, {'id': '16763029-6153718671-121644', 'author': '16784359@N07', 'authorname': 'spencer77', 'raw': 'cromer', '_content': 'cromer', 'machine_tag': 0}, {'id': '16763029-6153718671-1997', 'author': '16784359@N07', 'authorname': 'spencer77', 'raw': 'zoo', '_content': 'zoo', 'machine_tag': 0}, {'id': '16763029-6153718671-6876', 'author': '16784359@N07', 'authorname': 'spencer77', 'raw': 'norfolk', '_content': 'norfolk', 'machine_tag': 0}, {'id': '16763029-6153718671-5128', 'author': '16784359@N07', 'authorname': 'spencer77', 'raw': 'reptile', '_content': 'reptile', 'machine_tag': 0}, {'id': '16763029-6153718671-952', 'author': '16784359@N07', 'authorname': 'spencer77', 'raw': 'animal', '_content': 'animal', 'machine_tag': 0}, {'id': '16763029-6153718671-16829', 'author': '16784359@N07', 'authorname': 'spencer77', 'raw': 'crocodile', '_content': 'crocodile', 'machine_tag': 0}, {'id': '16763029-6153718671-57992', 'author': '16784359@N07', 'authorname': 'spencer77', 'raw': 'caiman', '_content': 'caiman', 'machine_tag': 0}, {'id': '16763029-6153718671-1077', 'author': '16784359@N07', 'authorname': 'spencer77', 'raw': 'close-up', '_content': 'closeup', 'machine_tag': 0}, {'id': '16763029-6153718671-5969', 'author': '16784359@N07', 'authorname': 'spencer77', 'raw': 'sony', '_content': 'sony', 'machine_tag': 0}, {'id': '16763029-6153718671-2851862', 'author': '16784359@N07', 'authorname': 'spencer77', 'raw': 'a350', '_content': 'a350', 'machine_tag': 0}, {'id': '16763029-6153718671-28859', 'author': '16784359@N07', 'authorname': 'spencer77', 'raw': 'alpha', '_content': 'alpha', 'machine_tag': 0}, {'id': '16763029-6153718671-6229', 'author': '16784359@N07', 'authorname': 'spencer77', 'raw': 'tail', '_content': 'tail', 'machine_tag': 0}, {'id': '16763029-6153718671-14622', 'author': '16784359@N07', 'authorname': 'spencer77', 'raw': 'scales', '_content': 'scales', 'machine_tag': 0}]}, 'location': {'latitude': '52.924428', 'longitude': '1.298618', 'accuracy': '12', 'context': '0', 'locality': {'_content': 'Cromer', 'woeid': 17381}, 'county': {'_content': 'Norfolk', 'woeid': 12602141}, 'region': {'_content': 'England', 'woeid': 24554868}, 'country': {'_content': 'United Kingdom', 'woeid': 23424975}, 'neighbourhood': {'_content': '', 'woeid': 0}}, 'geoperms': {'ispublic': 1, 'iscontact': 0, 'isfriend': 0, 'isfamily': 0}, 'urls': {'url': [{'type': 'photopage', '_content': 'https://www.flickr.com/photos/spencer77/6153718671/'}]}, 'media': 'photo'}, 'stat': 'ok'}</t>
  </si>
  <si>
    <t>Spencer Wright (flickr spencer77)</t>
  </si>
  <si>
    <t>https://www.flickr.com/photos/spencer77/6153718671/</t>
  </si>
  <si>
    <t>body_part_crocodile_tail03.jpeg</t>
  </si>
  <si>
    <t>13972013038_759027a61f_o</t>
  </si>
  <si>
    <t>{'photo': {'id': '13972013038', 'secret': '9fa4d55167', 'server': '2915', 'farm': 3, 'dateuploaded': '1399802437', 'isfavorite': 0, 'license': '2', 'safety_level': '0', 'rotation': 0, 'originalsecret': '759027a61f', 'originalformat': 'jpg', 'owner': {'nsid': '31801622@N07', 'username': 'bobosh_t', 'realname': 'Ted', 'location': '', 'iconserver': '2450', 'iconfarm': 3, 'path_alias': 'frted'}, 'title': {'_content': 'DSC_0380'}, 'description': {'_content': 'Crocodile tail'}, 'visibility': {'ispublic': 1, 'isfriend': 0, 'isfamily': 0}, 'dates': {'posted': '1399802437', 'taken': '2014-05-06 11:54:01', 'takengranularity': 0, 'takenunknown': 0, 'lastupdate': '1400004301'}, 'views': '296', 'editability': {'cancomment': 0, 'canaddmeta': 0}, 'publiceditability': {'cancomment': 1, 'canaddmeta': 0}, 'usage': {'candownload': 1, 'canblog': 0, 'canprint': 0, 'canshare': 1}, 'comments': {'_content': '0'}, 'notes': {'note': []}, 'people': {'haspeople': 0}, 'tags': {'tag': [{'id': '31780292-13972013038-3054', 'author': '31801622@N07', 'authorname': 'bobosh_t', 'raw': 'Costa Rica', '_content': 'costarica', 'machine_tag': 0}, {'id': '31780292-13972013038-2897590', 'author': '31801622@N07', 'authorname': 'bobosh_t', 'raw': 'Tortuguero National Park', '_content': 'tortugueronationalpark', 'machine_tag': 0}, {'id': '31780292-13972013038-80696', 'author': '31801622@N07', 'authorname': 'bobosh_t', 'raw': 'Tortuguero', '_content': 'tortuguero', 'machine_tag': 0}, {'id': '31780292-13972013038-3048', 'author': '31801622@N07', 'authorname': 'bobosh_t', 'raw': 'Rainforest', '_content': 'rainforest', 'machine_tag': 0}, {'id': '31780292-13972013038-16829', 'author': '31801622@N07', 'authorname': 'bobosh_t', 'raw': 'Crocodile', '_content': 'crocodile', 'machine_tag': 0}]}, 'urls': {'url': [{'type': 'photopage', '_content': 'https://www.flickr.com/photos/frted/13972013038/'}]}, 'media': 'photo'}, 'stat': 'ok'}</t>
  </si>
  <si>
    <t>Ted (flickr bobosh_t)</t>
  </si>
  <si>
    <t>https://www.flickr.com/photos/frted/13972013038/</t>
  </si>
  <si>
    <t>body_part_snake_eye01.jpeg</t>
  </si>
  <si>
    <t>3895078953_0757cc7317_o</t>
  </si>
  <si>
    <t>{'photo': {'id': '3895078953', 'secret': 'fd97467c4d', 'server': '3430', 'farm': 4, 'dateuploaded': '1252306430', 'isfavorite': 0, 'license': '2', 'safety_level': '0', 'rotation': 0, 'originalsecret': '0757cc7317', 'originalformat': 'jpg', 'owner': {'nsid': '18024068@N00', 'username': 'Ken-ichi', 'realname': 'Ken-ichi Ueda', 'location': None, 'iconserver': '5335', 'iconfarm': 6, 'path_alias': 'ken-ichi'}, 'title': {'_content': 'In Memorium'}, 'description': {'_content': 'We found this poor little guy dead on the road.  Only one button!'}, 'visibility': {'ispublic': 1, 'isfriend': 0, 'isfamily': 0}, 'dates': {'posted': '1252306430', 'taken': '2009-09-06 18:32:08', 'takengranularity': 0, 'takenunknown': 0, 'lastupdate': '1526183149'}, 'views': '1631', 'editability': {'cancomment': 0, 'canaddmeta': 0}, 'publiceditability': {'cancomment': 1, 'canaddmeta': 1}, 'usage': {'candownload': 1, 'canblog': 0, 'canprint': 0, 'canshare': 1}, 'comments': {'_content': '8'}, 'notes': {'note': []}, 'people': {'haspeople': 0}, 'tags': {'tag': [{'id': '1007768-3895078953-262946', 'author': '18024068@N00', 'authorname': 'Ken-ichi', 'raw': 'Crotalus', '_content': 'crotalus', 'machine_tag': 0}, {'id': '1007768-3895078953-11345776', 'author': '18024068@N00', 'authorname': 'Ken-ichi', 'raw': 'Crotalus oreganus', '_content': 'crotalusoreganus', 'machine_tag': 0}, {'id': '1007768-3895078953-207903', 'author': '18024068@N00', 'authorname': 'Ken-ichi', 'raw': 'Mount Diablo', '_content': 'mountdiablo', 'machine_tag': 0}, {'id': '1007768-3895078953-1160401', 'author': '18024068@N00', 'authorname': 'Ken-ichi', 'raw': 'Mount Diablo State Park', '_content': 'mountdiablostatepark', 'machine_tag': 0}, {'id': '1007768-3895078953-27926', 'author': '18024068@N00', 'authorname': 'Ken-ichi', 'raw': 'Mt. Diablo', '_content': 'mtdiablo', 'machine_tag': 0}, {'id': '1007768-3895078953-2195237', 'author': '18024068@N00', 'authorname': 'Ken-ichi', 'raw': 'Northern Pacific Rattlesnake', '_content': 'northernpacificrattlesnake', 'machine_tag': 0}, {'id': '1007768-3895078953-2862', 'author': '18024068@N00', 'authorname': 'Ken-ichi', 'raw': 'eyes', '_content': 'eyes', 'machine_tag': 0}, {'id': '1007768-3895078953-21707', 'author': '18024068@N00', 'authorname': 'Ken-ichi', 'raw': 'roadkill', '_content': 'roadkill', 'machine_tag': 0}, {'id': '1007768-3895078953-42351', 'author': '18024068@N00', 'authorname': 'Ken-ichi', 'raw': 'snakes', '_content': 'snakes', 'machine_tag': 0}, {'id': '1007768-3895078953-77965', 'author': '18024068@N00', 'authorname': 'Ken-ichi', 'raw': 'pupils', '_content': 'pupils', 'machine_tag': 0}, {'id': '1007768-3895078953-10135999', 'author': '18024068@N00', 'authorname': 'Ken-ichi', 'raw': 'taxonomy:kingdom=Animalia', '_content': 'taxonomy:kingdom=animalia', 'machine_tag': 1}, {'id': '1007768-3895078953-70432', 'author': '18024068@N00', 'authorname': 'Ken-ichi', 'raw': 'Animalia', '_content': 'animalia', 'machine_tag': 0}, {'id': '1007768-3895078953-10136010', 'author': '18024068@N00', 'authorname': 'Ken-ichi', 'raw': 'taxonomy:phylum=Chordata', '_content': 'taxonomy:phylum=chordata', 'machine_tag': 1}, {'id': '1007768-3895078953-1005150', 'author': '18024068@N00', 'authorname': 'Ken-ichi', 'raw': 'Chordata', '_content': 'chordata', 'machine_tag': 0}, {'id': '1007768-3895078953-10135987', 'author': '18024068@N00', 'authorname': 'Ken-ichi', 'raw': 'taxonomy:class=Reptilia', '_content': 'taxonomy:class=reptilia', 'machine_tag': 1}, {'id': '1007768-3895078953-423752', 'author': '18024068@N00', 'authorname': 'Ken-ichi', 'raw': 'Reptilia', '_content': 'reptilia', 'machine_tag': 0}, {'id': '1007768-3895078953-10136384', 'author': '18024068@N00', 'authorname': 'Ken-ichi', 'raw': 'taxonomy:order=Squamata', '_content': 'taxonomy:order=squamata', 'machine_tag': 1}, {'id': '1007768-3895078953-1356793', 'author': '18024068@N00', 'authorname': 'Ken-ichi', 'raw': 'Squamata', '_content': 'squamata', 'machine_tag': 0}, {'id': '1007768-3895078953-42791151', 'author': '18024068@N00', 'authorname': 'Ken-ichi', 'raw': 'taxonomy:superfamily=Xenophidia', '_content': 'taxonomy:superfamily=xenophidia', 'machine_tag': 1}, {'id': '1007768-3895078953-13659083', 'author': '18024068@N00', 'authorname': 'Ken-ichi', 'raw': 'Xenophidia', '_content': 'xenophidia', 'machine_tag': 0}, {'id': '1007768-3895078953-31813900', 'author': '18024068@N00', 'authorname': 'Ken-ichi', 'raw': 'taxonomy:family=Viperidae', '_content': 'taxonomy:family=viperidae', 'machine_tag': 1}, {'id': '1007768-3895078953-1498652', 'author': '18024068@N00', 'authorname': 'Ken-ichi', 'raw': 'Viperidae', '_content': 'viperidae', 'machine_tag': 0}, {'id': '1007768-3895078953-30524613', 'author': '18024068@N00', 'authorname': 'Ken-ichi', 'raw': 'taxonomy:genus=Crotalus', '_content': 'taxonomy:genus=crotalus', 'machine_tag': 1}, {'id': '1007768-3895078953-45386457', 'author': '18024068@N00', 'authorname': 'Ken-ichi', 'raw': 'taxonomy:species=oreganus', '_content': 'taxonomy:species=oreganus', 'machine_tag': 1}, {'id': '1007768-3895078953-30524615', 'author': '18024068@N00', 'authorname': 'Ken-ichi', 'raw': 'taxonomy:binomial=Crotalus oreganus', '_content': 'taxonomy:binomial=crotalusoreganus', 'machine_tag': 1}, {'id': '1007768-3895078953-43947222', 'author': '18024068@N00', 'authorname': 'Ken-ichi', 'raw': 'taxonomy:trinomial=Crotalus oreganus oreganus', '_content': 'taxonomy:trinomial=crotalusoreganusoreganus', 'machine_tag': 1}, {'id': '1007768-3895078953-3396012', 'author': '18024068@N00', 'authorname': 'Ken-ichi', 'raw': 'Crotalus oreganus oreganus', '_content': 'crotalusoreganusoreganus', 'machine_tag': 0}, {'id': '1007768-3895078953-30524617', 'author': '18024068@N00', 'authorname': 'Ken-ichi', 'raw': 'taxonomy:common=Northern Pacific Rattlesnake', '_content': 'taxonomy:common=northernpacificrattlesnake', 'machine_tag': 1}]}, 'location': {'latitude': '37.872611', 'longitude': '-121.957781', 'accuracy': '16', 'context': '0', 'locality': {'_content': 'Diablo', 'woeid': 2391835}, 'county': {'_content': 'Contra Costa', 'woeid': 12587676}, 'region': {'_content': 'California', 'woeid': 2347563}, 'country': {'_content': 'United States', 'woeid': 23424977}, 'neighbourhood': {'_content': '', 'woeid': 0}}, 'geoperms': {'ispublic': 1, 'iscontact': 0, 'isfriend': 0, 'isfamily': 0}, 'urls': {'url': [{'type': 'photopage', '_content': 'https://www.flickr.com/photos/ken-ichi/3895078953/'}]}, 'media': 'photo'}, 'stat': 'ok'}</t>
  </si>
  <si>
    <t>https://www.flickr.com/photos/ken-ichi/3895078953/</t>
  </si>
  <si>
    <t>face_snake01.jpeg</t>
  </si>
  <si>
    <t>4804908831_33b61c7f1b_o</t>
  </si>
  <si>
    <t>{'photo': {'id': '4804908831', 'secret': '4859324ffd', 'server': '4077', 'farm': 5, 'dateuploaded': '1279473354', 'isfavorite': 0, 'license': '4', 'safety_level': '0', 'rotation': 0, 'originalsecret': '33b61c7f1b', 'originalformat': 'jpg', 'owner': {'nsid': '43727061@N02', 'username': 'I for Detail.', 'realname': '', 'location': '', 'iconserver': '4048', 'iconfarm': 5, 'path_alias': None}, 'title': {'_content': 'Snake'}, 'description': {'_content': ''}, 'visibility': {'ispublic': 1, 'isfriend': 0, 'isfamily': 0}, 'dates': {'posted': '1279473354', 'taken': '2010-07-17 20:24:54', 'takengranularity': 0, 'takenunknown': 0, 'lastupdate': '1603593774'}, 'views': '16259', 'editability': {'cancomment': 0, 'canaddmeta': 0}, 'publiceditability': {'cancomment': 1, 'canaddmeta': 0}, 'usage': {'candownload': 1, 'canblog': 0, 'canprint': 0, 'canshare': 1}, 'comments': {'_content': '6'}, 'notes': {'note': []}, 'people': {'haspeople': 0}, 'tags': {'tag': [{'id': '43706713-4804908831-127178', 'author': '43727061@N02', 'authorname': 'I for Detail.', 'raw': 'MWS', '_content': 'mws', 'machine_tag': 0}, {'id': '43706713-4804908831-84685', 'author': '43727061@N02', 'authorname': 'I for Detail.', 'raw': 'reptiles', '_content': 'reptiles', 'machine_tag': 0}, {'id': '43706713-4804908831-42351', 'author': '43727061@N02', 'authorname': 'I for Detail.', 'raw': 'snakes.', '_content': 'snakes', 'machine_tag': 0}]}, 'urls': {'url': [{'type': 'photopage', '_content': 'https://www.flickr.com/photos/43727061@N02/4804908831/'}]}, 'media': 'photo'}, 'stat': 'ok'}</t>
  </si>
  <si>
    <t xml:space="preserve"> (flickr I for Detail.)</t>
  </si>
  <si>
    <t>https://www.flickr.com/photos/43727061@N02/4804908831/</t>
  </si>
  <si>
    <t>face_snake02.jpeg</t>
  </si>
  <si>
    <t>5622705963_d718c06f88_o</t>
  </si>
  <si>
    <t>{'photo': {'id': '5622705963', 'secret': 'ca33788f60', 'server': '5303', 'farm': 6, 'dateuploaded': '1302912934', 'isfavorite': 0, 'license': '2', 'safety_level': '0', 'rotation': 0, 'originalsecret': 'd718c06f88', 'originalformat': 'jpg', 'owner': {'nsid': '23091828@N08', 'username': 'Natalie McNear', 'realname': 'Natalie McNear', 'location': '', 'iconserver': '8765', 'iconfarm': 9, 'path_alias': 'midasvanderhand'}, 'title': {'_content': 'Yellow-bellied Watersnake'}, 'description': {'_content': 'Nerodia erythrogaster flavigaster'}, 'visibility': {'ispublic': 1, 'isfriend': 0, 'isfamily': 0}, 'dates': {'posted': '1302912934', 'taken': '2011-04-12 08:14:26', 'takengranularity': 0, 'takenunknown': 0, 'lastupdate': '1309749420'}, 'views': '488', 'editability': {'cancomment': 0, 'canaddmeta': 0}, 'publiceditability': {'cancomment': 1, 'canaddmeta': 0}, 'usage': {'candownload': 1, 'canblog': 0, 'canprint': 0, 'canshare': 1}, 'comments': {'_content': '2'}, 'notes': {'note': []}, 'people': {'haspeople': 0}, 'tags': {'tag': [{'id': '22999015-5622705963-5129', 'author': '23091828@N08', 'authorname': 'Natalie McNear', 'raw': 'snake', '_content': 'snake', 'machine_tag': 0}, {'id': '22999015-5622705963-2595718', 'author': '23091828@N08', 'authorname': 'Natalie McNear', 'raw': 'herping', '_content': 'herping', 'machine_tag': 0}]}, 'urls': {'url': [{'type': 'photopage', '_content': 'https://www.flickr.com/photos/midasvanderhand/5622705963/'}]}, 'media': 'photo'}, 'stat': 'ok'}</t>
  </si>
  <si>
    <t>Natalie McNear (flickr Natalie McNear)</t>
  </si>
  <si>
    <t>https://www.flickr.com/photos/midasvanderhand/5622705963/</t>
  </si>
  <si>
    <t>face_snake03.jpeg</t>
  </si>
  <si>
    <t>5603731218_5941fe49ef_o</t>
  </si>
  <si>
    <t>{'photo': {'id': '5603731218', 'secret': '130c0f9267', 'server': '4106', 'farm': 5, 'dateuploaded': '1302370307', 'isfavorite': 0, 'license': '2', 'safety_level': '0', 'rotation': 0, 'originalsecret': '5941fe49ef', 'originalformat': 'jpg', 'owner': {'nsid': '66176388@N00', 'username': "In Memoriam: me'nthedogs", 'realname': 'Mark Robinson', 'location': 'Watchet, UK', 'iconserver': '5451', 'iconfarm': 6, 'path_alias': None}, 'title': {'_content': 'Closeup'}, 'description': {'_content': "What a beautiful specimen. The largest I have ever seen, I'd guess it's length at around four and a half feet."}, 'visibility': {'ispublic': 1, 'isfriend': 0, 'isfamily': 0}, 'dates': {'posted': '1302370307', 'taken': '2011-04-09 15:52:55', 'takengranularity': 0, 'takenunknown': 0, 'lastupdate': '1444419224'}, 'views': '7872', 'editability': {'cancomment': 0, 'canaddmeta': 0}, 'publiceditability': {'cancomment': 1, 'canaddmeta': 0}, 'usage': {'candownload': 1, 'canblog': 0, 'canprint': 0, 'canshare': 1}, 'comments': {'_content': '77'}, 'notes': {'note': []}, 'people': {'haspeople': 0}, 'tags': {'tag': [{'id': '3507614-5603731218-498869', 'author': '66176388@N00', 'authorname': "In Memoriam: me'nthedogs", 'raw': 'grass snake', '_content': 'grasssnake', 'machine_tag': 0}, {'id': '3507614-5603731218-107056', 'author': '66176388@N00', 'authorname': "In Memoriam: me'nthedogs", 'raw': 'deerpark', '_content': 'deerpark', 'machine_tag': 0}, {'id': '3507614-5603731218-197666', 'author': '66176388@N00', 'authorname': "In Memoriam: me'nthedogs", 'raw': 'quantocks', '_content': 'quantocks', 'machine_tag': 0}, {'id': '3507614-5603731218-8906', 'author': '66176388@N00', 'authorname': "In Memoriam: me'nthedogs", 'raw': 'somerset', '_content': 'somerset', 'machine_tag': 0}, {'id': '3507614-5603731218-1077', 'author': '66176388@N00', 'authorname': "In Memoriam: me'nthedogs", 'raw': 'closeup', '_content': 'closeup', 'machine_tag': 0}]}, 'location': {'latitude': '51.172737', 'longitude': '-3.264398', 'accuracy': '14', 'context': '0', 'locality': {'_content': 'East Quantoxhead', 'woeid': 19071}, 'county': {'_content': 'Somerset', 'woeid': 12602185}, 'region': {'_content': 'England', 'woeid': 24554868}, 'country': {'_content': 'United Kingdom', 'woeid': 23424975}, 'neighbourhood': {'_content': '', 'woeid': 0}}, 'geoperms': {'ispublic': 1, 'iscontact': 0, 'isfriend': 0, 'isfamily': 0}, 'urls': {'url': [{'type': 'photopage', '_content': 'https://www.flickr.com/photos/66176388@N00/5603731218/'}]}, 'media': 'photo'}, 'stat': 'ok'}</t>
  </si>
  <si>
    <t>Mark Robinson (flickr In Memoriam: me'nthedogs)</t>
  </si>
  <si>
    <t>https://www.flickr.com/photos/66176388@N00/5603731218/</t>
  </si>
  <si>
    <t>face_snake04.jpeg</t>
  </si>
  <si>
    <t>1989654757_13911dd861_o</t>
  </si>
  <si>
    <t>{'photo': {'id': '1989654757', 'secret': '6f0d10e6b0', 'server': '2374', 'farm': 3, 'dateuploaded': '1194906410', 'isfavorite': 0, 'license': '3', 'safety_level': '0', 'rotation': 0, 'originalsecret': '13911dd861', 'originalformat': 'jpg', 'owner': {'nsid': '20390543@N05', 'username': 'rouwkema', 'realname': 'Jeroen Rouwkema', 'location': 'Zwolle, Netherlands', 'iconserver': '2220', 'iconfarm': 3, 'path_alias': 'rouwkema'}, 'title': {'_content': 'Corn snake'}, 'description': {'_content': "Another one of my pet snakes. Now this one looks a lot more friendly than the tree boa's, doesn't he?"}, 'visibility': {'ispublic': 1, 'isfriend': 0, 'isfamily': 0}, 'dates': {'posted': '1194906410', 'taken': '2004-06-18 21:21:43', 'takengranularity': 0, 'takenunknown': 0, 'lastupdate': '1286485952'}, 'views': '1866', 'editability': {'cancomment': 0, 'canaddmeta': 0}, 'publiceditability': {'cancomment': 1, 'canaddmeta': 0}, 'usage': {'candownload': 1, 'canblog': 0, 'canprint': 0, 'canshare': 1}, 'comments': {'_content': '5'}, 'notes': {'note': []}, 'people': {'haspeople': 0}, 'tags': {'tag': [{'id': '20385203-1989654757-5129', 'author': '20390543@N05', 'authorname': 'rouwkema', 'raw': 'Snake', '_content': 'snake', 'machine_tag': 0}, {'id': '20385203-1989654757-3553940', 'author': '20390543@N05', 'authorname': 'rouwkema', 'raw': 'FlickrSpecial', '_content': 'flickrspecial', 'machine_tag': 0}]}, 'urls': {'url': [{'type': 'photopage', '_content': 'https://www.flickr.com/photos/rouwkema/1989654757/'}]}, 'media': 'photo'}, 'stat': 'ok'}</t>
  </si>
  <si>
    <t>Jeroen Rouwkema (flickr rouwkema)</t>
  </si>
  <si>
    <t>https://www.flickr.com/photos/rouwkema/1989654757/</t>
  </si>
  <si>
    <t>face_snake05.jpeg</t>
  </si>
  <si>
    <t>4459944939_075ff1dea4_o</t>
  </si>
  <si>
    <t>{'photo': {'id': '4459944939', 'secret': '887592331a', 'server': '2745', 'farm': 3, 'dateuploaded': '1269457915', 'isfavorite': 0, 'license': '4', 'safety_level': '0', 'rotation': 0, 'originalsecret': '075ff1dea4', 'originalformat': 'jpg', 'owner': {'nsid': '39898825@N02', 'username': 'Drew Coffman', 'realname': 'Drew Coffman', 'location': 'Largo, FL, USA', 'iconserver': '5458', 'iconfarm': 6, 'path_alias': 'drewcoffman'}, 'title': {'_content': 'Jacobson Snake'}, 'description': {'_content': ''}, 'visibility': {'ispublic': 1, 'isfriend': 0, 'isfamily': 0}, 'dates': {'posted': '1269457915', 'taken': '2010-03-24 10:02:18', 'takengranularity': 0, 'takenunknown': 0, 'lastupdate': '1485521107'}, 'views': '1037', 'editability': {'cancomment': 0, 'canaddmeta': 0}, 'publiceditability': {'cancomment': 1, 'canaddmeta': 0}, 'usage': {'candownload': 1, 'canblog': 0, 'canprint': 0, 'canshare': 1}, 'comments': {'_content': '3'}, 'notes': {'note': []}, 'people': {'haspeople': 0}, 'tags': {'tag': [{'id': '39878477-4459944939-7974', 'author': '39898825@N02', 'authorname': 'Drew Coffman', 'raw': '85mm', '_content': '85mm', 'machine_tag': 0}, {'id': '39878477-4459944939-37738058', 'author': '39898825@N02', 'authorname': 'Drew Coffman', 'raw': 't1i', '_content': 't1i', 'machine_tag': 0}, {'id': '39878477-4459944939-5129', 'author': '39898825@N02', 'authorname': 'Drew Coffman', 'raw': 'snake', '_content': 'snake', 'machine_tag': 0}, {'id': '39878477-4459944939-1031', 'author': '39898825@N02', 'authorname': 'Drew Coffman', 'raw': 'tongue', '_content': 'tongue', 'machine_tag': 0}]}, 'location': {'latitude': '27.871164', 'longitude': '-82.845726', 'accuracy': '15', 'context': '0', 'locality': {'_content': 'Largo', 'woeid': 2436577}, 'county': {'_content': 'Pinellas', 'woeid': 12587854}, 'region': {'_content': 'Florida', 'woeid': 2347568}, 'country': {'_content': 'United States', 'woeid': 23424977}, 'neighbourhood': {'_content': 'Gulfview', 'woeid': 55978955}}, 'geoperms': {'ispublic': 1, 'iscontact': 0, 'isfriend': 0, 'isfamily': 0}, 'urls': {'url': [{'type': 'photopage', '_content': 'https://www.flickr.com/photos/drewcoffman/4459944939/'}]}, 'media': 'photo'}, 'stat': 'ok'}</t>
  </si>
  <si>
    <t>Drew Coffman (flickr Drew Coffman)</t>
  </si>
  <si>
    <t>https://www.flickr.com/photos/drewcoffman/4459944939/</t>
  </si>
  <si>
    <t>face_snake06.jpeg</t>
  </si>
  <si>
    <t>4821950410_487c6762fb_o</t>
  </si>
  <si>
    <t>{'photo': {'id': '4821950410', 'secret': '4a6e0043a4', 'server': '4117', 'farm': 5, 'dateuploaded': '1279912819', 'isfavorite': 0, 'license': '5', 'safety_level': '0', 'rotation': 0, 'originalsecret': '487c6762fb', 'originalformat': 'jpg', 'owner': {'nsid': '52245360@N07', 'username': 'pixel.fabian', 'realname': '', 'location': None, 'iconserver': '8622', 'iconfarm': 9, 'path_alias': 'fabi11'}, 'title': {'_content': 'snake'}, 'description': {'_content': ''}, 'visibility': {'ispublic': 1, 'isfriend': 0, 'isfamily': 0}, 'dates': {'posted': '1279912819', 'taken': '2009-07-26 09:16:58', 'takengranularity': 0, 'takenunknown': 0, 'lastupdate': '1606253884'}, 'views': '15180', 'editability': {'cancomment': 0, 'canaddmeta': 0}, 'publiceditability': {'cancomment': 1, 'canaddmeta': 0}, 'usage': {'candownload': 1, 'canblog': 0, 'canprint': 0, 'canshare': 1}, 'comments': {'_content': '0'}, 'notes': {'note': []}, 'people': {'haspeople': 0}, 'tags': {'tag': [{'id': '52224030-4821950410-952', 'author': '52245360@N07', 'authorname': 'pixel.fabian', 'raw': 'animal', '_content': 'animal', 'machine_tag': 0}, {'id': '52224030-4821950410-5129', 'author': '52245360@N07', 'authorname': 'pixel.fabian', 'raw': 'snake', '_content': 'snake', 'machine_tag': 0}, {'id': '52224030-4821950410-180545', 'author': '52245360@N07', 'authorname': 'pixel.fabian', 'raw': 'wilhelma', '_content': 'wilhelma', 'machine_tag': 0}]}, 'location': {'latitude': '48.806142', 'longitude': '9.206371', 'accuracy': '16', 'context': '0', 'locality': {'_content': 'Stuttgart', 'woeid': 698064}, 'county': {'_content': 'Stadtkreis Stuttgart', 'woeid': 12597071}, 'region': {'_content': 'Baden-Württemberg', 'woeid': 2345481}, 'country': {'_content': 'Deutschland', 'woeid': 23424829}, 'neighbourhood': {'_content': 'Berg', 'woeid': 637871}}, 'geoperms': {'ispublic': 1, 'iscontact': 0, 'isfriend': 0, 'isfamily': 0}, 'urls': {'url': [{'type': 'photopage', '_content': 'https://www.flickr.com/photos/fabi11/4821950410/'}]}, 'media': 'photo'}, 'stat': 'ok'}</t>
  </si>
  <si>
    <t xml:space="preserve"> (flickr pixel.fabian)</t>
  </si>
  <si>
    <t>https://www.flickr.com/photos/fabi11/4821950410/</t>
  </si>
  <si>
    <t>face_snake07.jpeg</t>
  </si>
  <si>
    <t>26965015327_1be32673d5_o</t>
  </si>
  <si>
    <t>{'photo': {'id': '26965015327', 'secret': 'ea5d3f63fb', 'server': '954', 'farm': 1, 'dateuploaded': '1525205341', 'isfavorite': 0, 'license': '2', 'safety_level': '0', 'rotation': 0, 'originalsecret': '1be32673d5', 'originalformat': 'jpg', 'owner': {'nsid': '138578145@N04', 'username': 'amdubois01', 'realname': 'Andrew DuBois', 'location': '', 'iconserver': '1659', 'iconfarm': 2, 'path_alias': None}, 'title': {'_content': 'Regal Ring-necked Snake'}, 'description': {'_content': 'Regal Ring-necked Snake (Diadophis punctatus regalis) from Gila County, Arizona, USA.'}, 'visibility': {'ispublic': 1, 'isfriend': 0, 'isfamily': 0}, 'dates': {'posted': '1525205341', 'taken': '2018-04-30 13:05:58', 'takengranularity': 0, 'takenunknown': '0', 'lastupdate': '1525537185'}, 'views': '143', 'editability': {'cancomment': 0, 'canaddmeta': 0}, 'publiceditability': {'cancomment': 1, 'canaddmeta': 0}, 'usage': {'candownload': 1, 'canblog': 0, 'canprint': 0, 'canshare': 1}, 'comments': {'_content': '0'}, 'notes': {'note': []}, 'people': {'haspeople': 0}, 'tags': {'tag': [{'id': '138546006-26965015327-15748279', 'author': '138578145@N04', 'authorname': 'amdubois01', 'raw': 'Regal Ring-necked Snake', '_content': 'regalringneckedsnake', 'machine_tag': 0}, {'id': '138546006-26965015327-30420464', 'author': '138578145@N04', 'authorname': 'amdubois01', 'raw': 'Regal Ringneck Snake', '_content': 'regalringnecksnake', 'machine_tag': 0}, {'id': '138546006-26965015327-1795763', 'author': '138578145@N04', 'authorname': 'amdubois01', 'raw': 'Ring-necked Snake', '_content': 'ringneckedsnake', 'machine_tag': 0}, {'id': '138546006-26965015327-3652413', 'author': '138578145@N04', 'authorname': 'amdubois01', 'raw': 'Ringneck snake', '_content': 'ringnecksnake', 'machine_tag': 0}, {'id': '138546006-26965015327-5129', 'author': '138578145@N04', 'authorname': 'amdubois01', 'raw': 'Snake', '_content': 'snake', 'machine_tag': 0}, {'id': '138546006-26965015327-1795762', 'author': '138578145@N04', 'authorname': 'amdubois01', 'raw': 'Diadophis punctatus', '_content': 'diadophispunctatus', 'machine_tag': 0}, {'id': '138546006-26965015327-1455667', 'author': '138578145@N04', 'authorname': 'amdubois01', 'raw': 'Diadophis', '_content': 'diadophis', 'machine_tag': 0}, {'id': '138546006-26965015327-30420466', 'author': '138578145@N04', 'authorname': 'amdubois01', 'raw': 'Diadophis punctatus regalis', '_content': 'diadophispunctatusregalis', 'machine_tag': 0}, {'id': '138546006-26965015327-271', 'author': '138578145@N04', 'authorname': 'amdubois01', 'raw': 'Arizona', '_content': 'arizona', 'machine_tag': 0}, {'id': '138546006-26965015327-351', 'author': '138578145@N04', 'authorname': 'amdubois01', 'raw': 'USA', '_content': 'usa', 'machine_tag': 0}, {'id': '138546006-26965015327-6596608', 'author': '138578145@N04', 'authorname': 'amdubois01', 'raw': 'Gila County', '_content': 'gilacounty', 'machine_tag': 0}, {'id': '138546006-26965015327-241', 'author': '138578145@N04', 'authorname': 'amdubois01', 'raw': 'wild', '_content': 'wild', 'machine_tag': 0}, {'id': '138546006-26965015327-1704064', 'author': '138578145@N04', 'authorname': 'amdubois01', 'raw': 'wildlfie', '_content': 'wildlfie', 'machine_tag': 0}, {'id': '138546006-26965015327-791', 'author': '138578145@N04', 'authorname': 'amdubois01', 'raw': 'nature', '_content': 'nature', 'machine_tag': 0}, {'id': '138546006-26965015327-4196', 'author': '138578145@N04', 'authorname': 'amdubois01', 'raw': 'adult', '_content': 'adult', 'machine_tag': 0}]}, 'urls': {'url': [{'type': 'photopage', '_content': 'https://www.flickr.com/photos/138578145@N04/26965015327/'}]}, 'media': 'photo'}, 'stat': 'ok'}</t>
  </si>
  <si>
    <t>Andrew DuBois (flickr amdubois01)</t>
  </si>
  <si>
    <t>https://www.flickr.com/photos/138578145@N04/26965015327/</t>
  </si>
  <si>
    <t>face_snake08.jpeg</t>
  </si>
  <si>
    <t>177273900_672634e619_o</t>
  </si>
  <si>
    <t>{'stat': 'fail', 'code': 1, 'message': 'Photo "177273900" not found (invalid ID)'}</t>
  </si>
  <si>
    <t>face_snake09.jpeg</t>
  </si>
  <si>
    <t>2404711901_1f7298d13e_o</t>
  </si>
  <si>
    <t>{'photo': {'id': '2404711901', 'secret': '9693ccfb2c', 'server': '2224', 'farm': 3, 'dateuploaded': '1207915738', 'isfavorite': 0, 'license': '4', 'safety_level': '0', 'rotation': 0, 'originalsecret': '1f7298d13e', 'originalformat': 'jpg', 'owner': {'nsid': '26782864@N00', 'username': 'wwarby', 'realname': 'William Warby', 'location': 'London, England', 'iconserver': '1797', 'iconfarm': 2, 'path_alias': 'wwarby'}, 'title': {'_content': 'Boomslang Snake'}, 'description': {'_content': 'Close-up of a boomslang snake through glass at the snake centre near our campsite in the Ngorongoro Conservation Area, Tanzania\n\nPERMISSION TO USE: Please check the licence for this photo on Flickr. If the photo is marked with the &lt;a href="https://www.flickr.com/creativecommons/"&gt;Creative Commons&lt;/a&gt; licence, you are welcome to use this photo free of charge for any purpose including commercial. I am not concerned with how attribution is provided - a link to my flickr page or my name is fine. If used in a context where attribution is impractical, that\'s fine too. I enjoy seeing where my photos have been used so please send me links, screenshots or photos where possible. If the photo is not marked with the Creative Commons licence, only my friends and family are permitted to use it.'}, 'visibility': {'ispublic': 1, 'isfriend': 0, 'isfamily': 0}, 'dates': {'posted': '1207915738', 'taken': '2008-04-04 17:36:46', 'takengranularity': 0, 'takenunknown': '0', 'lastupdate': '1642487291'}, 'views': '35066', 'editability': {'cancomment': 0, 'canaddmeta': 0}, 'publiceditability': {'cancomment': 1, 'canaddmeta': 0}, 'usage': {'candownload': 1, 'canblog': 0, 'canprint': 0, 'canshare': 1}, 'comments': {'_content': '15'}, 'notes': {'note': []}, 'people': {'haspeople': 0}, 'tags': {'tag': [{'id': '3737770-2404711901-55', 'author': '26782864@N00', 'authorname': 'wwarby', 'raw': 'Africa', '_content': 'africa', 'machine_tag': 0}, {'id': '3737770-2404711901-1767', 'author': '26782864@N00', 'authorname': 'wwarby', 'raw': 'Tanzania', '_content': 'tanzania', 'machine_tag': 0}, {'id': '3737770-2404711901-14525', 'author': '26782864@N00', 'authorname': 'wwarby', 'raw': 'abroad', '_content': 'abroad', 'machine_tag': 0}, {'id': '3737770-2404711901-952', 'author': '26782864@N00', 'authorname': 'wwarby', 'raw': 'animal', '_content': 'animal', 'machine_tag': 0}, {'id': '3737770-2404711901-91589', 'author': '26782864@N00', 'authorname': 'wwarby', 'raw': 'captivity', '_content': 'captivity', 'machine_tag': 0}, {'id': '3737770-2404711901-130', 'author': '26782864@N00', 'authorname': 'wwarby', 'raw': 'family', '_content': 'family', 'machine_tag': 0}, {'id': '3737770-2404711901-401', 'author': '26782864@N00', 'authorname': 'wwarby', 'raw': 'holiday', '_content': 'holiday', 'machine_tag': 0}, {'id': '3737770-2404711901-325143380', 'author': '26782864@N00', 'authorname': 'wwarby', 'raw': 'holiday-2008-africa', '_content': 'holiday2008africa', 'machine_tag': 0}, {'id': '3737770-2404711901-791', 'author': '26782864@N00', 'authorname': 'wwarby', 'raw': 'nature', '_content': 'nature', 'machine_tag': 0}, {'id': '3737770-2404711901-1860', 'author': '26782864@N00', 'authorname': 'wwarby', 'raw': 'outdoors', '_content': 'outdoors', 'machine_tag': 0}, {'id': '3737770-2404711901-3574', 'author': '26782864@N00', 'authorname': 'wwarby', 'raw': 'pattern', '_content': 'pattern', 'machine_tag': 0}, {'id': '3737770-2404711901-5128', 'author': '26782864@N00', 'authorname': 'wwarby', 'raw': 'reptile', '_content': 'reptile', 'machine_tag': 0}, {'id': '3737770-2404711901-11564', 'author': '26782864@N00', 'authorname': 'wwarby', 'raw': 'safari', '_content': 'safari', 'machine_tag': 0}, {'id': '3737770-2404711901-5129', 'author': '26782864@N00', 'authorname': 'wwarby', 'raw': 'snake', '_content': 'snake', 'machine_tag': 0}, {'id': '3737770-2404711901-264', 'author': '26782864@N00', 'authorname': 'wwarby', 'raw': 'vacation', '_content': 'vacation', 'machine_tag': 0}, {'id': '3737770-2404711901-5833', 'author': '26782864@N00', 'authorname': 'wwarby', 'raw': 'wildlife', '_content': 'wildlife', 'machine_tag': 0}, {'id': '3737770-2404711901-1997', 'author': '26782864@N00', 'authorname': 'wwarby', 'raw': 'zoo', '_content': 'zoo', 'machine_tag': 0}]}, 'location': {'latitude': '-2.983180', 'longitude': '36.721490', 'accuracy': '16', 'context': '0', 'locality': {'_content': 'Lariboro', 'woeid': 1445818}, 'county': {'_content': 'Monduli', 'woeid': 56025161}, 'region': {'_content': 'Arusha', 'woeid': 2347352}, 'country': {'_content': 'Tanzania', 'woeid': 23424973}, 'neighbourhood': {'_content': '', 'woeid': 0}}, 'geoperms': {'ispublic': 1, 'iscontact': 0, 'isfriend': 0, 'isfamily': 0}, 'urls': {'url': [{'type': 'photopage', '_content': 'https://www.flickr.com/photos/wwarby/2404711901/'}]}, 'media': 'photo'}, 'stat': 'ok'}</t>
  </si>
  <si>
    <t>https://www.flickr.com/photos/wwarby/2404711901/</t>
  </si>
  <si>
    <t>face_snake11.jpeg</t>
  </si>
  <si>
    <t>35336881481_7db188d5e1_o</t>
  </si>
  <si>
    <t>{'photo': {'id': '35336881481', 'secret': 'a986605505', 'server': '4266', 'farm': 5, 'dateuploaded': '1498145586', 'isfavorite': 0, 'license': '6', 'safety_level': '0', 'rotation': 0, 'originalsecret': '7db188d5e1', 'originalformat': 'jpg', 'owner': {'nsid': '146114847@N06', 'username': 'niekjuurlink', 'realname': 'Niek Juurlink', 'location': None, 'iconserver': '4912', 'iconfarm': 5, 'path_alias': 'niek_juurlink'}, 'title': {'_content': 'Snake'}, 'description': {'_content': 'A snake'}, 'visibility': {'ispublic': 1, 'isfriend': 0, 'isfamily': 0}, 'dates': {'posted': '1498145586', 'taken': '2017-04-24 11:54:27', 'takengranularity': 0, 'takenunknown': '0', 'lastupdate': '1498147409'}, 'views': '2415', 'editability': {'cancomment': 0, 'canaddmeta': 0}, 'publiceditability': {'cancomment': 1, 'canaddmeta': 0}, 'usage': {'candownload': 1, 'canblog': 0, 'canprint': 0, 'canshare': 1}, 'comments': {'_content': '1'}, 'notes': {'note': []}, 'people': {'haspeople': 0}, 'tags': {'tag': []}, 'urls': {'url': [{'type': 'photopage', '_content': 'https://www.flickr.com/photos/niek_juurlink/35336881481/'}]}, 'media': 'photo'}, 'stat': 'ok'}</t>
  </si>
  <si>
    <t>Niek Juurlink (flickr niekjuurlink)</t>
  </si>
  <si>
    <t>https://www.flickr.com/photos/niek_juurlink/35336881481/</t>
  </si>
  <si>
    <t>face_snake12.jpeg</t>
  </si>
  <si>
    <t>4978652350_59f30dab9a_o</t>
  </si>
  <si>
    <t>{'photo': {'id': '4978652350', 'secret': 'ff6db72c76', 'server': '4152', 'farm': 5, 'dateuploaded': '1284174858', 'isfavorite': 0, 'license': '4', 'safety_level': '0', 'rotation': 0, 'originalsecret': '59f30dab9a', 'originalformat': 'jpg', 'owner': {'nsid': '53330674@N05', 'username': 'bottlemagic23', 'realname': '', 'location': '', 'iconserver': '0', 'iconfarm': 0, 'path_alias': None}, 'title': {'_content': 'Snake'}, 'description': {'_content': ''}, 'visibility': {'ispublic': 1, 'isfriend': 0, 'isfamily': 0}, 'dates': {'posted': '1284174858', 'taken': '2010-04-08 10:15:57', 'takengranularity': 0, 'takenunknown': 0, 'lastupdate': '1284220810'}, 'views': '588', 'editability': {'cancomment': 0, 'canaddmeta': 0}, 'publiceditability': {'cancomment': 1, 'canaddmeta': 0}, 'usage': {'candownload': 1, 'canblog': 0, 'canprint': 0, 'canshare': 1}, 'comments': {'_content': '0'}, 'notes': {'note': []}, 'people': {'haspeople': 0}, 'tags': {'tag': []}, 'urls': {'url': [{'type': 'photopage', '_content': 'https://www.flickr.com/photos/53330674@N05/4978652350/'}]}, 'media': 'photo'}, 'stat': 'ok'}</t>
  </si>
  <si>
    <t xml:space="preserve"> (flickr bottlemagic23)</t>
  </si>
  <si>
    <t>https://www.flickr.com/photos/53330674@N05/4978652350/</t>
  </si>
  <si>
    <t>face_snake14.jpeg</t>
  </si>
  <si>
    <t>9225961701_7697f47444_o</t>
  </si>
  <si>
    <t>{'photo': {'id': '9225961701', 'secret': '815c7a1dfd', 'server': '2878', 'farm': 3, 'dateuploaded': '1373171303', 'isfavorite': 0, 'license': '4', 'safety_level': '0', 'rotation': 0, 'originalsecret': '7697f47444', 'originalformat': 'jpg', 'owner': {'nsid': '27477227@N02', 'username': "Amanda Kae's Photoz", 'realname': '', 'location': None, 'iconserver': '5739', 'iconfarm': 6, 'path_alias': 'amandaszoo'}, 'title': {'_content': 'Bindi tongue'}, 'description': {'_content': ''}, 'visibility': {'ispublic': 1, 'isfriend': 0, 'isfamily': 0}, 'dates': {'posted': '1373171303', 'taken': '2013-07-05 13:18:23', 'takengranularity': 0, 'takenunknown': 0, 'lastupdate': '1508380886'}, 'views': '110', 'editability': {'cancomment': 0, 'canaddmeta': 0}, 'publiceditability': {'cancomment': 1, 'canaddmeta': 0}, 'usage': {'candownload': 1, 'canblog': 0, 'canprint': 0, 'canshare': 1}, 'comments': {'_content': '0'}, 'notes': {'note': []}, 'people': {'haspeople': 0}, 'tags': {'tag': []}, 'urls': {'url': [{'type': 'photopage', '_content': 'https://www.flickr.com/photos/amandaszoo/9225961701/'}]}, 'media': 'photo'}, 'stat': 'ok'}</t>
  </si>
  <si>
    <t xml:space="preserve"> (flickr Amanda Kae's Photoz)</t>
  </si>
  <si>
    <t>https://www.flickr.com/photos/amandaszoo/9225961701/</t>
  </si>
  <si>
    <t>face_snake15.jpeg</t>
  </si>
  <si>
    <t>37031256700_45444c478e_o</t>
  </si>
  <si>
    <t>{'photo': {'id': '37031256700', 'secret': '3540694045', 'server': '4399', 'farm': 5, 'dateuploaded': '1506268218', 'isfavorite': 0, 'license': '2', 'safety_level': '0', 'rotation': 0, 'originalsecret': '45444c478e', 'originalformat': 'jpg', 'owner': {'nsid': '138578145@N04', 'username': 'amdubois01', 'realname': 'Andrew DuBois', 'location': '', 'iconserver': '1659', 'iconfarm': 2, 'path_alias': None}, 'title': {'_content': 'Western Black-necked Gartersnake'}, 'description': {'_content': 'Western Black-necked Gartersnake (Thamnophis cyrtopsis cyrtopsis) from Cochise County, Arizona, USA.\n'}, 'visibility': {'ispublic': 1, 'isfriend': 0, 'isfamily': 0}, 'dates': {'posted': '1506268218', 'taken': '2017-08-17 19:46:01', 'takengranularity': 0, 'takenunknown': '0', 'lastupdate': '1506271349'}, 'views': '167', 'editability': {'cancomment': 0, 'canaddmeta': 0}, 'publiceditability': {'cancomment': 1, 'canaddmeta': 0}, 'usage': {'candownload': 1, 'canblog': 0, 'canprint': 0, 'canshare': 1}, 'comments': {'_content': '0'}, 'notes': {'note': []}, 'people': {'haspeople': 0}, 'tags': {'tag': [{'id': '138546006-37031256700-22001864', 'author': '138578145@N04', 'authorname': 'amdubois01', 'raw': 'Thamnophis cyrtopsis cyrtopsis', '_content': 'thamnophiscyrtopsiscyrtopsis', 'machine_tag': 0}, {'id': '138546006-37031256700-319857', 'author': '138578145@N04', 'authorname': 'amdubois01', 'raw': 'Thamnophis', '_content': 'thamnophis', 'machine_tag': 0}, {'id': '138546006-37031256700-4350819', 'author': '138578145@N04', 'authorname': 'amdubois01', 'raw': 'Thamnophis cyrtopsis', '_content': 'thamnophiscyrtopsis', 'machine_tag': 0}, {'id': '138546006-37031256700-5128', 'author': '138578145@N04', 'authorname': 'amdubois01', 'raw': 'Reptile', '_content': 'reptile', 'machine_tag': 0}, {'id': '138546006-37031256700-5129', 'author': '138578145@N04', 'authorname': 'amdubois01', 'raw': 'Snake', '_content': 'snake', 'machine_tag': 0}, {'id': '138546006-37031256700-271', 'author': '138578145@N04', 'authorname': 'amdubois01', 'raw': 'Arizona', '_content': 'arizona', 'machine_tag': 0}, {'id': '138546006-37031256700-351', 'author': '138578145@N04', 'authorname': 'amdubois01', 'raw': 'USA', '_content': 'usa', 'machine_tag': 0}, {'id': '138546006-37031256700-4074', 'author': '138578145@N04', 'authorname': 'amdubois01', 'raw': 'United States', '_content': 'unitedstates', 'machine_tag': 0}, {'id': '138546006-37031256700-6272', 'author': '138578145@N04', 'authorname': 'amdubois01', 'raw': 'United States of America', '_content': 'unitedstatesofamerica', 'machine_tag': 0}, {'id': '138546006-37031256700-211612', 'author': '138578145@N04', 'authorname': 'amdubois01', 'raw': 'garter snake', '_content': 'gartersnake', 'machine_tag': 0}, {'id': '138546006-37031256700-4350818', 'author': '138578145@N04', 'authorname': 'amdubois01', 'raw': 'Black-necked Gartersnake', '_content': 'blackneckedgartersnake', 'machine_tag': 0}, {'id': '138546006-37031256700-25755153', 'author': '138578145@N04', 'authorname': 'amdubois01', 'raw': 'Western Black-necked Gartersnake', '_content': 'westernblackneckedgartersnake', 'machine_tag': 0}, {'id': '138546006-37031256700-30769190', 'author': '138578145@N04', 'authorname': 'amdubois01', 'raw': 'Blackneck Gartersnake', '_content': 'blackneckgartersnake', 'machine_tag': 0}, {'id': '138546006-37031256700-66123400', 'author': '138578145@N04', 'authorname': 'amdubois01', 'raw': 'Western Blackneck Gartersnake', '_content': 'westernblackneckgartersnake', 'machine_tag': 0}]}, 'urls': {'url': [{'type': 'photopage', '_content': 'https://www.flickr.com/photos/138578145@N04/37031256700/'}]}, 'media': 'photo'}, 'stat': 'ok'}</t>
  </si>
  <si>
    <t>https://www.flickr.com/photos/138578145@N04/37031256700/</t>
  </si>
  <si>
    <t>body_snake01.jpeg</t>
  </si>
  <si>
    <t>30575961848_31317c92f4_o</t>
  </si>
  <si>
    <t>{'photo': {'id': '30575961848', 'secret': 'c9d4b1e91e', 'server': '1847', 'farm': 2, 'dateuploaded': '1535972288', 'isfavorite': 0, 'license': '5', 'safety_level': '0', 'rotation': 0, 'originalsecret': '31317c92f4', 'originalformat': 'jpg', 'owner': {'nsid': '65695019@N07', 'username': 'Bernard DUPONT', 'realname': 'Bernard DUPONT', 'location': 'FRANCE', 'iconserver': '7453', 'iconfarm': 8, 'path_alias': 'berniedup'}, 'title': {'_content': 'Montpellier Snake (Malpolon monspessulanus) juvenile male (Found by Jean Nicolas)'}, 'description': {'_content': 'Venus Temple, Vendres, Hérault, FRANCE'}, 'visibility': {'ispublic': 1, 'isfriend': 0, 'isfamily': 0}, 'dates': {'posted': '1535972288', 'taken': '2018-09-02 10:55:40', 'takengranularity': 0, 'takenunknown': '0', 'lastupdate': '1606251162'}, 'views': '798', 'editability': {'cancomment': 0, 'canaddmeta': 0}, 'publiceditability': {'cancomment': 1, 'canaddmeta': 0}, 'usage': {'candownload': 1, 'canblog': 0, 'canprint': 0, 'canshare': 1}, 'comments': {'_content': '1'}, 'notes': {'note': []}, 'people': {'haspeople': 0}, 'tags': {'tag': [{'id': '65673689-30575961848-13727504', 'author': '65695019@N07', 'authorname': 'Bernard DUPONT', 'raw': 'Montpellier Snake', '_content': 'montpelliersnake', 'machine_tag': 0}, {'id': '65673689-30575961848-13735185', 'author': '65695019@N07', 'authorname': 'Bernard DUPONT', 'raw': 'Malpolon monspessulanus', '_content': 'malpolonmonspessulanus', 'machine_tag': 0}, {'id': '65673689-30575961848-5129', 'author': '65695019@N07', 'authorname': 'Bernard DUPONT', 'raw': 'Snake', '_content': 'snake', 'machine_tag': 0}, {'id': '65673689-30575961848-29740850', 'author': '65695019@N07', 'authorname': 'Bernard DUPONT', 'raw': 'Taxonomy:binomial=Malpolon monspessulanus', '_content': 'taxonomy:binomial=malpolonmonspessulanus', 'machine_tag': 1}, {'id': '65673689-30575961848-1829421', 'author': '65695019@N07', 'authorname': 'Bernard DUPONT', 'raw': 'Vendres', '_content': 'vendres', 'machine_tag': 0}]}, 'location': {'latitude': '43.263989', 'longitude': '3.223723', 'accuracy': '16', 'context': '0', 'neighbourhood': {'_content': '', 'woeid': 0}, 'county': {'_content': 'Hérault', 'woeid': 12597179}, 'region': {'_content': 'Languedoc-Roussillon', 'woeid': 7153320}, 'country': {'_content': 'France', 'woeid': 23424819}}, 'geoperms': {'ispublic': 1, 'iscontact': 0, 'isfriend': 0, 'isfamily': 0}, 'urls': {'url': [{'type': 'photopage', '_content': 'https://www.flickr.com/photos/berniedup/30575961848/'}]}, 'media': 'photo'}, 'stat': 'ok'}</t>
  </si>
  <si>
    <t>https://www.flickr.com/photos/berniedup/30575961848/</t>
  </si>
  <si>
    <t>body_snake03.jpeg</t>
  </si>
  <si>
    <t>2461604815_be3ea19583_o</t>
  </si>
  <si>
    <t>{'photo': {'id': '2461604815', 'secret': '322836a43b', 'server': '3289', 'farm': 4, 'dateuploaded': '1209841995', 'isfavorite': 0, 'license': '3', 'safety_level': '0', 'rotation': 0, 'originalsecret': 'be3ea19583', 'originalformat': 'jpg', 'owner': {'nsid': '21786539@N03', 'username': 'J. N. Stuart', 'realname': '', 'location': '', 'iconserver': '5468', 'iconfarm': 6, 'path_alias': 'stuartwildlife'}, 'title': {'_content': 'Milk Snake'}, 'description': {'_content': 'Lampropeltis triangulum (subspecies celaenops or possibly celaenops x gentilis intergrade). Captured near Grenville, Union Co., NM, 30 Apr 2008.'}, 'visibility': {'ispublic': 1, 'isfriend': 0, 'isfamily': 0}, 'dates': {'posted': '1209841995', 'taken': '2008-05-03 12:04:35', 'takengranularity': 0, 'takenunknown': 0, 'lastupdate': '1370556324'}, 'views': '2042', 'editability': {'cancomment': 0, 'canaddmeta': 0}, 'publiceditability': {'cancomment': 1, 'canaddmeta': 0}, 'usage': {'candownload': 1, 'canblog': 0, 'canprint': 0, 'canshare': 1}, 'comments': {'_content': '0'}, 'notes': {'note': []}, 'people': {'haspeople': 0}, 'tags': {'tag': [{'id': '21763485-2461604815-574218', 'author': '21786539@N03', 'authorname': 'J. N. Stuart', 'raw': 'lampropeltis triangulum', '_content': 'lampropeltistriangulum', 'machine_tag': 0}, {'id': '21763485-2461604815-98596', 'author': '21786539@N03', 'authorname': 'J. N. Stuart', 'raw': 'milk snake', '_content': 'milksnake', 'machine_tag': 0}, {'id': '21763485-2461604815-42351', 'author': '21786539@N03', 'authorname': 'J. N. Stuart', 'raw': 'snakes', '_content': 'snakes', 'machine_tag': 0}, {'id': '21763485-2461604815-517', 'author': '21786539@N03', 'authorname': 'J. N. Stuart', 'raw': 'new mexico', '_content': 'newmexico', 'machine_tag': 0}]}, 'urls': {'url': [{'type': 'photopage', '_content': 'https://www.flickr.com/photos/stuartwildlife/2461604815/'}]}, 'media': 'photo'}, 'stat': 'ok'}</t>
  </si>
  <si>
    <t xml:space="preserve"> (flickr J. N. Stuart)</t>
  </si>
  <si>
    <t>https://www.flickr.com/photos/stuartwildlife/2461604815/</t>
  </si>
  <si>
    <t>body_snake05.jpeg</t>
  </si>
  <si>
    <t>6098104749_59691d773c_o</t>
  </si>
  <si>
    <t>{'photo': {'id': '6098104749', 'secret': 'fc4ff3535a', 'server': '6067', 'farm': 7, 'dateuploaded': '1314752808', 'isfavorite': 0, 'license': '2', 'safety_level': '0', 'rotation': 0, 'originalsecret': '59691d773c', 'originalformat': 'jpg', 'owner': {'nsid': '23091828@N08', 'username': 'Natalie McNear', 'realname': 'Natalie McNear', 'location': '', 'iconserver': '8765', 'iconfarm': 9, 'path_alias': 'midasvanderhand'}, 'title': {'_content': 'California Red-sided Gartersnake'}, 'description': {'_content': 'Thamnophis sirtalis infernalis'}, 'visibility': {'ispublic': 1, 'isfriend': 0, 'isfamily': 0}, 'dates': {'posted': '1314752808', 'taken': '2011-08-30 11:56:30', 'takengranularity': 0, 'takenunknown': 0, 'lastupdate': '1604528303'}, 'views': '1890', 'editability': {'cancomment': 0, 'canaddmeta': 0}, 'publiceditability': {'cancomment': 1, 'canaddmeta': 0}, 'usage': {'candownload': 1, 'canblog': 0, 'canprint': 0, 'canshare': 1}, 'comments': {'_content': '5'}, 'notes': {'note': []}, 'people': {'haspeople': 0}, 'tags': {'tag': [{'id': '22999015-6098104749-858', 'author': '23091828@N08', 'authorname': 'Natalie McNear', 'raw': 'garter', '_content': 'garter', 'machine_tag': 0}, {'id': '22999015-6098104749-5129', 'author': '23091828@N08', 'authorname': 'Natalie McNear', 'raw': 'snake', '_content': 'snake', 'machine_tag': 0}, {'id': '22999015-6098104749-5128', 'author': '23091828@N08', 'authorname': 'Natalie McNear', 'raw': 'reptile', '_content': 'reptile', 'machine_tag': 0}, {'id': '22999015-6098104749-2595718', 'author': '23091828@N08', 'authorname': 'Natalie McNear', 'raw': 'herping', '_content': 'herping', 'machine_tag': 0}, {'id': '22999015-6098104749-50', 'author': '23091828@N08', 'authorname': 'Natalie McNear', 'raw': 'california', '_content': 'california', 'machine_tag': 0}]}, 'urls': {'url': [{'type': 'photopage', '_content': 'https://www.flickr.com/photos/midasvanderhand/6098104749/'}]}, 'media': 'photo'}, 'stat': 'ok'}</t>
  </si>
  <si>
    <t>https://www.flickr.com/photos/midasvanderhand/6098104749/</t>
  </si>
  <si>
    <t>body_snake06.jpeg</t>
  </si>
  <si>
    <t>4965120357_2a9de3c2de_o</t>
  </si>
  <si>
    <t>{'photo': {'id': '4965120357', 'secret': '98f83f86b5', 'server': '4125', 'farm': 5, 'dateuploaded': '1283813113', 'isfavorite': 0, 'license': '4', 'safety_level': '0', 'rotation': 0, 'originalsecret': '2a9de3c2de', 'originalformat': 'jpg', 'owner': {'nsid': '51857345@N00', 'username': '*Debs*', 'realname': '', 'location': None, 'iconserver': '7531', 'iconfarm': 8, 'path_alias': 'duckydebs'}, 'title': {'_content': 'Sir Hiss'}, 'description': {'_content': 'Never was I so glad of a pane of glass...it may have been in a museum, but this snake was definitely alive\n\n&lt;a href="http://www.museum.manchester.ac.uk/yourvisit/galleries/liveanimals/" rel="noreferrer nofollow"&gt;www.museum.manchester.ac.uk/yourvisit/galleries/liveanimals/&lt;/a&gt;'}, 'visibility': {'ispublic': 1, 'isfriend': 0, 'isfamily': 0}, 'dates': {'posted': '1283813113', 'taken': '2010-09-04 14:01:10', 'takengranularity': 0, 'takenunknown': 0, 'lastupdate': '1566667428'}, 'views': '4014', 'editability': {'cancomment': 0, 'canaddmeta': 0}, 'publiceditability': {'cancomment': 1, 'canaddmeta': 0}, 'usage': {'candownload': 1, 'canblog': 0, 'canprint': 0, 'canshare': 1}, 'comments': {'_content': '4'}, 'notes': {'note': []}, 'people': {'haspeople': 0}, 'tags': {'tag': [{'id': '358437-4965120357-1721', 'author': '51857345@N00', 'authorname': '*Debs*', 'raw': 'manchester', '_content': 'manchester', 'machine_tag': 0}, {'id': '358437-4965120357-613549', 'author': '51857345@N00', 'authorname': '*Debs*', 'raw': 'manchester museum', '_content': 'manchestermuseum', 'machine_tag': 0}, {'id': '358437-4965120357-5129', 'author': '51857345@N00', 'authorname': '*Debs*', 'raw': 'snake', '_content': 'snake', 'machine_tag': 0}]}, 'location': {'latitude': '53.465492', 'longitude': '-2.233421', 'accuracy': '15', 'context': '0', 'locality': {'_content': 'Manchester', 'woeid': 28218}, 'county': {'_content': 'Greater Manchester', 'woeid': 12602158}, 'region': {'_content': 'England', 'woeid': 24554868}, 'country': {'_content': 'United Kingdom', 'woeid': 23424975}, 'neighbourhood': {'_content': '', 'woeid': 0}}, 'geoperms': {'ispublic': 1, 'iscontact': 0, 'isfriend': 0, 'isfamily': 0}, 'urls': {'url': [{'type': 'photopage', '_content': 'https://www.flickr.com/photos/duckydebs/4965120357/'}]}, 'media': 'photo'}, 'stat': 'ok'}</t>
  </si>
  <si>
    <t xml:space="preserve"> (flickr *Debs*)</t>
  </si>
  <si>
    <t>https://www.flickr.com/photos/duckydebs/4965120357/</t>
  </si>
  <si>
    <t>body_snake08.jpeg</t>
  </si>
  <si>
    <t>13058155384_d629191cdc_o</t>
  </si>
  <si>
    <t>{'photo': {'id': '13058155384', 'secret': 'b8d7b7aefa', 'server': '3211', 'farm': 4, 'dateuploaded': '1394452513', 'isfavorite': 0, 'license': '6', 'safety_level': '0', 'rotation': 0, 'originalsecret': 'd629191cdc', 'originalformat': 'jpg', 'owner': {'nsid': '48022642@N00', 'username': 'dmoon10751', 'realname': 'Dan Mooney', 'location': '', 'iconserver': '3281', 'iconfarm': 4, 'path_alias': 'birdnerds'}, 'title': {'_content': 'Banded Water Snake'}, 'description': {'_content': ''}, 'visibility': {'ispublic': 1, 'isfriend': 0, 'isfamily': 0}, 'dates': {'posted': '1394452513', 'taken': '2014-03-10 05:55:02', 'takengranularity': 0, 'takenunknown': '1', 'lastupdate': '1619759849'}, 'views': '605', 'editability': {'cancomment': 0, 'canaddmeta': 0}, 'publiceditability': {'cancomment': 1, 'canaddmeta': 0}, 'usage': {'candownload': 1, 'canblog': 0, 'canprint': 0, 'canshare': 1}, 'comments': {'_content': '0'}, 'notes': {'note': []}, 'people': {'haspeople': 0}, 'tags': {'tag': [{'id': '2144543-13058155384-5129', 'author': '48022642@N00', 'authorname': 'dmoon10751', 'raw': 'snake', '_content': 'snake', 'machine_tag': 0}, {'id': '2144543-13058155384-349400', 'author': '48022642@N00', 'authorname': 'dmoon10751', 'raw': 'nonvenomous', '_content': 'nonvenomous', 'machine_tag': 0}, {'id': '2144543-13058155384-265750', 'author': '48022642@N00', 'authorname': 'dmoon10751', 'raw': '2014', '_content': '2014', 'machine_tag': 0}]}, 'urls': {'url': [{'type': 'photopage', '_content': 'https://www.flickr.com/photos/birdnerds/13058155384/'}]}, 'media': 'photo'}, 'stat': 'ok'}</t>
  </si>
  <si>
    <t>Dan Mooney (flickr dmoon10751)</t>
  </si>
  <si>
    <t>https://www.flickr.com/photos/birdnerds/13058155384/</t>
  </si>
  <si>
    <t>body_snake09.jpeg</t>
  </si>
  <si>
    <t>37741563212_e0f34b49d2_o</t>
  </si>
  <si>
    <t>{'photo': {'id': '37741563212', 'secret': 'e0f2005b79', 'server': '4508', 'farm': 5, 'dateuploaded': '1508332476', 'isfavorite': 0, 'license': '10', 'safety_level': '0', 'rotation': 0, 'originalsecret': 'e0f34b49d2', 'originalformat': 'jpg', 'owner': {'nsid': '49208525@N08', 'username': 'U.S. Fish and Wildlife Service - Midwest Region', 'realname': 'USFWS Midwest Region', 'location': 'United States', 'iconserver': '4371', 'iconfarm': 5, 'path_alias': 'usfwsmidwest'}, 'title': {'_content': 'Garter Snake'}, 'description': {'_content': 'We spotted this common garter snake enjoying a warm fall day at Minnesota Valley National Wildlife Refuge.\n\nPhoto by Courtney Celley/USFWS.'}, 'visibility': {'ispublic': 1, 'isfriend': 0, 'isfamily': 0}, 'dates': {'posted': '1508332476', 'taken': '2017-10-17 15:55:34', 'takengranularity': 0, 'takenunknown': '0', 'lastupdate': '1634561278'}, 'views': '1175', 'editability': {'cancomment': 0, 'canaddmeta': 0}, 'publiceditability': {'cancomment': 1, 'canaddmeta': 0}, 'usage': {'candownload': 1, 'canblog': 0, 'canprint': 0, 'canshare': 1}, 'comments': {'_content': '1'}, 'notes': {'note': []}, 'people': {'haspeople': 0}, 'tags': {'tag': [{'id': '49115712-37741563212-791', 'author': '49208525@N08', 'authorname': 'U.S. Fish and Wildlife Service - Midwest Region', 'raw': 'Nature', '_content': 'nature', 'machine_tag': 0}, {'id': '49115712-37741563212-45705', 'author': '49208525@N08', 'authorname': 'U.S. Fish and Wildlife Service - Midwest Region', 'raw': 'MN', '_content': 'mn', 'machine_tag': 0}, {'id': '49115712-37741563212-1470837', 'author': '49208525@N08', 'authorname': 'U.S. Fish and Wildlife Service - Midwest Region', 'raw': '2017', '_content': '2017', 'machine_tag': 0}, {'id': '49115712-37741563212-5850800', 'author': '49208525@N08', 'authorname': 'U.S. Fish and Wildlife Service - Midwest Region', 'raw': 'Minnesota Valley', '_content': 'minnesotavalley', 'machine_tag': 0}, {'id': '49115712-37741563212-27402', 'author': '49208525@N08', 'authorname': 'U.S. Fish and Wildlife Service - Midwest Region', 'raw': 'Bloomington', '_content': 'bloomington', 'machine_tag': 0}, {'id': '49115712-37741563212-613', 'author': '49208525@N08', 'authorname': 'U.S. Fish and Wildlife Service - Midwest Region', 'raw': 'Fall', '_content': 'fall', 'machine_tag': 0}, {'id': '49115712-37741563212-211612', 'author': '49208525@N08', 'authorname': 'U.S. Fish and Wildlife Service - Midwest Region', 'raw': 'Garter Snake', '_content': 'gartersnake', 'machine_tag': 0}, {'id': '49115712-37741563212-944', 'author': '49208525@N08', 'authorname': 'U.S. Fish and Wildlife Service - Midwest Region', 'raw': 'Minnesota', '_content': 'minnesota', 'machine_tag': 0}, {'id': '49115712-37741563212-158597', 'author': '49208525@N08', 'authorname': 'U.S. Fish and Wildlife Service - Midwest Region', 'raw': 'National Wildlife Refuge', '_content': 'nationalwildliferefuge', 'machine_tag': 0}, {'id': '49115712-37741563212-247051', 'author': '49208525@N08', 'authorname': 'U.S. Fish and Wildlife Service - Midwest Region', 'raw': 'NWR', '_content': 'nwr', 'machine_tag': 0}, {'id': '49115712-37741563212-109533', 'author': '49208525@N08', 'authorname': 'U.S. Fish and Wildlife Service - Midwest Region', 'raw': 'Refuge', '_content': 'refuge', 'machine_tag': 0}, {'id': '49115712-37741563212-5129', 'author': '49208525@N08', 'authorname': 'U.S. Fish and Wildlife Service - Midwest Region', 'raw': 'Snake', '_content': 'snake', 'machine_tag': 0}, {'id': '49115712-37741563212-5833', 'author': '49208525@N08', 'authorname': 'U.S. Fish and Wildlife Service - Midwest Region', 'raw': 'Wildlife', '_content': 'wildlife', 'machine_tag': 0}, {'id': '49115712-37741563212-952', 'author': '49208525@N08', 'authorname': 'U.S. Fish and Wildlife Service - Midwest Region', 'raw': 'Animal', '_content': 'animal', 'machine_tag': 0}, {'id': '49115712-37741563212-5128', 'author': '49208525@N08', 'authorname': 'U.S. Fish and Wildlife Service - Midwest Region', 'raw': 'Reptile', '_content': 'reptile', 'machine_tag': 0}]}, 'urls': {'url': [{'type': 'photopage', '_content': 'https://www.flickr.com/photos/usfwsmidwest/37741563212/'}]}, 'media': 'photo'}, 'stat': 'ok'}</t>
  </si>
  <si>
    <t>USFWS Midwest Region (flickr U.S. Fish and Wildlife Service - Midwest Region)</t>
  </si>
  <si>
    <t>https://www.flickr.com/photos/usfwsmidwest/37741563212/</t>
  </si>
  <si>
    <t>body_snake12.jpeg</t>
  </si>
  <si>
    <t>255571086_16e70bcae4_o</t>
  </si>
  <si>
    <t>{'photo': {'id': '255571086', 'secret': '16e70bcae4', 'server': '96', 'farm': 1, 'dateuploaded': '1159534256', 'isfavorite': 0, 'license': '3', 'safety_level': '0', 'rotation': 0, 'originalsecret': '16e70bcae4', 'originalformat': 'jpg', 'owner': {'nsid': '57732991@N00', 'username': 'greeneyzblu2', 'realname': 'Courtney Ferguson', 'location': 'USA', 'iconserver': '21', 'iconfarm': 1, 'path_alias': 'greeneyzblu'}, 'title': {'_content': 'IMG_3116'}, 'description': {'_content': ''}, 'visibility': {'ispublic': 1, 'isfriend': 0, 'isfamily': 0}, 'dates': {'posted': '1159534256', 'taken': '2006-09-27 17:44:36', 'takengranularity': 0, 'takenunknown': 0, 'lastupdate': '1159534378'}, 'views': '529', 'editability': {'cancomment': 0, 'canaddmeta': 0}, 'publiceditability': {'cancomment': 1, 'canaddmeta': 0}, 'usage': {'candownload': 1, 'canblog': 0, 'canprint': 0, 'canshare': 1}, 'comments': {'_content': '0'}, 'notes': {'note': []}, 'people': {'haspeople': 0}, 'tags': {'tag': [{'id': '590397-255571086-5129', 'author': '57732991@N00', 'authorname': 'greeneyzblu2', 'raw': 'snake', '_content': 'snake', 'machine_tag': 0}]}, 'urls': {'url': [{'type': 'photopage', '_content': 'https://www.flickr.com/photos/greeneyzblu/255571086/'}]}, 'media': 'photo'}, 'stat': 'ok'}</t>
  </si>
  <si>
    <t>Courtney Ferguson (flickr greeneyzblu2)</t>
  </si>
  <si>
    <t>https://www.flickr.com/photos/greeneyzblu/255571086/</t>
  </si>
  <si>
    <t>body_snake14.jpeg</t>
  </si>
  <si>
    <t>6178850598_7004836deb_o</t>
  </si>
  <si>
    <t>{'photo': {'id': '6178850598', 'secret': '40cf5c5d47', 'server': '6156', 'farm': 7, 'dateuploaded': '1316891118', 'isfavorite': 0, 'license': '3', 'safety_level': '0', 'rotation': 0, 'originalsecret': '7004836deb', 'originalformat': 'jpg', 'owner': {'nsid': '21786539@N03', 'username': 'J. N. Stuart', 'realname': '', 'location': '', 'iconserver': '5468', 'iconfarm': 6, 'path_alias': 'stuartwildlife'}, 'title': {'_content': 'Desert Massasauga (Sistrurus catenatus edwardsi)'}, 'description': {'_content': 'Grasslands at Kirtland AFB, Albuquerque, NM. 23 Sep 2011.(9291)\n\nThanks to CW Painter for providing specimen.'}, 'visibility': {'ispublic': 1, 'isfriend': 0, 'isfamily': 0}, 'dates': {'posted': '1316891118', 'taken': '2011-09-24 11:53:05', 'takengranularity': 0, 'takenunknown': 0, 'lastupdate': '1527441722'}, 'views': '1242', 'editability': {'cancomment': 0, 'canaddmeta': 0}, 'publiceditability': {'cancomment': 1, 'canaddmeta': 0}, 'usage': {'candownload': 1, 'canblog': 0, 'canprint': 0, 'canshare': 1}, 'comments': {'_content': '0'}, 'notes': {'note': []}, 'people': {'haspeople': 0}, 'tags': {'tag': [{'id': '21763485-6178850598-517', 'author': '21786539@N03', 'authorname': 'J. N. Stuart', 'raw': 'new mexico', '_content': 'newmexico', 'machine_tag': 0}, {'id': '21763485-6178850598-45283', 'author': '21786539@N03', 'authorname': 'J. N. Stuart', 'raw': 'rattlesnake', '_content': 'rattlesnake', 'machine_tag': 0}, {'id': '21763485-6178850598-5129', 'author': '21786539@N03', 'authorname': 'J. N. Stuart', 'raw': 'snake', '_content': 'snake', 'machine_tag': 0}]}, 'urls': {'url': [{'type': 'photopage', '_content': 'https://www.flickr.com/photos/stuartwildlife/6178850598/'}]}, 'media': 'photo'}, 'stat': 'ok'}</t>
  </si>
  <si>
    <t>https://www.flickr.com/photos/stuartwildlife/6178850598/</t>
  </si>
  <si>
    <t>body_snake16.jpeg</t>
  </si>
  <si>
    <t>8461778573_7eb7a93412_o</t>
  </si>
  <si>
    <t>{'photo': {'id': '8461778573', 'secret': '63c99ddf23', 'server': '8519', 'farm': 9, 'dateuploaded': '1360527888', 'isfavorite': 0, 'license': '4', 'safety_level': '0', 'rotation': 0, 'originalsecret': '7eb7a93412', 'originalformat': 'jpg', 'owner': {'nsid': '47190679@N06', 'username': 'Leszek.Leszczynski', 'realname': 'Leszek Leszczynski', 'location': '', 'iconserver': '2869', 'iconfarm': 3, 'path_alias': 'leszekleszczynski'}, 'title': {'_content': 'Rhino snake'}, 'description': {'_content': 'Also known as green unicorn, this ratsnake is found from northern Vietnam to Southern china.\n\n&lt;a href="http://en.wikipedia.org/wiki/Rhinoceros_ratsnake" rel="noreferrer nofollow"&gt;en.wikipedia.org/wiki/Rhinoceros_ratsnake&lt;/a&gt;'}, 'visibility': {'ispublic': 1, 'isfriend': 0, 'isfamily': 0}, 'dates': {'posted': '1360527888', 'taken': '2013-02-10 16:33:30', 'takengranularity': 0, 'takenunknown': 0, 'lastupdate': '1589062735'}, 'views': '10325', 'editability': {'cancomment': 0, 'canaddmeta': 0}, 'publiceditability': {'cancomment': 1, 'canaddmeta': 0}, 'usage': {'candownload': 1, 'canblog': 0, 'canprint': 0, 'canshare': 1}, 'comments': {'_content': '1'}, 'notes': {'note': []}, 'people': {'haspeople': 0}, 'tags': {'tag': [{'id': '47145357-8461778573-15788', 'author': '47190679@N06', 'authorname': 'Leszek.Leszczynski', 'raw': 'rhino', '_content': 'rhino', 'machine_tag': 0}, {'id': '47145357-8461778573-5129', 'author': '47190679@N06', 'authorname': 'Leszek.Leszczynski', 'raw': 'snake', '_content': 'snake', 'machine_tag': 0}, {'id': '47145357-8461778573-586', 'author': '47190679@N06', 'authorname': 'Leszek.Leszczynski', 'raw': 'green', '_content': 'green', 'machine_tag': 0}, {'id': '47145357-8461778573-36694', 'author': '47190679@N06', 'authorname': 'Leszek.Leszczynski', 'raw': 'unicorn', '_content': 'unicorn', 'machine_tag': 0}]}, 'urls': {'url': [{'type': 'photopage', '_content': 'https://www.flickr.com/photos/leszekleszczynski/8461778573/'}]}, 'media': 'photo'}, 'stat': 'ok'}</t>
  </si>
  <si>
    <t>https://www.flickr.com/photos/leszekleszczynski/8461778573/</t>
  </si>
  <si>
    <t>body_part_snake_mouth01.jpeg</t>
  </si>
  <si>
    <t>4311832735_35d3d3778f_o</t>
  </si>
  <si>
    <t>{'photo': {'id': '4311832735', 'secret': '661cbdd9d1', 'server': '2781', 'farm': 3, 'dateuploaded': '1264717237', 'isfavorite': 0, 'license': '3', 'safety_level': '0', 'rotation': 0, 'originalsecret': '35d3d3778f', 'originalformat': 'jpg', 'owner': {'nsid': '28834697@N08', 'username': 'RozSheffield', 'realname': '', 'location': None, 'iconserver': '2812', 'iconfarm': 3, 'path_alias': 'rozabbotts'}, 'title': {'_content': 'Yawning Snake'}, 'description': {'_content': "I was very lucky to catch this moment!\n\nAny info on species appreciated as I can't remember!\n\nThis image is published under a Creative Commons License (Some Rights Reserved). &lt;b&gt;Please make sure you credit me if using my work, and if possible link back to either my Flickr stream or my website.&lt;/b&gt; I'd love to know how you've used my work, so get in touch and show me!!"}, 'visibility': {'ispublic': 1, 'isfriend': 0, 'isfamily': 0}, 'dates': {'posted': '1264717237', 'taken': '2009-11-26 06:21:21', 'takengranularity': 0, 'takenunknown': 0, 'lastupdate': '1620436975'}, 'views': '901', 'editability': {'cancomment': 0, 'canaddmeta': 0}, 'publiceditability': {'cancomment': 1, 'canaddmeta': 0}, 'usage': {'candownload': 1, 'canblog': 0, 'canprint': 0, 'canshare': 1}, 'comments': {'_content': '0'}, 'notes': {'note': []}, 'people': {'haspeople': 0}, 'tags': {'tag': [{'id': '28741884-4311832735-8512', 'author': '28834697@N08', 'authorname': 'RozSheffield', 'raw': 'Australia', '_content': 'australia', 'machine_tag': 0}, {'id': '28741884-4311832735-5038', 'author': '28834697@N08', 'authorname': 'RozSheffield', 'raw': 'Oz', '_content': 'oz', 'machine_tag': 0}, {'id': '28741884-4311832735-48795', 'author': '28834697@N08', 'authorname': 'RozSheffield', 'raw': '2009', '_content': '2009', 'machine_tag': 0}, {'id': '28741884-4311832735-401', 'author': '28834697@N08', 'authorname': 'RozSheffield', 'raw': 'Holiday', '_content': 'holiday', 'machine_tag': 0}, {'id': '28741884-4311832735-16961', 'author': '28834697@N08', 'authorname': 'RozSheffield', 'raw': 'Queensland', '_content': 'queensland', 'machine_tag': 0}, {'id': '28741884-4311832735-16958', 'author': '28834697@N08', 'authorname': 'RozSheffield', 'raw': 'QLD', '_content': 'qld', 'machine_tag': 0}, {'id': '28741884-4311832735-1997', 'author': '28834697@N08', 'authorname': 'RozSheffield', 'raw': 'Zoo', '_content': 'zoo', 'machine_tag': 0}, {'id': '28741884-4311832735-84832', 'author': '28834697@N08', 'authorname': 'RozSheffield', 'raw': 'AustraliaZoo', '_content': 'australiazoo', 'machine_tag': 0}, {'id': '28741884-4311832735-952', 'author': '28834697@N08', 'authorname': 'RozSheffield', 'raw': 'Animal', '_content': 'animal', 'machine_tag': 0}, {'id': '28741884-4311832735-5129', 'author': '28834697@N08', 'authorname': 'RozSheffield', 'raw': 'Snake', '_content': 'snake', 'machine_tag': 0}, {'id': '28741884-4311832735-14622', 'author': '28834697@N08', 'authorname': 'RozSheffield', 'raw': 'Scales', '_content': 'scales', 'machine_tag': 0}, {'id': '28741884-4311832735-115825', 'author': '28834697@N08', 'authorname': 'RozSheffield', 'raw': 'Yawning', '_content': 'yawning', 'machine_tag': 0}, {'id': '28741884-4311832735-1418', 'author': '28834697@N08', 'authorname': 'RozSheffield', 'raw': 'Mouth', '_content': 'mouth', 'machine_tag': 0}, {'id': '28741884-4311832735-3876', 'author': '28834697@N08', 'authorname': 'RozSheffield', 'raw': 'Open', '_content': 'open', 'machine_tag': 0}, {'id': '28741884-4311832735-556', 'author': '28834697@N08', 'authorname': 'RozSheffield', 'raw': 'Tree', '_content': 'tree', 'machine_tag': 0}, {'id': '28741884-4311832735-3557', 'author': '28834697@N08', 'authorname': 'RozSheffield', 'raw': 'Branch', '_content': 'branch', 'machine_tag': 0}, {'id': '28741884-4311832735-5128', 'author': '28834697@N08', 'authorname': 'RozSheffield', 'raw': 'Reptile', '_content': 'reptile', 'machine_tag': 0}]}, 'location': {'latitude': '-26.838852', 'longitude': '152.961230', 'accuracy': '14', 'context': '0', 'locality': {'_content': 'Beerwah', 'woeid': 1100230}, 'county': {'_content': 'Caloundra', 'woeid': 55864294}, 'region': {'_content': 'Queensland', 'woeid': 2344702}, 'country': {'_content': 'Australia', 'woeid': 23424748}, 'neighbourhood': {'_content': '', 'woeid': 0}}, 'geoperms': {'ispublic': 1, 'iscontact': 0, 'isfriend': 0, 'isfamily': 0}, 'urls': {'url': [{'type': 'photopage', '_content': 'https://www.flickr.com/photos/rozabbotts/4311832735/'}]}, 'media': 'photo'}, 'stat': 'ok'}</t>
  </si>
  <si>
    <t xml:space="preserve"> (flickr RozSheffield)</t>
  </si>
  <si>
    <t>https://www.flickr.com/photos/rozabbotts/4311832735/</t>
  </si>
  <si>
    <t>body_part_snake_mouth02.jpeg</t>
  </si>
  <si>
    <t>5115930178_d3e79d1fb4_o</t>
  </si>
  <si>
    <t>{'photo': {'id': '5115930178', 'secret': '4d34dbdc85', 'server': '1202', 'farm': 2, 'dateuploaded': '1288044822', 'isfavorite': 0, 'license': '5', 'safety_level': '0', 'rotation': 0, 'originalsecret': 'd3e79d1fb4', 'originalformat': 'jpg', 'owner': {'nsid': '40803964@N08', 'username': 'Sander van der Wel', 'realname': 'Sander van der Wel', 'location': 'Netherlands', 'iconserver': '3779', 'iconfarm': 4, 'path_alias': 'jar0d'}, 'title': {'_content': 'BIG mouth'}, 'description': {'_content': ''}, 'visibility': {'ispublic': 1, 'isfriend': 0, 'isfamily': 0}, 'dates': {'posted': '1288044822', 'taken': '2010-10-24 12:00:49', 'takengranularity': 0, 'takenunknown': 0, 'lastupdate': '1461326991'}, 'views': '9017', 'editability': {'cancomment': 0, 'canaddmeta': 0}, 'publiceditability': {'cancomment': 1, 'canaddmeta': 0}, 'usage': {'candownload': 1, 'canblog': 0, 'canprint': 0, 'canshare': 1}, 'comments': {'_content': '29'}, 'notes': {'note': []}, 'people': {'haspeople': 0}, 'tags': {'tag': [{'id': '40711151-5115930178-5129', 'author': '40803964@N08', 'authorname': 'Sander van der Wel', 'raw': 'snake', '_content': 'snake', 'machine_tag': 0}, {'id': '40711151-5115930178-1418', 'author': '40803964@N08', 'authorname': 'Sander van der Wel', 'raw': 'mouth', '_content': 'mouth', 'machine_tag': 0}, {'id': '40711151-5115930178-2642', 'author': '40803964@N08', 'authorname': 'Sander van der Wel', 'raw': 'big', '_content': 'big', 'machine_tag': 0}, {'id': '40711151-5115930178-2874', 'author': '40803964@N08', 'authorname': 'Sander van der Wel', 'raw': 'blijdorp', '_content': 'blijdorp', 'machine_tag': 0}, {'id': '40711151-5115930178-1997', 'author': '40803964@N08', 'authorname': 'Sander van der Wel', 'raw': 'zoo', '_content': 'zoo', 'machine_tag': 0}, {'id': '40711151-5115930178-2872', 'author': '40803964@N08', 'authorname': 'Sander van der Wel', 'raw': 'rotterdam', '_content': 'rotterdam', 'machine_tag': 0}, {'id': '40711151-5115930178-199017', 'author': '40803964@N08', 'authorname': 'Sander van der Wel', 'raw': 'dierentuin', '_content': 'dierentuin', 'machine_tag': 0}]}, 'location': {'latitude': '51.925858', 'longitude': '4.452542', 'accuracy': '16', 'context': '0', 'locality': {'_content': 'Rotterdam', 'woeid': 733075}, 'county': {'_content': 'Rotterdam', 'woeid': 12592374}, 'region': {'_content': 'Zuid-Holland', 'woeid': 2346383}, 'country': {'_content': 'Nederland', 'woeid': 23424909}, 'neighbourhood': {'_content': 'Centrum-noord', 'woeid': 20063946}}, 'geoperms': {'ispublic': 1, 'iscontact': 0, 'isfriend': 0, 'isfamily': 0}, 'urls': {'url': [{'type': 'photopage', '_content': 'https://www.flickr.com/photos/jar0d/5115930178/'}]}, 'media': 'photo'}, 'stat': 'ok'}</t>
  </si>
  <si>
    <t>Sander van der Wel (flickr Sander van der Wel)</t>
  </si>
  <si>
    <t>https://www.flickr.com/photos/jar0d/5115930178/</t>
  </si>
  <si>
    <t>body_seahorse03.jpeg</t>
  </si>
  <si>
    <t>44435447010_32689b67db_o</t>
  </si>
  <si>
    <t>{'photo': {'id': '44435447010', 'secret': '525a24fcaf', 'server': '4911', 'farm': 5, 'dateuploaded': '1544407923', 'isfavorite': 0, 'license': '4', 'safety_level': '0', 'rotation': 0, 'originalsecret': '32689b67db', 'originalformat': 'jpg', 'owner': {'nsid': '153584064@N07', 'username': 'Free Public Domain Illustrations by rawpixel', 'realname': 'Rawpixel Ltd', 'location': '', 'iconserver': '65535', 'iconfarm': 66, 'path_alias': 'vintage_illustration'}, 'title': {'_content': 'Seahorse. Original image from Carol M. Highsmith’s America, Library of Congress collection. Digitally enhanced by rawpixel.'}, 'description': {'_content': 'Stunning image from Carol M. Highsmith\'s monumental Library of Congress Collection. For 38 years Carol has travelled America capturing beautiful moments in time, preserving them for future generations. By donating these images to the Library of Congress she has generously made these images available to the public domain for everyone to enjoy.\n\nWe are delighted to bring you our favorites here. \n\nYou can view the entire archive at the Library of Congress. \n\nYou can download the images we have curated and edited : &lt;a href="https://www.rawpixel.com/board/421689/carol-m-highsmiths-america" rel="noreferrer nofollow"&gt;www.rawpixel.com/board/421689/carol-m-highsmiths-america&lt;/a&gt;\n\nMore information about Carol M. Highsmith: carolhighsmithamerica.com'}, 'visibility': {'ispublic': 1, 'isfriend': 0, 'isfamily': 0}, 'dates': {'posted': '1544407923', 'taken': '2012-06-08 00:19:10', 'takengranularity': 0, 'takenunknown': '1', 'lastupdate': '1553177661'}, 'views': '344', 'editability': {'cancomment': 0, 'canaddmeta': 0}, 'publiceditability': {'cancomment': 1, 'canaddmeta': 0}, 'usage': {'candownload': 1, 'canblog': 0, 'canprint': 0, 'canshare': 1}, 'comments': {'_content': '0'}, 'notes': {'note': []}, 'people': {'haspeople': 0}, 'tags': {'tag': [{'id': '153562734-44435447010-10617079', 'author': '153584064@N07', 'authorname': 'Free Public Domain Illustrations by rawpixel', 'raw': 'Other Keywords', '_content': 'otherkeywords', 'machine_tag': 0}, {'id': '153562734-44435447010-9083', 'author': '153584064@N07', 'authorname': 'Free Public Domain Illustrations by rawpixel', 'raw': 'TAGS', '_content': 'tags', 'machine_tag': 0}, {'id': '153562734-44435447010-372157434', 'author': '153584064@N07', 'authorname': 'Free Public Domain Illustrations by rawpixel', 'raw': 'Tag cc0', '_content': 'tagcc0', 'machine_tag': 0}, {'id': '153562734-44435447010-1299', 'author': '153584064@N07', 'authorname': 'Free Public Domain Illustrations by rawpixel', 'raw': 'america', '_content': 'america', 'machine_tag': 0}, {'id': '153562734-44435447010-952', 'author': '153584064@N07', 'authorname': 'Free Public Domain Illustrations by rawpixel', 'raw': 'animal', '_content': 'animal', 'machine_tag': 0}, {'id': '153562734-44435447010-2026', 'author': '153584064@N07', 'authorname': 'Free Public Domain Illustrations by rawpixel', 'raw': 'aquarium', '_content': 'aquarium', 'machine_tag': 0}, {'id': '153562734-44435447010-25947', 'author': '153584064@N07', 'authorname': 'Free Public Domain Illustrations by rawpixel', 'raw': 'aquatic', '_content': 'aquatic', 'machine_tag': 0}, {'id': '153562734-44435447010-278767', 'author': '153584064@N07', 'authorname': 'Free Public Domain Illustrations by rawpixel', 'raw': 'aquatic life', '_content': 'aquaticlife', 'machine_tag': 0}, {'id': '153562734-44435447010-2125', 'author': '153584064@N07', 'authorname': 'Free Public Domain Illustrations by rawpixel', 'raw': 'bay', '_content': 'bay', 'machine_tag': 0}, {'id': '153562734-44435447010-10786181', 'author': '153584064@N07', 'authorname': 'Free Public Domain Illustrations by rawpixel', 'raw': 'carol highsmith', '_content': 'carolhighsmith', 'machine_tag': 0}, {'id': '153562734-44435447010-11113877', 'author': '153584064@N07', 'authorname': 'Free Public Domain Illustrations by rawpixel', 'raw': 'carol m. highsmith', '_content': 'carolmhighsmith', 'machine_tag': 0}, {'id': '153562734-44435447010-24902315', 'author': '153584064@N07', 'authorname': 'Free Public Domain Illustrations by rawpixel', 'raw': 'cc0', '_content': 'cc0', 'machine_tag': 0}, {'id': '153562734-44435447010-1003', 'author': '153584064@N07', 'authorname': 'Free Public Domain Illustrations by rawpixel', 'raw': 'coral', '_content': 'coral', 'machine_tag': 0}, {'id': '153562734-44435447010-36208', 'author': '153584064@N07', 'authorname': 'Free Public Domain Illustrations by rawpixel', 'raw': 'habitat', '_content': 'habitat', 'machine_tag': 0}, {'id': '153562734-44435447010-3043', 'author': '153584064@N07', 'authorname': 'Free Public Domain Illustrations by rawpixel', 'raw': 'jellies', '_content': 'jellies', 'machine_tag': 0}, {'id': '153562734-44435447010-3362', 'author': '153584064@N07', 'authorname': 'Free Public Domain Illustrations by rawpixel', 'raw': 'jellyfish', '_content': 'jellyfish', 'machine_tag': 0}, {'id': '153562734-44435447010-14058', 'author': '153584064@N07', 'authorname': 'Free Public Domain Illustrations by rawpixel', 'raw': 'kelp', '_content': 'kelp', 'machine_tag': 0}, {'id': '153562734-44435447010-135327', 'author': '153584064@N07', 'authorname': 'Free Public Domain Illustrations by rawpixel', 'raw': 'marine life', '_content': 'marinelife', 'machine_tag': 0}, {'id': '153562734-44435447010-2443', 'author': '153584064@N07', 'authorname': 'Free Public Domain Illustrations by rawpixel', 'raw': 'monterey', '_content': 'monterey', 'machine_tag': 0}, {'id': '153562734-44435447010-19', 'author': '153584064@N07', 'authorname': 'Free Public Domain Illustrations by rawpixel', 'raw': 'ocean', '_content': 'ocean', 'machine_tag': 0}, {'id': '153562734-44435447010-3584', 'author': '153584064@N07', 'authorname': 'Free Public Domain Illustrations by rawpixel', 'raw': 'seahorse', '_content': 'seahorse', 'machine_tag': 0}, {'id': '153562734-44435447010-4074', 'author': '153584064@N07', 'authorname': 'Free Public Domain Illustrations by rawpixel', 'raw': 'united states', '_content': 'unitedstates', 'machine_tag': 0}, {'id': '153562734-44435447010-6272', 'author': '153584064@N07', 'authorname': 'Free Public Domain Illustrations by rawpixel', 'raw': 'united states of america', '_content': 'unitedstatesofamerica', 'machine_tag': 0}, {'id': '153562734-44435447010-351', 'author': '153584064@N07', 'authorname': 'Free Public Domain Illustrations by rawpixel', 'raw': 'usa', '_content': 'usa', 'machine_tag': 0}, {'id': '153562734-44435447010-800', 'author': '153584064@N07', 'authorname': 'Free Public Domain Illustrations by rawpixel', 'raw': 'water', '_content': 'water', 'machine_tag': 0}]}, 'urls': {'url': [{'type': 'photopage', '_content': 'https://www.flickr.com/photos/vintage_illustration/44435447010/'}]}, 'media': 'photo'}, 'stat': 'ok'}</t>
  </si>
  <si>
    <t>Rawpixel Ltd (flickr Free Public Domain Illustrations by rawpixel)</t>
  </si>
  <si>
    <t>https://www.flickr.com/photos/vintage_illustration/44435447010/</t>
  </si>
  <si>
    <t>body_seahorse07.jpeg</t>
  </si>
  <si>
    <t>9052915447_81a2e07a47_o</t>
  </si>
  <si>
    <t>{'photo': {'id': '9052915447', 'secret': '7c94bfe2db', 'server': '7443', 'farm': 8, 'dateuploaded': '1371349005', 'isfavorite': 0, 'license': '4', 'safety_level': '0', 'rotation': 0, 'originalsecret': '81a2e07a47', 'originalformat': 'jpg', 'owner': {'nsid': '78428166@N00', 'username': 'Tobyotter', 'realname': 'Tony Alter', 'location': 'Newport News, USA', 'iconserver': '3824', 'iconfarm': 4, 'path_alias': None}, 'title': {'_content': 'Seahorse'}, 'description': {'_content': 'They are so very unique, living jewels.'}, 'visibility': {'ispublic': 1, 'isfriend': 0, 'isfamily': 0}, 'dates': {'posted': '1371349005', 'taken': '2013-06-15 13:25:03', 'takengranularity': 0, 'takenunknown': 0, 'lastupdate': '1493048674'}, 'views': '1236', 'editability': {'cancomment': 0, 'canaddmeta': 0}, 'publiceditability': {'cancomment': 1, 'canaddmeta': 0}, 'usage': {'candownload': 1, 'canblog': 0, 'canprint': 0, 'canshare': 1}, 'comments': {'_content': '2'}, 'notes': {'note': []}, 'people': {'haspeople': 0}, 'tags': {'tag': [{'id': '1997072-9052915447-3584', 'author': '78428166@N00', 'authorname': 'Tobyotter', 'raw': 'seahorse', '_content': 'seahorse', 'machine_tag': 0}, {'id': '1997072-9052915447-803462', 'author': '78428166@N00', 'authorname': 'Tobyotter', 'raw': 'VLM', '_content': 'vlm', 'machine_tag': 0}, {'id': '1997072-9052915447-1317554', 'author': '78428166@N00', 'authorname': 'Tobyotter', 'raw': 'Virginia Living Museum', '_content': 'virginialivingmuseum', 'machine_tag': 0}, {'id': '1997072-9052915447-2159', 'author': '78428166@N00', 'authorname': 'Tobyotter', 'raw': 'VIrginia', '_content': 'virginia', 'machine_tag': 0}, {'id': '1997072-9052915447-394946', 'author': '78428166@N00', 'authorname': 'Tobyotter', 'raw': 'Newport NEws', '_content': 'newportnews', 'machine_tag': 0}]}, 'urls': {'url': [{'type': 'photopage', '_content': 'https://www.flickr.com/photos/78428166@N00/9052915447/'}]}, 'media': 'photo'}, 'stat': 'ok'}</t>
  </si>
  <si>
    <t>Tony Alter (flickr Tobyotter)</t>
  </si>
  <si>
    <t>https://www.flickr.com/photos/78428166@N00/9052915447/</t>
  </si>
  <si>
    <t>body_seahorse08.jpeg</t>
  </si>
  <si>
    <t>32683958682_64eda252ec_o</t>
  </si>
  <si>
    <t>{'photo': {'id': '32683958682', 'secret': 'f3855eaec1', 'server': '3694', 'farm': 4, 'dateuploaded': '1486820334', 'isfavorite': 0, 'license': '4', 'safety_level': '0', 'rotation': 0, 'originalsecret': '64eda252ec', 'originalformat': 'jpg', 'owner': {'nsid': '37707866@N00', 'username': 'prilfish', 'realname': '', 'location': 'Vienna, Austria', 'iconserver': '4775', 'iconfarm': 5, 'path_alias': 'silkebaron'}, 'title': {'_content': 'Hippocampus histrix'}, 'description': {'_content': ''}, 'visibility': {'ispublic': 1, 'isfriend': 0, 'isfamily': 0}, 'dates': {'posted': '1486820334', 'taken': '2017-01-06 13:23:04', 'takengranularity': 0, 'takenunknown': '0', 'lastupdate': '1486904489'}, 'views': '500', 'editability': {'cancomment': 0, 'canaddmeta': 0}, 'publiceditability': {'cancomment': 1, 'canaddmeta': 0}, 'usage': {'candownload': 1, 'canblog': 0, 'canprint': 0, 'canshare': 1}, 'comments': {'_content': '0'}, 'notes': {'note': []}, 'people': {'haspeople': 0}, 'tags': {'tag': [{'id': '5334696-32683958682-865125', 'author': '37707866@N00', 'authorname': 'prilfish', 'raw': 'ambon', '_content': 'ambon', 'machine_tag': 0}, {'id': '5334696-32683958682-1614', 'author': '37707866@N00', 'authorname': 'prilfish', 'raw': 'Indonesia', '_content': 'indonesia', 'machine_tag': 0}, {'id': '5334696-32683958682-81827', 'author': '37707866@N00', 'authorname': 'prilfish', 'raw': 'indonesien', '_content': 'indonesien', 'machine_tag': 0}, {'id': '5334696-32683958682-57626', 'author': '37707866@N00', 'authorname': 'prilfish', 'raw': 'Maluku', '_content': 'maluku', 'machine_tag': 0}, {'id': '5334696-32683958682-1480444', 'author': '37707866@N00', 'authorname': 'prilfish', 'raw': 'Molukken', '_content': 'molukken', 'machine_tag': 0}, {'id': '5334696-32683958682-1616530', 'author': '37707866@N00', 'authorname': 'prilfish', 'raw': 'molucca', '_content': 'molucca', 'machine_tag': 0}, {'id': '5334696-32683958682-7155', 'author': '37707866@N00', 'authorname': 'prilfish', 'raw': 'dive', '_content': 'dive', 'machine_tag': 0}, {'id': '5334696-32683958682-8766', 'author': '37707866@N00', 'authorname': 'prilfish', 'raw': 'diving', '_content': 'diving', 'machine_tag': 0}, {'id': '5334696-32683958682-3765', 'author': '37707866@N00', 'authorname': 'prilfish', 'raw': 'underwater', '_content': 'underwater', 'machine_tag': 0}, {'id': '5334696-32683958682-325870', 'author': '37707866@N00', 'authorname': 'prilfish', 'raw': 'Unterwasser', '_content': 'unterwasser', 'machine_tag': 0}, {'id': '5334696-32683958682-228', 'author': '37707866@N00', 'authorname': 'prilfish', 'raw': 'sea', '_content': 'sea', 'machine_tag': 0}, {'id': '5334696-32683958682-289902', 'author': '37707866@N00', 'authorname': 'prilfish', 'raw': 'tauchen', '_content': 'tauchen', 'machine_tag': 0}, {'id': '5334696-32683958682-8765', 'author': '37707866@N00', 'authorname': 'prilfish', 'raw': 'scuba', '_content': 'scuba', 'machine_tag': 0}, {'id': '5334696-32683958682-41013', 'author': '37707866@N00', 'authorname': 'prilfish', 'raw': 'muck', '_content': 'muck', 'machine_tag': 0}, {'id': '5334696-32683958682-2967003', 'author': '37707866@N00', 'authorname': 'prilfish', 'raw': 'muck diving', '_content': 'muckdiving', 'machine_tag': 0}, {'id': '5334696-32683958682-3349842', 'author': '37707866@N00', 'authorname': 'prilfish', 'raw': 'laha', '_content': 'laha', 'machine_tag': 0}, {'id': '5334696-32683958682-8922265', 'author': '37707866@N00', 'authorname': 'prilfish', 'raw': 'blue motion', '_content': 'bluemotion', 'machine_tag': 0}]}, 'urls': {'url': [{'type': 'photopage', '_content': 'https://www.flickr.com/photos/silkebaron/32683958682/'}]}, 'media': 'photo'}, 'stat': 'ok'}</t>
  </si>
  <si>
    <t xml:space="preserve"> (flickr prilfish)</t>
  </si>
  <si>
    <t>https://www.flickr.com/photos/silkebaron/32683958682/</t>
  </si>
  <si>
    <t>body_seahorse13.jpeg</t>
  </si>
  <si>
    <t>3925206993_8aebbfed25_o</t>
  </si>
  <si>
    <t>{'photo': {'id': '3925206993', 'secret': '5f7e9b82e9', 'server': '2464', 'farm': 3, 'dateuploaded': '1253103024', 'isfavorite': 0, 'license': '4', 'safety_level': '0', 'rotation': 0, 'originalsecret': '8aebbfed25', 'originalformat': 'jpg', 'owner': {'nsid': '37707866@N00', 'username': 'prilfish', 'realname': '', 'location': 'Vienna, Austria', 'iconserver': '4775', 'iconfarm': 5, 'path_alias': 'silkebaron'}, 'title': {'_content': 'Thorny Seahorse'}, 'description': {'_content': ''}, 'visibility': {'ispublic': 1, 'isfriend': 0, 'isfamily': 0}, 'dates': {'posted': '1253103024', 'taken': '2009-09-07 12:20:26', 'takengranularity': 0, 'takenunknown': 0, 'lastupdate': '1429466374'}, 'views': '6073', 'editability': {'cancomment': 0, 'canaddmeta': 0}, 'publiceditability': {'cancomment': 0, 'canaddmeta': 0}, 'usage': {'candownload': 1, 'canblog': 0, 'canprint': 0, 'canshare': 1}, 'comments': {'_content': '2'}, 'notes': {'note': []}, 'people': {'haspeople': 0}, 'tags': {'tag': [{'id': '5334696-3925206993-3584', 'author': '37707866@N00', 'authorname': 'prilfish', 'raw': 'seahorse', '_content': 'seahorse', 'machine_tag': 0}, {'id': '5334696-3925206993-505463', 'author': '37707866@N00', 'authorname': 'prilfish', 'raw': 'seepferdchen', '_content': 'seepferdchen', 'machine_tag': 0}, {'id': '5334696-3925206993-21998368', 'author': '37707866@N00', 'authorname': 'prilfish', 'raw': 'thorny seahorse', '_content': 'thornyseahorse', 'machine_tag': 0}, {'id': '5334696-3925206993-6067', 'author': '37707866@N00', 'authorname': 'prilfish', 'raw': 'red sea', '_content': 'redsea', 'machine_tag': 0}, {'id': '5334696-3925206993-472631', 'author': '37707866@N00', 'authorname': 'prilfish', 'raw': 'rotes meer', '_content': 'rotesmeer', 'machine_tag': 0}, {'id': '5334696-3925206993-7155', 'author': '37707866@N00', 'authorname': 'prilfish', 'raw': 'dive', '_content': 'dive', 'machine_tag': 0}, {'id': '5334696-3925206993-8766', 'author': '37707866@N00', 'authorname': 'prilfish', 'raw': 'diving', '_content': 'diving', 'machine_tag': 0}, {'id': '5334696-3925206993-289902', 'author': '37707866@N00', 'authorname': 'prilfish', 'raw': 'tauchen', '_content': 'tauchen', 'machine_tag': 0}, {'id': '5334696-3925206993-8765', 'author': '37707866@N00', 'authorname': 'prilfish', 'raw': 'scuba', '_content': 'scuba', 'machine_tag': 0}, {'id': '5334696-3925206993-325870', 'author': '37707866@N00', 'authorname': 'prilfish', 'raw': 'unterwasser', '_content': 'unterwasser', 'machine_tag': 0}, {'id': '5334696-3925206993-3765', 'author': '37707866@N00', 'authorname': 'prilfish', 'raw': 'underwater', '_content': 'underwater', 'machine_tag': 0}, {'id': '5334696-3925206993-1163324', 'author': '99799929@N00', 'authorname': 'Arne Kuilman', 'raw': 'Hippocampus histrix', '_content': 'hippocampushistrix', 'machine_tag': 0}]}, 'location': {'latitude': '28.497072', 'longitude': '34.520165', 'accuracy': '11', 'context': '0', 'locality': {'_content': 'Dhahab', 'woeid': 1522877}, 'neighbourhood': {'_content': '', 'woeid': 0}, 'region': {'_content': 'جنوب سيناء', 'woeid': 2345247}, 'country': {'_content': 'مصر', 'woeid': 23424802}}, 'geoperms': {'ispublic': 1, 'iscontact': 0, 'isfriend': 0, 'isfamily': 0}, 'urls': {'url': [{'type': 'photopage', '_content': 'https://www.flickr.com/photos/silkebaron/3925206993/'}]}, 'media': 'photo'}, 'stat': 'ok'}</t>
  </si>
  <si>
    <t>https://www.flickr.com/photos/silkebaron/3925206993/</t>
  </si>
  <si>
    <t>body_seahorse15.jpeg</t>
  </si>
  <si>
    <t>23670860154_e7721ea377_o</t>
  </si>
  <si>
    <t>{'photo': {'id': '23670860154', 'secret': 'af46699468', 'server': '1599', 'farm': 2, 'dateuploaded': '1452458225', 'isfavorite': 0, 'license': '5', 'safety_level': '0', 'rotation': 0, 'originalsecret': 'e7721ea377', 'originalformat': 'jpg', 'owner': {'nsid': '104082864@N04', 'username': 'aagay', 'realname': 'Andres Alvarado', 'location': '', 'iconserver': '4231', 'iconfarm': 5, 'path_alias': None}, 'title': {'_content': 'Seahorse'}, 'description': {'_content': ''}, 'visibility': {'ispublic': 1, 'isfriend': 0, 'isfamily': 0}, 'dates': {'posted': '1452458225', 'taken': '2015-12-28 14:27:46', 'takengranularity': 0, 'takenunknown': '0', 'lastupdate': '1643857796'}, 'views': '633', 'editability': {'cancomment': 0, 'canaddmeta': 0}, 'publiceditability': {'cancomment': 1, 'canaddmeta': 0}, 'usage': {'candownload': 1, 'canblog': 0, 'canprint': 0, 'canshare': 1}, 'comments': {'_content': '0'}, 'notes': {'note': []}, 'people': {'haspeople': 0}, 'tags': {'tag': []}, 'urls': {'url': [{'type': 'photopage', '_content': 'https://www.flickr.com/photos/104082864@N04/23670860154/'}]}, 'media': 'photo'}, 'stat': 'ok'}</t>
  </si>
  <si>
    <t>Andres Alvarado (flickr aagay)</t>
  </si>
  <si>
    <t>https://www.flickr.com/photos/104082864@N04/23670860154/</t>
  </si>
  <si>
    <t>body_seahorse17.jpeg</t>
  </si>
  <si>
    <t>6839994537_e1c8772748_o</t>
  </si>
  <si>
    <t>{'photo': {'id': '6839994537', 'secret': '111c041034', 'server': '7015', 'farm': 8, 'dateuploaded': '1328685771', 'isfavorite': 0, 'license': '5', 'safety_level': '0', 'rotation': 0, 'originalsecret': 'e1c8772748', 'originalformat': 'jpg', 'owner': {'nsid': '20266194@N00', 'username': 'dret', 'realname': 'Erik Wilde', 'location': 'Berkeley, CA, USA', 'iconserver': '7135', 'iconfarm': 8, 'path_alias': 'dret'}, 'title': {'_content': 'seahorse ranch'}, 'description': {'_content': "one of the most amazing things about seahorses is that they are actually fish. they shouldn't be, they really should be some class of their own. and the &amp;quot;seahorse farm&amp;quot; where this picture was taken really should be called &amp;quot;seahorse ranch&amp;quot;."}, 'visibility': {'ispublic': 1, 'isfriend': 0, 'isfamily': 0}, 'dates': {'posted': '1328685771', 'taken': '2012-01-03 14:43:06', 'takengranularity': 0, 'takenunknown': 0, 'lastupdate': '1545221989'}, 'views': '2769', 'editability': {'cancomment': 0, 'canaddmeta': 0}, 'publiceditability': {'cancomment': 1, 'canaddmeta': 0}, 'usage': {'candownload': 1, 'canblog': 0, 'canprint': 0, 'canshare': 1}, 'comments': {'_content': '0'}, 'notes': {'note': []}, 'people': {'haspeople': 0}, 'tags': {'tag': [{'id': '626282-6839994537-18859', 'author': '20266194@N00', 'authorname': 'dret', 'raw': 'seafood', '_content': 'seafood', 'machine_tag': 0}, {'id': '626282-6839994537-953', 'author': '20266194@N00', 'authorname': 'dret', 'raw': 'animals', '_content': 'animals', 'machine_tag': 0}]}, 'location': {'latitude': '19.723271', 'longitude': '-156.056452', 'accuracy': '16', 'context': '0', 'locality': {'_content': 'Mahaiula', 'woeid': 2444246}, 'county': {'_content': 'Hawaii', 'woeid': 12588029}, 'region': {'_content': 'Hawaii', 'woeid': 2347570}, 'country': {'_content': 'United States', 'woeid': 23424977}, 'neighbourhood': {'_content': '', 'woeid': 0}}, 'geoperms': {'ispublic': 1, 'iscontact': 0, 'isfriend': 0, 'isfamily': 0}, 'urls': {'url': [{'type': 'photopage', '_content': 'https://www.flickr.com/photos/dret/6839994537/'}]}, 'media': 'photo'}, 'stat': 'ok'}</t>
  </si>
  <si>
    <t>Erik Wilde (flickr dret)</t>
  </si>
  <si>
    <t>https://www.flickr.com/photos/dret/6839994537/</t>
  </si>
  <si>
    <t>body_seahorse19.jpeg</t>
  </si>
  <si>
    <t>8117890213_37193e3258_o</t>
  </si>
  <si>
    <t>{'photo': {'id': '8117890213', 'secret': '684d4e19df', 'server': '8185', 'farm': 9, 'dateuploaded': '1351046340', 'isfavorite': 0, 'license': '5', 'safety_level': '0', 'rotation': 0, 'originalsecret': '37193e3258', 'originalformat': 'jpg', 'owner': {'nsid': '32369190@N08', 'username': 'jbylund', 'realname': 'Joseph Bylund', 'location': 'Boston, MA, USA', 'iconserver': '8261', 'iconfarm': 9, 'path_alias': 'hwttdz'}, 'title': {'_content': 'Seahorse @ Shedd Aquarium'}, 'description': {'_content': ''}, 'visibility': {'ispublic': 1, 'isfriend': 0, 'isfamily': 0}, 'dates': {'posted': '1351046340', 'taken': '2012-10-21 21:18:25', 'takengranularity': 0, 'takenunknown': 0, 'lastupdate': '1629659064'}, 'views': '1806', 'editability': {'cancomment': 0, 'canaddmeta': 0}, 'publiceditability': {'cancomment': 1, 'canaddmeta': 0}, 'usage': {'candownload': 1, 'canblog': 0, 'canprint': 0, 'canshare': 1}, 'comments': {'_content': '0'}, 'notes': {'note': []}, 'people': {'haspeople': 0}, 'tags': {'tag': [{'id': '32276377-8117890213-3584', 'author': '32369190@N08', 'authorname': 'jbylund', 'raw': 'seahorse', '_content': 'seahorse', 'machine_tag': 0}, {'id': '32276377-8117890213-425', 'author': '32369190@N08', 'authorname': 'jbylund', 'raw': 'Chicago', '_content': 'chicago', 'machine_tag': 0}, {'id': '32276377-8117890213-129602', 'author': '32369190@N08', 'authorname': 'jbylund', 'raw': 'Shedd Aquarium', '_content': 'sheddaquarium', 'machine_tag': 0}, {'id': '32276377-8117890213-20596702', 'author': '32369190@N08', 'authorname': 'jbylund', 'raw': 'D7000', '_content': 'd7000', 'machine_tag': 0}, {'id': '32276377-8117890213-162375955', 'author': '32369190@N08', 'authorname': 'jbylund', 'raw': 'joeorganizerclipboard', '_content': 'joeorganizerclipboard', 'machine_tag': 0}]}, 'location': {'latitude': '41.867660', 'longitude': '-87.613831', 'accuracy': '16', 'context': '0', 'locality': {'_content': 'Chicago', 'woeid': 2379574}, 'county': {'_content': 'Cook', 'woeid': 12588093}, 'region': {'_content': 'Illinois', 'woeid': 2347572}, 'country': {'_content': 'United States', 'woeid': 23424977}, 'neighbourhood': {'_content': 'South Loop', 'woeid': 23511921}}, 'geoperms': {'ispublic': 1, 'iscontact': 0, 'isfriend': 0, 'isfamily': 0}, 'urls': {'url': [{'type': 'photopage', '_content': 'https://www.flickr.com/photos/hwttdz/8117890213/'}]}, 'media': 'photo'}, 'stat': 'ok'}</t>
  </si>
  <si>
    <t>Joseph Bylund (flickr jbylund)</t>
  </si>
  <si>
    <t>https://www.flickr.com/photos/hwttdz/8117890213/</t>
  </si>
  <si>
    <t>body_surgeonfish04.jpeg</t>
  </si>
  <si>
    <t>6692903479_9f1db20740_o (1)</t>
  </si>
  <si>
    <t>{'photo': {'id': '6692903479', 'secret': '094f53976f', 'server': '7159', 'farm': 8, 'dateuploaded': '1326510862', 'isfavorite': 0, 'license': '5', 'safety_level': '0', 'rotation': 0, 'originalsecret': '9f1db20740', 'originalformat': 'jpg', 'owner': {'nsid': '54597574@N00', 'username': 'tracie7779', 'realname': 'Tracie Hall', 'location': 'Orange County, us', 'iconserver': '4253', 'iconfarm': 5, 'path_alias': 'twobears2'}, 'title': {'_content': 'DSC_0006'}, 'description': {'_content': 'Tang fish at Aquarium of the Pacific.'}, 'visibility': {'ispublic': 1, 'isfriend': 0, 'isfamily': 0}, 'dates': {'posted': '1326510862', 'taken': '2012-01-13 12:01:28', 'takengranularity': 0, 'takenunknown': 0, 'lastupdate': '1326661427'}, 'views': '573', 'editability': {'cancomment': 0, 'canaddmeta': 0}, 'publiceditability': {'cancomment': 1, 'canaddmeta': 0}, 'usage': {'candownload': 1, 'canblog': 0, 'canprint': 0, 'canshare': 1}, 'comments': {'_content': '1'}, 'notes': {'note': []}, 'people': {'haspeople': 0}, 'tags': {'tag': [{'id': '6381562-6692903479-13140', 'author': '54597574@N00', 'authorname': 'tracie7779', 'raw': 'Long Beach', '_content': 'longbeach', 'machine_tag': 0}, {'id': '6381562-6692903479-171922', 'author': '54597574@N00', 'authorname': 'tracie7779', 'raw': 'Aquarium of the Pacific', '_content': 'aquariumofthepacific', 'machine_tag': 0}, {'id': '6381562-6692903479-2583153', 'author': '54597574@N00', 'authorname': 'tracie7779', 'raw': 'Tang fish', '_content': 'tangfish', 'machine_tag': 0}]}, 'urls': {'url': [{'type': 'photopage', '_content': 'https://www.flickr.com/photos/twobears2/6692903479/'}]}, 'media': 'photo'}, 'stat': 'ok'}</t>
  </si>
  <si>
    <t>Tracie Hall (flickr tracie7779)</t>
  </si>
  <si>
    <t>https://www.flickr.com/photos/twobears2/6692903479/</t>
  </si>
  <si>
    <t>body_surgeonfish05.jpeg</t>
  </si>
  <si>
    <t>22947206_14a621a629_o</t>
  </si>
  <si>
    <t>{'photo': {'id': '22947206', 'secret': '14a621a629', 'server': '19', 'farm': 1, 'dateuploaded': '1120270416', 'isfavorite': 0, 'license': '5', 'safety_level': '0', 'rotation': 0, 'originalsecret': '14a621a629', 'originalformat': 'jpg', 'owner': {'nsid': '20087733@N00', 'username': 'Charles &amp; Clint', 'realname': 'Clinton &amp; Charles Robertson', 'location': 'RAF Lakenheath, UK &amp; San Marcos, TX, USA &amp; UK', 'iconserver': '9', 'iconfarm': 1, 'path_alias': 'dad_and_clint'}, 'title': {'_content': 'Dory From Finding Nemo!'}, 'description': {'_content': 'Same Fish as the one in Finding Nemo! (Surgeon Fish)\r\n\r\nCanon 300D\r\nKit Lens'}, 'visibility': {'ispublic': 1, 'isfriend': 0, 'isfamily': 0}, 'dates': {'posted': '1120270416', 'taken': '2005-07-01 15:14:44', 'takengranularity': 0, 'takenunknown': 0, 'lastupdate': '1151824216'}, 'views': '1053', 'editability': {'cancomment': 0, 'canaddmeta': 0}, 'publiceditability': {'cancomment': 1, 'canaddmeta': 0}, 'usage': {'candownload': 1, 'canblog': 0, 'canprint': 0, 'canshare': 1}, 'comments': {'_content': '0'}, 'notes': {'note': []}, 'people': {'haspeople': 0}, 'tags': {'tag': []}, 'urls': {'url': [{'type': 'photopage', '_content': 'https://www.flickr.com/photos/dad_and_clint/22947206/'}]}, 'media': 'photo'}, 'stat': 'ok'}</t>
  </si>
  <si>
    <t>Clinton &amp; Charles Robertson (flickr Charles &amp; Clint)</t>
  </si>
  <si>
    <t>https://www.flickr.com/photos/dad_and_clint/22947206/</t>
  </si>
  <si>
    <t>body_surgeonfish08.jpeg</t>
  </si>
  <si>
    <t>29382500196_e5bd5d3c84_o</t>
  </si>
  <si>
    <t>{'photo': {'id': '29382500196', 'secret': '1b0ef9e4d9', 'server': '8217', 'farm': 9, 'dateuploaded': '1472870673', 'isfavorite': 0, 'license': '9', 'safety_level': '0', 'rotation': 0, 'originalsecret': 'e5bd5d3c84', 'originalformat': 'jpg', 'owner': {'nsid': '122297843@N07', 'username': 'miffsysffim', 'realname': '', 'location': None, 'iconserver': '542', 'iconfarm': 1, 'path_alias': 'miffsysffim'}, 'title': {'_content': 'Back to the sea'}, 'description': {'_content': 'Polluting the Seas\n&lt;a href="https://ypte.org.uk/factsheets/sea-pollution/polluting-the-seas" rel="noreferrer nofollow"&gt;ypte.org.uk/factsheets/sea-pollution/polluting-the-seas&lt;/a&gt;'}, 'visibility': {'ispublic': 1, 'isfriend': 0, 'isfamily': 0}, 'dates': {'posted': '1472870673', 'taken': '2016-09-02 19:44:33', 'takengranularity': 0, 'takenunknown': '1', 'lastupdate': '1472874435'}, 'views': '292', 'editability': {'cancomment': 0, 'canaddmeta': 0}, 'publiceditability': {'cancomment': 1, 'canaddmeta': 0}, 'usage': {'candownload': 1, 'canblog': 0, 'canprint': 0, 'canshare': 1}, 'comments': {'_content': '0'}, 'notes': {'note': []}, 'people': {'haspeople': 0}, 'tags': {'tag': [{'id': '122276513-29382500196-245102077', 'author': '122297843@N07', 'authorname': 'miffsysffim', 'raw': 'miffssffim', '_content': 'miffssffim', 'machine_tag': 0}, {'id': '122276513-29382500196-3265751', 'author': '122297843@N07', 'authorname': 'miffsysffim', 'raw': 'Paracanthurus', '_content': 'paracanthurus', 'machine_tag': 0}, {'id': '122276513-29382500196-3265752', 'author': '122297843@N07', 'authorname': 'miffsysffim', 'raw': 'hepatus', '_content': 'hepatus', 'machine_tag': 0}]}, 'urls': {'url': [{'type': 'photopage', '_content': 'https://www.flickr.com/photos/miffsysffim/29382500196/'}]}, 'media': 'photo'}, 'stat': 'ok'}</t>
  </si>
  <si>
    <t xml:space="preserve"> (flickr miffsysffim)</t>
  </si>
  <si>
    <t>https://www.flickr.com/photos/miffsysffim/29382500196/</t>
  </si>
  <si>
    <t>body_moray01.jpeg</t>
  </si>
  <si>
    <t>3769033926_4239d687a3_o</t>
  </si>
  <si>
    <t>{'stat': 'fail', 'code': 1, 'message': 'Photo "3769033926" not found (invalid ID)'}</t>
  </si>
  <si>
    <t>body_moray02.jpeg</t>
  </si>
  <si>
    <t>5159268938_32802178ed_o</t>
  </si>
  <si>
    <t>{'photo': {'id': '5159268938', 'secret': '71ecefb81c', 'server': '1236', 'farm': 2, 'dateuploaded': '1289247553', 'isfavorite': 0, 'license': '4', 'safety_level': '0', 'rotation': 0, 'originalsecret': '32802178ed', 'originalformat': 'jpg', 'owner': {'nsid': '35034362831@N01', 'username': 'Joi', 'realname': 'Joi Ito', 'location': 'Cambridge, MA, USA', 'iconserver': '1', 'iconfarm': 1, 'path_alias': 'joi'}, 'title': {'_content': 'Moray eel'}, 'description': {'_content': ''}, 'visibility': {'ispublic': 1, 'isfriend': 0, 'isfamily': 0}, 'dates': {'posted': '1289247553', 'taken': '2010-11-08 12:41:59', 'takengranularity': 0, 'takenunknown': 0, 'lastupdate': '1538813485'}, 'views': '807', 'editability': {'cancomment': 0, 'canaddmeta': 0}, 'publiceditability': {'cancomment': 1, 'canaddmeta': 1}, 'usage': {'candownload': 1, 'canblog': 0, 'canprint': 0, 'canshare': 1}, 'comments': {'_content': '0'}, 'notes': {'note': []}, 'people': {'haspeople': 0}, 'tags': {'tag': []}, 'urls': {'url': [{'type': 'photopage', '_content': 'https://www.flickr.com/photos/joi/5159268938/'}]}, 'media': 'photo'}, 'stat': 'ok'}</t>
  </si>
  <si>
    <t>Joi Ito (flickr Joi)</t>
  </si>
  <si>
    <t>https://www.flickr.com/photos/joi/5159268938/</t>
  </si>
  <si>
    <t>body_moray03.jpeg</t>
  </si>
  <si>
    <t>4019033056_5a1a884cb9_o</t>
  </si>
  <si>
    <t>{'photo': {'id': '4019033056', 'secret': 'af6230f6aa', 'server': '2494', 'farm': 3, 'dateuploaded': '1255771160', 'isfavorite': 0, 'license': '5', 'safety_level': '0', 'rotation': 0, 'originalsecret': '5a1a884cb9', 'originalformat': 'jpg', 'owner': {'nsid': '24879135@N04', 'username': 'mattk1979', 'realname': 'Matt Kieffer', 'location': 'London, United Kingdom', 'iconserver': '5322', 'iconfarm': 6, 'path_alias': 'mattkieffer'}, 'title': {'_content': 'Whitemouth Moray Eel'}, 'description': {'_content': ''}, 'visibility': {'ispublic': 1, 'isfriend': 0, 'isfamily': 0}, 'dates': {'posted': '1255771160', 'taken': '2009-10-09 10:53:52', 'takengranularity': 0, 'takenunknown': 0, 'lastupdate': '1302669532'}, 'views': '744', 'editability': {'cancomment': 0, 'canaddmeta': 0}, 'publiceditability': {'cancomment': 1, 'canaddmeta': 0}, 'usage': {'candownload': 1, 'canblog': 0, 'canprint': 0, 'canshare': 1}, 'comments': {'_content': '0'}, 'notes': {'note': []}, 'people': {'haspeople': 0}, 'tags': {'tag': [{'id': '24846996-4019033056-4074', 'author': '24879135@N04', 'authorname': 'mattk1979', 'raw': 'United States', '_content': 'unitedstates', 'machine_tag': 0}, {'id': '24846996-4019033056-2048', 'author': '24879135@N04', 'authorname': 'mattk1979', 'raw': 'Hawaii', '_content': 'hawaii', 'machine_tag': 0}, {'id': '24846996-4019033056-4596', 'author': '24879135@N04', 'authorname': 'mattk1979', 'raw': 'Oahu', '_content': 'oahu', 'machine_tag': 0}, {'id': '24846996-4019033056-8765', 'author': '24879135@N04', 'authorname': 'mattk1979', 'raw': 'Scuba', '_content': 'scuba', 'machine_tag': 0}, {'id': '24846996-4019033056-8766', 'author': '24879135@N04', 'authorname': 'mattk1979', 'raw': 'Diving', '_content': 'diving', 'machine_tag': 0}, {'id': '24846996-4019033056-3765', 'author': '24879135@N04', 'authorname': 'mattk1979', 'raw': 'Underwater', '_content': 'underwater', 'machine_tag': 0}, {'id': '24846996-4019033056-4315', 'author': '24879135@N04', 'authorname': 'mattk1979', 'raw': 'Pacific', '_content': 'pacific', 'machine_tag': 0}, {'id': '24846996-4019033056-19', 'author': '24879135@N04', 'authorname': 'mattk1979', 'raw': 'Ocean', '_content': 'ocean', 'machine_tag': 0}, {'id': '24846996-4019033056-9156977', 'author': '24879135@N04', 'authorname': 'mattk1979', 'raw': 'Koko Craters', '_content': 'kokocraters', 'machine_tag': 0}, {'id': '24846996-4019033056-4193350', 'author': '24879135@N04', 'authorname': 'mattk1979', 'raw': 'Maunalua Bay', '_content': 'maunaluabay', 'machine_tag': 0}]}, 'location': {'latitude': '21.270959', 'longitude': '-157.736506', 'accuracy': '14', 'context': '0', 'locality': {'_content': 'Honolulu', 'woeid': 2423945}, 'county': {'_content': 'Honolulu', 'woeid': 12588030}, 'region': {'_content': 'Hawaii', 'woeid': 2347570}, 'country': {'_content': 'United States', 'woeid': 23424977}, 'neighbourhood': {'_content': 'Niu Valley', 'woeid': 28747764}}, 'geoperms': {'ispublic': 1, 'iscontact': 0, 'isfriend': 0, 'isfamily': 0}, 'urls': {'url': [{'type': 'photopage', '_content': 'https://www.flickr.com/photos/mattkieffer/4019033056/'}]}, 'media': 'photo'}, 'stat': 'ok'}</t>
  </si>
  <si>
    <t>Matt Kieffer (flickr mattk1979)</t>
  </si>
  <si>
    <t>https://www.flickr.com/photos/mattkieffer/4019033056/</t>
  </si>
  <si>
    <t>body_moray04.jpeg</t>
  </si>
  <si>
    <t>6326280670_53e7b4f0e3_o</t>
  </si>
  <si>
    <t>{'photo': {'id': '6326280670', 'secret': 'db95fb393a', 'server': '6219', 'farm': 7, 'dateuploaded': '1320767883', 'isfavorite': 0, 'license': '4', 'safety_level': '0', 'rotation': 0, 'originalsecret': '53e7b4f0e3', 'originalformat': 'jpg', 'owner': {'nsid': '93242958@N00', 'username': 'Derek Keats', 'realname': 'Derek Keats', 'location': 'Johannesburg, South Africa', 'iconserver': '118', 'iconfarm': 1, 'path_alias': 'dkeats'}, 'title': {'_content': "Giant Moray,Gymnothorax javanicus at Gota Kebir, St John's reefs, Red Sea, Egypt #SCUBA"}, 'description': {'_content': "Giant Moray,Gymnothorax javanicus at Gota Kebir, St John's reefs, Red Sea, Egypt #SCUBA"}, 'visibility': {'ispublic': 1, 'isfriend': 0, 'isfamily': 0}, 'dates': {'posted': '1320767883', 'taken': '2011-08-28 15:47:00', 'takengranularity': 0, 'takenunknown': 0, 'lastupdate': '1349674693'}, 'views': '590', 'editability': {'cancomment': 0, 'canaddmeta': 0}, 'publiceditability': {'cancomment': 1, 'canaddmeta': 1}, 'usage': {'candownload': 1, 'canblog': 0, 'canprint': 0, 'canshare': 1}, 'comments': {'_content': '0'}, 'notes': {'note': []}, 'people': {'haspeople': 0}, 'tags': {'tag': [{'id': '1801420-6326280670-876280', 'author': '93242958@N00', 'authorname': 'Derek Keats', 'raw': 'Giant Moray', '_content': 'giantmoray', 'machine_tag': 0}, {'id': '1801420-6326280670-2732902', 'author': '93242958@N00', 'authorname': 'Derek Keats', 'raw': 'Gymnothorax javanicus', '_content': 'gymnothoraxjavanicus', 'machine_tag': 0}, {'id': '1801420-6326280670-30660363', 'author': '93242958@N00', 'authorname': 'Derek Keats', 'raw': 'taxonomy:binomial=Gymnothorax javanicus', '_content': 'taxonomy:binomial=gymnothoraxjavanicus', 'machine_tag': 1}, {'id': '1801420-6326280670-3765', 'author': '93242958@N00', 'authorname': 'Derek Keats', 'raw': 'underwater', '_content': 'underwater', 'machine_tag': 0}, {'id': '1801420-6326280670-3044', 'author': '93242958@N00', 'authorname': 'Derek Keats', 'raw': 'marine', '_content': 'marine', 'machine_tag': 0}, {'id': '1801420-6326280670-8766', 'author': '93242958@N00', 'authorname': 'Derek Keats', 'raw': 'diving', '_content': 'diving', 'machine_tag': 0}, {'id': '1801420-6326280670-8765', 'author': '93242958@N00', 'authorname': 'Derek Keats', 'raw': 'SCUBA', '_content': 'scuba', 'machine_tag': 0}, {'id': '1801420-6326280670-41482782', 'author': '93242958@N00', 'authorname': 'Derek Keats', 'raw': 'Marsa Shouna', '_content': 'marsashouna', 'machine_tag': 0}, {'id': '1801420-6326280670-32904', 'author': '93242958@N00', 'authorname': 'Derek Keats', 'raw': 'reef', '_content': 'reef', 'machine_tag': 0}, {'id': '1801420-6326280670-123512', 'author': '93242958@N00', 'authorname': 'Derek Keats', 'raw': 'coral reef', '_content': 'coralreef', 'machine_tag': 0}, {'id': '1801420-6326280670-77896733', 'author': '93242958@N00', 'authorname': 'Derek Keats', 'raw': 'Gota Kebir', '_content': 'gotakebir', 'machine_tag': 0}, {'id': '1801420-6326280670-77800284', 'author': '93242958@N00', 'authorname': 'Derek Keats', 'raw': "St John's reefs", '_content': 'stjohnsreefs', 'machine_tag': 0}, {'id': '1801420-6326280670-6067', 'author': '93242958@N00', 'authorname': 'Derek Keats', 'raw': 'Red Sea', '_content': 'redsea', 'machine_tag': 0}, {'id': '1801420-6326280670-7477', 'author': '93242958@N00', 'authorname': 'Derek Keats', 'raw': 'Egypt', '_content': 'egypt', 'machine_tag': 0}]}, 'urls': {'url': [{'type': 'photopage', '_content': 'https://www.flickr.com/photos/dkeats/6326280670/'}]}, 'media': 'photo'}, 'stat': 'ok'}</t>
  </si>
  <si>
    <t>https://www.flickr.com/photos/dkeats/6326280670/</t>
  </si>
  <si>
    <t>body_moray06.jpeg</t>
  </si>
  <si>
    <t>3974700866_57391e8c9e_o</t>
  </si>
  <si>
    <t>{'photo': {'id': '3974700866', 'secret': 'e903e60e52', 'server': '2660', 'farm': 3, 'dateuploaded': '1254493900', 'isfavorite': 0, 'license': '4', 'safety_level': '0', 'rotation': 0, 'originalsecret': '57391e8c9e', 'originalformat': 'jpg', 'owner': {'nsid': '68932647@N00', 'username': 'Tim Sheerman-Chase', 'realname': 'Tim Sheerman-Chase', 'location': '', 'iconserver': '5569', 'iconfarm': 6, 'path_alias': 'tim_uk'}, 'title': {'_content': 'Peppered Moray Again'}, 'description': {'_content': 'aka Geometric Moray\nSiderea grisea, aka Gymnothorax griseus'}, 'visibility': {'ispublic': 1, 'isfriend': 0, 'isfamily': 0}, 'dates': {'posted': '1254493900', 'taken': '2009-09-26 13:58:25', 'takengranularity': 0, 'takenunknown': 0, 'lastupdate': '1538811110'}, 'views': '418', 'editability': {'cancomment': 0, 'canaddmeta': 0}, 'publiceditability': {'cancomment': 1, 'canaddmeta': 0}, 'usage': {'candownload': 1, 'canblog': 0, 'canprint': 0, 'canshare': 1}, 'comments': {'_content': '0'}, 'notes': {'note': []}, 'people': {'haspeople': 0}, 'tags': {'tag': [{'id': '6831593-3974700866-7477', 'author': '68932647@N00', 'authorname': 'Tim Sheerman-Chase', 'raw': 'egypt', '_content': 'egypt', 'machine_tag': 0}, {'id': '6831593-3974700866-5988', 'author': '68932647@N00', 'authorname': 'Tim Sheerman-Chase', 'raw': 'dahab', '_content': 'dahab', 'machine_tag': 0}, {'id': '6831593-3974700866-8766', 'author': '68932647@N00', 'authorname': 'Tim Sheerman-Chase', 'raw': 'diving', '_content': 'diving', 'machine_tag': 0}, {'id': '6831593-3974700866-1073390', 'author': '68932647@N00', 'authorname': 'Tim Sheerman-Chase', 'raw': 'fantasea', '_content': 'fantasea', 'machine_tag': 0}, {'id': '6831593-3974700866-30631', 'author': '68932647@N00', 'authorname': 'Tim Sheerman-Chase', 'raw': 'eel', '_content': 'eel', 'machine_tag': 0}, {'id': '6831593-3974700866-1093118', 'author': '68932647@N00', 'authorname': 'Tim Sheerman-Chase', 'raw': 'Gymnothorax', '_content': 'gymnothorax', 'machine_tag': 0}, {'id': '6831593-3974700866-984806', 'author': '68932647@N00', 'authorname': 'Tim Sheerman-Chase', 'raw': 'griseus', '_content': 'griseus', 'machine_tag': 0}, {'id': '6831593-3974700866-286785', 'author': '68932647@N00', 'authorname': 'Tim Sheerman-Chase', 'raw': 'Siderea', '_content': 'siderea', 'machine_tag': 0}, {'id': '6831593-3974700866-6412201', 'author': '68932647@N00', 'authorname': 'Tim Sheerman-Chase', 'raw': 'grisea', '_content': 'grisea', 'machine_tag': 0}, {'id': '6831593-3974700866-29174866', 'author': '68932647@N00', 'authorname': 'Tim Sheerman-Chase', 'raw': 'taxonomy:binomial=Gymnothorax griseus', '_content': 'taxonomy:binomial=gymnothoraxgriseus', 'machine_tag': 1}, {'id': '6831593-3974700866-71305', 'author': '68932647@N00', 'authorname': 'Tim Sheerman-Chase', 'raw': 'specimen', '_content': 'specimen', 'machine_tag': 0}, {'id': '6831593-3974700866-39', 'author': '68932647@N00', 'authorname': 'Tim Sheerman-Chase', 'raw': 'life', '_content': 'life', 'machine_tag': 0}]}, 'location': {'latitude': '28.572948', 'longitude': '34.537813', 'accuracy': '16', 'context': '0', 'neighbourhood': {'_content': '', 'woeid': 0}, 'county': {'_content': 'Tabouk', 'woeid': 55948233}, 'region': {'_content': 'تبوك', 'woeid': 2346962}, 'country': {'_content': 'السعودية', 'woeid': 23424938}}, 'geoperms': {'ispublic': 1, 'iscontact': 0, 'isfriend': 0, 'isfamily': 0}, 'urls': {'url': [{'type': 'photopage', '_content': 'https://www.flickr.com/photos/tim_uk/3974700866/'}]}, 'media': 'photo'}, 'stat': 'ok'}</t>
  </si>
  <si>
    <t>Tim Sheerman-Chase (flickr Tim Sheerman-Chase)</t>
  </si>
  <si>
    <t>https://www.flickr.com/photos/tim_uk/3974700866/</t>
  </si>
  <si>
    <t>body_moray07.jpeg</t>
  </si>
  <si>
    <t>7622462550_fcf76b0c59_o (1)</t>
  </si>
  <si>
    <t>{'photo': {'id': '7622462550', 'secret': '3f6d3faef4', 'server': '7267', 'farm': 8, 'dateuploaded': '1342971200', 'isfavorite': 0, 'license': '4', 'safety_level': '0', 'rotation': 0, 'originalsecret': 'fcf76b0c59', 'originalformat': 'jpg', 'owner': {'nsid': '26216388@N02', 'username': 'Ed Bierman', 'realname': 'Ed Bierman', 'location': 'CA, usa', 'iconserver': '2096', 'iconfarm': 3, 'path_alias': 'edbierman'}, 'title': {'_content': 'Moray Eel'}, 'description': {'_content': ''}, 'visibility': {'ispublic': 1, 'isfriend': 0, 'isfamily': 0}, 'dates': {'posted': '1342971200', 'taken': '2012-07-19 12:54:12', 'takengranularity': 0, 'takenunknown': 0, 'lastupdate': '1481069074'}, 'views': '581', 'editability': {'cancomment': 0, 'canaddmeta': 0}, 'publiceditability': {'cancomment': 1, 'canaddmeta': 0}, 'usage': {'candownload': 1, 'canblog': 0, 'canprint': 0, 'canshare': 1}, 'comments': {'_content': '0'}, 'notes': {'note': []}, 'people': {'haspeople': 0}, 'tags': {'tag': [{'id': '26196040-7622462550-2321', 'author': '26216388@N02', 'authorname': 'Ed Bierman', 'raw': 'catalina', '_content': 'catalina', 'machine_tag': 0}, {'id': '26196040-7622462550-8766', 'author': '26216388@N02', 'authorname': 'Ed Bierman', 'raw': 'diving', '_content': 'diving', 'machine_tag': 0}, {'id': '26196040-7622462550-7651628', 'author': '26216388@N02', 'authorname': 'Ed Bierman', 'raw': 'gay diving', '_content': 'gaydiving', 'machine_tag': 0}, {'id': '26196040-7622462550-7087971', 'author': '26216388@N02', 'authorname': 'Ed Bierman', 'raw': 'ncrd', '_content': 'ncrd', 'machine_tag': 0}, {'id': '26196040-7622462550-7088373', 'author': '26216388@N02', 'authorname': 'Ed Bierman', 'raw': 'northern california rainbow divers', '_content': 'northerncaliforniarainbowdivers', 'machine_tag': 0}, {'id': '26196040-7622462550-8765', 'author': '26216388@N02', 'authorname': 'Ed Bierman', 'raw': 'scuba', '_content': 'scuba', 'machine_tag': 0}]}, 'location': {'latitude': '33.413173', 'longitude': '-118.381032', 'accuracy': '13', 'context': '0', 'neighbourhood': {'_content': '', 'woeid': 0}, 'county': {'_content': 'Los Angeles', 'woeid': 12587688}, 'region': {'_content': 'California', 'woeid': 2347563}, 'country': {'_content': 'United States', 'woeid': 23424977}}, 'geoperms': {'ispublic': 1, 'iscontact': 0, 'isfriend': 0, 'isfamily': 0}, 'urls': {'url': [{'type': 'photopage', '_content': 'https://www.flickr.com/photos/edbierman/7622462550/'}]}, 'media': 'photo'}, 'stat': 'ok'}</t>
  </si>
  <si>
    <t>Ed Bierman (flickr Ed Bierman)</t>
  </si>
  <si>
    <t>https://www.flickr.com/photos/edbierman/7622462550/</t>
  </si>
  <si>
    <t>body_moray08.jpeg</t>
  </si>
  <si>
    <t>6526736727_40784a0216_o</t>
  </si>
  <si>
    <t>{'photo': {'id': '6526736727', 'secret': 'e10c22bf4a', 'server': '7026', 'farm': 8, 'dateuploaded': '1324145780', 'isfavorite': 0, 'license': '4', 'safety_level': '0', 'rotation': 0, 'originalsecret': '40784a0216', 'originalformat': 'jpg', 'owner': {'nsid': '35034362831@N01', 'username': 'Joi', 'realname': 'Joi Ito', 'location': 'Cambridge, MA, USA', 'iconserver': '1', 'iconfarm': 1, 'path_alias': 'joi'}, 'title': {'_content': 'Moray eel'}, 'description': {'_content': ''}, 'visibility': {'ispublic': 1, 'isfriend': 0, 'isfamily': 0}, 'dates': {'posted': '1324145780', 'taken': '2011-12-17 15:01:16', 'takengranularity': 0, 'takenunknown': '0', 'lastupdate': '1416953224'}, 'views': '1329', 'editability': {'cancomment': 0, 'canaddmeta': 0}, 'publiceditability': {'cancomment': 1, 'canaddmeta': 1}, 'usage': {'candownload': 1, 'canblog': 0, 'canprint': 0, 'canshare': 1}, 'comments': {'_content': '1'}, 'notes': {'note': []}, 'people': {'haspeople': 0}, 'tags': {'tag': []}, 'urls': {'url': [{'type': 'photopage', '_content': 'https://www.flickr.com/photos/joi/6526736727/'}]}, 'media': 'photo'}, 'stat': 'ok'}</t>
  </si>
  <si>
    <t>https://www.flickr.com/photos/joi/6526736727/</t>
  </si>
  <si>
    <t>body_moray10.jpeg</t>
  </si>
  <si>
    <t>6412308071_38d1842cb6_o</t>
  </si>
  <si>
    <t>{'photo': {'id': '6412308071', 'secret': 'cbb0854dc7', 'server': '7008', 'farm': 8, 'dateuploaded': '1322412572', 'isfavorite': 0, 'license': '4', 'safety_level': '0', 'rotation': 0, 'originalsecret': '38d1842cb6', 'originalformat': 'jpg', 'owner': {'nsid': '93242958@N00', 'username': 'Derek Keats', 'realname': 'Derek Keats', 'location': 'Johannesburg, South Africa', 'iconserver': '118', 'iconfarm': 1, 'path_alias': 'dkeats'}, 'title': {'_content': 'Giant moray eel at Halahi Reef, Red Sea, Egypt #SCUBA #UNDERWATER #PICTURES'}, 'description': {'_content': 'Giant moray eel at Halahi Reef, Red Sea, Egypt #SCUBA #UNDERWATER #PICTURES'}, 'visibility': {'ispublic': 1, 'isfriend': 0, 'isfamily': 0}, 'dates': {'posted': '1322412572', 'taken': '2011-08-30 07:23:13', 'takengranularity': 0, 'takenunknown': 0, 'lastupdate': '1391792578'}, 'views': '5877', 'editability': {'cancomment': 0, 'canaddmeta': 0}, 'publiceditability': {'cancomment': 1, 'canaddmeta': 1}, 'usage': {'candownload': 1, 'canblog': 0, 'canprint': 0, 'canshare': 1}, 'comments': {'_content': '0'}, 'notes': {'note': []}, 'people': {'haspeople': 0}, 'tags': {'tag': [{'id': '1801420-6412308071-3765', 'author': '93242958@N00', 'authorname': 'Derek Keats', 'raw': 'underwater', '_content': 'underwater', 'machine_tag': 0}, {'id': '1801420-6412308071-3044', 'author': '93242958@N00', 'authorname': 'Derek Keats', 'raw': 'marine', '_content': 'marine', 'machine_tag': 0}, {'id': '1801420-6412308071-8766', 'author': '93242958@N00', 'authorname': 'Derek Keats', 'raw': 'diving', '_content': 'diving', 'machine_tag': 0}, {'id': '1801420-6412308071-8765', 'author': '93242958@N00', 'authorname': 'Derek Keats', 'raw': 'SCUBA', '_content': 'scuba', 'machine_tag': 0}, {'id': '1801420-6412308071-79004751', 'author': '93242958@N00', 'authorname': 'Derek Keats', 'raw': 'Halahi Reef', '_content': 'halahireef', 'machine_tag': 0}, {'id': '1801420-6412308071-32904', 'author': '93242958@N00', 'authorname': 'Derek Keats', 'raw': 'reef', '_content': 'reef', 'machine_tag': 0}, {'id': '1801420-6412308071-123512', 'author': '93242958@N00', 'authorname': 'Derek Keats', 'raw': 'coral reef', '_content': 'coralreef', 'machine_tag': 0}, {'id': '1801420-6412308071-6067', 'author': '93242958@N00', 'authorname': 'Derek Keats', 'raw': 'Red Sea', '_content': 'redsea', 'machine_tag': 0}, {'id': '1801420-6412308071-7477', 'author': '93242958@N00', 'authorname': 'Derek Keats', 'raw': 'Egypt', '_content': 'egypt', 'machine_tag': 0}]}, 'urls': {'url': [{'type': 'photopage', '_content': 'https://www.flickr.com/photos/dkeats/6412308071/'}]}, 'media': 'photo'}, 'stat': 'ok'}</t>
  </si>
  <si>
    <t>https://www.flickr.com/photos/dkeats/6412308071/</t>
  </si>
  <si>
    <t>body_moray11.jpeg</t>
  </si>
  <si>
    <t>11077711233_a1f0e0f748_o</t>
  </si>
  <si>
    <t>{'photo': {'id': '11077711233', 'secret': 'ed72ec7073', 'server': '3795', 'farm': 4, 'dateuploaded': '1385520278', 'isfavorite': 0, 'license': '5', 'safety_level': '0', 'rotation': 0, 'originalsecret': 'a1f0e0f748', 'originalformat': 'jpg', 'owner': {'nsid': '98147195@N00', 'username': 'mark6mauno', 'realname': '', 'location': None, 'iconserver': '414', 'iconfarm': 1, 'path_alias': 'mark6mauno'}, 'title': {'_content': 'Gymnothorax funebris (Green Moray eel)'}, 'description': {'_content': 'Range: Western Atlantic from New Jersey to Brazil\n\nHere is a link to &lt;a href="http://www.fishbase.org/summary/Gymnothorax-funebris.html" rel="noreferrer nofollow"&gt;&lt;i&gt;Gymnothorax funebris&lt;/i&gt; in Fishbase&lt;/a&gt;.'}, 'visibility': {'ispublic': 1, 'isfriend': 0, 'isfamily': 0}, 'dates': {'posted': '1385520278', 'taken': '2013-11-01 08:46:26', 'takengranularity': 0, 'takenunknown': 0, 'lastupdate': '1559423761'}, 'views': '625', 'editability': {'cancomment': 0, 'canaddmeta': 0}, 'publiceditability': {'cancomment': 1, 'canaddmeta': 0}, 'usage': {'candownload': 1, 'canblog': 0, 'canprint': 0, 'canshare': 1}, 'comments': {'_content': '0'}, 'notes': {'note': []}, 'people': {'haspeople': 0}, 'tags': {'tag': [{'id': '6027096-11077711233-691891', 'author': '98147195@N00', 'authorname': 'mark6mauno', 'raw': 'Gymnothorax funebris', '_content': 'gymnothoraxfunebris', 'machine_tag': 0}, {'id': '6027096-11077711233-1093118', 'author': '98147195@N00', 'authorname': 'mark6mauno', 'raw': 'Gymnothorax', '_content': 'gymnothorax', 'machine_tag': 0}, {'id': '6027096-11077711233-259031', 'author': '98147195@N00', 'authorname': 'mark6mauno', 'raw': 'funebris', '_content': 'funebris', 'machine_tag': 0}, {'id': '6027096-11077711233-691890', 'author': '98147195@N00', 'authorname': 'mark6mauno', 'raw': 'Green Moray eel', '_content': 'greenmorayeel', 'machine_tag': 0}, {'id': '6027096-11077711233-586', 'author': '98147195@N00', 'authorname': 'mark6mauno', 'raw': 'Green', '_content': 'green', 'machine_tag': 0}, {'id': '6027096-11077711233-74416', 'author': '98147195@N00', 'authorname': 'mark6mauno', 'raw': 'Moray', '_content': 'moray', 'machine_tag': 0}, {'id': '6027096-11077711233-30631', 'author': '98147195@N00', 'authorname': 'mark6mauno', 'raw': 'eel', '_content': 'eel', 'machine_tag': 0}, {'id': '6027096-11077711233-409', 'author': '98147195@N00', 'authorname': 'mark6mauno', 'raw': 'fish', '_content': 'fish', 'machine_tag': 0}, {'id': '6027096-11077711233-129602', 'author': '98147195@N00', 'authorname': 'mark6mauno', 'raw': 'Shedd Aquarium', '_content': 'sheddaquarium', 'machine_tag': 0}, {'id': '6027096-11077711233-35492', 'author': '98147195@N00', 'authorname': 'mark6mauno', 'raw': 'Shedd', '_content': 'shedd', 'machine_tag': 0}, {'id': '6027096-11077711233-2026', 'author': '98147195@N00', 'authorname': 'mark6mauno', 'raw': 'Aquarium', '_content': 'aquarium', 'machine_tag': 0}, {'id': '6027096-11077711233-29335', 'author': '98147195@N00', 'authorname': 'mark6mauno', 'raw': 'Nikkor', '_content': 'nikkor', 'machine_tag': 0}, {'id': '6027096-11077711233-15628088', 'author': '98147195@N00', 'authorname': 'mark6mauno', 'raw': '24-70mm f/2.8G', '_content': '2470mmf28g', 'machine_tag': 0}, {'id': '6027096-11077711233-7703276', 'author': '98147195@N00', 'authorname': 'mark6mauno', 'raw': 'Nikon D4', '_content': 'nikond4', 'machine_tag': 0}, {'id': '6027096-11077711233-2994', 'author': '98147195@N00', 'authorname': 'mark6mauno', 'raw': 'Nikon', '_content': 'nikon', 'machine_tag': 0}, {'id': '6027096-11077711233-316880', 'author': '98147195@N00', 'authorname': 'mark6mauno', 'raw': 'D4', '_content': 'd4', 'machine_tag': 0}]}, 'location': {'latitude': '41.867627', 'longitude': '-87.614089', 'accuracy': '16', 'context': '0', 'locality': {'_content': 'Chicago', 'woeid': 2379574}, 'county': {'_content': 'Cook', 'woeid': 12588093}, 'region': {'_content': 'Illinois', 'woeid': 2347572}, 'country': {'_content': 'United States', 'woeid': 23424977}, 'neighbourhood': {'_content': 'South Loop', 'woeid': 23511921}}, 'geoperms': {'ispublic': 1, 'iscontact': 0, 'isfriend': 0, 'isfamily': 0}, 'urls': {'url': [{'type': 'photopage', '_content': 'https://www.flickr.com/photos/mark6mauno/11077711233/'}]}, 'media': 'photo'}, 'stat': 'ok'}</t>
  </si>
  <si>
    <t xml:space="preserve"> (flickr mark6mauno)</t>
  </si>
  <si>
    <t>https://www.flickr.com/photos/mark6mauno/11077711233/</t>
  </si>
  <si>
    <t>body_moray13.jpeg</t>
  </si>
  <si>
    <t>4094656802_80a98de59d_o</t>
  </si>
  <si>
    <t>{'photo': {'id': '4094656802', 'secret': '30bf53c515', 'server': '2638', 'farm': 3, 'dateuploaded': '1257911012', 'isfavorite': 0, 'license': '4', 'safety_level': '0', 'rotation': 0, 'originalsecret': '80a98de59d', 'originalformat': 'jpg', 'owner': {'nsid': '23972840@N04', 'username': 'bshamblen', 'realname': 'Brian Shamblen', 'location': 'Danville, CA, USA', 'iconserver': '7393', 'iconfarm': 8, 'path_alias': None}, 'title': {'_content': 'Eel'}, 'description': {'_content': 'Pictures from our visit to the Maui Ocean Center in Wailuku, HI.'}, 'visibility': {'ispublic': 1, 'isfriend': 0, 'isfamily': 0}, 'dates': {'posted': '1257911012', 'taken': '2003-08-31 17:10:39', 'takengranularity': 0, 'takenunknown': 0, 'lastupdate': '1380747063'}, 'views': '1325', 'editability': {'cancomment': 0, 'canaddmeta': 0}, 'publiceditability': {'cancomment': 1, 'canaddmeta': 0}, 'usage': {'candownload': 1, 'canblog': 0, 'canprint': 0, 'canshare': 1}, 'comments': {'_content': '0'}, 'notes': {'note': []}, 'people': {'haspeople': 0}, 'tags': {'tag': [{'id': '23940701-4094656802-2048', 'author': '23972840@N04', 'authorname': 'bshamblen', 'raw': 'Hawaii', '_content': 'hawaii', 'machine_tag': 0}, {'id': '23940701-4094656802-30631', 'author': '23972840@N04', 'authorname': 'bshamblen', 'raw': 'eel', '_content': 'eel', 'machine_tag': 0}]}, 'urls': {'url': [{'type': 'photopage', '_content': 'https://www.flickr.com/photos/23972840@N04/4094656802/'}]}, 'media': 'photo'}, 'stat': 'ok'}</t>
  </si>
  <si>
    <t>Brian Shamblen (flickr bshamblen)</t>
  </si>
  <si>
    <t>https://www.flickr.com/photos/23972840@N04/4094656802/</t>
  </si>
  <si>
    <t>body_moray14.jpeg</t>
  </si>
  <si>
    <t>5741082438_04409d61e8_o</t>
  </si>
  <si>
    <t>{'photo': {'id': '5741082438', 'secret': 'b5a922b9df', 'server': '2145', 'farm': 3, 'dateuploaded': '1305923421', 'isfavorite': 0, 'license': '4', 'safety_level': '0', 'rotation': 0, 'originalsecret': '04409d61e8', 'originalformat': 'jpg', 'owner': {'nsid': '35034362831@N01', 'username': 'Joi', 'realname': 'Joi Ito', 'location': 'Cambridge, MA, USA', 'iconserver': '1', 'iconfarm': 1, 'path_alias': 'joi'}, 'title': {'_content': 'Moray eel'}, 'description': {'_content': ''}, 'visibility': {'ispublic': 1, 'isfriend': 0, 'isfamily': 0}, 'dates': {'posted': '1305923421', 'taken': '2011-05-20 13:20:58', 'takengranularity': 0, 'takenunknown': 0, 'lastupdate': '1538813516'}, 'views': '799', 'editability': {'cancomment': 0, 'canaddmeta': 0}, 'publiceditability': {'cancomment': 1, 'canaddmeta': 1}, 'usage': {'candownload': 1, 'canblog': 0, 'canprint': 0, 'canshare': 1}, 'comments': {'_content': '0'}, 'notes': {'note': []}, 'people': {'haspeople': 0}, 'tags': {'tag': []}, 'urls': {'url': [{'type': 'photopage', '_content': 'https://www.flickr.com/photos/joi/5741082438/'}]}, 'media': 'photo'}, 'stat': 'ok'}</t>
  </si>
  <si>
    <t>https://www.flickr.com/photos/joi/5741082438/</t>
  </si>
  <si>
    <t>body_moray15.jpeg</t>
  </si>
  <si>
    <t>6325525875_1e92ef1781_o</t>
  </si>
  <si>
    <t>{'photo': {'id': '6325525875', 'secret': 'd7fd2a45c9', 'server': '6238', 'farm': 7, 'dateuploaded': '1320767828', 'isfavorite': 0, 'license': '4', 'safety_level': '0', 'rotation': 0, 'originalsecret': '1e92ef1781', 'originalformat': 'jpg', 'owner': {'nsid': '93242958@N00', 'username': 'Derek Keats', 'realname': 'Derek Keats', 'location': 'Johannesburg, South Africa', 'iconserver': '118', 'iconfarm': 1, 'path_alias': 'dkeats'}, 'title': {'_content': "Giant Moray eel with cleaner wrass in its mouth at Gota Kebir, St John's reefs, Red Sea, Egypt #SCUBA"}, 'description': {'_content': "Giant Moray eel with cleaner wrass in its mouth at Gota Kebir, St John's reefs, Red Sea, Egypt #SCUBA"}, 'visibility': {'ispublic': 1, 'isfriend': 0, 'isfamily': 0}, 'dates': {'posted': '1320767828', 'taken': '2011-08-28 15:46:16', 'takengranularity': 0, 'takenunknown': 0, 'lastupdate': '1349674693'}, 'views': '1027', 'editability': {'cancomment': 0, 'canaddmeta': 0}, 'publiceditability': {'cancomment': 1, 'canaddmeta': 1}, 'usage': {'candownload': 1, 'canblog': 0, 'canprint': 0, 'canshare': 1}, 'comments': {'_content': '0'}, 'notes': {'note': []}, 'people': {'haspeople': 0}, 'tags': {'tag': [{'id': '1801420-6325525875-876280', 'author': '93242958@N00', 'authorname': 'Derek Keats', 'raw': 'Giant Moray', '_content': 'giantmoray', 'machine_tag': 0}, {'id': '1801420-6325525875-2732902', 'author': '93242958@N00', 'authorname': 'Derek Keats', 'raw': 'Gymnothorax javanicus', '_content': 'gymnothoraxjavanicus', 'machine_tag': 0}, {'id': '1801420-6325525875-30660363', 'author': '93242958@N00', 'authorname': 'Derek Keats', 'raw': 'taxonomy:binomial=Gymnothorax javanicus', '_content': 'taxonomy:binomial=gymnothoraxjavanicus', 'machine_tag': 1}, {'id': '1801420-6325525875-3765', 'author': '93242958@N00', 'authorname': 'Derek Keats', 'raw': 'underwater', '_content': 'underwater', 'machine_tag': 0}, {'id': '1801420-6325525875-3044', 'author': '93242958@N00', 'authorname': 'Derek Keats', 'raw': 'marine', '_content': 'marine', 'machine_tag': 0}, {'id': '1801420-6325525875-8766', 'author': '93242958@N00', 'authorname': 'Derek Keats', 'raw': 'diving', '_content': 'diving', 'machine_tag': 0}, {'id': '1801420-6325525875-8765', 'author': '93242958@N00', 'authorname': 'Derek Keats', 'raw': 'SCUBA', '_content': 'scuba', 'machine_tag': 0}, {'id': '1801420-6325525875-41482782', 'author': '93242958@N00', 'authorname': 'Derek Keats', 'raw': 'Marsa Shouna', '_content': 'marsashouna', 'machine_tag': 0}, {'id': '1801420-6325525875-32904', 'author': '93242958@N00', 'authorname': 'Derek Keats', 'raw': 'reef', '_content': 'reef', 'machine_tag': 0}, {'id': '1801420-6325525875-123512', 'author': '93242958@N00', 'authorname': 'Derek Keats', 'raw': 'coral reef', '_content': 'coralreef', 'machine_tag': 0}, {'id': '1801420-6325525875-77896733', 'author': '93242958@N00', 'authorname': 'Derek Keats', 'raw': 'Gota Kebir', '_content': 'gotakebir', 'machine_tag': 0}, {'id': '1801420-6325525875-77800284', 'author': '93242958@N00', 'authorname': 'Derek Keats', 'raw': "St John's reefs", '_content': 'stjohnsreefs', 'machine_tag': 0}, {'id': '1801420-6325525875-6067', 'author': '93242958@N00', 'authorname': 'Derek Keats', 'raw': 'Red Sea', '_content': 'redsea', 'machine_tag': 0}, {'id': '1801420-6325525875-7477', 'author': '93242958@N00', 'authorname': 'Derek Keats', 'raw': 'Egypt', '_content': 'egypt', 'machine_tag': 0}]}, 'urls': {'url': [{'type': 'photopage', '_content': 'https://www.flickr.com/photos/dkeats/6325525875/'}]}, 'media': 'photo'}, 'stat': 'ok'}</t>
  </si>
  <si>
    <t>https://www.flickr.com/photos/dkeats/6325525875/</t>
  </si>
  <si>
    <t>body_moray16.jpeg</t>
  </si>
  <si>
    <t>980957868_fcd4b1412e_o</t>
  </si>
  <si>
    <t>{'photo': {'id': '980957868', 'secret': 'f925d19333', 'server': '1267', 'farm': 2, 'dateuploaded': '1186022342', 'isfavorite': 0, 'license': '4', 'safety_level': '0', 'rotation': 0, 'originalsecret': 'fcd4b1412e', 'originalformat': 'jpg', 'owner': {'nsid': '44603071@N00', 'username': 'kthypryn', 'realname': 'Kathy', 'location': '', 'iconserver': '0', 'iconfarm': 0, 'path_alias': None}, 'title': {'_content': 'eel'}, 'description': {'_content': ''}, 'visibility': {'ispublic': 1, 'isfriend': 0, 'isfamily': 0}, 'dates': {'posted': '1186022342', 'taken': '2007-07-01 00:00:00', 'takengranularity': 4, 'takenunknown': 0, 'lastupdate': '1538812223'}, 'views': '448', 'editability': {'cancomment': 0, 'canaddmeta': 0}, 'publiceditability': {'cancomment': 1, 'canaddmeta': 0}, 'usage': {'candownload': 1, 'canblog': 0, 'canprint': 0, 'canshare': 1}, 'comments': {'_content': '0'}, 'notes': {'note': []}, 'people': {'haspeople': 0}, 'tags': {'tag': [{'id': '5639880-980957868-425', 'author': '44603071@N00', 'authorname': 'kthypryn', 'raw': 'Chicago', '_content': 'chicago', 'machine_tag': 0}, {'id': '5639880-980957868-129602', 'author': '44603071@N00', 'authorname': 'kthypryn', 'raw': 'Shedd Aquarium', '_content': 'sheddaquarium', 'machine_tag': 0}, {'id': '5639880-980957868-2026', 'author': '44603071@N00', 'authorname': 'kthypryn', 'raw': 'aquarium', '_content': 'aquarium', 'machine_tag': 0}, {'id': '5639880-980957868-36028', 'author': '44603071@N00', 'authorname': 'kthypryn', 'raw': 'fishes', '_content': 'fishes', 'machine_tag': 0}, {'id': '5639880-980957868-45563', 'author': '44603071@N00', 'authorname': 'kthypryn', 'raw': 'lizards', '_content': 'lizards', 'machine_tag': 0}, {'id': '5639880-980957868-2645208', 'author': '44603071@N00', 'authorname': 'kthypryn', 'raw': 'Komodo Dragons', '_content': 'komododragons', 'machine_tag': 0}, {'id': '5639880-980957868-63758', 'author': '44603071@N00', 'authorname': 'kthypryn', 'raw': 'sights', '_content': 'sights', 'machine_tag': 0}, {'id': '5639880-980957868-3765', 'author': '44603071@N00', 'authorname': 'kthypryn', 'raw': 'underwater', '_content': 'underwater', 'machine_tag': 0}]}, 'urls': {'url': [{'type': 'photopage', '_content': 'https://www.flickr.com/photos/44603071@N00/980957868/'}]}, 'media': 'photo'}, 'stat': 'ok'}</t>
  </si>
  <si>
    <t>Kathy (flickr kthypryn)</t>
  </si>
  <si>
    <t>https://www.flickr.com/photos/44603071@N00/980957868/</t>
  </si>
  <si>
    <t>body_moray17.jpeg</t>
  </si>
  <si>
    <t>169590492_048b3a8f23_o</t>
  </si>
  <si>
    <t>{'photo': {'id': '169590492', 'secret': '048b3a8f23', 'server': '69', 'farm': 1, 'dateuploaded': '1150640574', 'isfavorite': 0, 'license': '5', 'safety_level': '0', 'rotation': 0, 'originalsecret': '048b3a8f23', 'originalformat': 'jpg', 'owner': {'nsid': '26395196@N00', 'username': 'tiswango', 'realname': 'Matthew Hoelscher', 'location': 'Doral, FL, USA', 'iconserver': '27', 'iconfarm': 1, 'path_alias': 'tiswango'}, 'title': {'_content': 'Green Moray'}, 'description': {'_content': ''}, 'visibility': {'ispublic': 1, 'isfriend': 0, 'isfamily': 0}, 'dates': {'posted': '1150640574', 'taken': '2006-06-17 16:46:52', 'takengranularity': 0, 'takenunknown': 0, 'lastupdate': '1150681579'}, 'views': '178', 'editability': {'cancomment': 0, 'canaddmeta': 0}, 'publiceditability': {'cancomment': 1, 'canaddmeta': 0}, 'usage': {'candownload': 1, 'canblog': 0, 'canprint': 0, 'canshare': 1}, 'comments': {'_content': '0'}, 'notes': {'note': []}, 'people': {'haspeople': 0}, 'tags': {'tag': [{'id': '1136385-169590492-1115992', 'author': '26395196@N00', 'authorname': 'tiswango', 'raw': 'SFLDIR', '_content': 'sfldir', 'machine_tag': 0}, {'id': '1136385-169590492-29912', 'author': '26395196@N00', 'authorname': 'tiswango', 'raw': 'Quest', '_content': 'quest', 'machine_tag': 0}, {'id': '1136385-169590492-59379', 'author': '26395196@N00', 'authorname': 'tiswango', 'raw': 'DIR', '_content': 'dir', 'machine_tag': 0}, {'id': '1136385-169590492-32574', 'author': '26395196@N00', 'authorname': 'tiswango', 'raw': 'GUE', '_content': 'gue', 'machine_tag': 0}, {'id': '1136385-169590492-125501', 'author': '26395196@N00', 'authorname': 'tiswango', 'raw': 'Duane', '_content': 'duane', 'machine_tag': 0}, {'id': '1136385-169590492-107310', 'author': '26395196@N00', 'authorname': 'tiswango', 'raw': 'Keylargo', '_content': 'keylargo', 'machine_tag': 0}, {'id': '1136385-169590492-3999779', 'author': '26395196@N00', 'authorname': 'tiswango', 'raw': 'silentworld', '_content': 'silentworld', 'machine_tag': 0}, {'id': '1136385-169590492-8765', 'author': '26395196@N00', 'authorname': 'tiswango', 'raw': 'scuba', '_content': 'scuba', 'machine_tag': 0}, {'id': '1136385-169590492-8766', 'author': '26395196@N00', 'authorname': 'tiswango', 'raw': 'diving', '_content': 'diving', 'machine_tag': 0}, {'id': '1136385-169590492-1082966', 'author': '26395196@N00', 'authorname': 'tiswango', 'raw': 'wreckdiving', '_content': 'wreckdiving', 'machine_tag': 0}]}, 'urls': {'url': [{'type': 'photopage', '_content': 'https://www.flickr.com/photos/tiswango/169590492/'}]}, 'media': 'photo'}, 'stat': 'ok'}</t>
  </si>
  <si>
    <t>Matthew Hoelscher (flickr tiswango)</t>
  </si>
  <si>
    <t>https://www.flickr.com/photos/tiswango/169590492/</t>
  </si>
  <si>
    <t>body_moray18.jpeg</t>
  </si>
  <si>
    <t>15983831850_a0f83fe03e_o</t>
  </si>
  <si>
    <t>{'photo': {'id': '15983831850', 'secret': '5daede7192', 'server': '8564', 'farm': 9, 'dateuploaded': '1420172732', 'isfavorite': 0, 'license': '4', 'safety_level': '0', 'rotation': 0, 'originalsecret': 'a0f83fe03e', 'originalformat': 'jpg', 'owner': {'nsid': '47445767@N05', 'username': 'James St. John', 'realname': 'James St. John', 'location': '', 'iconserver': '5062', 'iconfarm': 6, 'path_alias': 'jsjgeology'}, 'title': {'_content': 'Gymnothorax miliaris (goldentail moray eel) (San Salvador Island, Bahamas) 1'}, 'description': {'_content': "Gymnothorax miliaris (Kaup, 1856) - goldentail moray eel in a small patch reef.\n\nClassification: Animalia, Chordata, Vertebrata, Actinopterygii, Anguiliformes, Muraenidae\n\nLocality: small patch reef just west of North Point Peninsula, eastern Graham's Harbour, northeastern San Salvador Island, eastern Bahamas\n"}, 'visibility': {'ispublic': 1, 'isfriend': 0, 'isfamily': 0}, 'dates': {'posted': '1420172732', 'taken': '2012-06-18 15:12:12', 'takengranularity': 0, 'takenunknown': '0', 'lastupdate': '1420176513'}, 'views': '456', 'editability': {'cancomment': 0, 'canaddmeta': 0}, 'publiceditability': {'cancomment': 1, 'canaddmeta': 0}, 'usage': {'candownload': 1, 'canblog': 0, 'canprint': 0, 'canshare': 1}, 'comments': {'_content': '0'}, 'notes': {'note': []}, 'people': {'haspeople': 0}, 'tags': {'tag': [{'id': '47440427-15983831850-1093118', 'author': '47445767@N05', 'authorname': 'James St. John', 'raw': 'Gymnothorax', '_content': 'gymnothorax', 'machine_tag': 0}, {'id': '47440427-15983831850-5427990', 'author': '47445767@N05', 'authorname': 'James St. John', 'raw': 'miliaris', '_content': 'miliaris', 'machine_tag': 0}, {'id': '47440427-15983831850-3576622', 'author': '47445767@N05', 'authorname': 'James St. John', 'raw': 'goldentail', '_content': 'goldentail', 'machine_tag': 0}, {'id': '47440427-15983831850-74416', 'author': '47445767@N05', 'authorname': 'James St. John', 'raw': 'moray', '_content': 'moray', 'machine_tag': 0}, {'id': '47440427-15983831850-30631', 'author': '47445767@N05', 'authorname': 'James St. John', 'raw': 'eel', '_content': 'eel', 'machine_tag': 0}, {'id': '47440427-15983831850-3130', 'author': '47445767@N05', 'authorname': 'James St. John', 'raw': 'San', '_content': 'san', 'machine_tag': 0}, {'id': '47440427-15983831850-18224', 'author': '47445767@N05', 'authorname': 'James St. John', 'raw': 'Salvador', '_content': 'salvador', 'machine_tag': 0}, {'id': '47440427-15983831850-1870', 'author': '47445767@N05', 'authorname': 'James St. John', 'raw': 'Island', '_content': 'island', 'machine_tag': 0}, {'id': '47440427-15983831850-31127', 'author': '47445767@N05', 'authorname': 'James St. John', 'raw': 'Bahamas', '_content': 'bahamas', 'machine_tag': 0}]}, 'urls': {'url': [{'type': 'photopage', '_content': 'https://www.flickr.com/photos/jsjgeology/15983831850/'}]}, 'media': 'photo'}, 'stat': 'ok'}</t>
  </si>
  <si>
    <t>James St. John (flickr James St. John)</t>
  </si>
  <si>
    <t>https://www.flickr.com/photos/jsjgeology/15983831850/</t>
  </si>
  <si>
    <t>body_moray19.jpeg</t>
  </si>
  <si>
    <t>41949314060_e7a4271e2a_o</t>
  </si>
  <si>
    <t>{'photo': {'id': '41949314060', 'secret': 'd46679b7e5', 'server': '850', 'farm': 1, 'dateuploaded': '1533024991', 'isfavorite': 0, 'license': '4', 'safety_level': '0', 'rotation': 0, 'originalsecret': 'e7a4271e2a', 'originalformat': 'jpg', 'owner': {'nsid': '125265709@N08', 'username': 'krokodiver', 'realname': 'Rickard Zerpe', 'location': '', 'iconserver': '4628', 'iconfarm': 5, 'path_alias': 'krokodiver'}, 'title': {'_content': 'White-eyed moray (Gymnothorax thyrsoideus)'}, 'description': {'_content': '&lt;a href="https://www.fishbase.de/summary/gymnothorax-thyrsoideus" rel="noreferrer nofollow"&gt;www.fishbase.de/summary/gymnothorax-thyrsoideus&lt;/a&gt;'}, 'visibility': {'ispublic': 1, 'isfriend': 0, 'isfamily': 0}, 'dates': {'posted': '1533024991', 'taken': '2018-06-10 11:25:55', 'takengranularity': 0, 'takenunknown': '0', 'lastupdate': '1584126684'}, 'views': '287', 'editability': {'cancomment': 0, 'canaddmeta': 0}, 'publiceditability': {'cancomment': 1, 'canaddmeta': 0}, 'usage': {'candownload': 1, 'canblog': 0, 'canprint': 0, 'canshare': 1}, 'comments': {'_content': '0'}, 'notes': {'note': []}, 'people': {'haspeople': 0}, 'tags': {'tag': [{'id': '125172896-41949314060-271370', 'author': '125265709@N08', 'authorname': 'krokodiver', 'raw': '2018', '_content': '2018', 'machine_tag': 0}, {'id': '125172896-41949314060-75697163', 'author': '125265709@N08', 'authorname': 'krokodiver', 'raw': 'Gymnothorax thyrsoideus', '_content': 'gymnothoraxthyrsoideus', 'machine_tag': 0}, {'id': '125172896-41949314060-1614', 'author': '125265709@N08', 'authorname': 'krokodiver', 'raw': 'Indonesia', '_content': 'indonesia', 'machine_tag': 0}, {'id': '125172896-41949314060-55912539', 'author': '125265709@N08', 'authorname': 'krokodiver', 'raw': 'June-2018', '_content': 'june2018', 'machine_tag': 0}, {'id': '125172896-41949314060-14111595', 'author': '125265709@N08', 'authorname': 'krokodiver', 'raw': 'Morotai', '_content': 'morotai', 'machine_tag': 0}, {'id': '125172896-41949314060-4173756', 'author': '125265709@N08', 'authorname': 'krokodiver', 'raw': 'Muraenidae', '_content': 'muraenidae', 'machine_tag': 0}, {'id': '125172896-41949314060-113312', 'author': '125265709@N08', 'authorname': 'krokodiver', 'raw': 'Rao', '_content': 'rao', 'machine_tag': 0}, {'id': '125172896-41949314060-74416', 'author': '125265709@N08', 'authorname': 'krokodiver', 'raw': 'moray', '_content': 'moray', 'machine_tag': 0}, {'id': '125172896-41949314060-2966236', 'author': '125265709@N08', 'authorname': 'krokodiver', 'raw': 'white-eyed moray', '_content': 'whiteeyedmoray', 'machine_tag': 0}, {'id': '125172896-41949314060-3765', 'author': '125265709@N08', 'authorname': 'krokodiver', 'raw': 'Underwater', '_content': 'underwater', 'machine_tag': 0}]}, 'location': {'latitude': '2.316968', 'longitude': '128.178176', 'accuracy': '12', 'context': '0', 'locality': {'_content': 'Posiposi', 'woeid': 1048170}, 'county': {'_content': 'Halmahera Utara', 'woeid': 56000184}, 'region': {'_content': 'Maluku Utara', 'woeid': 20069998}, 'country': {'_content': 'Indonesia', 'woeid': 23424846}, 'neighbourhood': {'_content': '', 'woeid': 0}}, 'geoperms': {'ispublic': 1, 'iscontact': 0, 'isfriend': 0, 'isfamily': 0}, 'urls': {'url': [{'type': 'photopage', '_content': 'https://www.flickr.com/photos/krokodiver/41949314060/'}]}, 'media': 'photo'}, 'stat': 'ok'}</t>
  </si>
  <si>
    <t>Rickard Zerpe (flickr krokodiver)</t>
  </si>
  <si>
    <t>https://www.flickr.com/photos/krokodiver/41949314060/</t>
  </si>
  <si>
    <t>body_moray20.jpeg</t>
  </si>
  <si>
    <t>4878615116_1c842c49be_o</t>
  </si>
  <si>
    <t>{'photo': {'id': '4878615116', 'secret': '620eed0f94', 'server': '4100', 'farm': 5, 'dateuploaded': '1281423367', 'isfavorite': 0, 'license': '4', 'safety_level': '0', 'rotation': 0, 'originalsecret': '1c842c49be', 'originalformat': 'jpg', 'owner': {'nsid': '37707866@N00', 'username': 'prilfish', 'realname': '', 'location': 'Vienna, Austria', 'iconserver': '4775', 'iconfarm': 5, 'path_alias': 'silkebaron'}, 'title': {'_content': 'White-mouth Moray'}, 'description': {'_content': ''}, 'visibility': {'ispublic': 1, 'isfriend': 0, 'isfamily': 0}, 'dates': {'posted': '1281423367', 'taken': '2010-07-16 08:48:06', 'takengranularity': 0, 'takenunknown': 0, 'lastupdate': '1504583221'}, 'views': '4040', 'editability': {'cancomment': 0, 'canaddmeta': 0}, 'publiceditability': {'cancomment': 1, 'canaddmeta': 0}, 'usage': {'candownload': 1, 'canblog': 0, 'canprint': 0, 'canshare': 1}, 'comments': {'_content': '1'}, 'notes': {'note': []}, 'people': {'haspeople': 0}, 'tags': {'tag': [{'id': '5334696-4878615116-81827', 'author': '37707866@N00', 'authorname': 'prilfish', 'raw': 'indonesien', '_content': 'indonesien', 'machine_tag': 0}, {'id': '5334696-4878615116-1614', 'author': '37707866@N00', 'authorname': 'prilfish', 'raw': 'indonesia', '_content': 'indonesia', 'machine_tag': 0}, {'id': '5334696-4878615116-7155', 'author': '37707866@N00', 'authorname': 'prilfish', 'raw': 'dive', '_content': 'dive', 'machine_tag': 0}, {'id': '5334696-4878615116-8766', 'author': '37707866@N00', 'authorname': 'prilfish', 'raw': 'diving', '_content': 'diving', 'machine_tag': 0}, {'id': '5334696-4878615116-289902', 'author': '37707866@N00', 'authorname': 'prilfish', 'raw': 'tauchen', '_content': 'tauchen', 'machine_tag': 0}, {'id': '5334696-4878615116-8765', 'author': '37707866@N00', 'authorname': 'prilfish', 'raw': 'scuba', '_content': 'scuba', 'machine_tag': 0}, {'id': '5334696-4878615116-3765', 'author': '37707866@N00', 'authorname': 'prilfish', 'raw': 'underwater', '_content': 'underwater', 'machine_tag': 0}, {'id': '5334696-4878615116-325870', 'author': '37707866@N00', 'authorname': 'prilfish', 'raw': 'unterwasser', '_content': 'unterwasser', 'machine_tag': 0}, {'id': '5334696-4878615116-59958533', 'author': '37707866@N00', 'authorname': 'prilfish', 'raw': 'weißmaul-muräne', '_content': 'weismaulmuräne', 'machine_tag': 0}, {'id': '5334696-4878615116-9309282', 'author': '37707866@N00', 'authorname': 'prilfish', 'raw': 'white-mouth moray', '_content': 'whitemouthmoray', 'machine_tag': 0}, {'id': '5334696-4878615116-5524219', 'author': '37707866@N00', 'authorname': 'prilfish', 'raw': 'gymnothorax meleagris', '_content': 'gymnothoraxmeleagris', 'machine_tag': 0}]}, 'location': {'latitude': '1.493788', 'longitude': '125.193694', 'accuracy': '7', 'context': '0', 'neighbourhood': {'_content': '', 'woeid': 0}, 'county': {'_content': 'Bitung', 'woeid': 56000117}, 'region': {'_content': 'Sulawesi Utara', 'woeid': 28350156}, 'country': {'_content': 'Indonesia', 'woeid': 23424846}}, 'geoperms': {'ispublic': 1, 'iscontact': 0, 'isfriend': 0, 'isfamily': 0}, 'urls': {'url': [{'type': 'photopage', '_content': 'https://www.flickr.com/photos/silkebaron/4878615116/'}]}, 'media': 'photo'}, 'stat': 'ok'}</t>
  </si>
  <si>
    <t>https://www.flickr.com/photos/silkebaron/4878615116/</t>
  </si>
  <si>
    <t>body_lionfish04.jpeg</t>
  </si>
  <si>
    <t>33003262271_30e73de001_o</t>
  </si>
  <si>
    <t>{'photo': {'id': '33003262271', 'secret': 'ca8e3816ed', 'server': '3708', 'farm': 4, 'dateuploaded': '1488126360', 'isfavorite': 0, 'license': '4', 'safety_level': '0', 'rotation': 0, 'originalsecret': '30e73de001', 'originalformat': 'jpg', 'owner': {'nsid': '97225209@N00', 'username': 'cdorobek', 'realname': '', 'location': 'Washington, DC, USA', 'iconserver': '2281', 'iconfarm': 3, 'path_alias': 'cdorobek'}, 'title': {'_content': '2017.02 Vegas weekend'}, 'description': {'_content': "February 2017 - President's Day weekend trip to Los Vegas to see the grandparents"}, 'visibility': {'ispublic': 1, 'isfriend': 0, 'isfamily': 0}, 'dates': {'posted': '1488126360', 'taken': '2017-02-19 13:31:12', 'takengranularity': 0, 'takenunknown': '0', 'lastupdate': '1488126370'}, 'views': '108', 'editability': {'cancomment': 0, 'canaddmeta': 0}, 'publiceditability': {'cancomment': 1, 'canaddmeta': 0}, 'usage': {'candownload': 1, 'canblog': 0, 'canprint': 0, 'canshare': 1}, 'comments': {'_content': '0'}, 'notes': {'note': []}, 'people': {'haspeople': 0}, 'tags': {'tag': [{'id': '2087148-33003262271-2686008', 'author': '97225209@N00', 'authorname': 'cdorobek', 'raw': 'NJV', '_content': 'njv', 'machine_tag': 0}, {'id': '2087148-33003262271-75993190', 'author': '97225209@N00', 'authorname': 'cdorobek', 'raw': 'Vorotravel', '_content': 'vorotravel', 'machine_tag': 0}, {'id': '2087148-33003262271-2578438', 'author': '97225209@N00', 'authorname': 'cdorobek', 'raw': 'Vorobek', '_content': 'vorobek', 'machine_tag': 0}]}, 'urls': {'url': [{'type': 'photopage', '_content': 'https://www.flickr.com/photos/cdorobek/33003262271/'}]}, 'media': 'photo'}, 'stat': 'ok'}</t>
  </si>
  <si>
    <t xml:space="preserve"> (flickr cdorobek)</t>
  </si>
  <si>
    <t>https://www.flickr.com/photos/cdorobek/33003262271/</t>
  </si>
  <si>
    <t>body_lionfish07.jpeg</t>
  </si>
  <si>
    <t>4472747987_8a328fecfe_o</t>
  </si>
  <si>
    <t>{'photo': {'id': '4472747987', 'secret': '1a5e049563', 'server': '4040', 'farm': 5, 'dateuploaded': '1269872979', 'isfavorite': 0, 'license': '4', 'safety_level': '0', 'rotation': 0, 'originalsecret': '8a328fecfe', 'originalformat': 'jpg', 'owner': {'nsid': '48141956@N07', 'username': 'Andreas März', 'realname': 'Andreas März', 'location': 'Darmstadt, Germany', 'iconserver': '467', 'iconfarm': 1, 'path_alias': 'andreas63'}, 'title': {'_content': 'IMG_6727_16zu9'}, 'description': {'_content': 'Pterois volitans - Rotfeuerfisch'}, 'visibility': {'ispublic': 1, 'isfriend': 0, 'isfamily': 0}, 'dates': {'posted': '1269872979', 'taken': '2008-12-06 16:03:32', 'takengranularity': 0, 'takenunknown': 0, 'lastupdate': '1285198136'}, 'views': '449', 'editability': {'cancomment': 0, 'canaddmeta': 0}, 'publiceditability': {'cancomment': 1, 'canaddmeta': 0}, 'usage': {'candownload': 1, 'canblog': 0, 'canprint': 0, 'canshare': 1}, 'comments': {'_content': '0'}, 'notes': {'note': []}, 'people': {'haspeople': 0}, 'tags': {'tag': [{'id': '48120626-4472747987-259598', 'author': '48141956@N07', 'authorname': 'Andreas März', 'raw': 'Red lionfish', '_content': 'redlionfish', 'machine_tag': 0}, {'id': '48120626-4472747987-259596', 'author': '48141956@N07', 'authorname': 'Andreas März', 'raw': 'Pterois volitans', '_content': 'pteroisvolitans', 'machine_tag': 0}, {'id': '48120626-4472747987-1919612', 'author': '48141956@N07', 'authorname': 'Andreas März', 'raw': 'Rotfeuerfisch', '_content': 'rotfeuerfisch', 'machine_tag': 0}, {'id': '48120626-4472747987-472631', 'author': '48141956@N07', 'authorname': 'Andreas März', 'raw': 'Rotes Meer', '_content': 'rotesmeer', 'machine_tag': 0}, {'id': '48120626-4472747987-823238', 'author': '48141956@N07', 'authorname': 'Andreas März', 'raw': 'Unterwasserwelt', '_content': 'unterwasserwelt', 'machine_tag': 0}, {'id': '48120626-4472747987-55119', 'author': '48141956@N07', 'authorname': 'Andreas März', 'raw': 'Ägypten', '_content': 'ägypten', 'machine_tag': 0}, {'id': '48120626-4472747987-6067', 'author': '48141956@N07', 'authorname': 'Andreas März', 'raw': 'Red Sea', '_content': 'redsea', 'machine_tag': 0}, {'id': '48120626-4472747987-3765', 'author': '48141956@N07', 'authorname': 'Andreas März', 'raw': 'underwater', '_content': 'underwater', 'machine_tag': 0}, {'id': '48120626-4472747987-918426', 'author': '48141956@N07', 'authorname': 'Andreas März', 'raw': 'Meerwasser', '_content': 'meerwasser', 'machine_tag': 0}, {'id': '48120626-4472747987-314122', 'author': '48141956@N07', 'authorname': 'Andreas März', 'raw': 'underwaterphotography', '_content': 'underwaterphotography', 'machine_tag': 0}, {'id': '48120626-4472747987-741', 'author': '48141956@N07', 'authorname': 'Andreas März', 'raw': 'uw', '_content': 'uw', 'machine_tag': 0}, {'id': '48120626-4472747987-325870', 'author': '48141956@N07', 'authorname': 'Andreas März', 'raw': 'unterwasser', '_content': 'unterwasser', 'machine_tag': 0}, {'id': '48120626-4472747987-5833', 'author': '48141956@N07', 'authorname': 'Andreas März', 'raw': 'wildlife', '_content': 'wildlife', 'machine_tag': 0}, {'id': '48120626-4472747987-86283', 'author': '48141956@N07', 'authorname': 'Andreas März', 'raw': 'saltwater', '_content': 'saltwater', 'machine_tag': 0}, {'id': '48120626-4472747987-32904', 'author': '48141956@N07', 'authorname': 'Andreas März', 'raw': 'reef', '_content': 'reef', 'machine_tag': 0}, {'id': '48120626-4472747987-135327', 'author': '48141956@N07', 'authorname': 'Andreas März', 'raw': 'marinelife', '_content': 'marinelife', 'machine_tag': 0}, {'id': '48120626-4472747987-64764', 'author': '48141956@N07', 'authorname': 'Andreas März', 'raw': 'Picnik', '_content': 'picnik', 'machine_tag': 0}, {'id': '48120626-4472747987-10350495', 'author': '48141956@N07', 'authorname': 'Andreas März', 'raw': 'freenature', '_content': 'freenature', 'machine_tag': 0}, {'id': '48120626-4472747987-791', 'author': '48141956@N07', 'authorname': 'Andreas März', 'raw': 'nature', '_content': 'nature', 'machine_tag': 0}, {'id': '48120626-4472747987-952', 'author': '48141956@N07', 'authorname': 'Andreas März', 'raw': 'animal', '_content': 'animal', 'machine_tag': 0}, {'id': '48120626-4472747987-953', 'author': '48141956@N07', 'authorname': 'Andreas März', 'raw': 'animals', '_content': 'animals', 'machine_tag': 0}, {'id': '48120626-4472747987-495967', 'author': '48141956@N07', 'authorname': 'Andreas März', 'raw': 'Korallen', '_content': 'korallen', 'machine_tag': 0}, {'id': '48120626-4472747987-726034', 'author': '48141956@N07', 'authorname': 'Andreas März', 'raw': 'Korallenriff', '_content': 'korallenriff', 'machine_tag': 0}, {'id': '48120626-4472747987-222029', 'author': '48141956@N07', 'authorname': 'Andreas März', 'raw': 'Riff', '_content': 'riff', 'machine_tag': 0}, {'id': '48120626-4472747987-1003', 'author': '48141956@N07', 'authorname': 'Andreas März', 'raw': 'coral', '_content': 'coral', 'machine_tag': 0}, {'id': '48120626-4472747987-73117', 'author': '48141956@N07', 'authorname': 'Andreas März', 'raw': 'Corals', '_content': 'corals', 'machine_tag': 0}, {'id': '48120626-4472747987-123512', 'author': '48141956@N07', 'authorname': 'Andreas März', 'raw': 'coral reef', '_content': 'coralreef', 'machine_tag': 0}, {'id': '48120626-4472747987-7285', 'author': '48141956@N07', 'authorname': 'Andreas März', 'raw': 'creative', '_content': 'creative', 'machine_tag': 0}, {'id': '48120626-4472747987-8526', 'author': '48141956@N07', 'authorname': 'Andreas März', 'raw': 'commons', '_content': 'commons', 'machine_tag': 0}]}, 'urls': {'url': [{'type': 'photopage', '_content': 'https://www.flickr.com/photos/andreas63/4472747987/'}]}, 'media': 'photo'}, 'stat': 'ok'}</t>
  </si>
  <si>
    <t>Andreas März (flickr Andreas März)</t>
  </si>
  <si>
    <t>https://www.flickr.com/photos/andreas63/4472747987/</t>
  </si>
  <si>
    <t>body_lionfish16.jpeg</t>
  </si>
  <si>
    <t>3613753961_0521271a04_o</t>
  </si>
  <si>
    <t>{'photo': {'id': '3613753961', 'secret': 'dcabf051bd', 'server': '2429', 'farm': 3, 'dateuploaded': '1244655373', 'isfavorite': 0, 'license': '5', 'safety_level': '0', 'rotation': 0, 'originalsecret': '0521271a04', 'originalformat': 'jpg', 'owner': {'nsid': '33247428@N08', 'username': 'Oregon State University', 'realname': '', 'location': '', 'iconserver': '4605', 'iconfarm': 5, 'path_alias': 'oregonstateuniversity'}, 'title': {'_content': 'Lionfish'}, 'description': {'_content': 'Lionfish.  '}, 'visibility': {'ispublic': 1, 'isfriend': 0, 'isfamily': 0}, 'dates': {'posted': '1244655373', 'taken': '2008-07-17 09:32:01', 'takengranularity': 0, 'takenunknown': 0, 'lastupdate': '1457549418'}, 'views': '2837', 'editability': {'cancomment': 0, 'canaddmeta': 0}, 'publiceditability': {'cancomment': 1, 'canaddmeta': 0}, 'usage': {'candownload': 1, 'canblog': 0, 'canprint': 0, 'canshare': 1}, 'comments': {'_content': '0'}, 'notes': {'note': []}, 'people': {'haspeople': 0}, 'tags': {'tag': [{'id': '33154615-3613753961-80630', 'author': '33247428@N08', 'authorname': 'Oregon State University', 'raw': 'Oregon State University', '_content': 'oregonstateuniversity', 'machine_tag': 0}, {'id': '33154615-3613753961-41335810', 'author': '33247428@N08', 'authorname': 'Oregon State University', 'raw': 'Marine Sciences &amp; The Coast', '_content': 'marinesciencesthecoast', 'machine_tag': 0}, {'id': '33154615-3613753961-36496', 'author': '33247428@N08', 'authorname': 'Oregon State University', 'raw': 'lionfish', '_content': 'lionfish', 'machine_tag': 0}]}, 'urls': {'url': [{'type': 'photopage', '_content': 'https://www.flickr.com/photos/oregonstateuniversity/3613753961/'}]}, 'media': 'photo'}, 'stat': 'ok'}</t>
  </si>
  <si>
    <t xml:space="preserve"> (flickr Oregon State University)</t>
  </si>
  <si>
    <t>https://www.flickr.com/photos/oregonstateuniversity/3613753961/</t>
  </si>
  <si>
    <t>body_lionfish17.jpeg</t>
  </si>
  <si>
    <t>4034108629_c0dd676894_o</t>
  </si>
  <si>
    <t>{'photo': {'id': '4034108629', 'secret': 'e11ae41d9e', 'server': '2550', 'farm': 3, 'dateuploaded': '1256219928', 'isfavorite': 0, 'license': '10', 'safety_level': '0', 'rotation': 0, 'originalsecret': 'c0dd676894', 'originalformat': 'jpg', 'owner': {'nsid': '40322276@N04', 'username': "NOAA's National Ocean Service", 'realname': "NOAA's National Ocean Service", 'location': '', 'iconserver': '2875', 'iconfarm': 3, 'path_alias': 'usoceangov'}, 'title': {'_content': 'Invasive Lionfish'}, 'description': {'_content': 'Lionfish, a native of the Indian and Pacific oceans, are now considered established in the Atlantic Ocean. First discovered off the coast of North Carolina in 2000 by NOS, they are believed to have been present off the east coast of Florida since the mid 1990s.\n\nTo learn more about lionfish, visit:\n&lt;a href="http://oceanservice.noaa.gov/education/stories/lionfish/welcome.html" rel="noreferrer nofollow"&gt;Lionfish Invasion&lt;/a&gt;, &lt;a href="http://oceanservice.noaa.gov/education/" rel="noreferrer nofollow"&gt;NOS Education&lt;/a&gt;\n&lt;a href="http://oceanservice.noaa.gov/podcast/jan09/mw013009.mp3" rel="noreferrer nofollow"&gt;First Lionfish in Florida Keys National Marine Sanctuary&lt;/a&gt;, (&lt;a href="http://oceanservice.noaa.gov/podcast.html#mw" rel="noreferrer nofollow"&gt;Making Waves audio podcast&lt;/a&gt;)\n&lt;a href="http://oceanservice.noaa.gov/news/weeklynews/jan09/lionfish.html" rel="noreferrer nofollow"&gt;Responders Capture First Lionfish Invader in Sanctuary&lt;/a&gt;\n\n(Original source: &lt;a href="http://oceanservice.noaa.gov/news/weeklynews/jan09/lionfish.html" rel="noreferrer nofollow"&gt;Responders Capture First Lionfish Invader in Sanctuary&lt;/a&gt;)'}, 'visibility': {'ispublic': 1, 'isfriend': 0, 'isfamily': 0}, 'dates': {'posted': '1256219928', 'taken': '2006-10-26 12:50:26', 'takengranularity': 0, 'takenunknown': 0, 'lastupdate': '1618866471'}, 'views': '6983', 'editability': {'cancomment': 0, 'canaddmeta': 0}, 'publiceditability': {'cancomment': 1, 'canaddmeta': 0}, 'usage': {'candownload': 1, 'canblog': 0, 'canprint': 0, 'canshare': 1}, 'comments': {'_content': '0'}, 'notes': {'note': []}, 'people': {'haspeople': 0}, 'tags': {'tag': [{'id': '40290137-4034108629-36496', 'author': '40322276@N04', 'authorname': "NOAA's National Ocean Service", 'raw': 'lionfish', '_content': 'lionfish', 'machine_tag': 0}, {'id': '40290137-4034108629-125239', 'author': '40322276@N04', 'authorname': "NOAA's National Ocean Service", 'raw': 'invasive', '_content': 'invasive', 'machine_tag': 0}, {'id': '40290137-4034108629-19', 'author': '40322276@N04', 'authorname': "NOAA's National Ocean Service", 'raw': 'ocean', '_content': 'ocean', 'machine_tag': 0}, {'id': '40290137-4034108629-56611', 'author': '40322276@N04', 'authorname': "NOAA's National Ocean Service", 'raw': 'noaa', '_content': 'noaa', 'machine_tag': 0}, {'id': '40290137-4034108629-14509404', 'author': '40322276@N04', 'authorname': "NOAA's National Ocean Service", 'raw': 'nationaloceanservice', '_content': 'nationaloceanservice', 'machine_tag': 0}, {'id': '40290137-4034108629-1921700', 'author': '40322276@N04', 'authorname': "NOAA's National Ocean Service", 'raw': 'marinesanctuary', '_content': 'marinesanctuary', 'machine_tag': 0}, {'id': '40290137-4034108629-135327', 'author': '40322276@N04', 'authorname': "NOAA's National Ocean Service", 'raw': 'marinelife', '_content': 'marinelife', 'machine_tag': 0}, {'id': '40290137-4034108629-82821', 'author': '40322276@N04', 'authorname': "NOAA's National Ocean Service", 'raw': 'floridakeys', '_content': 'floridakeys', 'machine_tag': 0}, {'id': '40290137-4034108629-4536', 'author': '40322276@N04', 'authorname': "NOAA's National Ocean Service", 'raw': 'florida', '_content': 'florida', 'machine_tag': 0}, {'id': '40290137-4034108629-409', 'author': '40322276@N04', 'authorname': "NOAA's National Ocean Service", 'raw': 'fish', '_content': 'fish', 'machine_tag': 0}]}, 'urls': {'url': [{'type': 'photopage', '_content': 'https://www.flickr.com/photos/usoceangov/4034108629/'}]}, 'media': 'photo'}, 'stat': 'ok'}</t>
  </si>
  <si>
    <t>NOAA's National Ocean Service (flickr NOAA's National Ocean Service)</t>
  </si>
  <si>
    <t>https://www.flickr.com/photos/usoceangov/4034108629/</t>
  </si>
  <si>
    <t>body_lionfish18.jpeg</t>
  </si>
  <si>
    <t>4473526446_9c1aa3ea37_o</t>
  </si>
  <si>
    <t>{'photo': {'id': '4473526446', 'secret': '64063400cd', 'server': '2794', 'farm': 3, 'dateuploaded': '1269873003', 'isfavorite': 0, 'license': '4', 'safety_level': '0', 'rotation': 0, 'originalsecret': '9c1aa3ea37', 'originalformat': 'jpg', 'owner': {'nsid': '48141956@N07', 'username': 'Andreas März', 'realname': 'Andreas März', 'location': 'Darmstadt, Germany', 'iconserver': '467', 'iconfarm': 1, 'path_alias': 'andreas63'}, 'title': {'_content': 'IMG_6729_16zu9'}, 'description': {'_content': 'Pterois volitans - Rotfeuerfisch'}, 'visibility': {'ispublic': 1, 'isfriend': 0, 'isfamily': 0}, 'dates': {'posted': '1269873003', 'taken': '2008-12-06 16:03:42', 'takengranularity': 0, 'takenunknown': 0, 'lastupdate': '1291029287'}, 'views': '809', 'editability': {'cancomment': 0, 'canaddmeta': 0}, 'publiceditability': {'cancomment': 1, 'canaddmeta': 0}, 'usage': {'candownload': 1, 'canblog': 0, 'canprint': 0, 'canshare': 1}, 'comments': {'_content': '1'}, 'notes': {'note': []}, 'people': {'haspeople': 0}, 'tags': {'tag': [{'id': '48120626-4473526446-259598', 'author': '48141956@N07', 'authorname': 'Andreas März', 'raw': 'Red lionfish', '_content': 'redlionfish', 'machine_tag': 0}, {'id': '48120626-4473526446-259596', 'author': '48141956@N07', 'authorname': 'Andreas März', 'raw': 'Pterois volitans', '_content': 'pteroisvolitans', 'machine_tag': 0}, {'id': '48120626-4473526446-1919612', 'author': '48141956@N07', 'authorname': 'Andreas März', 'raw': 'Rotfeuerfisch', '_content': 'rotfeuerfisch', 'machine_tag': 0}, {'id': '48120626-4473526446-472631', 'author': '48141956@N07', 'authorname': 'Andreas März', 'raw': 'Rotes Meer', '_content': 'rotesmeer', 'machine_tag': 0}, {'id': '48120626-4473526446-823238', 'author': '48141956@N07', 'authorname': 'Andreas März', 'raw': 'Unterwasserwelt', '_content': 'unterwasserwelt', 'machine_tag': 0}, {'id': '48120626-4473526446-55119', 'author': '48141956@N07', 'authorname': 'Andreas März', 'raw': 'Ägypten', '_content': 'ägypten', 'machine_tag': 0}, {'id': '48120626-4473526446-6067', 'author': '48141956@N07', 'authorname': 'Andreas März', 'raw': 'Red Sea', '_content': 'redsea', 'machine_tag': 0}, {'id': '48120626-4473526446-3765', 'author': '48141956@N07', 'authorname': 'Andreas März', 'raw': 'underwater', '_content': 'underwater', 'machine_tag': 0}, {'id': '48120626-4473526446-918426', 'author': '48141956@N07', 'authorname': 'Andreas März', 'raw': 'Meerwasser', '_content': 'meerwasser', 'machine_tag': 0}, {'id': '48120626-4473526446-314122', 'author': '48141956@N07', 'authorname': 'Andreas März', 'raw': 'underwaterphotography', '_content': 'underwaterphotography', 'machine_tag': 0}, {'id': '48120626-4473526446-741', 'author': '48141956@N07', 'authorname': 'Andreas März', 'raw': 'uw', '_content': 'uw', 'machine_tag': 0}, {'id': '48120626-4473526446-325870', 'author': '48141956@N07', 'authorname': 'Andreas März', 'raw': 'unterwasser', '_content': 'unterwasser', 'machine_tag': 0}, {'id': '48120626-4473526446-5833', 'author': '48141956@N07', 'authorname': 'Andreas März', 'raw': 'wildlife', '_content': 'wildlife', 'machine_tag': 0}, {'id': '48120626-4473526446-86283', 'author': '48141956@N07', 'authorname': 'Andreas März', 'raw': 'saltwater', '_content': 'saltwater', 'machine_tag': 0}, {'id': '48120626-4473526446-32904', 'author': '48141956@N07', 'authorname': 'Andreas März', 'raw': 'reef', '_content': 'reef', 'machine_tag': 0}, {'id': '48120626-4473526446-135327', 'author': '48141956@N07', 'authorname': 'Andreas März', 'raw': 'marinelife', '_content': 'marinelife', 'machine_tag': 0}, {'id': '48120626-4473526446-64764', 'author': '48141956@N07', 'authorname': 'Andreas März', 'raw': 'Picnik', '_content': 'picnik', 'machine_tag': 0}, {'id': '48120626-4473526446-10350495', 'author': '48141956@N07', 'authorname': 'Andreas März', 'raw': 'freenature', '_content': 'freenature', 'machine_tag': 0}, {'id': '48120626-4473526446-791', 'author': '48141956@N07', 'authorname': 'Andreas März', 'raw': 'nature', '_content': 'nature', 'machine_tag': 0}, {'id': '48120626-4473526446-952', 'author': '48141956@N07', 'authorname': 'Andreas März', 'raw': 'animal', '_content': 'animal', 'machine_tag': 0}, {'id': '48120626-4473526446-953', 'author': '48141956@N07', 'authorname': 'Andreas März', 'raw': 'animals', '_content': 'animals', 'machine_tag': 0}, {'id': '48120626-4473526446-495967', 'author': '48141956@N07', 'authorname': 'Andreas März', 'raw': 'Korallen', '_content': 'korallen', 'machine_tag': 0}, {'id': '48120626-4473526446-726034', 'author': '48141956@N07', 'authorname': 'Andreas März', 'raw': 'Korallenriff', '_content': 'korallenriff', 'machine_tag': 0}, {'id': '48120626-4473526446-222029', 'author': '48141956@N07', 'authorname': 'Andreas März', 'raw': 'Riff', '_content': 'riff', 'machine_tag': 0}, {'id': '48120626-4473526446-1003', 'author': '48141956@N07', 'authorname': 'Andreas März', 'raw': 'coral', '_content': 'coral', 'machine_tag': 0}, {'id': '48120626-4473526446-73117', 'author': '48141956@N07', 'authorname': 'Andreas März', 'raw': 'Corals', '_content': 'corals', 'machine_tag': 0}, {'id': '48120626-4473526446-123512', 'author': '48141956@N07', 'authorname': 'Andreas März', 'raw': 'coral reef', '_content': 'coralreef', 'machine_tag': 0}, {'id': '48120626-4473526446-7285', 'author': '48141956@N07', 'authorname': 'Andreas März', 'raw': 'creative', '_content': 'creative', 'machine_tag': 0}, {'id': '48120626-4473526446-8526', 'author': '48141956@N07', 'authorname': 'Andreas März', 'raw': 'commons', '_content': 'commons', 'machine_tag': 0}]}, 'urls': {'url': [{'type': 'photopage', '_content': 'https://www.flickr.com/photos/andreas63/4473526446/'}]}, 'media': 'photo'}, 'stat': 'ok'}</t>
  </si>
  <si>
    <t>https://www.flickr.com/photos/andreas63/4473526446/</t>
  </si>
  <si>
    <t>body_piranha01.jpeg</t>
  </si>
  <si>
    <t>2502756923_745dd17b02_o</t>
  </si>
  <si>
    <t>{'photo': {'id': '2502756923', 'secret': '3112dbab4b', 'server': '3274', 'farm': 4, 'dateuploaded': '1211148310', 'isfavorite': 0, 'license': '3', 'safety_level': '0', 'rotation': 0, 'originalsecret': '745dd17b02', 'originalformat': 'jpg', 'owner': {'nsid': '35034348621@N01', 'username': 'GavinBell', 'realname': 'Gavin Bell', 'location': 'London, UK', 'iconserver': '1', 'iconfarm': 1, 'path_alias': 'gavinbell'}, 'title': {'_content': 'piranha'}, 'description': {'_content': ''}, 'visibility': {'ispublic': 1, 'isfriend': 0, 'isfamily': 0}, 'dates': {'posted': '1211148310', 'taken': '2008-05-18 16:49:25', 'takengranularity': 0, 'takenunknown': '0', 'lastupdate': '1416944954'}, 'views': '337', 'editability': {'cancomment': 0, 'canaddmeta': 0}, 'publiceditability': {'cancomment': 1, 'canaddmeta': 0}, 'usage': {'candownload': 1, 'canblog': 0, 'canprint': 0, 'canshare': 1}, 'comments': {'_content': '0'}, 'notes': {'note': []}, 'people': {'haspeople': 0}, 'tags': {'tag': [{'id': '6022-2502756923-95780', 'author': '35034348621@N01', 'authorname': 'GavinBell', 'raw': 'London Zoo', '_content': 'londonzoo', 'machine_tag': 0}, {'id': '6022-2502756923-90767', 'author': '35034348621@N01', 'authorname': 'GavinBell', 'raw': 'piranha', '_content': 'piranha', 'machine_tag': 0}]}, 'urls': {'url': [{'type': 'photopage', '_content': 'https://www.flickr.com/photos/gavinbell/2502756923/'}]}, 'media': 'photo'}, 'stat': 'ok'}</t>
  </si>
  <si>
    <t>Gavin Bell (flickr GavinBell)</t>
  </si>
  <si>
    <t>https://www.flickr.com/photos/gavinbell/2502756923/</t>
  </si>
  <si>
    <t>body_piranha02.jpeg</t>
  </si>
  <si>
    <t>29574820268_1632e16e67_o</t>
  </si>
  <si>
    <t>{'photo': {'id': '29574820268', 'secret': '974381a033', 'server': '922', 'farm': 1, 'dateuploaded': '1531746051', 'isfavorite': 0, 'license': '2', 'safety_level': '0', 'rotation': 0, 'originalsecret': '1632e16e67', 'originalformat': 'jpg', 'owner': {'nsid': '51035555243@N01', 'username': 'Thomas Hawk', 'realname': 'Thomas Hawk', 'location': 'San Francisco, USA', 'iconserver': '7370', 'iconfarm': 8, 'path_alias': 'thomashawk'}, 'title': {'_content': "Just the Kind of Friend I Didn't Need at the Time"}, 'description': {'_content': ''}, 'visibility': {'ispublic': 1, 'isfriend': 0, 'isfamily': 0}, 'dates': {'posted': '1531746051', 'taken': '2012-06-09 12:17:43', 'takengranularity': 0, 'takenunknown': '0', 'lastupdate': '1610644775'}, 'views': '992', 'editability': {'cancomment': 0, 'canaddmeta': 0}, 'publiceditability': {'cancomment': 1, 'canaddmeta': 1}, 'usage': {'candownload': 1, 'canblog': 0, 'canprint': 0, 'canshare': 1}, 'comments': {'_content': '2'}, 'notes': {'note': []}, 'people': {'haspeople': 0}, 'tags': {'tag': [{'id': '44088-29574820268-1299', 'author': '51035555243@N01', 'authorname': 'Thomas Hawk', 'raw': 'America', '_content': 'america', 'machine_tag': 0}, {'id': '44088-29574820268-425', 'author': '51035555243@N01', 'authorname': 'Thomas Hawk', 'raw': 'Chicago', '_content': 'chicago', 'machine_tag': 0}, {'id': '44088-29574820268-93018', 'author': '51035555243@N01', 'authorname': 'Thomas Hawk', 'raw': 'Cook County', '_content': 'cookcounty', 'machine_tag': 0}, {'id': '44088-29574820268-2556', 'author': '51035555243@N01', 'authorname': 'Thomas Hawk', 'raw': 'Illinois', '_content': 'illinois', 'machine_tag': 0}, {'id': '44088-29574820268-835754', 'author': '51035555243@N01', 'authorname': 'Thomas Hawk', 'raw': 'John G. Shedd Aquarium', '_content': 'johngsheddaquarium', 'machine_tag': 0}, {'id': '44088-29574820268-4302625', 'author': '51035555243@N01', 'authorname': 'Thomas Hawk', 'raw': 'Museum Campus Chicago', '_content': 'museumcampuschicago', 'machine_tag': 0}, {'id': '44088-29574820268-834170', 'author': '51035555243@N01', 'authorname': 'Thomas Hawk', 'raw': 'Red-bellied piranha', '_content': 'redbelliedpiranha', 'machine_tag': 0}, {'id': '44088-29574820268-129602', 'author': '51035555243@N01', 'authorname': 'Thomas Hawk', 'raw': 'Shedd Aquarium', '_content': 'sheddaquarium', 'machine_tag': 0}, {'id': '44088-29574820268-351', 'author': '51035555243@N01', 'authorname': 'Thomas Hawk', 'raw': 'USA', '_content': 'usa', 'machine_tag': 0}, {'id': '44088-29574820268-4074', 'author': '51035555243@N01', 'authorname': 'Thomas Hawk', 'raw': 'United States', '_content': 'unitedstates', 'machine_tag': 0}, {'id': '44088-29574820268-6272', 'author': '51035555243@N01', 'authorname': 'Thomas Hawk', 'raw': 'United States of America', '_content': 'unitedstatesofamerica', 'machine_tag': 0}, {'id': '44088-29574820268-2026', 'author': '51035555243@N01', 'authorname': 'Thomas Hawk', 'raw': 'aquarium', '_content': 'aquarium', 'machine_tag': 0}, {'id': '44088-29574820268-409', 'author': '51035555243@N01', 'authorname': 'Thomas Hawk', 'raw': 'fish', '_content': 'fish', 'machine_tag': 0}, {'id': '44088-29574820268-90767', 'author': '51035555243@N01', 'authorname': 'Thomas Hawk', 'raw': 'piranha', '_content': 'piranha', 'machine_tag': 0}, {'id': '44088-29574820268-939926', 'author': '51035555243@N01', 'authorname': 'Thomas Hawk', 'raw': 'fav10', '_content': 'fav10', 'machine_tag': 0}]}, 'location': {'latitude': '41.867669', 'longitude': '-87.613700', 'accuracy': '16', 'context': '0', 'locality': {'_content': 'Chicago', 'woeid': 2379574}, 'county': {'_content': 'Cook', 'woeid': 12588093}, 'region': {'_content': 'Illinois', 'woeid': 2347572}, 'country': {'_content': 'United States', 'woeid': 23424977}, 'neighbourhood': {'_content': 'Near South Side', 'woeid': 23511917}}, 'geoperms': {'ispublic': 1, 'iscontact': 0, 'isfriend': 0, 'isfamily': 0}, 'urls': {'url': [{'type': 'photopage', '_content': 'https://www.flickr.com/photos/thomashawk/29574820268/'}]}, 'media': 'photo'}, 'stat': 'ok'}</t>
  </si>
  <si>
    <t>Thomas Hawk (flickr Thomas Hawk)</t>
  </si>
  <si>
    <t>https://www.flickr.com/photos/thomashawk/29574820268/</t>
  </si>
  <si>
    <t>body_piranha03.jpeg</t>
  </si>
  <si>
    <t>2339404034_41a253d27b_o</t>
  </si>
  <si>
    <t>{'photo': {'id': '2339404034', 'secret': '92b238a83e', 'server': '2077', 'farm': 3, 'dateuploaded': '1205716043', 'isfavorite': 0, 'license': '4', 'safety_level': '0', 'rotation': 0, 'originalsecret': '41a253d27b', 'originalformat': 'jpg', 'owner': {'nsid': '7301623@N06', 'username': 'pocketwiley', 'realname': 'Torrey Wiley', 'location': 'Columbus, Georgia', 'iconserver': '132', 'iconfarm': 1, 'path_alias': 'pocketwiley'}, 'title': {'_content': 'Piranha'}, 'description': {'_content': ''}, 'visibility': {'ispublic': 1, 'isfriend': 0, 'isfamily': 0}, 'dates': {'posted': '1205716043', 'taken': '2008-03-15 03:04:31', 'takengranularity': 0, 'takenunknown': 0, 'lastupdate': '1552962197'}, 'views': '1285', 'editability': {'cancomment': 0, 'canaddmeta': 0}, 'publiceditability': {'cancomment': 1, 'canaddmeta': 0}, 'usage': {'candownload': 1, 'canblog': 0, 'canprint': 0, 'canshare': 1}, 'comments': {'_content': '1'}, 'notes': {'note': []}, 'people': {'haspeople': 0}, 'tags': {'tag': [{'id': '7256301-2339404034-21078', 'author': '7301623@N06', 'authorname': 'pocketwiley', 'raw': 'Georgia aquarium', '_content': 'georgiaaquarium', 'machine_tag': 0}, {'id': '7256301-2339404034-19', 'author': '7301623@N06', 'authorname': 'pocketwiley', 'raw': 'ocean', '_content': 'ocean', 'machine_tag': 0}, {'id': '7256301-2339404034-800', 'author': '7301623@N06', 'authorname': 'pocketwiley', 'raw': 'water', '_content': 'water', 'machine_tag': 0}, {'id': '7256301-2339404034-409', 'author': '7301623@N06', 'authorname': 'pocketwiley', 'raw': 'fish', '_content': 'fish', 'machine_tag': 0}, {'id': '7256301-2339404034-90767', 'author': '7301623@N06', 'authorname': 'pocketwiley', 'raw': 'piranha', '_content': 'piranha', 'machine_tag': 0}]}, 'urls': {'url': [{'type': 'photopage', '_content': 'https://www.flickr.com/photos/pocketwiley/2339404034/'}]}, 'media': 'photo'}, 'stat': 'ok'}</t>
  </si>
  <si>
    <t>Torrey Wiley (flickr pocketwiley)</t>
  </si>
  <si>
    <t>https://www.flickr.com/photos/pocketwiley/2339404034/</t>
  </si>
  <si>
    <t>body_piranha04.jpeg</t>
  </si>
  <si>
    <t>1909858926_1eb204b889_o</t>
  </si>
  <si>
    <t>{'photo': {'id': '1909858926', 'secret': '8af48511f5', 'server': '2254', 'farm': 3, 'dateuploaded': '1194478385', 'isfavorite': 0, 'license': '3', 'safety_level': '0', 'rotation': 0, 'originalsecret': '1eb204b889', 'originalformat': 'jpg', 'owner': {'nsid': '82362654@N00', 'username': 'RobW_', 'realname': 'Robert Wallace', 'location': 'Zakynthos, Greece', 'iconserver': '3932', 'iconfarm': 4, 'path_alias': 'robwallace'}, 'title': {'_content': 'Piranha'}, 'description': {'_content': '..in a fishtank at Molos Taverna.'}, 'visibility': {'ispublic': 1, 'isfriend': 0, 'isfamily': 0}, 'dates': {'posted': '1194478385', 'taken': '2007-11-07 16:00:12', 'takengranularity': 0, 'takenunknown': '0', 'lastupdate': '1503906013'}, 'views': '298', 'editability': {'cancomment': 0, 'canaddmeta': 0}, 'publiceditability': {'cancomment': 1, 'canaddmeta': 0}, 'usage': {'candownload': 1, 'canblog': 0, 'canprint': 0, 'canshare': 1}, 'comments': {'_content': '0'}, 'notes': {'note': []}, 'people': {'haspeople': 0}, 'tags': {'tag': [{'id': '386759-1909858926-90767', 'author': '82362654@N00', 'authorname': 'RobW_', 'raw': 'piranha', '_content': 'piranha', 'machine_tag': 0}, {'id': '386759-1909858926-409', 'author': '82362654@N00', 'authorname': 'RobW_', 'raw': 'fish', '_content': 'fish', 'machine_tag': 0}, {'id': '386759-1909858926-97779', 'author': '82362654@N00', 'authorname': 'RobW_', 'raw': 'zakynthos', '_content': 'zakynthos', 'machine_tag': 0}, {'id': '386759-1909858926-2267', 'author': '82362654@N00', 'authorname': 'RobW_', 'raw': 'town', '_content': 'town', 'machine_tag': 0}, {'id': '386759-1909858926-75711', 'author': '82362654@N00', 'authorname': 'RobW_', 'raw': 'zante', '_content': 'zante', 'machine_tag': 0}, {'id': '386759-1909858926-12029', 'author': '82362654@N00', 'authorname': 'RobW_', 'raw': 'greece', '_content': 'greece', 'machine_tag': 0}, {'id': '386759-1909858926-1461', 'author': '82362654@N00', 'authorname': 'RobW_', 'raw': 'wednesday', '_content': 'wednesday', 'machine_tag': 0}, {'id': '386759-1909858926-17134038', 'author': '82362654@N00', 'authorname': 'RobW_', 'raw': '07nov2007', '_content': '07nov2007', 'machine_tag': 0}, {'id': '386759-1909858926-7010978', 'author': '82362654@N00', 'authorname': 'RobW_', 'raw': 'nov2007', '_content': 'nov2007', 'machine_tag': 0}, {'id': '386759-1909858926-137', 'author': '82362654@N00', 'authorname': 'RobW_', 'raw': 'november', '_content': 'november', 'machine_tag': 0}, {'id': '386759-1909858926-106428', 'author': '82362654@N00', 'authorname': 'RobW_', 'raw': '2007', '_content': '2007', 'machine_tag': 0}]}, 'urls': {'url': [{'type': 'photopage', '_content': 'https://www.flickr.com/photos/robwallace/1909858926/'}]}, 'media': 'photo'}, 'stat': 'ok'}</t>
  </si>
  <si>
    <t>Robert Wallace (flickr RobW_)</t>
  </si>
  <si>
    <t>https://www.flickr.com/photos/robwallace/1909858926/</t>
  </si>
  <si>
    <t>body_piranha05.jpeg</t>
  </si>
  <si>
    <t>14329727701_b66612414b_o</t>
  </si>
  <si>
    <t>{'photo': {'id': '14329727701', 'secret': '831f553806', 'server': '2927', 'farm': 3, 'dateuploaded': '1401749255', 'isfavorite': 0, 'license': '4', 'safety_level': '0', 'rotation': 0, 'originalsecret': 'b66612414b', 'originalformat': 'jpg', 'owner': {'nsid': '92520900@N06', 'username': 'jonadin93', 'realname': 'Jonathan D', 'location': '', 'iconserver': '2901', 'iconfarm': 3, 'path_alias': None}, 'title': {'_content': 'Piranhas'}, 'description': {'_content': ''}, 'visibility': {'ispublic': 1, 'isfriend': 0, 'isfamily': 0}, 'dates': {'posted': '1401749255', 'taken': '2013-08-01 10:40:15', 'takengranularity': 0, 'takenunknown': 0, 'lastupdate': '1552962213'}, 'views': '164', 'editability': {'cancomment': 0, 'canaddmeta': 0}, 'publiceditability': {'cancomment': 1, 'canaddmeta': 0}, 'usage': {'candownload': 1, 'canblog': 0, 'canprint': 0, 'canshare': 1}, 'comments': {'_content': '0'}, 'notes': {'note': []}, 'people': {'haspeople': 0}, 'tags': {'tag': []}, 'urls': {'url': [{'type': 'photopage', '_content': 'https://www.flickr.com/photos/92520900@N06/14329727701/'}]}, 'media': 'photo'}, 'stat': 'ok'}</t>
  </si>
  <si>
    <t>Jonathan D (flickr jonadin93)</t>
  </si>
  <si>
    <t>https://www.flickr.com/photos/92520900@N06/14329727701/</t>
  </si>
  <si>
    <t>body_piranha06.jpeg</t>
  </si>
  <si>
    <t>body_piranha07.jpeg</t>
  </si>
  <si>
    <t>7583177102_36f8c079af_o</t>
  </si>
  <si>
    <t>{'photo': {'id': '7583177102', 'secret': 'd9aafb2b51', 'server': '8155', 'farm': 9, 'dateuploaded': '1342451004', 'isfavorite': 0, 'license': '4', 'safety_level': '0', 'rotation': 0, 'originalsecret': '36f8c079af', 'originalformat': 'jpg', 'owner': {'nsid': '82745542@N05', 'username': 'cc-content.net', 'realname': '', 'location': '', 'iconserver': '7279', 'iconfarm': 8, 'path_alias': 'cc-content'}, 'title': {'_content': 'Piranha'}, 'description': {'_content': 'Detail view of a Piranha.\nThis Picture was taken in the &amp;quot;Parco Natura Viva&amp;quot; Zoo in Bussolengo.\nFor more free Pictures like that, have a look at my Homepage at &lt;a href="http://www.cc-content.net/index.php?site=animals" rel="noreferrer nofollow"&gt;www.cc-content.net&lt;/a&gt;'}, 'visibility': {'ispublic': 1, 'isfriend': 0, 'isfamily': 0}, 'dates': {'posted': '1342451004', 'taken': '2009-06-11 11:51:07', 'takengranularity': 0, 'takenunknown': 0, 'lastupdate': '1502026633'}, 'views': '3282', 'editability': {'cancomment': 0, 'canaddmeta': 0}, 'publiceditability': {'cancomment': 1, 'canaddmeta': 0}, 'usage': {'candownload': 1, 'canblog': 0, 'canprint': 0, 'canshare': 1}, 'comments': {'_content': '0'}, 'notes': {'note': []}, 'people': {'haspeople': 0}, 'tags': {'tag': [{'id': '82740202-7583177102-409', 'author': '82745542@N05', 'authorname': 'cc-content.net', 'raw': 'fish', '_content': 'fish', 'machine_tag': 0}, {'id': '82740202-7583177102-90767', 'author': '82745542@N05', 'authorname': 'cc-content.net', 'raw': 'piranha', '_content': 'piranha', 'machine_tag': 0}, {'id': '82740202-7583177102-348', 'author': '82745542@N05', 'authorname': 'cc-content.net', 'raw': 'parco', '_content': 'parco', 'machine_tag': 0}, {'id': '82740202-7583177102-8917', 'author': '82745542@N05', 'authorname': 'cc-content.net', 'raw': 'natura', '_content': 'natura', 'machine_tag': 0}, {'id': '82740202-7583177102-45728', 'author': '82745542@N05', 'authorname': 'cc-content.net', 'raw': 'viva', '_content': 'viva', 'machine_tag': 0}]}, 'location': {'latitude': '45.480189', 'longitude': '10.799474', 'accuracy': '16', 'context': '0', 'neighbourhood': {'_content': '', 'woeid': 0}, 'region': {'_content': 'Piemonte', 'woeid': 7153341}, 'country': {'_content': 'Italia', 'woeid': 23424853}}, 'geoperms': {'ispublic': 1, 'iscontact': 0, 'isfriend': 0, 'isfamily': 0}, 'urls': {'url': [{'type': 'photopage', '_content': 'https://www.flickr.com/photos/cc-content/7583177102/'}]}, 'media': 'photo'}, 'stat': 'ok'}</t>
  </si>
  <si>
    <t xml:space="preserve"> (flickr cc-content.net)</t>
  </si>
  <si>
    <t>https://www.flickr.com/photos/cc-content/7583177102/</t>
  </si>
  <si>
    <t>body_piranha08.jpeg</t>
  </si>
  <si>
    <t>25426345623_491ab3477e_o</t>
  </si>
  <si>
    <t>{'photo': {'id': '25426345623', 'secret': '93b7560af3', 'server': '1656', 'farm': 2, 'dateuploaded': '1458923038', 'isfavorite': 0, 'license': '2', 'safety_level': '0', 'rotation': 0, 'originalsecret': '491ab3477e', 'originalformat': 'jpg', 'owner': {'nsid': '91501748@N07', 'username': 'Mathias Appel', 'realname': 'Mathias Appel', 'location': '', 'iconserver': '65535', 'iconfarm': 66, 'path_alias': 'mathiasappel'}, 'title': {'_content': 'piranha'}, 'description': {'_content': 'piranha'}, 'visibility': {'ispublic': 1, 'isfriend': 0, 'isfamily': 0}, 'dates': {'posted': '1458923038', 'taken': '2016-03-25 10:35:59', 'takengranularity': 0, 'takenunknown': '0', 'lastupdate': '1614098152'}, 'views': '7150', 'editability': {'cancomment': 0, 'canaddmeta': 0}, 'publiceditability': {'cancomment': 1, 'canaddmeta': 0}, 'usage': {'candownload': 1, 'canblog': 0, 'canprint': 0, 'canshare': 1}, 'comments': {'_content': '14'}, 'notes': {'note': [{'id': '72157664061452834', 'photo_id': '25426345623', 'author': '91501748@N07', 'authorname': 'Mathias Appel', 'authorrealname': 'Mathias Appel', 'authorispro': 1, 'authorisdeleted': 0, 'x': '100', 'y': '100', 'w': '100', 'h': '100', '_content': 'piranha', 'pro_badge': 'legacy'}]}, 'people': {'haspeople': 0}, 'tags': {'tag': [{'id': '91480418-25426345623-90767', 'author': '91501748@N07', 'authorname': 'Mathias Appel', 'raw': 'piranha', '_content': 'piranha', 'machine_tag': 0}]}, 'urls': {'url': [{'type': 'photopage', '_content': 'https://www.flickr.com/photos/mathiasappel/25426345623/'}]}, 'media': 'photo'}, 'stat': 'ok'}</t>
  </si>
  <si>
    <t>https://www.flickr.com/photos/mathiasappel/25426345623/</t>
  </si>
  <si>
    <t>body_piranha09.jpeg</t>
  </si>
  <si>
    <t>40073996623_4a0033332d_o</t>
  </si>
  <si>
    <t>{'stat': 'fail', 'code': 1, 'message': 'Photo "40073996623" not found (invalid ID)'}</t>
  </si>
  <si>
    <t>body_piranha10.jpeg</t>
  </si>
  <si>
    <t>25849268457_87881a2fff_o</t>
  </si>
  <si>
    <t>{'photo': {'id': '25849268457', 'secret': 'fce05b5001', 'server': '4777', 'farm': 5, 'dateuploaded': '1520661297', 'isfavorite': 0, 'license': '2', 'safety_level': '0', 'rotation': 0, 'originalsecret': '87881a2fff', 'originalformat': 'jpg', 'owner': {'nsid': '8113246@N02', 'username': 'M.P.N.texan', 'realname': 'PINKE', 'location': 'HOUSTON, USA', 'iconserver': '8549', 'iconfarm': 9, 'path_alias': None}, 'title': {'_content': 'Piranha'}, 'description': {'_content': 'Houston Zoo. 2017.'}, 'visibility': {'ispublic': 1, 'isfriend': 0, 'isfamily': 0}, 'dates': {'posted': '1520661297', 'taken': '2017-06-21 17:01:48', 'takengranularity': 0, 'takenunknown': '0', 'lastupdate': '1620326493'}, 'views': '1150', 'editability': {'cancomment': 0, 'canaddmeta': 0}, 'publiceditability': {'cancomment': 1, 'canaddmeta': 0}, 'usage': {'candownload': 1, 'canblog': 0, 'canprint': 0, 'canshare': 1}, 'comments': {'_content': '0'}, 'notes': {'note': []}, 'people': {'haspeople': 0}, 'tags': {'tag': [{'id': '8092898-25849268457-7932', 'author': '8113246@N02', 'authorname': 'M.P.N.texan', 'raw': 'houston', '_content': 'houston', 'machine_tag': 0}, {'id': '8092898-25849268457-3648', 'author': '8113246@N02', 'authorname': 'M.P.N.texan', 'raw': 'texas', '_content': 'texas', 'machine_tag': 0}, {'id': '8092898-25849268457-1997', 'author': '8113246@N02', 'authorname': 'M.P.N.texan', 'raw': 'zoo', '_content': 'zoo', 'machine_tag': 0}, {'id': '8092898-25849268457-952', 'author': '8113246@N02', 'authorname': 'M.P.N.texan', 'raw': 'animal', '_content': 'animal', 'machine_tag': 0}, {'id': '8092898-25849268457-409', 'author': '8113246@N02', 'authorname': 'M.P.N.texan', 'raw': 'fish', '_content': 'fish', 'machine_tag': 0}, {'id': '8092898-25849268457-90767', 'author': '8113246@N02', 'authorname': 'M.P.N.texan', 'raw': 'piranha', '_content': 'piranha', 'machine_tag': 0}, {'id': '8092898-25849268457-2026', 'author': '8113246@N02', 'authorname': 'M.P.N.texan', 'raw': 'aquarium', '_content': 'aquarium', 'machine_tag': 0}]}, 'urls': {'url': [{'type': 'photopage', '_content': 'https://www.flickr.com/photos/8113246@N02/25849268457/'}]}, 'media': 'photo'}, 'stat': 'ok'}</t>
  </si>
  <si>
    <t>PINKE (flickr M.P.N.texan)</t>
  </si>
  <si>
    <t>https://www.flickr.com/photos/8113246@N02/25849268457/</t>
  </si>
  <si>
    <t>body_piranha12.jpeg</t>
  </si>
  <si>
    <t>4683902630_24ec5de344_o</t>
  </si>
  <si>
    <t>{'photo': {'id': '4683902630', 'secret': '2fa2405af0', 'server': '1298', 'farm': 2, 'dateuploaded': '1276042544', 'isfavorite': 0, 'license': '2', 'safety_level': '0', 'rotation': 0, 'originalsecret': '24ec5de344', 'originalformat': 'jpg', 'owner': {'nsid': '74286186@N00', 'username': 'mitko_denev', 'realname': '', 'location': 'Munich, Germany', 'iconserver': '34', 'iconfarm': 1, 'path_alias': 'mitko'}, 'title': {'_content': 'Piranha / Пираня'}, 'description': {'_content': ''}, 'visibility': {'ispublic': 1, 'isfriend': 0, 'isfamily': 0}, 'dates': {'posted': '1276042544', 'taken': '2010-04-04 14:22:57', 'takengranularity': 0, 'takenunknown': 0, 'lastupdate': '1571296288'}, 'views': '205', 'editability': {'cancomment': 0, 'canaddmeta': 0}, 'publiceditability': {'cancomment': 1, 'canaddmeta': 1}, 'usage': {'candownload': 1, 'canblog': 0, 'canprint': 0, 'canshare': 1}, 'comments': {'_content': '0'}, 'notes': {'note': []}, 'people': {'haspeople': 0}, 'tags': {'tag': [{'id': '1486584-4683902630-57203460', 'author': '74286186@N00', 'authorname': 'mitko_denev', 'raw': 'пираня', '_content': 'пираня', 'machine_tag': 0}, {'id': '1486584-4683902630-90767', 'author': '74286186@N00', 'authorname': 'mitko_denev', 'raw': 'piranha', '_content': 'piranha', 'machine_tag': 0}, {'id': '1486584-4683902630-409', 'author': '74286186@N00', 'authorname': 'mitko_denev', 'raw': 'fish', '_content': 'fish', 'machine_tag': 0}, {'id': '1486584-4683902630-2562382', 'author': '74286186@N00', 'authorname': 'mitko_denev', 'raw': 'риба', '_content': 'риба', 'machine_tag': 0}, {'id': '1486584-4683902630-1154', 'author': '74286186@N00', 'authorname': 'mitko_denev', 'raw': 'museum', '_content': 'museum', 'machine_tag': 0}, {'id': '1486584-4683902630-24', 'author': '74286186@N00', 'authorname': 'mitko_denev', 'raw': 'wien', '_content': 'wien', 'machine_tag': 0}, {'id': '1486584-4683902630-21', 'author': '74286186@N00', 'authorname': 'mitko_denev', 'raw': 'vienna', '_content': 'vienna', 'machine_tag': 0}, {'id': '1486584-4683902630-9397061', 'author': '74286186@N00', 'authorname': 'mitko_denev', 'raw': 'naturhistorisch', '_content': 'naturhistorisch', 'machine_tag': 0}, {'id': '1486584-4683902630-2088', 'author': '74286186@N00', 'authorname': 'mitko_denev', 'raw': 'austria', '_content': 'austria', 'machine_tag': 0}, {'id': '1486584-4683902630-2490', 'author': '74286186@N00', 'authorname': 'mitko_denev', 'raw': 'österreich', '_content': 'österreich', 'machine_tag': 0}, {'id': '1486584-4683902630-800537', 'author': '74286186@N00', 'authorname': 'mitko_denev', 'raw': 'музей', '_content': 'музей', 'machine_tag': 0}, {'id': '1486584-4683902630-57203462', 'author': '74286186@N00', 'authorname': 'mitko_denev', 'raw': 'природно-исторически', '_content': 'природноисторически', 'machine_tag': 0}, {'id': '1486584-4683902630-1096527', 'author': '74286186@N00', 'authorname': 'mitko_denev', 'raw': 'австрия', '_content': 'австрия', 'machine_tag': 0}, {'id': '1486584-4683902630-17410095', 'author': '74286186@N00', 'authorname': 'mitko_denev', 'raw': 'виена', '_content': 'виена', 'machine_tag': 0}]}, 'location': {'latitude': '48.204026', 'longitude': '16.361517', 'accuracy': '15', 'context': '0', 'locality': {'_content': 'Wien', 'woeid': 551801}, 'county': {'_content': 'Wien', 'woeid': 12591699}, 'region': {'_content': 'Wien', 'woeid': 2344716}, 'country': {'_content': 'Österreich', 'woeid': 23424750}, 'neighbourhood': {'_content': 'Hofburg', 'woeid': 551756}}, 'geoperms': {'ispublic': 1, 'iscontact': 0, 'isfriend': 0, 'isfamily': 0}, 'urls': {'url': [{'type': 'photopage', '_content': 'https://www.flickr.com/photos/mitko/4683902630/'}]}, 'media': 'photo'}, 'stat': 'ok'}</t>
  </si>
  <si>
    <t xml:space="preserve"> (flickr mitko_denev)</t>
  </si>
  <si>
    <t>https://www.flickr.com/photos/mitko/4683902630/</t>
  </si>
  <si>
    <t>body_piranha14.jpeg</t>
  </si>
  <si>
    <t>20613384263_3e641d2552_o</t>
  </si>
  <si>
    <t>{'photo': {'id': '20613384263', 'secret': '1ae9214951', 'server': '613', 'farm': 1, 'dateuploaded': '1441683261', 'isfavorite': 0, 'license': '5', 'safety_level': '0', 'rotation': 0, 'originalsecret': '3e641d2552', 'originalformat': 'jpg', 'owner': {'nsid': '32369190@N08', 'username': 'jbylund', 'realname': 'Joseph Bylund', 'location': 'Boston, MA, USA', 'iconserver': '8261', 'iconfarm': 9, 'path_alias': 'hwttdz'}, 'title': {'_content': 'Piranha at Atlanta Aquarium'}, 'description': {'_content': ''}, 'visibility': {'ispublic': 1, 'isfriend': 0, 'isfamily': 0}, 'dates': {'posted': '1441683261', 'taken': '2015-08-16 16:33:06', 'takengranularity': 0, 'takenunknown': '0', 'lastupdate': '1533785192'}, 'views': '627', 'editability': {'cancomment': 0, 'canaddmeta': 0}, 'publiceditability': {'cancomment': 1, 'canaddmeta': 0}, 'usage': {'candownload': 1, 'canblog': 0, 'canprint': 0, 'canshare': 1}, 'comments': {'_content': '0'}, 'notes': {'note': []}, 'people': {'haspeople': 0}, 'tags': {'tag': [{'id': '32276377-20613384263-465529', 'author': '32369190@N08', 'authorname': 'jbylund', 'raw': '2015', '_content': '2015', 'machine_tag': 0}, {'id': '32276377-20613384263-190', 'author': '32369190@N08', 'authorname': 'jbylund', 'raw': 'Atlanta', '_content': 'atlanta', 'machine_tag': 0}, {'id': '32276377-20613384263-90767', 'author': '32369190@N08', 'authorname': 'jbylund', 'raw': 'Piranha', '_content': 'piranha', 'machine_tag': 0}, {'id': '32276377-20613384263-501460', 'author': '32369190@N08', 'authorname': 'jbylund', 'raw': 'D600', '_content': 'd600', 'machine_tag': 0}]}, 'location': {'latitude': '33.763531', 'longitude': '-84.395717', 'accuracy': '16', 'context': '0', 'locality': {'_content': 'Atlanta', 'woeid': 2357024}, 'county': {'_content': 'Fulton', 'woeid': 12587929}, 'region': {'_content': 'Georgia', 'woeid': 2347569}, 'country': {'_content': 'United States', 'woeid': 23424977}, 'neighbourhood': {'_content': 'Techwood', 'woeid': 55806108}}, 'geoperms': {'ispublic': 1, 'iscontact': 0, 'isfriend': 0, 'isfamily': 0}, 'urls': {'url': [{'type': 'photopage', '_content': 'https://www.flickr.com/photos/hwttdz/20613384263/'}]}, 'media': 'photo'}, 'stat': 'ok'}</t>
  </si>
  <si>
    <t>https://www.flickr.com/photos/hwttdz/20613384263/</t>
  </si>
  <si>
    <t>body_piranha15.jpeg</t>
  </si>
  <si>
    <t>36406507031_84a79a28cb_o</t>
  </si>
  <si>
    <t>{'photo': {'id': '36406507031', 'secret': '5c9e6b6864', 'server': '4358', 'farm': 5, 'dateuploaded': '1502643267', 'isfavorite': 0, 'license': '5', 'safety_level': '0', 'rotation': 0, 'originalsecret': '84a79a28cb', 'originalformat': 'jpg', 'owner': {'nsid': '58438371@N02', 'username': 'Eric de Redelijkheid', 'realname': 'Eric de Redelijkheid', 'location': 'Utrecht, Netherlands', 'iconserver': '3897', 'iconfarm': 4, 'path_alias': None}, 'title': {'_content': 'Piranha'}, 'description': {'_content': 'Artis'}, 'visibility': {'ispublic': 1, 'isfriend': 0, 'isfamily': 0}, 'dates': {'posted': '1502643267', 'taken': '2017-07-28 14:07:21', 'takengranularity': 0, 'takenunknown': '0', 'lastupdate': '1502644789'}, 'views': '223', 'editability': {'cancomment': 0, 'canaddmeta': 0}, 'publiceditability': {'cancomment': 1, 'canaddmeta': 0}, 'usage': {'candownload': 1, 'canblog': 0, 'canprint': 0, 'canshare': 1}, 'comments': {'_content': '0'}, 'notes': {'note': []}, 'people': {'haspeople': 0}, 'tags': {'tag': [{'id': '58418023-36406507031-84250', 'author': '58438371@N02', 'authorname': 'Eric de Redelijkheid', 'raw': 'artis', '_content': 'artis', 'machine_tag': 0}, {'id': '58418023-36406507031-935', 'author': '58438371@N02', 'authorname': 'Eric de Redelijkheid', 'raw': 'amsterdam', '_content': 'amsterdam', 'machine_tag': 0}, {'id': '58418023-36406507031-804', 'author': '58438371@N02', 'authorname': 'Eric de Redelijkheid', 'raw': 'netherlands', '_content': 'netherlands', 'machine_tag': 0}, {'id': '58418023-36406507031-199017', 'author': '58438371@N02', 'authorname': 'Eric de Redelijkheid', 'raw': 'dierentuin', '_content': 'dierentuin', 'machine_tag': 0}, {'id': '58418023-36406507031-282152', 'author': '58438371@N02', 'authorname': 'Eric de Redelijkheid', 'raw': 'dierenpark', '_content': 'dierenpark', 'machine_tag': 0}, {'id': '58418023-36406507031-1997', 'author': '58438371@N02', 'authorname': 'Eric de Redelijkheid', 'raw': 'zoo', '_content': 'zoo', 'machine_tag': 0}]}, 'location': {'latitude': '52.365640', 'longitude': '4.915595', 'accuracy': '16', 'context': '0', 'locality': {'_content': 'Amsterdam', 'woeid': 727232}, 'county': {'_content': 'Amsterdam', 'woeid': 12592040}, 'region': {'_content': 'Noord-Holland', 'woeid': 2346379}, 'country': {'_content': 'Nederland', 'woeid': 23424909}, 'neighbourhood': {'_content': '', 'woeid': 0}}, 'geoperms': {'ispublic': 1, 'iscontact': 0, 'isfriend': 0, 'isfamily': 0}, 'urls': {'url': [{'type': 'photopage', '_content': 'https://www.flickr.com/photos/58438371@N02/36406507031/'}]}, 'media': 'photo'}, 'stat': 'ok'}</t>
  </si>
  <si>
    <t>https://www.flickr.com/photos/58438371@N02/36406507031/</t>
  </si>
  <si>
    <t>body_piranha16.jpeg</t>
  </si>
  <si>
    <t>8205922075_1f1031a404_o</t>
  </si>
  <si>
    <t>{'photo': {'id': '8205922075', 'secret': '49f104e7a1', 'server': '8061', 'farm': 9, 'dateuploaded': '1353529211', 'isfavorite': 0, 'license': '4', 'safety_level': '0', 'rotation': 0, 'originalsecret': '1f1031a404', 'originalformat': 'jpg', 'owner': {'nsid': '68305764@N02', 'username': '0rph3us', 'realname': 'Michael Rennecke', 'location': '', 'iconserver': '7327', 'iconfarm': 8, 'path_alias': None}, 'title': {'_content': 'Piranha'}, 'description': {'_content': ''}, 'visibility': {'ispublic': 1, 'isfriend': 0, 'isfamily': 0}, 'dates': {'posted': '1353529211', 'taken': '2012-10-17 15:04:50', 'takengranularity': 0, 'takenunknown': 0, 'lastupdate': '1353569764'}, 'views': '232', 'editability': {'cancomment': 0, 'canaddmeta': 0}, 'publiceditability': {'cancomment': 1, 'canaddmeta': 0}, 'usage': {'candownload': 1, 'canblog': 0, 'canprint': 0, 'canshare': 1}, 'comments': {'_content': '0'}, 'notes': {'note': []}, 'people': {'haspeople': 0}, 'tags': {'tag': [{'id': '68285416-8205922075-1997', 'author': '68305764@N02', 'authorname': '0rph3us', 'raw': 'Zoo', '_content': 'zoo', 'machine_tag': 0}, {'id': '68285416-8205922075-10401', 'author': '68305764@N02', 'authorname': '0rph3us', 'raw': 'Leipzig', '_content': 'leipzig', 'machine_tag': 0}]}, 'urls': {'url': [{'type': 'photopage', '_content': 'https://www.flickr.com/photos/68305764@N02/8205922075/'}]}, 'media': 'photo'}, 'stat': 'ok'}</t>
  </si>
  <si>
    <t>Michael Rennecke (flickr 0rph3us)</t>
  </si>
  <si>
    <t>https://www.flickr.com/photos/68305764@N02/8205922075/</t>
  </si>
  <si>
    <t>body_piranha17.jpeg</t>
  </si>
  <si>
    <t>9308810201_75f0018f67_o</t>
  </si>
  <si>
    <t>{'photo': {'id': '9308810201', 'secret': '1b84e92432', 'server': '2853', 'farm': 3, 'dateuploaded': '1374099961', 'isfavorite': 0, 'license': '2', 'safety_level': '0', 'rotation': 0, 'originalsecret': '75f0018f67', 'originalformat': 'jpg', 'owner': {'nsid': '33427694@N07', 'username': 'jonkpirateboy', 'realname': 'Johan Jonk Stenström', 'location': '', 'iconserver': '2840', 'iconfarm': 3, 'path_alias': 'jonkpirateboy'}, 'title': {'_content': 'Piranha'}, 'description': {'_content': 'Den blå planet'}, 'visibility': {'ispublic': 1, 'isfriend': 0, 'isfamily': 0}, 'dates': {'posted': '1374099961', 'taken': '2013-07-06 11:14:08', 'takengranularity': 0, 'takenunknown': 0, 'lastupdate': '1374099965'}, 'views': '185', 'editability': {'cancomment': 0, 'canaddmeta': 0}, 'publiceditability': {'cancomment': 1, 'canaddmeta': 0}, 'usage': {'candownload': 1, 'canblog': 0, 'canprint': 0, 'canshare': 1}, 'comments': {'_content': '0'}, 'notes': {'note': []}, 'people': {'haspeople': 0}, 'tags': {'tag': []}, 'urls': {'url': [{'type': 'photopage', '_content': 'https://www.flickr.com/photos/jonkpirateboy/9308810201/'}]}, 'media': 'photo'}, 'stat': 'ok'}</t>
  </si>
  <si>
    <t>Johan Jonk Stenström (flickr jonkpirateboy)</t>
  </si>
  <si>
    <t>https://www.flickr.com/photos/jonkpirateboy/9308810201/</t>
  </si>
  <si>
    <t>body_piranha18.jpeg</t>
  </si>
  <si>
    <t>8710102328_fcb3bdd59a_o</t>
  </si>
  <si>
    <t>{'photo': {'id': '8710102328', 'secret': '45dfb82e83', 'server': '8538', 'farm': 9, 'dateuploaded': '1367747189', 'isfavorite': 0, 'license': '4', 'safety_level': '0', 'rotation': 0, 'originalsecret': 'fcb3bdd59a', 'originalformat': 'jpg', 'owner': {'nsid': '26480501@N06', 'username': 'dierk schaefer', 'realname': '', 'location': '', 'iconserver': '2114', 'iconfarm': 3, 'path_alias': 'dierkschaefer'}, 'title': {'_content': 'Piranha'}, 'description': {'_content': '&lt;a href="http://de.wikipedia.org/wiki/Piranhas" rel="noreferrer nofollow"&gt;de.wikipedia.org/wiki/Piranhas&lt;/a&gt;'}, 'visibility': {'ispublic': 1, 'isfriend': 0, 'isfamily': 0}, 'dates': {'posted': '1367747189', 'taken': '2013-04-27 16:32:17', 'takengranularity': 0, 'takenunknown': 0, 'lastupdate': '1488082334'}, 'views': '744', 'editability': {'cancomment': 0, 'canaddmeta': 0}, 'publiceditability': {'cancomment': 1, 'canaddmeta': 0}, 'usage': {'candownload': 1, 'canblog': 0, 'canprint': 0, 'canshare': 1}, 'comments': {'_content': '2'}, 'notes': {'note': []}, 'people': {'haspeople': 0}, 'tags': {'tag': [{'id': '26435179-8710102328-1905', 'author': '26480501@N06', 'authorname': 'dierk schaefer', 'raw': 'Deutschland', '_content': 'deutschland', 'machine_tag': 0}, {'id': '26435179-8710102328-1477', 'author': '26480501@N06', 'authorname': 'dierk schaefer', 'raw': 'Germany', '_content': 'germany', 'machine_tag': 0}, {'id': '26435179-8710102328-45077', 'author': '26480501@N06', 'authorname': 'dierk schaefer', 'raw': 'Allemagne', '_content': 'allemagne', 'machine_tag': 0}, {'id': '26435179-8710102328-344306', 'author': '26480501@N06', 'authorname': 'dierk schaefer', 'raw': 'Niedersachsen', '_content': 'niedersachsen', 'machine_tag': 0}, {'id': '26435179-8710102328-9605', 'author': '26480501@N06', 'authorname': 'dierk schaefer', 'raw': 'Hannover', '_content': 'hannover', 'machine_tag': 0}, {'id': '26435179-8710102328-259780', 'author': '26480501@N06', 'authorname': 'dierk schaefer', 'raw': 'Landesmuseum', '_content': 'landesmuseum', 'machine_tag': 0}, {'id': '26435179-8710102328-30064783', 'author': '26480501@N06', 'authorname': 'dierk schaefer', 'raw': 'dierkschaefer', '_content': 'dierkschaefer', 'machine_tag': 0}, {'id': '26435179-8710102328-90767', 'author': '26480501@N06', 'authorname': 'dierk schaefer', 'raw': 'Piranha', '_content': 'piranha', 'machine_tag': 0}]}, 'location': {'latitude': '52.365544', 'longitude': '9.740377', 'accuracy': '16', 'context': '0', 'locality': {'_content': 'Hannover', 'woeid': 657169}, 'county': {'_content': 'Region Hannover', 'woeid': 20071101}, 'region': {'_content': 'Niedersachsen', 'woeid': 2345486}, 'country': {'_content': 'Deutschland', 'woeid': 23424829}, 'neighbourhood': {'_content': 'Linden', 'woeid': 671941}}, 'geoperms': {'ispublic': 1, 'iscontact': 0, 'isfriend': 0, 'isfamily': 0}, 'urls': {'url': [{'type': 'photopage', '_content': 'https://www.flickr.com/photos/dierkschaefer/8710102328/'}]}, 'media': 'photo'}, 'stat': 'ok'}</t>
  </si>
  <si>
    <t xml:space="preserve"> (flickr dierk schaefer)</t>
  </si>
  <si>
    <t>https://www.flickr.com/photos/dierkschaefer/8710102328/</t>
  </si>
  <si>
    <t>body_piranha19.jpeg</t>
  </si>
  <si>
    <t>body_piranha20.jpeg</t>
  </si>
  <si>
    <t>40210069482_23f5f675c6_o</t>
  </si>
  <si>
    <t>{'photo': {'id': '40210069482', 'secret': '33fb00e5c4', 'server': '4616', 'farm': 5, 'dateuploaded': '1518571480', 'isfavorite': 0, 'license': '2', 'safety_level': '0', 'rotation': 0, 'originalsecret': '23f5f675c6', 'originalformat': 'jpg', 'owner': {'nsid': '51035555243@N01', 'username': 'Thomas Hawk', 'realname': 'Thomas Hawk', 'location': 'San Francisco, USA', 'iconserver': '7370', 'iconfarm': 8, 'path_alias': 'thomashawk'}, 'title': {'_content': "Just the Kind of Friend I Didn't Need at the Time"}, 'description': {'_content': ''}, 'visibility': {'ispublic': 1, 'isfriend': 0, 'isfamily': 0}, 'dates': {'posted': '1518571480', 'taken': '2012-06-09 12:17:56', 'takengranularity': 0, 'takenunknown': '0', 'lastupdate': '1519219956'}, 'views': '979', 'editability': {'cancomment': 0, 'canaddmeta': 0}, 'publiceditability': {'cancomment': 1, 'canaddmeta': 1}, 'usage': {'candownload': 1, 'canblog': 0, 'canprint': 0, 'canshare': 1}, 'comments': {'_content': '0'}, 'notes': {'note': []}, 'people': {'haspeople': 0}, 'tags': {'tag': [{'id': '44088-40210069482-1299', 'author': '51035555243@N01', 'authorname': 'Thomas Hawk', 'raw': 'America', '_content': 'america', 'machine_tag': 0}, {'id': '44088-40210069482-425', 'author': '51035555243@N01', 'authorname': 'Thomas Hawk', 'raw': 'Chicago', '_content': 'chicago', 'machine_tag': 0}, {'id': '44088-40210069482-93018', 'author': '51035555243@N01', 'authorname': 'Thomas Hawk', 'raw': 'Cook County', '_content': 'cookcounty', 'machine_tag': 0}, {'id': '44088-40210069482-2556', 'author': '51035555243@N01', 'authorname': 'Thomas Hawk', 'raw': 'Illinois', '_content': 'illinois', 'machine_tag': 0}, {'id': '44088-40210069482-835754', 'author': '51035555243@N01', 'authorname': 'Thomas Hawk', 'raw': 'John G. Shedd Aquarium', '_content': 'johngsheddaquarium', 'machine_tag': 0}, {'id': '44088-40210069482-4302625', 'author': '51035555243@N01', 'authorname': 'Thomas Hawk', 'raw': 'Museum Campus Chicago', '_content': 'museumcampuschicago', 'machine_tag': 0}, {'id': '44088-40210069482-834170', 'author': '51035555243@N01', 'authorname': 'Thomas Hawk', 'raw': 'Red-bellied piranha', '_content': 'redbelliedpiranha', 'machine_tag': 0}, {'id': '44088-40210069482-129602', 'author': '51035555243@N01', 'authorname': 'Thomas Hawk', 'raw': 'Shedd Aquarium', '_content': 'sheddaquarium', 'machine_tag': 0}, {'id': '44088-40210069482-351', 'author': '51035555243@N01', 'authorname': 'Thomas Hawk', 'raw': 'USA', '_content': 'usa', 'machine_tag': 0}, {'id': '44088-40210069482-4074', 'author': '51035555243@N01', 'authorname': 'Thomas Hawk', 'raw': 'United States', '_content': 'unitedstates', 'machine_tag': 0}, {'id': '44088-40210069482-6272', 'author': '51035555243@N01', 'authorname': 'Thomas Hawk', 'raw': 'United States of America', '_content': 'unitedstatesofamerica', 'machine_tag': 0}, {'id': '44088-40210069482-2026', 'author': '51035555243@N01', 'authorname': 'Thomas Hawk', 'raw': 'aquarium', '_content': 'aquarium', 'machine_tag': 0}, {'id': '44088-40210069482-409', 'author': '51035555243@N01', 'authorname': 'Thomas Hawk', 'raw': 'fish', '_content': 'fish', 'machine_tag': 0}, {'id': '44088-40210069482-90767', 'author': '51035555243@N01', 'authorname': 'Thomas Hawk', 'raw': 'piranha', '_content': 'piranha', 'machine_tag': 0}, {'id': '44088-40210069482-939926', 'author': '51035555243@N01', 'authorname': 'Thomas Hawk', 'raw': 'fav10', '_content': 'fav10', 'machine_tag': 0}, {'id': '44088-40210069482-1323986', 'author': '51035555243@N01', 'authorname': 'Thomas Hawk', 'raw': 'fav25', '_content': 'fav25', 'machine_tag': 0}]}, 'location': {'latitude': '41.867641', 'longitude': '-87.613967', 'accuracy': '16', 'context': '0', 'locality': {'_content': 'Chicago', 'woeid': 2379574}, 'county': {'_content': 'Cook', 'woeid': 12588093}, 'region': {'_content': 'Illinois', 'woeid': 2347572}, 'country': {'_content': 'United States', 'woeid': 23424977}, 'neighbourhood': {'_content': 'Near South Side', 'woeid': 23511917}}, 'geoperms': {'ispublic': 1, 'iscontact': 0, 'isfriend': 0, 'isfamily': 0}, 'urls': {'url': [{'type': 'photopage', '_content': 'https://www.flickr.com/photos/thomashawk/40210069482/'}]}, 'media': 'photo'}, 'stat': 'ok'}</t>
  </si>
  <si>
    <t>https://www.flickr.com/photos/thomashawk/40210069482/</t>
  </si>
  <si>
    <t>body_butterfly_fish01.jpeg</t>
  </si>
  <si>
    <t>8733919762_59ab9c3b3a_o</t>
  </si>
  <si>
    <t>{'photo': {'id': '8733919762', 'secret': 'b3cd70c105', 'server': '7298', 'farm': 8, 'dateuploaded': '1368405770', 'isfavorite': 0, 'license': '3', 'safety_level': '0', 'rotation': 0, 'originalsecret': '59ab9c3b3a', 'originalformat': 'jpg', 'owner': {'nsid': '41134346@N03', 'username': 'Euan Slorach', 'realname': 'Euan', 'location': '', 'iconserver': '0', 'iconfarm': 0, 'path_alias': None}, 'title': {'_content': 'fish'}, 'description': {'_content': ''}, 'visibility': {'ispublic': 1, 'isfriend': 0, 'isfamily': 0}, 'dates': {'posted': '1368405770', 'taken': '2013-03-30 14:36:04', 'takengranularity': 0, 'takenunknown': 0, 'lastupdate': '1551919818'}, 'views': '1380', 'editability': {'cancomment': 0, 'canaddmeta': 0}, 'publiceditability': {'cancomment': 1, 'canaddmeta': 0}, 'usage': {'candownload': 1, 'canblog': 0, 'canprint': 0, 'canshare': 1}, 'comments': {'_content': '0'}, 'notes': {'note': []}, 'people': {'haspeople': 0}, 'tags': {'tag': [{'id': '41111292-8733919762-119180', 'author': '41134346@N03', 'authorname': 'Euan Slorach', 'raw': 'Monterey Aquarium', '_content': 'montereyaquarium', 'machine_tag': 0}, {'id': '41111292-8733919762-50', 'author': '41134346@N03', 'authorname': 'Euan Slorach', 'raw': 'California', '_content': 'california', 'machine_tag': 0}, {'id': '41111292-8733919762-409', 'author': '41134346@N03', 'authorname': 'Euan Slorach', 'raw': 'fish', '_content': 'fish', 'machine_tag': 0}]}, 'urls': {'url': [{'type': 'photopage', '_content': 'https://www.flickr.com/photos/41134346@N03/8733919762/'}]}, 'media': 'photo'}, 'stat': 'ok'}</t>
  </si>
  <si>
    <t>Euan (flickr Euan Slorach)</t>
  </si>
  <si>
    <t>https://www.flickr.com/photos/41134346@N03/8733919762/</t>
  </si>
  <si>
    <t>body_butterfly_fish02.jpeg</t>
  </si>
  <si>
    <t>3471817299_4546dfb641_o</t>
  </si>
  <si>
    <t>{'photo': {'id': '3471817299', 'secret': 'a53a3e89bc', 'server': '3557', 'farm': 4, 'dateuploaded': '1240630261', 'isfavorite': 0, 'license': '4', 'safety_level': '0', 'rotation': 0, 'originalsecret': '4546dfb641', 'originalformat': 'jpg', 'owner': {'nsid': '39136124@N00', 'username': 'Paul and Jill', 'realname': 'Paul Asman and Jill Lenoble', 'location': '', 'iconserver': '2389', 'iconfarm': 3, 'path_alias': 'pauljill'}, 'title': {'_content': 'banded butterflyfish Chaetodon striatus'}, 'description': {'_content': ''}, 'visibility': {'ispublic': 1, 'isfriend': 0, 'isfamily': 0}, 'dates': {'posted': '1240630261', 'taken': '2009-03-04 16:51:00', 'takengranularity': 0, 'takenunknown': 0, 'lastupdate': '1413908376'}, 'views': '714', 'editability': {'cancomment': 0, 'canaddmeta': 0}, 'publiceditability': {'cancomment': 1, 'canaddmeta': 0}, 'usage': {'candownload': 1, 'canblog': 0, 'canprint': 0, 'canshare': 1}, 'comments': {'_content': '0'}, 'notes': {'note': []}, 'people': {'haspeople': 0}, 'tags': {'tag': [{'id': '3169958-3471817299-2585548', 'author': '39136124@N00', 'authorname': 'Paul and Jill', 'raw': 'banded butterflyfish', '_content': 'bandedbutterflyfish', 'machine_tag': 0}, {'id': '3169958-3471817299-1070756', 'author': '39136124@N00', 'authorname': 'Paul and Jill', 'raw': "'Chaetodon", '_content': 'chaetodon', 'machine_tag': 0}, {'id': '3169958-3471817299-39063921', 'author': '39136124@N00', 'authorname': 'Paul and Jill', 'raw': 'striatus Pink', '_content': 'striatuspink', 'machine_tag': 0}, {'id': '3169958-3471817299-704', 'author': '39136124@N00', 'authorname': 'Paul and Jill', 'raw': 'Beach', '_content': 'beach', 'machine_tag': 0}, {'id': '3169958-3471817299-71996', 'author': '39136124@N00', 'authorname': 'Paul and Jill', 'raw': 'Bonaire', '_content': 'bonaire', 'machine_tag': 0}]}, 'location': {'latitude': '12.058773', 'longitude': '-68.281273', 'accuracy': '14', 'context': '0', 'locality': {'_content': 'Oranje Pan', 'woeid': 151958}, 'neighbourhood': {'_content': '', 'woeid': 0}, 'region': {'_content': 'Bonaire', 'woeid': 24549811}, 'country': {'_content': 'Netherlands Antilles', 'woeid': 23424914}}, 'geoperms': {'ispublic': 1, 'iscontact': 0, 'isfriend': 0, 'isfamily': 0}, 'urls': {'url': [{'type': 'photopage', '_content': 'https://www.flickr.com/photos/pauljill/3471817299/'}]}, 'media': 'photo'}, 'stat': 'ok'}</t>
  </si>
  <si>
    <t>Paul Asman and Jill Lenoble (flickr Paul and Jill)</t>
  </si>
  <si>
    <t>https://www.flickr.com/photos/pauljill/3471817299/</t>
  </si>
  <si>
    <t>body_butterfly_fish07.jpeg</t>
  </si>
  <si>
    <t>16010002829_d9064a1108_o</t>
  </si>
  <si>
    <t>{'photo': {'id': '16010002829', 'secret': 'f97b50d648', 'server': '7464', 'farm': 8, 'dateuploaded': '1420393836', 'isfavorite': 0, 'license': '4', 'safety_level': '0', 'rotation': 0, 'originalsecret': 'd9064a1108', 'originalformat': 'jpg', 'owner': {'nsid': '129978259@N03', 'username': 'TravelingShapy', 'realname': 'Matthias Hiltner', 'location': '', 'iconserver': '8596', 'iconfarm': 9, 'path_alias': None}, 'title': {'_content': 'fish'}, 'description': {'_content': 'Feel free to use this picture but give credit to: &lt;a href="http://www.traveling-shapy.de/" rel="noreferrer nofollow"&gt;www.traveling-shapy.de/&lt;/a&gt;\n\n \n\nDas Bild steht zur freien Verfügung jedoch gebt: &lt;a href="http://www.traveling-shapy.de/" rel="noreferrer nofollow"&gt;www.traveling-shapy.de/&lt;/a&gt; als Urheber an.'}, 'visibility': {'ispublic': 1, 'isfriend': 0, 'isfamily': 0}, 'dates': {'posted': '1420393836', 'taken': '2013-02-01 19:27:32', 'takengranularity': 0, 'takenunknown': '0', 'lastupdate': '1420656505'}, 'views': '5546', 'editability': {'cancomment': 0, 'canaddmeta': 0}, 'publiceditability': {'cancomment': 1, 'canaddmeta': 0}, 'usage': {'candownload': 1, 'canblog': 0, 'canprint': 0, 'canshare': 1}, 'comments': {'_content': '0'}, 'notes': {'note': []}, 'people': {'haspeople': 0}, 'tags': {'tag': [{'id': '129955205-16010002829-409', 'author': '129978259@N03', 'authorname': 'TravelingShapy', 'raw': 'fish', '_content': 'fish', 'machine_tag': 0}, {'id': '129955205-16010002829-10581', 'author': '129978259@N03', 'authorname': 'TravelingShapy', 'raw': 'fisch', '_content': 'fisch', 'machine_tag': 0}, {'id': '129955205-16010002829-3765', 'author': '129978259@N03', 'authorname': 'TravelingShapy', 'raw': 'underwater', '_content': 'underwater', 'machine_tag': 0}, {'id': '129955205-16010002829-325870', 'author': '129978259@N03', 'authorname': 'TravelingShapy', 'raw': 'unterwasser', '_content': 'unterwasser', 'machine_tag': 0}, {'id': '129955205-16010002829-7155', 'author': '129978259@N03', 'authorname': 'TravelingShapy', 'raw': 'dive', '_content': 'dive', 'machine_tag': 0}, {'id': '129955205-16010002829-8766', 'author': '129978259@N03', 'authorname': 'TravelingShapy', 'raw': 'diving', '_content': 'diving', 'machine_tag': 0}, {'id': '129955205-16010002829-289902', 'author': '129978259@N03', 'authorname': 'TravelingShapy', 'raw': 'tauchen', '_content': 'tauchen', 'machine_tag': 0}, {'id': '129955205-16010002829-534736', 'author': '129978259@N03', 'authorname': 'TravelingShapy', 'raw': 'ozean', '_content': 'ozean', 'machine_tag': 0}, {'id': '129955205-16010002829-19', 'author': '129978259@N03', 'authorname': 'TravelingShapy', 'raw': 'ocean', '_content': 'ocean', 'machine_tag': 0}, {'id': '129955205-16010002829-7503', 'author': '129978259@N03', 'authorname': 'TravelingShapy', 'raw': 'Picture', '_content': 'picture', 'machine_tag': 0}, {'id': '129955205-16010002829-30691', 'author': '129978259@N03', 'authorname': 'TravelingShapy', 'raw': 'Bild', '_content': 'bild', 'machine_tag': 0}]}, 'urls': {'url': [{'type': 'photopage', '_content': 'https://www.flickr.com/photos/129978259@N03/16010002829/'}]}, 'media': 'photo'}, 'stat': 'ok'}</t>
  </si>
  <si>
    <t>Matthias Hiltner (flickr TravelingShapy)</t>
  </si>
  <si>
    <t>https://www.flickr.com/photos/129978259@N03/16010002829/</t>
  </si>
  <si>
    <t>body_butterfly_fish10.jpeg</t>
  </si>
  <si>
    <t>8558713895_11c4ab8a13_o (1)</t>
  </si>
  <si>
    <t>{'photo': {'id': '8558713895', 'secret': 'f69b4c143c', 'server': '8242', 'farm': 9, 'dateuploaded': '1363353370', 'isfavorite': 0, 'license': '5', 'safety_level': '0', 'rotation': 0, 'originalsecret': '11c4ab8a13', 'originalformat': 'jpg', 'owner': {'nsid': '14486836@N06', 'username': 'François Libert', 'realname': 'François Libert', 'location': None, 'iconserver': '8504', 'iconfarm': 9, 'path_alias': 'zsispeo'}, 'title': {'_content': 'Meyers butterflyfish - Chaetodon meyeri'}, 'description': {'_content': "(EN) Meyer's butterflyfish - (FR) Papillon de Meyer\n&lt;i&gt;Chaetodon meyeri&lt;/i&gt;, Reunion Island"}, 'visibility': {'ispublic': 1, 'isfriend': 0, 'isfamily': 0}, 'dates': {'posted': '1363353370', 'taken': '2013-02-06 15:27:41', 'takengranularity': 0, 'takenunknown': '0', 'lastupdate': '1625394697'}, 'views': '1572', 'editability': {'cancomment': 0, 'canaddmeta': 0}, 'publiceditability': {'cancomment': 1, 'canaddmeta': 0}, 'usage': {'candownload': 1, 'canblog': 0, 'canprint': 0, 'canshare': 1}, 'comments': {'_content': '0'}, 'notes': {'note': []}, 'people': {'haspeople': 0}, 'tags': {'tag': [{'id': '14441514-8558713895-8765', 'author': '14486836@N06', 'authorname': 'François Libert', 'raw': 'scuba', '_content': 'scuba', 'machine_tag': 0}, {'id': '14441514-8558713895-8766', 'author': '14486836@N06', 'authorname': 'François Libert', 'raw': 'diving', '_content': 'diving', 'machine_tag': 0}, {'id': '14441514-8558713895-17443', 'author': '14486836@N06', 'authorname': 'François Libert', 'raw': 'tropical', '_content': 'tropical', 'machine_tag': 0}, {'id': '14441514-8558713895-32904', 'author': '14486836@N06', 'authorname': 'François Libert', 'raw': 'reef', '_content': 'reef', 'machine_tag': 0}, {'id': '14441514-8558713895-409', 'author': '14486836@N06', 'authorname': 'François Libert', 'raw': 'fish', '_content': 'fish', 'machine_tag': 0}, {'id': '14441514-8558713895-3765', 'author': '14486836@N06', 'authorname': 'François Libert', 'raw': 'underwater', '_content': 'underwater', 'machine_tag': 0}, {'id': '14441514-8558713895-551', 'author': '14486836@N06', 'authorname': 'François Libert', 'raw': 'macro', '_content': 'macro', 'machine_tag': 0}, {'id': '14441514-8558713895-236132', 'author': '14486836@N06', 'authorname': 'François Libert', 'raw': 'macrophotography', '_content': 'macrophotography', 'machine_tag': 0}, {'id': '14441514-8558713895-228', 'author': '14486836@N06', 'authorname': 'François Libert', 'raw': 'sea', '_content': 'sea', 'machine_tag': 0}, {'id': '14441514-8558713895-19', 'author': '14486836@N06', 'authorname': 'François Libert', 'raw': 'ocean', '_content': 'ocean', 'machine_tag': 0}, {'id': '14441514-8558713895-3181', 'author': '14486836@N06', 'authorname': 'François Libert', 'raw': 'holidays', '_content': 'holidays', 'machine_tag': 0}, {'id': '14441514-8558713895-264', 'author': '14486836@N06', 'authorname': 'François Libert', 'raw': 'vacation', '_content': 'vacation', 'machine_tag': 0}, {'id': '14441514-8558713895-245', 'author': '14486836@N06', 'authorname': 'François Libert', 'raw': 'summer', '_content': 'summer', 'machine_tag': 0}, {'id': '14441514-8558713895-380', 'author': '14486836@N06', 'authorname': 'François Libert', 'raw': 'sun', '_content': 'sun', 'machine_tag': 0}, {'id': '14441514-8558713895-704', 'author': '14486836@N06', 'authorname': 'François Libert', 'raw': 'beach', '_content': 'beach', 'machine_tag': 0}, {'id': '14441514-8558713895-32028', 'author': '14486836@N06', 'authorname': 'François Libert', 'raw': 'relaxation', '_content': 'relaxation', 'machine_tag': 0}, {'id': '14441514-8558713895-1003', 'author': '14486836@N06', 'authorname': 'François Libert', 'raw': 'coral', '_content': 'coral', 'machine_tag': 0}, {'id': '14441514-8558713895-1163', 'author': '14486836@N06', 'authorname': 'François Libert', 'raw': 'fauna', '_content': 'fauna', 'machine_tag': 0}, {'id': '14441514-8558713895-5833', 'author': '14486836@N06', 'authorname': 'François Libert', 'raw': 'wildlife', '_content': 'wildlife', 'machine_tag': 0}, {'id': '14441514-8558713895-241', 'author': '14486836@N06', 'authorname': 'François Libert', 'raw': 'wild', '_content': 'wild', 'machine_tag': 0}, {'id': '14441514-8558713895-3214', 'author': '14486836@N06', 'authorname': 'François Libert', 'raw': 'colorful', '_content': 'colorful', 'machine_tag': 0}, {'id': '14441514-8558713895-1700', 'author': '14486836@N06', 'authorname': 'François Libert', 'raw': 'geotagged', '_content': 'geotagged', 'machine_tag': 0}, {'id': '14441514-8558713895-9447', 'author': '14486836@N06', 'authorname': 'François Libert', 'raw': 'science', '_content': 'science', 'machine_tag': 0}, {'id': '14441514-8558713895-173976', 'author': '14486836@N06', 'authorname': 'François Libert', 'raw': 'scientific', '_content': 'scientific', 'machine_tag': 0}, {'id': '14441514-8558713895-5920', 'author': '14486836@N06', 'authorname': 'François Libert', 'raw': 'name', '_content': 'name', 'machine_tag': 0}, {'id': '14441514-8558713895-243584', 'author': '14486836@N06', 'authorname': 'François Libert', 'raw': 'taxonomy', '_content': 'taxonomy', 'machine_tag': 0}, {'id': '14441514-8558713895-121', 'author': '14486836@N06', 'authorname': 'François Libert', 'raw': 'travel', '_content': 'travel', 'machine_tag': 0}, {'id': '14441514-8558713895-86453', 'author': '14486836@N06', 'authorname': 'François Libert', 'raw': 'sustainable', '_content': 'sustainable', 'machine_tag': 0}, {'id': '14441514-8558713895-199234', 'author': '14486836@N06', 'authorname': 'François Libert', 'raw': 'eco-tourism', '_content': 'ecotourism', 'machine_tag': 0}, {'id': '14441514-8558713895-39', 'author': '14486836@N06', 'authorname': 'François Libert', 'raw': 'life', '_content': 'life', 'machine_tag': 0}, {'id': '14441514-8558713895-25947', 'author': '14486836@N06', 'authorname': 'François Libert', 'raw': 'aquatic', '_content': 'aquatic', 'machine_tag': 0}, {'id': '14441514-8558713895-881', 'author': '14486836@N06', 'authorname': 'François Libert', 'raw': 'beauty', '_content': 'beauty', 'machine_tag': 0}, {'id': '14441514-8558713895-876', 'author': '14486836@N06', 'authorname': 'François Libert', 'raw': 'beautiful', '_content': 'beautiful', 'machine_tag': 0}, {'id': '14441514-8558713895-17165', 'author': '14486836@N06', 'authorname': 'François Libert', 'raw': 'planet', '_content': 'planet', 'machine_tag': 0}, {'id': '14441514-8558713895-5081', 'author': '14486836@N06', 'authorname': 'François Libert', 'raw': 'earth', '_content': 'earth', 'machine_tag': 0}, {'id': '14441514-8558713895-7378', 'author': '14486836@N06', 'authorname': 'François Libert', 'raw': 'mother', '_content': 'mother', 'machine_tag': 0}, {'id': '14441514-8558713895-791', 'author': '14486836@N06', 'authorname': 'François Libert', 'raw': 'nature', '_content': 'nature', 'machine_tag': 0}, {'id': '14441514-8558713895-952', 'author': '14486836@N06', 'authorname': 'François Libert', 'raw': 'animal', '_content': 'animal', 'machine_tag': 0}, {'id': '14441514-8558713895-1077', 'author': '14486836@N06', 'authorname': 'François Libert', 'raw': 'close-up', '_content': 'closeup', 'machine_tag': 0}, {'id': '14441514-8558713895-39513', 'author': '14486836@N06', 'authorname': 'François Libert', 'raw': 'biology', '_content': 'biology', 'machine_tag': 0}, {'id': '14441514-8558713895-6130', 'author': '14486836@N06', 'authorname': 'François Libert', 'raw': 'ID', '_content': 'id', 'machine_tag': 0}, {'id': '14441514-8558713895-25012', 'author': '14486836@N06', 'authorname': 'François Libert', 'raw': 'identification', '_content': 'identification', 'machine_tag': 0}, {'id': '14441514-8558713895-14202', 'author': '14486836@N06', 'authorname': 'François Libert', 'raw': 'maritime', '_content': 'maritime', 'machine_tag': 0}, {'id': '14441514-8558713895-12250', 'author': '14486836@N06', 'authorname': 'François Libert', 'raw': 'souvenir', '_content': 'souvenir', 'machine_tag': 0}, {'id': '14441514-8558713895-2183', 'author': '14486836@N06', 'authorname': 'François Libert', 'raw': 'living', '_content': 'living', 'machine_tag': 0}, {'id': '14441514-8558713895-5', 'author': '14486836@N06', 'authorname': 'François Libert', 'raw': 'world', '_content': 'world', 'machine_tag': 0}, {'id': '14441514-8558713895-329', 'author': '14486836@N06', 'authorname': 'François Libert', 'raw': 'favorite', '_content': 'favorite', 'machine_tag': 0}, {'id': '14441514-8558713895-13468', 'author': '14486836@N06', 'authorname': 'François Libert', 'raw': 'national', '_content': 'national', 'machine_tag': 0}, {'id': '14441514-8558713895-61212', 'author': '14486836@N06', 'authorname': 'François Libert', 'raw': 'geographic', '_content': 'geographic', 'machine_tag': 0}, {'id': '14441514-8558713895-4305', 'author': '14486836@N06', 'authorname': 'François Libert', 'raw': 'natural', '_content': 'natural', 'machine_tag': 0}, {'id': '14441514-8558713895-104947', 'author': '14486836@N06', 'authorname': 'François Libert', 'raw': 'naturally', '_content': 'naturally', 'machine_tag': 0}, {'id': '14441514-8558713895-1695', 'author': '14486836@N06', 'authorname': 'François Libert', 'raw': 'landscape', '_content': 'landscape', 'machine_tag': 0}, {'id': '14441514-8558713895-1280', 'author': '14486836@N06', 'authorname': 'François Libert', 'raw': 'digital', '_content': 'digital', 'machine_tag': 0}, {'id': '14441514-8558713895-587', 'author': '14486836@N06', 'authorname': 'François Libert', 'raw': 'SLR', '_content': 'slr', 'machine_tag': 0}, {'id': '14441514-8558713895-7937', 'author': '14486836@N06', 'authorname': 'François Libert', 'raw': 'free', '_content': 'free', 'machine_tag': 0}, {'id': '14441514-8558713895-28064', 'author': '14486836@N06', 'authorname': 'François Libert', 'raw': 'PADI', '_content': 'padi', 'machine_tag': 0}, {'id': '14441514-8558713895-33437', 'author': '14486836@N06', 'authorname': 'François Libert', 'raw': 'fishporn', '_content': 'fishporn', 'machine_tag': 0}, {'id': '14441514-8558713895-47566', 'author': '14486836@N06', 'authorname': 'François Libert', 'raw': 'rare', '_content': 'rare', 'machine_tag': 0}, {'id': '14441514-8558713895-86283', 'author': '14486836@N06', 'authorname': 'François Libert', 'raw': 'saltwater', '_content': 'saltwater', 'machine_tag': 0}, {'id': '14441514-8558713895-5415', 'author': '14486836@N06', 'authorname': 'François Libert', 'raw': 'turquoise', '_content': 'turquoise', 'machine_tag': 0}, {'id': '14441514-8558713895-141', 'author': '14486836@N06', 'authorname': 'François Libert', 'raw': 'blue', '_content': 'blue', 'machine_tag': 0}, {'id': '14441514-8558713895-149420', 'author': '14486836@N06', 'authorname': 'François Libert', 'raw': 'conservancy', '_content': 'conservancy', 'machine_tag': 0}, {'id': '14441514-8558713895-7155', 'author': '14486836@N06', 'authorname': 'François Libert', 'raw': 'dive', '_content': 'dive', 'machine_tag': 0}, {'id': '14441514-8558713895-5522', 'author': '14486836@N06', 'authorname': 'François Libert', 'raw': 'quality', '_content': 'quality', 'machine_tag': 0}, {'id': '14441514-8558713895-124856', 'author': '14486836@N06', 'authorname': 'François Libert', 'raw': 'escapade', '_content': 'escapade', 'machine_tag': 0}, {'id': '14441514-8558713895-678', 'author': '14486836@N06', 'authorname': 'François Libert', 'raw': 'tourism', '_content': 'tourism', 'machine_tag': 0}, {'id': '14441514-8558713895-3103', 'author': '14486836@N06', 'authorname': 'François Libert', 'raw': 'scenery', '_content': 'scenery', 'machine_tag': 0}, {'id': '14441514-8558713895-796', 'author': '14486836@N06', 'authorname': 'François Libert', 'raw': 'wet', '_content': 'wet', 'machine_tag': 0}, {'id': '14441514-8558713895-15600', 'author': '14486836@N06', 'authorname': 'François Libert', 'raw': 'pixel', '_content': 'pixel', 'machine_tag': 0}, {'id': '14441514-8558713895-1083574', 'author': '14486836@N06', 'authorname': 'François Libert', 'raw': 'wetpixel', '_content': 'wetpixel', 'machine_tag': 0}, {'id': '14441514-8558713895-1804', 'author': '14486836@N06', 'authorname': 'François Libert', 'raw': 'outside', '_content': 'outside', 'machine_tag': 0}, {'id': '14441514-8558713895-1860', 'author': '14486836@N06', 'authorname': 'François Libert', 'raw': 'outdoors', '_content': 'outdoors', 'machine_tag': 0}]}, 'location': {'latitude': '-21.206470', 'longitude': '55.281036', 'accuracy': '16', 'context': '0', 'locality': {'_content': 'Saint-Leu', 'woeid': 1410236}, 'county': {'_content': 'St.-Leu', 'woeid': 24551465}, 'region': {'_content': 'Saint-Paul', 'woeid': 24549831}, 'country': {'_content': 'La Réunion', 'woeid': 23424931}, 'neighbourhood': {'_content': '', 'woeid': 0}}, 'geoperms': {'ispublic': 1, 'iscontact': 0, 'isfriend': 0, 'isfamily': 0}, 'urls': {'url': [{'type': 'photopage', '_content': 'https://www.flickr.com/photos/zsispeo/8558713895/'}]}, 'media': 'photo'}, 'stat': 'ok'}</t>
  </si>
  <si>
    <t>François Libert (flickr François Libert)</t>
  </si>
  <si>
    <t>https://www.flickr.com/photos/zsispeo/8558713895/</t>
  </si>
  <si>
    <t>body_butterfly_fish11.jpeg</t>
  </si>
  <si>
    <t>6083194464_8c58e6dd50_o</t>
  </si>
  <si>
    <t>{'photo': {'id': '6083194464', 'secret': '9523060e36', 'server': '6084', 'farm': 7, 'dateuploaded': '1314376555', 'isfavorite': 0, 'license': '5', 'safety_level': '0', 'rotation': 0, 'originalsecret': '8c58e6dd50', 'originalformat': 'jpg', 'owner': {'nsid': '65695019@N07', 'username': 'Bernard DUPONT', 'realname': 'Bernard DUPONT', 'location': 'FRANCE', 'iconserver': '7453', 'iconfarm': 8, 'path_alias': 'berniedup'}, 'title': {'_content': 'Copperband Butterflyfish (Chelmon rostratus)'}, 'description': {'_content': 'Lobster Wall, Pulau Mabul, Sabah, MALAYSIA'}, 'visibility': {'ispublic': 1, 'isfriend': 0, 'isfamily': 0}, 'dates': {'posted': '1314376555', 'taken': '2010-01-20 03:40:01', 'takengranularity': 0, 'takenunknown': 0, 'lastupdate': '1633213357'}, 'views': '620', 'editability': {'cancomment': 0, 'canaddmeta': 0}, 'publiceditability': {'cancomment': 1, 'canaddmeta': 0}, 'usage': {'candownload': 1, 'canblog': 0, 'canprint': 0, 'canshare': 1}, 'comments': {'_content': '0'}, 'notes': {'note': []}, 'people': {'haspeople': 0}, 'tags': {'tag': [{'id': '65673689-6083194464-2732031', 'author': '65695019@N07', 'authorname': 'Bernard DUPONT', 'raw': 'Chelmon', '_content': 'chelmon', 'machine_tag': 0}, {'id': '65673689-6083194464-1879837', 'author': '65695019@N07', 'authorname': 'Bernard DUPONT', 'raw': 'rostratus', '_content': 'rostratus', 'machine_tag': 0}, {'id': '65673689-6083194464-30782482', 'author': '86548370@N00', 'authorname': 'treegrow', 'raw': 'taxonomy:binomial=Chelmon rostratus', '_content': 'taxonomy:binomial=chelmonrostratus', 'machine_tag': 1}]}, 'location': {'latitude': '4.242927', 'longitude': '118.625156', 'accuracy': '15', 'context': '0', 'locality': {'_content': 'Mabul'}, 'neighbourhood': {'_content': ''}, 'region': {'_content': 'Sabah'}, 'country': {'_content': 'Malaysia'}}, 'geoperms': {'ispublic': 1, 'iscontact': 0, 'isfriend': 0, 'isfamily': 0}, 'urls': {'url': [{'type': 'photopage', '_content': 'https://www.flickr.com/photos/berniedup/6083194464/'}]}, 'media': 'photo'}, 'stat': 'ok'}</t>
  </si>
  <si>
    <t>https://www.flickr.com/photos/berniedup/6083194464/</t>
  </si>
  <si>
    <t>body_butterfly_fish13.jpeg</t>
  </si>
  <si>
    <t>4307239982_1c45f0a46a_o</t>
  </si>
  <si>
    <t>{'photo': {'id': '4307239982', 'secret': '2893de2fa4', 'server': '2781', 'farm': 3, 'dateuploaded': '1264530614', 'isfavorite': 0, 'license': '2', 'safety_level': '0', 'rotation': 0, 'originalsecret': '1c45f0a46a', 'originalformat': 'jpg', 'owner': {'nsid': '12912031@N05', 'username': "Where's Whitlow", 'realname': 'Tim  Whitlow', 'location': 'traveling, United States', 'iconserver': '2765', 'iconfarm': 3, 'path_alias': 'whereswhitlow'}, 'title': {'_content': 'fish 4'}, 'description': {'_content': ''}, 'visibility': {'ispublic': 1, 'isfriend': 0, 'isfamily': 0}, 'dates': {'posted': '1264530614', 'taken': '2009-01-30 23:40:55', 'takengranularity': 0, 'takenunknown': 0, 'lastupdate': '1629053749'}, 'views': '4244', 'editability': {'cancomment': 0, 'canaddmeta': 0}, 'publiceditability': {'cancomment': 1, 'canaddmeta': 1}, 'usage': {'candownload': 1, 'canblog': 0, 'canprint': 0, 'canshare': 1}, 'comments': {'_content': '0'}, 'notes': {'note': []}, 'people': {'haspeople': 0}, 'tags': {'tag': [{'id': '12906691-4307239982-3765', 'author': '12912031@N05', 'authorname': "Where's Whitlow", 'raw': 'underwater', '_content': 'underwater', 'machine_tag': 0}, {'id': '12906691-4307239982-1725', 'author': '12912031@N05', 'authorname': "Where's Whitlow", 'raw': 'mexico', '_content': 'mexico', 'machine_tag': 0}, {'id': '12906691-4307239982-409', 'author': '12912031@N05', 'authorname': "Where's Whitlow", 'raw': 'fish', '_content': 'fish', 'machine_tag': 0}]}, 'urls': {'url': [{'type': 'photopage', '_content': 'https://www.flickr.com/photos/whereswhitlow/4307239982/'}]}, 'media': 'photo'}, 'stat': 'ok'}</t>
  </si>
  <si>
    <t>Tim  Whitlow (flickr Where's Whitlow)</t>
  </si>
  <si>
    <t>https://www.flickr.com/photos/whereswhitlow/4307239982/</t>
  </si>
  <si>
    <t>body_butterfly_fish14.jpeg</t>
  </si>
  <si>
    <t>4357919806_b34a08a780_o</t>
  </si>
  <si>
    <t>{'photo': {'id': '4357919806', 'secret': '358b6b5b29', 'server': '4057', 'farm': 5, 'dateuploaded': '1266191580', 'isfavorite': 0, 'license': '3', 'safety_level': '0', 'rotation': 0, 'originalsecret': 'b34a08a780', 'originalformat': 'jpg', 'owner': {'nsid': '17211040@N00', 'username': 'geoftheref', 'realname': 'Geof Wilson', 'location': 'Christchurch, New Zealand', 'iconserver': '5343', 'iconfarm': 6, 'path_alias': 'geoftheref'}, 'title': {'_content': 'fish'}, 'description': {'_content': 'Kelly Tarlton\'s Underwater World\n&lt;a href="http://www.kellytarltons.co.nz/index.htm" rel="noreferrer nofollow"&gt;www.kellytarltons.co.nz/index.htm&lt;/a&gt;\n\nAuckland\nNew Zealand\n\nSeptember 2009'}, 'visibility': {'ispublic': 1, 'isfriend': 0, 'isfamily': 0}, 'dates': {'posted': '1266191580', 'taken': '2009-09-20 11:34:47', 'takengranularity': 0, 'takenunknown': 0, 'lastupdate': '1407625423'}, 'views': '2055', 'editability': {'cancomment': 0, 'canaddmeta': 0}, 'publiceditability': {'cancomment': 1, 'canaddmeta': 0}, 'usage': {'candownload': 1, 'canblog': 0, 'canprint': 0, 'canshare': 1}, 'comments': {'_content': '0'}, 'notes': {'note': []}, 'people': {'haspeople': 0}, 'tags': {'tag': [{'id': '4705834-4357919806-409', 'author': '17211040@N00', 'authorname': 'geoftheref', 'raw': 'fish', '_content': 'fish', 'machine_tag': 0}, {'id': '4705834-4357919806-800', 'author': '17211040@N00', 'authorname': 'geoftheref', 'raw': 'water', '_content': 'water', 'machine_tag': 0}, {'id': '4705834-4357919806-2026', 'author': '17211040@N00', 'authorname': 'geoftheref', 'raw': 'aquarium', '_content': 'aquarium', 'machine_tag': 0}, {'id': '4705834-4357919806-19814', 'author': '17211040@N00', 'authorname': 'geoftheref', 'raw': 'kelly', '_content': 'kelly', 'machine_tag': 0}, {'id': '4705834-4357919806-3331939', 'author': '17211040@N00', 'authorname': 'geoftheref', 'raw': 'tarltons', '_content': 'tarltons', 'machine_tag': 0}, {'id': '4705834-4357919806-838204', 'author': '17211040@N00', 'authorname': 'geoftheref', 'raw': 'tarlton', '_content': 'tarlton', 'machine_tag': 0}, {'id': '4705834-4357919806-3765', 'author': '17211040@N00', 'authorname': 'geoftheref', 'raw': 'underwater', '_content': 'underwater', 'machine_tag': 0}, {'id': '4705834-4357919806-5', 'author': '17211040@N00', 'authorname': 'geoftheref', 'raw': 'world', '_content': 'world', 'machine_tag': 0}, {'id': '4705834-4357919806-6018238', 'author': '17211040@N00', 'authorname': 'geoftheref', 'raw': 'geoftheref', '_content': 'geoftheref', 'machine_tag': 0}, {'id': '4705834-4357919806-121', 'author': '17211040@N00', 'authorname': 'geoftheref', 'raw': 'travel', '_content': 'travel', 'machine_tag': 0}, {'id': '4705834-4357919806-95', 'author': '17211040@N00', 'authorname': 'geoftheref', 'raw': 'new', '_content': 'new', 'machine_tag': 0}, {'id': '4705834-4357919806-13071', 'author': '17211040@N00', 'authorname': 'geoftheref', 'raw': 'zealand', '_content': 'zealand', 'machine_tag': 0}, {'id': '4705834-4357919806-44747', 'author': '17211040@N00', 'authorname': 'geoftheref', 'raw': 'aotearoa', '_content': 'aotearoa', 'machine_tag': 0}, {'id': '4705834-4357919806-12521', 'author': '17211040@N00', 'authorname': 'geoftheref', 'raw': 'auckland', '_content': 'auckland', 'machine_tag': 0}, {'id': '4705834-4357919806-401', 'author': '17211040@N00', 'authorname': 'geoftheref', 'raw': 'holiday', '_content': 'holiday', 'machine_tag': 0}, {'id': '4705834-4357919806-264', 'author': '17211040@N00', 'authorname': 'geoftheref', 'raw': 'vacation', '_content': 'vacation', 'machine_tag': 0}, {'id': '4705834-4357919806-2620', 'author': '17211040@N00', 'authorname': 'geoftheref', 'raw': 'spring', '_content': 'spring', 'machine_tag': 0}, {'id': '4705834-4357919806-30188', 'author': '17211040@N00', 'authorname': 'geoftheref', 'raw': 'akl', '_content': 'akl', 'machine_tag': 0}, {'id': '4705834-4357919806-232', 'author': '17211040@N00', 'authorname': 'geoftheref', 'raw': 'new zealand', '_content': 'newzealand', 'machine_tag': 0}, {'id': '4705834-4357919806-6015259', 'author': '17211040@N00', 'authorname': 'geoftheref', 'raw': 'ourspace', '_content': 'ourspace', 'machine_tag': 0}, {'id': '4705834-4357919806-199', 'author': '17211040@N00', 'authorname': 'geoftheref', 'raw': 'our', '_content': 'our', 'machine_tag': 0}, {'id': '4705834-4357919806-5717', 'author': '17211040@N00', 'authorname': 'geoftheref', 'raw': 'space', '_content': 'space', 'machine_tag': 0}, {'id': '4705834-4357919806-14457506', 'author': '17211040@N00', 'authorname': 'geoftheref', 'raw': 'ourspacenz', '_content': 'ourspacenz', 'machine_tag': 0}, {'id': '4705834-4357919806-15586', 'author': '17211040@N00', 'authorname': 'geoftheref', 'raw': 'nz', '_content': 'nz', 'machine_tag': 0}]}, 'location': {'latitude': '-36.846933', 'longitude': '174.817671', 'accuracy': '13', 'context': '0', 'locality': {'_content': 'Auckland', 'woeid': 2348079}, 'county': {'_content': 'Auckland City', 'woeid': 55875921}, 'region': {'_content': 'Auckland Region', 'woeid': 15021756}, 'country': {'_content': 'New Zealand', 'woeid': 23424916}, 'neighbourhood': {'_content': 'Orakei', 'woeid': 2349891}}, 'geoperms': {'ispublic': 1, 'iscontact': 0, 'isfriend': 0, 'isfamily': 0}, 'urls': {'url': [{'type': 'photopage', '_content': 'https://www.flickr.com/photos/geoftheref/4357919806/'}]}, 'media': 'photo'}, 'stat': 'ok'}</t>
  </si>
  <si>
    <t>Geof Wilson (flickr geoftheref)</t>
  </si>
  <si>
    <t>https://www.flickr.com/photos/geoftheref/4357919806/</t>
  </si>
  <si>
    <t>body_butterfly_fish16.jpeg</t>
  </si>
  <si>
    <t>32396204897_e7bb6c70d1_o</t>
  </si>
  <si>
    <t>{'photo': {'id': '32396204897', 'secret': '9658c283ca', 'server': '7889', 'farm': 8, 'dateuploaded': '1552228048', 'isfavorite': 0, 'license': '4', 'safety_level': '0', 'rotation': 0, 'originalsecret': 'e7bb6c70d1', 'originalformat': 'jpg', 'owner': {'nsid': '125265709@N08', 'username': 'krokodiver', 'realname': 'Rickard Zerpe', 'location': '', 'iconserver': '4628', 'iconfarm': 5, 'path_alias': 'krokodiver'}, 'title': {'_content': 'Saddled butterflyfish (Chaetodon ephippium)'}, 'description': {'_content': '&lt;a href="https://www.fishbase.de/summary/Chaetodon-ephippium" rel="noreferrer nofollow"&gt;www.fishbase.de/summary/Chaetodon-ephippium&lt;/a&gt;'}, 'visibility': {'ispublic': 1, 'isfriend': 0, 'isfamily': 0}, 'dates': {'posted': '1552228048', 'taken': '2019-01-08 10:59:08', 'takengranularity': 0, 'takenunknown': '0', 'lastupdate': '1584126978'}, 'views': '236', 'editability': {'cancomment': 0, 'canaddmeta': 0}, 'publiceditability': {'cancomment': 1, 'canaddmeta': 0}, 'usage': {'candownload': 1, 'canblog': 0, 'canprint': 0, 'canshare': 1}, 'comments': {'_content': '0'}, 'notes': {'note': []}, 'people': {'haspeople': 0}, 'tags': {'tag': [{'id': '125172896-32396204897-453010', 'author': '125265709@N08', 'authorname': 'krokodiver', 'raw': '2019', '_content': '2019', 'machine_tag': 0}, {'id': '125172896-32396204897-14191473', 'author': '125265709@N08', 'authorname': 'krokodiver', 'raw': 'Chaetodon ephippium', '_content': 'chaetodonephippium', 'machine_tag': 0}, {'id': '125172896-32396204897-2876230', 'author': '125265709@N08', 'authorname': 'krokodiver', 'raw': 'Chaetodontidae', '_content': 'chaetodontidae', 'machine_tag': 0}, {'id': '125172896-32396204897-1614', 'author': '125265709@N08', 'authorname': 'krokodiver', 'raw': 'Indonesia', '_content': 'indonesia', 'machine_tag': 0}, {'id': '125172896-32396204897-7328', 'author': '125265709@N08', 'authorname': 'krokodiver', 'raw': 'January', '_content': 'january', 'machine_tag': 0}, {'id': '125172896-32396204897-1554923', 'author': '125265709@N08', 'authorname': 'krokodiver', 'raw': 'Raja ampat', '_content': 'rajaampat', 'machine_tag': 0}, {'id': '125172896-32396204897-14191455', 'author': '125265709@N08', 'authorname': 'krokodiver', 'raw': 'Saddled butterflyfish', '_content': 'saddledbutterflyfish', 'machine_tag': 0}, {'id': '125172896-32396204897-3765', 'author': '125265709@N08', 'authorname': 'krokodiver', 'raw': 'Underwater', '_content': 'underwater', 'machine_tag': 0}, {'id': '125172896-32396204897-409', 'author': '125265709@N08', 'authorname': 'krokodiver', 'raw': 'Fish', '_content': 'fish', 'machine_tag': 0}, {'id': '125172896-32396204897-1070756', 'author': '125265709@N08', 'authorname': 'krokodiver', 'raw': 'Chaetodon', '_content': 'chaetodon', 'machine_tag': 0}]}, 'location': {'latitude': '-0.485710', 'longitude': '130.353727', 'accuracy': '13', 'context': '0', 'locality': {'_content': 'Besir', 'woeid': 1047251}, 'county': {'_content': 'Raja Ampat', 'woeid': 56000191}, 'region': {'_content': 'Papua Barat', 'woeid': 28350157}, 'country': {'_content': 'Indonesia', 'woeid': 23424846}, 'neighbourhood': {'_content': '', 'woeid': 0}}, 'geoperms': {'ispublic': 1, 'iscontact': 0, 'isfriend': 0, 'isfamily': 0}, 'urls': {'url': [{'type': 'photopage', '_content': 'https://www.flickr.com/photos/krokodiver/32396204897/'}]}, 'media': 'photo'}, 'stat': 'ok'}</t>
  </si>
  <si>
    <t>https://www.flickr.com/photos/krokodiver/32396204897/</t>
  </si>
  <si>
    <t>body_butterfly_fish19.jpeg</t>
  </si>
  <si>
    <t>4228929170_9f5be82ddf_o</t>
  </si>
  <si>
    <t>{'photo': {'id': '4228929170', 'secret': 'ce1360b621', 'server': '2505', 'farm': 3, 'dateuploaded': '1262193973', 'isfavorite': 0, 'license': '5', 'safety_level': '0', 'rotation': 0, 'originalsecret': '9f5be82ddf', 'originalformat': 'jpg', 'owner': {'nsid': '14486836@N06', 'username': 'François Libert', 'realname': 'François Libert', 'location': None, 'iconserver': '8504', 'iconfarm': 9, 'path_alias': 'zsispeo'}, 'title': {'_content': 'Ornate Butterflyfish - Chaetodon ornatissimus'}, 'description': {'_content': '(EN) Ornate Butterflyfish - (FR) Papillon orné\n&lt;i&gt;Chaetodon ornatissimus&lt;/i&gt;, Moorea, French Polynesia'}, 'visibility': {'ispublic': 1, 'isfriend': 0, 'isfamily': 0}, 'dates': {'posted': '1262193973', 'taken': '2009-11-03 18:16:32', 'takengranularity': 0, 'takenunknown': '0', 'lastupdate': '1632845061'}, 'views': '3499', 'editability': {'cancomment': 0, 'canaddmeta': 0}, 'publiceditability': {'cancomment': 1, 'canaddmeta': 0}, 'usage': {'candownload': 1, 'canblog': 0, 'canprint': 0, 'canshare': 1}, 'comments': {'_content': '6'}, 'notes': {'note': []}, 'people': {'haspeople': 0}, 'tags': {'tag': [{'id': '14441514-4228929170-8765', 'author': '14486836@N06', 'authorname': 'François Libert', 'raw': 'scuba', '_content': 'scuba', 'machine_tag': 0}, {'id': '14441514-4228929170-8766', 'author': '14486836@N06', 'authorname': 'François Libert', 'raw': 'diving', '_content': 'diving', 'machine_tag': 0}, {'id': '14441514-4228929170-17443', 'author': '14486836@N06', 'authorname': 'François Libert', 'raw': 'tropical', '_content': 'tropical', 'machine_tag': 0}, {'id': '14441514-4228929170-32904', 'author': '14486836@N06', 'authorname': 'François Libert', 'raw': 'reef', '_content': 'reef', 'machine_tag': 0}, {'id': '14441514-4228929170-409', 'author': '14486836@N06', 'authorname': 'François Libert', 'raw': 'fish', '_content': 'fish', 'machine_tag': 0}, {'id': '14441514-4228929170-3765', 'author': '14486836@N06', 'authorname': 'François Libert', 'raw': 'underwater', '_content': 'underwater', 'machine_tag': 0}, {'id': '14441514-4228929170-551', 'author': '14486836@N06', 'authorname': 'François Libert', 'raw': 'macro', '_content': 'macro', 'machine_tag': 0}, {'id': '14441514-4228929170-236132', 'author': '14486836@N06', 'authorname': 'François Libert', 'raw': 'macrophotography', '_content': 'macrophotography', 'machine_tag': 0}, {'id': '14441514-4228929170-228', 'author': '14486836@N06', 'authorname': 'François Libert', 'raw': 'sea', '_content': 'sea', 'machine_tag': 0}, {'id': '14441514-4228929170-19', 'author': '14486836@N06', 'authorname': 'François Libert', 'raw': 'ocean', '_content': 'ocean', 'machine_tag': 0}, {'id': '14441514-4228929170-3181', 'author': '14486836@N06', 'authorname': 'François Libert', 'raw': 'holidays', '_content': 'holidays', 'machine_tag': 0}, {'id': '14441514-4228929170-264', 'author': '14486836@N06', 'authorname': 'François Libert', 'raw': 'vacation', '_content': 'vacation', 'machine_tag': 0}, {'id': '14441514-4228929170-245', 'author': '14486836@N06', 'authorname': 'François Libert', 'raw': 'summer', '_content': 'summer', 'machine_tag': 0}, {'id': '14441514-4228929170-704', 'author': '14486836@N06', 'authorname': 'François Libert', 'raw': 'beach', '_content': 'beach', 'machine_tag': 0}, {'id': '14441514-4228929170-32028', 'author': '14486836@N06', 'authorname': 'François Libert', 'raw': 'relaxation', '_content': 'relaxation', 'machine_tag': 0}, {'id': '14441514-4228929170-1003', 'author': '14486836@N06', 'authorname': 'François Libert', 'raw': 'coral', '_content': 'coral', 'machine_tag': 0}, {'id': '14441514-4228929170-1163', 'author': '14486836@N06', 'authorname': 'François Libert', 'raw': 'fauna', '_content': 'fauna', 'machine_tag': 0}, {'id': '14441514-4228929170-5833', 'author': '14486836@N06', 'authorname': 'François Libert', 'raw': 'wildlife', '_content': 'wildlife', 'machine_tag': 0}, {'id': '14441514-4228929170-241', 'author': '14486836@N06', 'authorname': 'François Libert', 'raw': 'wild', '_content': 'wild', 'machine_tag': 0}, {'id': '14441514-4228929170-1700', 'author': '14486836@N06', 'authorname': 'François Libert', 'raw': 'geotagged', '_content': 'geotagged', 'machine_tag': 0}, {'id': '14441514-4228929170-9447', 'author': '14486836@N06', 'authorname': 'François Libert', 'raw': 'science', '_content': 'science', 'machine_tag': 0}, {'id': '14441514-4228929170-243584', 'author': '14486836@N06', 'authorname': 'François Libert', 'raw': 'taxonomy', '_content': 'taxonomy', 'machine_tag': 0}, {'id': '14441514-4228929170-121', 'author': '14486836@N06', 'authorname': 'François Libert', 'raw': 'travel', '_content': 'travel', 'machine_tag': 0}, {'id': '14441514-4228929170-86453', 'author': '14486836@N06', 'authorname': 'François Libert', 'raw': 'sustainable', '_content': 'sustainable', 'machine_tag': 0}, {'id': '14441514-4228929170-39', 'author': '14486836@N06', 'authorname': 'François Libert', 'raw': 'life', '_content': 'life', 'machine_tag': 0}, {'id': '14441514-4228929170-25947', 'author': '14486836@N06', 'authorname': 'François Libert', 'raw': 'aquatic', '_content': 'aquatic', 'machine_tag': 0}, {'id': '14441514-4228929170-876', 'author': '14486836@N06', 'authorname': 'François Libert', 'raw': 'beautiful', '_content': 'beautiful', 'machine_tag': 0}, {'id': '14441514-4228929170-791', 'author': '14486836@N06', 'authorname': 'François Libert', 'raw': 'nature', '_content': 'nature', 'machine_tag': 0}, {'id': '14441514-4228929170-952', 'author': '14486836@N06', 'authorname': 'François Libert', 'raw': 'animal', '_content': 'animal', 'machine_tag': 0}, {'id': '14441514-4228929170-39513', 'author': '14486836@N06', 'authorname': 'François Libert', 'raw': 'biology', '_content': 'biology', 'machine_tag': 0}, {'id': '14441514-4228929170-6130', 'author': '14486836@N06', 'authorname': 'François Libert', 'raw': 'ID', '_content': 'id', 'machine_tag': 0}, {'id': '14441514-4228929170-25012', 'author': '14486836@N06', 'authorname': 'François Libert', 'raw': 'identification', '_content': 'identification', 'machine_tag': 0}, {'id': '14441514-4228929170-12250', 'author': '14486836@N06', 'authorname': 'François Libert', 'raw': 'souvenir', '_content': 'souvenir', 'machine_tag': 0}, {'id': '14441514-4228929170-2183', 'author': '14486836@N06', 'authorname': 'François Libert', 'raw': 'living', '_content': 'living', 'machine_tag': 0}, {'id': '14441514-4228929170-329', 'author': '14486836@N06', 'authorname': 'François Libert', 'raw': 'favorite', '_content': 'favorite', 'machine_tag': 0}, {'id': '14441514-4228929170-4305', 'author': '14486836@N06', 'authorname': 'François Libert', 'raw': 'natural', '_content': 'natural', 'machine_tag': 0}, {'id': '14441514-4228929170-28064', 'author': '14486836@N06', 'authorname': 'François Libert', 'raw': 'PADI', '_content': 'padi', 'machine_tag': 0}, {'id': '14441514-4228929170-47566', 'author': '14486836@N06', 'authorname': 'François Libert', 'raw': 'rare', '_content': 'rare', 'machine_tag': 0}, {'id': '14441514-4228929170-86283', 'author': '14486836@N06', 'authorname': 'François Libert', 'raw': 'saltwater', '_content': 'saltwater', 'machine_tag': 0}, {'id': '14441514-4228929170-5415', 'author': '14486836@N06', 'authorname': 'François Libert', 'raw': 'turquoise', '_content': 'turquoise', 'machine_tag': 0}, {'id': '14441514-4228929170-141', 'author': '14486836@N06', 'authorname': 'François Libert', 'raw': 'blue', '_content': 'blue', 'machine_tag': 0}, {'id': '14441514-4228929170-149420', 'author': '14486836@N06', 'authorname': 'François Libert', 'raw': 'conservancy', '_content': 'conservancy', 'machine_tag': 0}, {'id': '14441514-4228929170-5522', 'author': '14486836@N06', 'authorname': 'François Libert', 'raw': 'quality', '_content': 'quality', 'machine_tag': 0}, {'id': '14441514-4228929170-124856', 'author': '14486836@N06', 'authorname': 'François Libert', 'raw': 'escapade', '_content': 'escapade', 'machine_tag': 0}, {'id': '14441514-4228929170-678', 'author': '14486836@N06', 'authorname': 'François Libert', 'raw': 'tourism', '_content': 'tourism', 'machine_tag': 0}, {'id': '14441514-4228929170-796', 'author': '14486836@N06', 'authorname': 'François Libert', 'raw': 'wet', '_content': 'wet', 'machine_tag': 0}, {'id': '14441514-4228929170-1860', 'author': '14486836@N06', 'authorname': 'François Libert', 'raw': 'outdoors', '_content': 'outdoors', 'machine_tag': 0}, {'id': '14441514-4228929170-162896', 'author': '14486836@N06', 'authorname': 'François Libert', 'raw': 'Butterflyfish', '_content': 'butterflyfish', 'machine_tag': 0}, {'id': '14441514-4228929170-5961', 'author': '14486836@N06', 'authorname': 'François Libert', 'raw': 'pair', '_content': 'pair', 'machine_tag': 0}, {'id': '14441514-4228929170-24494', 'author': '14486836@N06', 'authorname': 'François Libert', 'raw': 'Tahiti', '_content': 'tahiti', 'machine_tag': 0}, {'id': '14441514-4228929170-2053', 'author': '14486836@N06', 'authorname': 'François Libert', 'raw': 'Polynesia', '_content': 'polynesia', 'machine_tag': 0}, {'id': '14441514-4228929170-2174', 'author': '14486836@N06', 'authorname': 'François Libert', 'raw': 'Shark', '_content': 'shark', 'machine_tag': 0}, {'id': '14441514-4228929170-8150432', 'author': '14486836@N06', 'authorname': 'François Libert', 'raw': 'D700', '_content': 'd700', 'machine_tag': 0}]}, 'location': {'latitude': '-17.489801', 'longitude': '-149.904931', 'accuracy': '16', 'context': '0', 'neighbourhood': {'_content': '', 'woeid': 0}, 'county': {'_content': 'Moorea-Maiao', 'woeid': 28743667}, 'region': {'_content': 'Îles du Vent', 'woeid': 24549698}, 'country': {'_content': 'Polynésie Française', 'woeid': 23424817}}, 'geoperms': {'ispublic': 1, 'iscontact': 0, 'isfriend': 0, 'isfamily': 0}, 'urls': {'url': [{'type': 'photopage', '_content': 'https://www.flickr.com/photos/zsispeo/4228929170/'}]}, 'media': 'photo'}, 'stat': 'ok'}</t>
  </si>
  <si>
    <t>https://www.flickr.com/photos/zsispeo/4228929170/</t>
  </si>
  <si>
    <t>body_great_white_shark02.jpeg</t>
  </si>
  <si>
    <t>14730719040_6410ed8764_o</t>
  </si>
  <si>
    <t>{'photo': {'id': '14730719040', 'secret': 'fab7bd1bb8', 'server': '3873', 'farm': 4, 'dateuploaded': '1408030926', 'isfavorite': 0, 'license': '4', 'safety_level': '0', 'rotation': 0, 'originalsecret': '6410ed8764', 'originalformat': 'jpg', 'owner': {'nsid': '67374204@N00', 'username': 'Elias Levy', 'realname': 'Elias Levy', 'location': '', 'iconserver': '2865', 'iconfarm': 3, 'path_alias': 'elevy'}, 'title': {'_content': 'Great White Shark'}, 'description': {'_content': ''}, 'visibility': {'ispublic': 1, 'isfriend': 0, 'isfamily': 0}, 'dates': {'posted': '1408030926', 'taken': '2014-08-13 19:52:00', 'takengranularity': 0, 'takenunknown': 0, 'lastupdate': '1602920184'}, 'views': '13109', 'editability': {'cancomment': 0, 'canaddmeta': 0}, 'publiceditability': {'cancomment': 1, 'canaddmeta': 0}, 'usage': {'candownload': 1, 'canblog': 0, 'canprint': 0, 'canshare': 1}, 'comments': {'_content': '0'}, 'notes': {'note': []}, 'people': {'haspeople': 0}, 'tags': {'tag': [{'id': '1337510-14730719040-2174', 'author': '67374204@N00', 'authorname': 'Elias Levy', 'raw': 'shark', '_content': 'shark', 'machine_tag': 0}]}, 'location': {'latitude': '29.118424', 'longitude': '-118.267135', 'accuracy': '16', 'context': '0', 'neighbourhood': {'_content': '', 'woeid': 0}, 'country': {'_content': 'México', 'woeid': 23424900}}, 'geoperms': {'ispublic': 1, 'iscontact': 0, 'isfriend': 0, 'isfamily': 0}, 'urls': {'url': [{'type': 'photopage', '_content': 'https://www.flickr.com/photos/elevy/14730719040/'}]}, 'media': 'photo'}, 'stat': 'ok'}</t>
  </si>
  <si>
    <t>Elias Levy (flickr Elias Levy)</t>
  </si>
  <si>
    <t>https://www.flickr.com/photos/elevy/14730719040/</t>
  </si>
  <si>
    <t>body_great_white_shark03.jpeg</t>
  </si>
  <si>
    <t>14917026802_9373c60c9d_o</t>
  </si>
  <si>
    <t>{'photo': {'id': '14917026802', 'secret': '2db17c75e0', 'server': '5572', 'farm': 6, 'dateuploaded': '1408030937', 'isfavorite': 0, 'license': '4', 'safety_level': '0', 'rotation': 0, 'originalsecret': '9373c60c9d', 'originalformat': 'jpg', 'owner': {'nsid': '67374204@N00', 'username': 'Elias Levy', 'realname': 'Elias Levy', 'location': '', 'iconserver': '2865', 'iconfarm': 3, 'path_alias': 'elevy'}, 'title': {'_content': 'Great White Shark'}, 'description': {'_content': ''}, 'visibility': {'ispublic': 1, 'isfriend': 0, 'isfamily': 0}, 'dates': {'posted': '1408030937', 'taken': '2014-08-13 19:52:01', 'takengranularity': 0, 'takenunknown': 0, 'lastupdate': '1522900113'}, 'views': '12234', 'editability': {'cancomment': 0, 'canaddmeta': 0}, 'publiceditability': {'cancomment': 1, 'canaddmeta': 0}, 'usage': {'candownload': 1, 'canblog': 0, 'canprint': 0, 'canshare': 1}, 'comments': {'_content': '0'}, 'notes': {'note': []}, 'people': {'haspeople': 0}, 'tags': {'tag': [{'id': '1337510-14917026802-2174', 'author': '67374204@N00', 'authorname': 'Elias Levy', 'raw': 'shark', '_content': 'shark', 'machine_tag': 0}]}, 'location': {'latitude': '29.118424', 'longitude': '-118.267135', 'accuracy': '12', 'context': '0', 'neighbourhood': {'_content': '', 'woeid': 0}, 'country': {'_content': 'México', 'woeid': 23424900}}, 'geoperms': {'ispublic': 1, 'iscontact': 0, 'isfriend': 0, 'isfamily': 0}, 'urls': {'url': [{'type': 'photopage', '_content': 'https://www.flickr.com/photos/elevy/14917026802/'}]}, 'media': 'photo'}, 'stat': 'ok'}</t>
  </si>
  <si>
    <t>https://www.flickr.com/photos/elevy/14917026802/</t>
  </si>
  <si>
    <t>body_great_white_shark04.jpeg</t>
  </si>
  <si>
    <t>14730709620_9b7720a573_o</t>
  </si>
  <si>
    <t>{'photo': {'id': '14730709620', 'secret': '7bc5a35d14', 'server': '3895', 'farm': 4, 'dateuploaded': '1408030858', 'isfavorite': 0, 'license': '4', 'safety_level': '0', 'rotation': 0, 'originalsecret': '9b7720a573', 'originalformat': 'jpg', 'owner': {'nsid': '67374204@N00', 'username': 'Elias Levy', 'realname': 'Elias Levy', 'location': '', 'iconserver': '2865', 'iconfarm': 3, 'path_alias': 'elevy'}, 'title': {'_content': 'Great White Shark'}, 'description': {'_content': ''}, 'visibility': {'ispublic': 1, 'isfriend': 0, 'isfamily': 0}, 'dates': {'posted': '1408030858', 'taken': '2014-08-13 19:51:44', 'takengranularity': 0, 'takenunknown': 0, 'lastupdate': '1522900156'}, 'views': '10976', 'editability': {'cancomment': 0, 'canaddmeta': 0}, 'publiceditability': {'cancomment': 1, 'canaddmeta': 0}, 'usage': {'candownload': 1, 'canblog': 0, 'canprint': 0, 'canshare': 1}, 'comments': {'_content': '0'}, 'notes': {'note': []}, 'people': {'haspeople': 0}, 'tags': {'tag': [{'id': '1337510-14730709620-2174', 'author': '67374204@N00', 'authorname': 'Elias Levy', 'raw': 'shark', '_content': 'shark', 'machine_tag': 0}]}, 'location': {'latitude': '29.118424', 'longitude': '-118.267135', 'accuracy': '16', 'context': '0', 'neighbourhood': {'_content': '', 'woeid': 0}, 'country': {'_content': 'México', 'woeid': 23424900}}, 'geoperms': {'ispublic': 1, 'iscontact': 0, 'isfriend': 0, 'isfamily': 0}, 'urls': {'url': [{'type': 'photopage', '_content': 'https://www.flickr.com/photos/elevy/14730709620/'}]}, 'media': 'photo'}, 'stat': 'ok'}</t>
  </si>
  <si>
    <t>https://www.flickr.com/photos/elevy/14730709620/</t>
  </si>
  <si>
    <t>body_great_white_shark05.jpeg</t>
  </si>
  <si>
    <t>14730828607_6137d59e7e_o</t>
  </si>
  <si>
    <t>{'photo': {'id': '14730828607', 'secret': 'a707cd1ba8', 'server': '3850', 'farm': 4, 'dateuploaded': '1408031019', 'isfavorite': 0, 'license': '4', 'safety_level': '0', 'rotation': 0, 'originalsecret': '6137d59e7e', 'originalformat': 'jpg', 'owner': {'nsid': '67374204@N00', 'username': 'Elias Levy', 'realname': 'Elias Levy', 'location': '', 'iconserver': '2865', 'iconfarm': 3, 'path_alias': 'elevy'}, 'title': {'_content': 'Great White Shark'}, 'description': {'_content': ''}, 'visibility': {'ispublic': 1, 'isfriend': 0, 'isfamily': 0}, 'dates': {'posted': '1408031019', 'taken': '2014-08-13 19:52:25', 'takengranularity': 0, 'takenunknown': 0, 'lastupdate': '1530631501'}, 'views': '9960', 'editability': {'cancomment': 0, 'canaddmeta': 0}, 'publiceditability': {'cancomment': 1, 'canaddmeta': 0}, 'usage': {'candownload': 1, 'canblog': 0, 'canprint': 0, 'canshare': 1}, 'comments': {'_content': '0'}, 'notes': {'note': []}, 'people': {'haspeople': 0}, 'tags': {'tag': [{'id': '1337510-14730828607-2174', 'author': '67374204@N00', 'authorname': 'Elias Levy', 'raw': 'shark', '_content': 'shark', 'machine_tag': 0}]}, 'location': {'latitude': '29.118424', 'longitude': '-118.267135', 'accuracy': '16', 'context': '0', 'neighbourhood': {'_content': '', 'woeid': 0}, 'country': {'_content': 'México', 'woeid': 23424900}}, 'geoperms': {'ispublic': 1, 'iscontact': 0, 'isfriend': 0, 'isfamily': 0}, 'urls': {'url': [{'type': 'photopage', '_content': 'https://www.flickr.com/photos/elevy/14730828607/'}]}, 'media': 'photo'}, 'stat': 'ok'}</t>
  </si>
  <si>
    <t>https://www.flickr.com/photos/elevy/14730828607/</t>
  </si>
  <si>
    <t>body_great_white_shark07.jpeg</t>
  </si>
  <si>
    <t>29723220133_48ed2d4097_o</t>
  </si>
  <si>
    <t>{'photo': {'id': '29723220133', 'secret': '051bcb2de3', 'server': '8651', 'farm': 9, 'dateuploaded': '1487152216', 'isfavorite': 0, 'license': '5', 'safety_level': '0', 'rotation': 0, 'originalsecret': '48ed2d4097', 'originalformat': 'jpg', 'owner': {'nsid': '65695019@N07', 'username': 'Bernard DUPONT', 'realname': 'Bernard DUPONT', 'location': 'FRANCE', 'iconserver': '7453', 'iconfarm': 8, 'path_alias': 'berniedup'}, 'title': {'_content': 'Great White Shark (Carcharodon carcharias)'}, 'description': {'_content': 'The Shallows, Gansbaai, Western Cape, SOUTH AFRICA'}, 'visibility': {'ispublic': 1, 'isfriend': 0, 'isfamily': 0}, 'dates': {'posted': '1487152216', 'taken': '2016-10-15 03:28:18', 'takengranularity': 0, 'takenunknown': '0', 'lastupdate': '1636549073'}, 'views': '2162', 'editability': {'cancomment': 0, 'canaddmeta': 0}, 'publiceditability': {'cancomment': 1, 'canaddmeta': 0}, 'usage': {'candownload': 1, 'canblog': 0, 'canprint': 0, 'canshare': 1}, 'comments': {'_content': '7'}, 'notes': {'note': []}, 'people': {'haspeople': 0}, 'tags': {'tag': [{'id': '65673689-29723220133-72969', 'author': '65695019@N07', 'authorname': 'Bernard DUPONT', 'raw': 'Great White Shark', '_content': 'greatwhiteshark', 'machine_tag': 0}, {'id': '65673689-29723220133-2373668', 'author': '65695019@N07', 'authorname': 'Bernard DUPONT', 'raw': 'Carcharodon carcharias', '_content': 'carcharodoncarcharias', 'machine_tag': 0}, {'id': '65673689-29723220133-128399', 'author': '65695019@N07', 'authorname': 'Bernard DUPONT', 'raw': 'White Shark', '_content': 'whiteshark', 'machine_tag': 0}, {'id': '65673689-29723220133-29614013', 'author': '65695019@N07', 'authorname': 'Bernard DUPONT', 'raw': 'Taxonomy:binomial=Carcharodon carcharias', '_content': 'taxonomy:binomial=carcharodoncarcharias', 'machine_tag': 1}, {'id': '65673689-29723220133-2174', 'author': '65695019@N07', 'authorname': 'Bernard DUPONT', 'raw': 'Shark', '_content': 'shark', 'machine_tag': 0}, {'id': '65673689-29723220133-331613', 'author': '65695019@N07', 'authorname': 'Bernard DUPONT', 'raw': 'Gansbaai', '_content': 'gansbaai', 'machine_tag': 0}, {'id': '65673689-29723220133-39465527', 'author': '65695019@N07', 'authorname': 'Bernard DUPONT', 'raw': 'Marine Dynamics', '_content': 'marinedynamics', 'machine_tag': 0}, {'id': '65673689-29723220133-1236608', 'author': '65695019@N07', 'authorname': 'Bernard DUPONT', 'raw': 'Kleinbaai', '_content': 'kleinbaai', 'machine_tag': 0}]}, 'location': {'latitude': '-34.669076', 'longitude': '19.409065', 'accuracy': '12', 'context': '0', 'locality': {'_content': 'Franskraalstrand', 'woeid': 1581334}, 'county': {'_content': 'Overberg', 'woeid': 56189456}, 'region': {'_content': 'Western Cape', 'woeid': 2346987}, 'country': {'_content': 'South Africa', 'woeid': 23424942}, 'neighbourhood': {'_content': '', 'woeid': 0}}, 'geoperms': {'ispublic': 1, 'iscontact': 0, 'isfriend': 0, 'isfamily': 0}, 'urls': {'url': [{'type': 'photopage', '_content': 'https://www.flickr.com/photos/berniedup/29723220133/'}]}, 'media': 'photo'}, 'stat': 'ok'}</t>
  </si>
  <si>
    <t>https://www.flickr.com/photos/berniedup/29723220133/</t>
  </si>
  <si>
    <t>body_great_white_shark08.jpeg</t>
  </si>
  <si>
    <t>14730762278_8b63c26707_o</t>
  </si>
  <si>
    <t>{'photo': {'id': '14730762278', 'secret': '5becedc6b4', 'server': '3891', 'farm': 4, 'dateuploaded': '1408030823', 'isfavorite': 0, 'license': '4', 'safety_level': '0', 'rotation': 0, 'originalsecret': '8b63c26707', 'originalformat': 'jpg', 'owner': {'nsid': '67374204@N00', 'username': 'Elias Levy', 'realname': 'Elias Levy', 'location': '', 'iconserver': '2865', 'iconfarm': 3, 'path_alias': 'elevy'}, 'title': {'_content': 'Great White Shark'}, 'description': {'_content': ''}, 'visibility': {'ispublic': 1, 'isfriend': 0, 'isfamily': 0}, 'dates': {'posted': '1408030823', 'taken': '2014-08-13 19:51:37', 'takengranularity': 0, 'takenunknown': 0, 'lastupdate': '1494812068'}, 'views': '16416', 'editability': {'cancomment': 0, 'canaddmeta': 0}, 'publiceditability': {'cancomment': 1, 'canaddmeta': 0}, 'usage': {'candownload': 1, 'canblog': 0, 'canprint': 0, 'canshare': 1}, 'comments': {'_content': '0'}, 'notes': {'note': []}, 'people': {'haspeople': 0}, 'tags': {'tag': [{'id': '1337510-14730762278-2174', 'author': '67374204@N00', 'authorname': 'Elias Levy', 'raw': 'shark', '_content': 'shark', 'machine_tag': 0}]}, 'location': {'latitude': '29.118424', 'longitude': '-118.267135', 'accuracy': '16', 'context': '0', 'neighbourhood': {'_content': '', 'woeid': 0}, 'country': {'_content': 'México', 'woeid': 23424900}}, 'geoperms': {'ispublic': 1, 'iscontact': 0, 'isfriend': 0, 'isfamily': 0}, 'urls': {'url': [{'type': 'photopage', '_content': 'https://www.flickr.com/photos/elevy/14730762278/'}]}, 'media': 'photo'}, 'stat': 'ok'}</t>
  </si>
  <si>
    <t>https://www.flickr.com/photos/elevy/14730762278/</t>
  </si>
  <si>
    <t>body_great_white_shark10.jpeg</t>
  </si>
  <si>
    <t>14730744390_ef1d186ac2_o</t>
  </si>
  <si>
    <t>{'photo': {'id': '14730744390', 'secret': '24e8c66c9e', 'server': '5579', 'farm': 6, 'dateuploaded': '1408031104', 'isfavorite': 0, 'license': '4', 'safety_level': '0', 'rotation': 0, 'originalsecret': 'ef1d186ac2', 'originalformat': 'jpg', 'owner': {'nsid': '67374204@N00', 'username': 'Elias Levy', 'realname': 'Elias Levy', 'location': '', 'iconserver': '2865', 'iconfarm': 3, 'path_alias': 'elevy'}, 'title': {'_content': 'Great White Shark'}, 'description': {'_content': ''}, 'visibility': {'ispublic': 1, 'isfriend': 0, 'isfamily': 0}, 'dates': {'posted': '1408031104', 'taken': '2014-08-13 19:52:53', 'takengranularity': 0, 'takenunknown': 0, 'lastupdate': '1522900091'}, 'views': '18659', 'editability': {'cancomment': 0, 'canaddmeta': 0}, 'publiceditability': {'cancomment': 1, 'canaddmeta': 0}, 'usage': {'candownload': 1, 'canblog': 0, 'canprint': 0, 'canshare': 1}, 'comments': {'_content': '0'}, 'notes': {'note': []}, 'people': {'haspeople': 0}, 'tags': {'tag': [{'id': '1337510-14730744390-2174', 'author': '67374204@N00', 'authorname': 'Elias Levy', 'raw': 'shark', '_content': 'shark', 'machine_tag': 0}]}, 'location': {'latitude': '29.118424', 'longitude': '-118.267135', 'accuracy': '16', 'context': '0', 'neighbourhood': {'_content': '', 'woeid': 0}, 'country': {'_content': 'México', 'woeid': 23424900}}, 'geoperms': {'ispublic': 1, 'iscontact': 0, 'isfriend': 0, 'isfamily': 0}, 'urls': {'url': [{'type': 'photopage', '_content': 'https://www.flickr.com/photos/elevy/14730744390/'}]}, 'media': 'photo'}, 'stat': 'ok'}</t>
  </si>
  <si>
    <t>https://www.flickr.com/photos/elevy/14730744390/</t>
  </si>
  <si>
    <t>body_great_white_shark11.jpeg</t>
  </si>
  <si>
    <t>14914326761_a0b98d6a8b_o</t>
  </si>
  <si>
    <t>{'photo': {'id': '14914326761', 'secret': 'a781bc7824', 'server': '3877', 'farm': 4, 'dateuploaded': '1408031072', 'isfavorite': 0, 'license': '4', 'safety_level': '0', 'rotation': 0, 'originalsecret': 'a0b98d6a8b', 'originalformat': 'jpg', 'owner': {'nsid': '67374204@N00', 'username': 'Elias Levy', 'realname': 'Elias Levy', 'location': '', 'iconserver': '2865', 'iconfarm': 3, 'path_alias': 'elevy'}, 'title': {'_content': 'Great White Shark'}, 'description': {'_content': ''}, 'visibility': {'ispublic': 1, 'isfriend': 0, 'isfamily': 0}, 'dates': {'posted': '1408031072', 'taken': '2014-08-13 19:52:42', 'takengranularity': 0, 'takenunknown': 0, 'lastupdate': '1555694803'}, 'views': '18979', 'editability': {'cancomment': 0, 'canaddmeta': 0}, 'publiceditability': {'cancomment': 1, 'canaddmeta': 0}, 'usage': {'candownload': 1, 'canblog': 0, 'canprint': 0, 'canshare': 1}, 'comments': {'_content': '2'}, 'notes': {'note': []}, 'people': {'haspeople': 0}, 'tags': {'tag': [{'id': '1337510-14914326761-2174', 'author': '67374204@N00', 'authorname': 'Elias Levy', 'raw': 'shark', '_content': 'shark', 'machine_tag': 0}]}, 'location': {'latitude': '29.118424', 'longitude': '-118.267135', 'accuracy': '16', 'context': '0', 'neighbourhood': {'_content': '', 'woeid': 0}, 'country': {'_content': 'México', 'woeid': 23424900}}, 'geoperms': {'ispublic': 1, 'iscontact': 0, 'isfriend': 0, 'isfamily': 0}, 'urls': {'url': [{'type': 'photopage', '_content': 'https://www.flickr.com/photos/elevy/14914326761/'}]}, 'media': 'photo'}, 'stat': 'ok'}</t>
  </si>
  <si>
    <t>https://www.flickr.com/photos/elevy/14914326761/</t>
  </si>
  <si>
    <t>body_great_white_shark12.jpeg</t>
  </si>
  <si>
    <t>14730707169_8fe65ed11e_o</t>
  </si>
  <si>
    <t>{'photo': {'id': '14730707169', 'secret': 'ca193efede', 'server': '5570', 'farm': 6, 'dateuploaded': '1408030864', 'isfavorite': 0, 'license': '4', 'safety_level': '0', 'rotation': 0, 'originalsecret': '8fe65ed11e', 'originalformat': 'jpg', 'owner': {'nsid': '67374204@N00', 'username': 'Elias Levy', 'realname': 'Elias Levy', 'location': '', 'iconserver': '2865', 'iconfarm': 3, 'path_alias': 'elevy'}, 'title': {'_content': 'Great White Shark'}, 'description': {'_content': ''}, 'visibility': {'ispublic': 1, 'isfriend': 0, 'isfamily': 0}, 'dates': {'posted': '1408030864', 'taken': '2014-08-13 19:51:47', 'takengranularity': 0, 'takenunknown': 0, 'lastupdate': '1522900224'}, 'views': '8180', 'editability': {'cancomment': 0, 'canaddmeta': 0}, 'publiceditability': {'cancomment': 1, 'canaddmeta': 0}, 'usage': {'candownload': 1, 'canblog': 0, 'canprint': 0, 'canshare': 1}, 'comments': {'_content': '0'}, 'notes': {'note': []}, 'people': {'haspeople': 0}, 'tags': {'tag': [{'id': '1337510-14730707169-2174', 'author': '67374204@N00', 'authorname': 'Elias Levy', 'raw': 'shark', '_content': 'shark', 'machine_tag': 0}]}, 'location': {'latitude': '29.118424', 'longitude': '-118.267135', 'accuracy': '16', 'context': '0', 'neighbourhood': {'_content': '', 'woeid': 0}, 'country': {'_content': 'México', 'woeid': 23424900}}, 'geoperms': {'ispublic': 1, 'iscontact': 0, 'isfriend': 0, 'isfamily': 0}, 'urls': {'url': [{'type': 'photopage', '_content': 'https://www.flickr.com/photos/elevy/14730707169/'}]}, 'media': 'photo'}, 'stat': 'ok'}</t>
  </si>
  <si>
    <t>https://www.flickr.com/photos/elevy/14730707169/</t>
  </si>
  <si>
    <t>body_great_white_shark13.jpeg</t>
  </si>
  <si>
    <t>14730813907_3ecc63a30f_o</t>
  </si>
  <si>
    <t>{'photo': {'id': '14730813907', 'secret': 'd9f2e65e04', 'server': '3878', 'farm': 4, 'dateuploaded': '1408030920', 'isfavorite': 0, 'license': '4', 'safety_level': '0', 'rotation': 0, 'originalsecret': '3ecc63a30f', 'originalformat': 'jpg', 'owner': {'nsid': '67374204@N00', 'username': 'Elias Levy', 'realname': 'Elias Levy', 'location': '', 'iconserver': '2865', 'iconfarm': 3, 'path_alias': 'elevy'}, 'title': {'_content': 'Great White Shark'}, 'description': {'_content': ''}, 'visibility': {'ispublic': 1, 'isfriend': 0, 'isfamily': 0}, 'dates': {'posted': '1408030920', 'taken': '2014-08-13 19:51:56', 'takengranularity': 0, 'takenunknown': 0, 'lastupdate': '1602920290'}, 'views': '11526', 'editability': {'cancomment': 0, 'canaddmeta': 0}, 'publiceditability': {'cancomment': 1, 'canaddmeta': 0}, 'usage': {'candownload': 1, 'canblog': 0, 'canprint': 0, 'canshare': 1}, 'comments': {'_content': '2'}, 'notes': {'note': []}, 'people': {'haspeople': 0}, 'tags': {'tag': [{'id': '1337510-14730813907-2174', 'author': '67374204@N00', 'authorname': 'Elias Levy', 'raw': 'shark', '_content': 'shark', 'machine_tag': 0}]}, 'location': {'latitude': '29.118424', 'longitude': '-118.267135', 'accuracy': '16', 'context': '0', 'neighbourhood': {'_content': '', 'woeid': 0}, 'country': {'_content': 'México', 'woeid': 23424900}}, 'geoperms': {'ispublic': 1, 'iscontact': 0, 'isfriend': 0, 'isfamily': 0}, 'urls': {'url': [{'type': 'photopage', '_content': 'https://www.flickr.com/photos/elevy/14730813907/'}]}, 'media': 'photo'}, 'stat': 'ok'}</t>
  </si>
  <si>
    <t>https://www.flickr.com/photos/elevy/14730813907/</t>
  </si>
  <si>
    <t>body_great_white_shark14.jpeg</t>
  </si>
  <si>
    <t>14894417636_6b3a076721_o</t>
  </si>
  <si>
    <t>{'photo': {'id': '14894417636', 'secret': '87108f7f0d', 'server': '3897', 'farm': 4, 'dateuploaded': '1408031078', 'isfavorite': 0, 'license': '4', 'safety_level': '0', 'rotation': 0, 'originalsecret': '6b3a076721', 'originalformat': 'jpg', 'owner': {'nsid': '67374204@N00', 'username': 'Elias Levy', 'realname': 'Elias Levy', 'location': '', 'iconserver': '2865', 'iconfarm': 3, 'path_alias': 'elevy'}, 'title': {'_content': 'Great White Shark'}, 'description': {'_content': ''}, 'visibility': {'ispublic': 1, 'isfriend': 0, 'isfamily': 0}, 'dates': {'posted': '1408031078', 'taken': '2014-08-13 19:52:46', 'takengranularity': 0, 'takenunknown': 0, 'lastupdate': '1509991363'}, 'views': '23320', 'editability': {'cancomment': 0, 'canaddmeta': 0}, 'publiceditability': {'cancomment': 1, 'canaddmeta': 0}, 'usage': {'candownload': 1, 'canblog': 0, 'canprint': 0, 'canshare': 1}, 'comments': {'_content': '0'}, 'notes': {'note': []}, 'people': {'haspeople': 0}, 'tags': {'tag': [{'id': '1337510-14894417636-2174', 'author': '67374204@N00', 'authorname': 'Elias Levy', 'raw': 'shark', '_content': 'shark', 'machine_tag': 0}]}, 'location': {'latitude': '29.118424', 'longitude': '-118.267135', 'accuracy': '12', 'context': '0', 'neighbourhood': {'_content': '', 'woeid': 0}, 'country': {'_content': 'México', 'woeid': 23424900}}, 'geoperms': {'ispublic': 1, 'iscontact': 0, 'isfriend': 0, 'isfamily': 0}, 'urls': {'url': [{'type': 'photopage', '_content': 'https://www.flickr.com/photos/elevy/14894417636/'}]}, 'media': 'photo'}, 'stat': 'ok'}</t>
  </si>
  <si>
    <t>https://www.flickr.com/photos/elevy/14894417636/</t>
  </si>
  <si>
    <t>body_great_white_shark15.jpeg</t>
  </si>
  <si>
    <t>14730796397_543ab010fc_o</t>
  </si>
  <si>
    <t>{'photo': {'id': '14730796397', 'secret': '13c55dca71', 'server': '3874', 'farm': 4, 'dateuploaded': '1408030796', 'isfavorite': 0, 'license': '4', 'safety_level': '0', 'rotation': 0, 'originalsecret': '543ab010fc', 'originalformat': 'jpg', 'owner': {'nsid': '67374204@N00', 'username': 'Elias Levy', 'realname': 'Elias Levy', 'location': '', 'iconserver': '2865', 'iconfarm': 3, 'path_alias': 'elevy'}, 'title': {'_content': 'Great White Shark'}, 'description': {'_content': ''}, 'visibility': {'ispublic': 1, 'isfriend': 0, 'isfamily': 0}, 'dates': {'posted': '1408030796', 'taken': '2014-08-13 19:51:27', 'takengranularity': 0, 'takenunknown': 0, 'lastupdate': '1613982034'}, 'views': '7742', 'editability': {'cancomment': 0, 'canaddmeta': 0}, 'publiceditability': {'cancomment': 1, 'canaddmeta': 0}, 'usage': {'candownload': 1, 'canblog': 0, 'canprint': 0, 'canshare': 1}, 'comments': {'_content': '1'}, 'notes': {'note': []}, 'people': {'haspeople': 0}, 'tags': {'tag': [{'id': '1337510-14730796397-2174', 'author': '67374204@N00', 'authorname': 'Elias Levy', 'raw': 'shark', '_content': 'shark', 'machine_tag': 0}]}, 'location': {'latitude': '29.118424', 'longitude': '-118.267135', 'accuracy': '16', 'context': '0', 'neighbourhood': {'_content': '', 'woeid': 0}, 'country': {'_content': 'México', 'woeid': 23424900}}, 'geoperms': {'ispublic': 1, 'iscontact': 0, 'isfriend': 0, 'isfamily': 0}, 'urls': {'url': [{'type': 'photopage', '_content': 'https://www.flickr.com/photos/elevy/14730796397/'}]}, 'media': 'photo'}, 'stat': 'ok'}</t>
  </si>
  <si>
    <t>https://www.flickr.com/photos/elevy/14730796397/</t>
  </si>
  <si>
    <t>body_great_white_shark17.jpeg</t>
  </si>
  <si>
    <t>14894415366_21ff2a8abd_o</t>
  </si>
  <si>
    <t>{'photo': {'id': '14894415366', 'secret': '4cf2de701b', 'server': '3917', 'farm': 4, 'dateuploaded': '1408031061', 'isfavorite': 0, 'license': '4', 'safety_level': '0', 'rotation': 0, 'originalsecret': '21ff2a8abd', 'originalformat': 'jpg', 'owner': {'nsid': '67374204@N00', 'username': 'Elias Levy', 'realname': 'Elias Levy', 'location': '', 'iconserver': '2865', 'iconfarm': 3, 'path_alias': 'elevy'}, 'title': {'_content': 'Great White Shark'}, 'description': {'_content': ''}, 'visibility': {'ispublic': 1, 'isfriend': 0, 'isfamily': 0}, 'dates': {'posted': '1408031061', 'taken': '2014-08-13 19:52:37', 'takengranularity': 0, 'takenunknown': 0, 'lastupdate': '1555163622'}, 'views': '13416', 'editability': {'cancomment': 0, 'canaddmeta': 0}, 'publiceditability': {'cancomment': 1, 'canaddmeta': 0}, 'usage': {'candownload': 1, 'canblog': 0, 'canprint': 0, 'canshare': 1}, 'comments': {'_content': '0'}, 'notes': {'note': []}, 'people': {'haspeople': 0}, 'tags': {'tag': [{'id': '1337510-14894415366-2174', 'author': '67374204@N00', 'authorname': 'Elias Levy', 'raw': 'shark', '_content': 'shark', 'machine_tag': 0}]}, 'location': {'latitude': '29.118424', 'longitude': '-118.267135', 'accuracy': '12', 'context': '0', 'neighbourhood': {'_content': '', 'woeid': 0}, 'country': {'_content': 'México', 'woeid': 23424900}}, 'geoperms': {'ispublic': 1, 'iscontact': 0, 'isfriend': 0, 'isfamily': 0}, 'urls': {'url': [{'type': 'photopage', '_content': 'https://www.flickr.com/photos/elevy/14894415366/'}]}, 'media': 'photo'}, 'stat': 'ok'}</t>
  </si>
  <si>
    <t>https://www.flickr.com/photos/elevy/14894415366/</t>
  </si>
  <si>
    <t>body_great_white_shark18.jpeg</t>
  </si>
  <si>
    <t>14914328231_900b6ed991_o</t>
  </si>
  <si>
    <t>{'photo': {'id': '14914328231', 'secret': '84a8410a21', 'server': '3869', 'farm': 4, 'dateuploaded': '1408031084', 'isfavorite': 0, 'license': '4', 'safety_level': '0', 'rotation': 0, 'originalsecret': '900b6ed991', 'originalformat': 'jpg', 'owner': {'nsid': '67374204@N00', 'username': 'Elias Levy', 'realname': 'Elias Levy', 'location': '', 'iconserver': '2865', 'iconfarm': 3, 'path_alias': 'elevy'}, 'title': {'_content': 'Great White Shark'}, 'description': {'_content': ''}, 'visibility': {'ispublic': 1, 'isfriend': 0, 'isfamily': 0}, 'dates': {'posted': '1408031084', 'taken': '2014-08-13 19:52:48', 'takengranularity': 0, 'takenunknown': 0, 'lastupdate': '1432012952'}, 'views': '10655', 'editability': {'cancomment': 0, 'canaddmeta': 0}, 'publiceditability': {'cancomment': 1, 'canaddmeta': 0}, 'usage': {'candownload': 1, 'canblog': 0, 'canprint': 0, 'canshare': 1}, 'comments': {'_content': '0'}, 'notes': {'note': []}, 'people': {'haspeople': 0}, 'tags': {'tag': [{'id': '1337510-14914328231-2174', 'author': '67374204@N00', 'authorname': 'Elias Levy', 'raw': 'shark', '_content': 'shark', 'machine_tag': 0}]}, 'location': {'latitude': '29.118424', 'longitude': '-118.267135', 'accuracy': '12', 'context': '0', 'neighbourhood': {'_content': '', 'woeid': 0}, 'country': {'_content': 'México', 'woeid': 23424900}}, 'geoperms': {'ispublic': 1, 'iscontact': 0, 'isfriend': 0, 'isfamily': 0}, 'urls': {'url': [{'type': 'photopage', '_content': 'https://www.flickr.com/photos/elevy/14914328231/'}]}, 'media': 'photo'}, 'stat': 'ok'}</t>
  </si>
  <si>
    <t>https://www.flickr.com/photos/elevy/14914328231/</t>
  </si>
  <si>
    <t>body_great_white_shark19.jpeg</t>
  </si>
  <si>
    <t>14914283031_da0489d57f_o</t>
  </si>
  <si>
    <t>{'photo': {'id': '14914283031', 'secret': '34ea98601e', 'server': '3845', 'farm': 4, 'dateuploaded': '1408030763', 'isfavorite': 0, 'license': '4', 'safety_level': '0', 'rotation': 0, 'originalsecret': 'da0489d57f', 'originalformat': 'jpg', 'owner': {'nsid': '67374204@N00', 'username': 'Elias Levy', 'realname': 'Elias Levy', 'location': '', 'iconserver': '2865', 'iconfarm': 3, 'path_alias': 'elevy'}, 'title': {'_content': 'Great White Shark'}, 'description': {'_content': ''}, 'visibility': {'ispublic': 1, 'isfriend': 0, 'isfamily': 0}, 'dates': {'posted': '1408030763', 'taken': '2014-08-13 19:51:19', 'takengranularity': 0, 'takenunknown': 0, 'lastupdate': '1613981910'}, 'views': '12663', 'editability': {'cancomment': 0, 'canaddmeta': 0}, 'publiceditability': {'cancomment': 1, 'canaddmeta': 0}, 'usage': {'candownload': 1, 'canblog': 0, 'canprint': 0, 'canshare': 1}, 'comments': {'_content': '0'}, 'notes': {'note': []}, 'people': {'haspeople': 0}, 'tags': {'tag': [{'id': '1337510-14914283031-2174', 'author': '67374204@N00', 'authorname': 'Elias Levy', 'raw': 'shark', '_content': 'shark', 'machine_tag': 0}]}, 'location': {'latitude': '29.118424', 'longitude': '-118.267135', 'accuracy': '12', 'context': '0', 'neighbourhood': {'_content': '', 'woeid': 0}, 'country': {'_content': 'México', 'woeid': 23424900}}, 'geoperms': {'ispublic': 1, 'iscontact': 0, 'isfriend': 0, 'isfamily': 0}, 'urls': {'url': [{'type': 'photopage', '_content': 'https://www.flickr.com/photos/elevy/14914283031/'}]}, 'media': 'photo'}, 'stat': 'ok'}</t>
  </si>
  <si>
    <t>https://www.flickr.com/photos/elevy/14914283031/</t>
  </si>
  <si>
    <t>face_great_white_shark01.jpeg</t>
  </si>
  <si>
    <t>32531679640_8cc863487f_o</t>
  </si>
  <si>
    <t>{'photo': {'id': '32531679640', 'secret': '509379fd68', 'server': '2377', 'farm': 3, 'dateuploaded': '1487146748', 'isfavorite': 0, 'license': '5', 'safety_level': '0', 'rotation': 0, 'originalsecret': '8cc863487f', 'originalformat': 'jpg', 'owner': {'nsid': '65695019@N07', 'username': 'Bernard DUPONT', 'realname': 'Bernard DUPONT', 'location': 'FRANCE', 'iconserver': '7453', 'iconfarm': 8, 'path_alias': 'berniedup'}, 'title': {'_content': 'Great White Shark (Carcharodon carcharias)'}, 'description': {'_content': 'The Shallows, Gansbaai, Western Cape, SOUTH AFRICA'}, 'visibility': {'ispublic': 1, 'isfriend': 0, 'isfamily': 0}, 'dates': {'posted': '1487146748', 'taken': '2016-10-15 02:11:25', 'takengranularity': 0, 'takenunknown': '0', 'lastupdate': '1601039598'}, 'views': '4220', 'editability': {'cancomment': 0, 'canaddmeta': 0}, 'publiceditability': {'cancomment': 1, 'canaddmeta': 0}, 'usage': {'candownload': 1, 'canblog': 0, 'canprint': 0, 'canshare': 1}, 'comments': {'_content': '0'}, 'notes': {'note': []}, 'people': {'haspeople': 0}, 'tags': {'tag': [{'id': '65673689-32531679640-72969', 'author': '65695019@N07', 'authorname': 'Bernard DUPONT', 'raw': 'Great White Shark', '_content': 'greatwhiteshark', 'machine_tag': 0}, {'id': '65673689-32531679640-2373668', 'author': '65695019@N07', 'authorname': 'Bernard DUPONT', 'raw': 'Carcharodon carcharias', '_content': 'carcharodoncarcharias', 'machine_tag': 0}, {'id': '65673689-32531679640-128399', 'author': '65695019@N07', 'authorname': 'Bernard DUPONT', 'raw': 'White Shark', '_content': 'whiteshark', 'machine_tag': 0}, {'id': '65673689-32531679640-29614013', 'author': '65695019@N07', 'authorname': 'Bernard DUPONT', 'raw': 'Taxonomy:binomial=Carcharodon carcharias', '_content': 'taxonomy:binomial=carcharodoncarcharias', 'machine_tag': 1}, {'id': '65673689-32531679640-2174', 'author': '65695019@N07', 'authorname': 'Bernard DUPONT', 'raw': 'Shark', '_content': 'shark', 'machine_tag': 0}, {'id': '65673689-32531679640-331613', 'author': '65695019@N07', 'authorname': 'Bernard DUPONT', 'raw': 'Gansbaai', '_content': 'gansbaai', 'machine_tag': 0}, {'id': '65673689-32531679640-39465527', 'author': '65695019@N07', 'authorname': 'Bernard DUPONT', 'raw': 'Marine Dynamics', '_content': 'marinedynamics', 'machine_tag': 0}, {'id': '65673689-32531679640-1236608', 'author': '65695019@N07', 'authorname': 'Bernard DUPONT', 'raw': 'Kleinbaai', '_content': 'kleinbaai', 'machine_tag': 0}]}, 'location': {'latitude': '-34.669076', 'longitude': '19.409065', 'accuracy': '12', 'context': '0', 'locality': {'_content': 'Franskraalstrand', 'woeid': 1581334}, 'county': {'_content': 'Overberg', 'woeid': 56189456}, 'region': {'_content': 'Western Cape', 'woeid': 2346987}, 'country': {'_content': 'South Africa', 'woeid': 23424942}, 'neighbourhood': {'_content': '', 'woeid': 0}}, 'geoperms': {'ispublic': 1, 'iscontact': 0, 'isfriend': 0, 'isfamily': 0}, 'urls': {'url': [{'type': 'photopage', '_content': 'https://www.flickr.com/photos/berniedup/32531679640/'}]}, 'media': 'photo'}, 'stat': 'ok'}</t>
  </si>
  <si>
    <t>https://www.flickr.com/photos/berniedup/32531679640/</t>
  </si>
  <si>
    <t>face_great_white_shark02.jpeg</t>
  </si>
  <si>
    <t>32070202164_98fe1e9f1c_o</t>
  </si>
  <si>
    <t>{'photo': {'id': '32070202164', 'secret': 'f3548eb55c', 'server': '2070', 'farm': 3, 'dateuploaded': '1487152018', 'isfavorite': 0, 'license': '5', 'safety_level': '0', 'rotation': 0, 'originalsecret': '98fe1e9f1c', 'originalformat': 'jpg', 'owner': {'nsid': '65695019@N07', 'username': 'Bernard DUPONT', 'realname': 'Bernard DUPONT', 'location': 'FRANCE', 'iconserver': '7453', 'iconfarm': 8, 'path_alias': 'berniedup'}, 'title': {'_content': 'Great White Shark (Carcharodon carcharias)'}, 'description': {'_content': 'The Shallows, Gansbaai, Western Cape, SOUTH AFRICA'}, 'visibility': {'ispublic': 1, 'isfriend': 0, 'isfamily': 0}, 'dates': {'posted': '1487152018', 'taken': '2016-10-15 03:26:27', 'takengranularity': 0, 'takenunknown': '0', 'lastupdate': '1543215994'}, 'views': '3937', 'editability': {'cancomment': 0, 'canaddmeta': 0}, 'publiceditability': {'cancomment': 1, 'canaddmeta': 0}, 'usage': {'candownload': 1, 'canblog': 0, 'canprint': 0, 'canshare': 1}, 'comments': {'_content': '1'}, 'notes': {'note': []}, 'people': {'haspeople': 0}, 'tags': {'tag': [{'id': '65673689-32070202164-72969', 'author': '65695019@N07', 'authorname': 'Bernard DUPONT', 'raw': 'Great White Shark', '_content': 'greatwhiteshark', 'machine_tag': 0}, {'id': '65673689-32070202164-2373668', 'author': '65695019@N07', 'authorname': 'Bernard DUPONT', 'raw': 'Carcharodon carcharias', '_content': 'carcharodoncarcharias', 'machine_tag': 0}, {'id': '65673689-32070202164-128399', 'author': '65695019@N07', 'authorname': 'Bernard DUPONT', 'raw': 'White Shark', '_content': 'whiteshark', 'machine_tag': 0}, {'id': '65673689-32070202164-29614013', 'author': '65695019@N07', 'authorname': 'Bernard DUPONT', 'raw': 'Taxonomy:binomial=Carcharodon carcharias', '_content': 'taxonomy:binomial=carcharodoncarcharias', 'machine_tag': 1}, {'id': '65673689-32070202164-2174', 'author': '65695019@N07', 'authorname': 'Bernard DUPONT', 'raw': 'Shark', '_content': 'shark', 'machine_tag': 0}, {'id': '65673689-32070202164-331613', 'author': '65695019@N07', 'authorname': 'Bernard DUPONT', 'raw': 'Gansbaai', '_content': 'gansbaai', 'machine_tag': 0}, {'id': '65673689-32070202164-39465527', 'author': '65695019@N07', 'authorname': 'Bernard DUPONT', 'raw': 'Marine Dynamics', '_content': 'marinedynamics', 'machine_tag': 0}, {'id': '65673689-32070202164-1236608', 'author': '65695019@N07', 'authorname': 'Bernard DUPONT', 'raw': 'Kleinbaai', '_content': 'kleinbaai', 'machine_tag': 0}]}, 'location': {'latitude': '-34.669076', 'longitude': '19.409065', 'accuracy': '12', 'context': '0', 'locality': {'_content': 'Franskraalstrand', 'woeid': 1581334}, 'county': {'_content': 'Overberg', 'woeid': 56189456}, 'region': {'_content': 'Western Cape', 'woeid': 2346987}, 'country': {'_content': 'South Africa', 'woeid': 23424942}, 'neighbourhood': {'_content': '', 'woeid': 0}}, 'geoperms': {'ispublic': 1, 'iscontact': 0, 'isfriend': 0, 'isfamily': 0}, 'urls': {'url': [{'type': 'photopage', '_content': 'https://www.flickr.com/photos/berniedup/32070202164/'}]}, 'media': 'photo'}, 'stat': 'ok'}</t>
  </si>
  <si>
    <t>https://www.flickr.com/photos/berniedup/32070202164/</t>
  </si>
  <si>
    <t>face_great_white_shark04.jpeg</t>
  </si>
  <si>
    <t>790153662_86d6f22bfe_o</t>
  </si>
  <si>
    <t>{'photo': {'id': '790153662', 'secret': 'c257ba7b8d', 'server': '1007', 'farm': 2, 'dateuploaded': '1184264045', 'isfavorite': 0, 'license': '4', 'safety_level': '0', 'rotation': 0, 'originalsecret': '86d6f22bfe', 'originalformat': 'jpg', 'owner': {'nsid': '9999286@N07', 'username': 'bellamy.andrew', 'realname': '', 'location': None, 'iconserver': '0', 'iconfarm': 0, 'path_alias': None}, 'title': {'_content': 'GREAT WHITE SHARK - GANSBAAI, SOUTH AFRICA 2003'}, 'description': {'_content': ''}, 'visibility': {'ispublic': 1, 'isfriend': 0, 'isfamily': 0}, 'dates': {'posted': '1184264045', 'taken': '2007-07-12 11:14:05', 'takengranularity': 0, 'takenunknown': 0, 'lastupdate': '1522327743'}, 'views': '5019', 'editability': {'cancomment': 0, 'canaddmeta': 0}, 'publiceditability': {'cancomment': 1, 'canaddmeta': 0}, 'usage': {'candownload': 1, 'canblog': 0, 'canprint': 0, 'canshare': 1}, 'comments': {'_content': '1'}, 'notes': {'note': []}, 'people': {'haspeople': 0}, 'tags': {'tag': []}, 'urls': {'url': [{'type': 'photopage', '_content': 'https://www.flickr.com/photos/9999286@N07/790153662/'}]}, 'media': 'photo'}, 'stat': 'ok'}</t>
  </si>
  <si>
    <t xml:space="preserve"> (flickr bellamy.andrew)</t>
  </si>
  <si>
    <t>https://www.flickr.com/photos/9999286@N07/790153662/</t>
  </si>
  <si>
    <t>face_great_white_shark05.jpeg</t>
  </si>
  <si>
    <t>17163107577_b40377c32b_o</t>
  </si>
  <si>
    <t>{'photo': {'id': '17163107577', 'secret': '3d9c701255', 'server': '7748', 'farm': 8, 'dateuploaded': '1430764312', 'isfavorite': 0, 'license': '4', 'safety_level': '0', 'rotation': 0, 'originalsecret': 'b40377c32b', 'originalformat': 'jpg', 'owner': {'nsid': '46945036@N06', 'username': 'Voyages etc...', 'realname': '', 'location': None, 'iconserver': '7333', 'iconfarm': 8, 'path_alias': 'voyagesetc'}, 'title': {'_content': "Great white shark spotted in #janbaai and it is so so scary by the time it shows its teeth ! This cage diving experience at #whitesharkproject is a quite intense experience and personnaly I wouldn't have liked to be in the cage when it came on it #meetsou"}, 'description': {'_content': 'via Instagram &lt;a href="http://ift.tt/1QfVXZs" rel="noreferrer nofollow"&gt;ift.tt/1QfVXZs&lt;/a&gt;'}, 'visibility': {'ispublic': 1, 'isfriend': 0, 'isfamily': 0}, 'dates': {'posted': '1430764312', 'taken': '2015-05-04 20:31:52', 'takengranularity': 0, 'takenunknown': '1', 'lastupdate': '1430773361'}, 'views': '1160', 'editability': {'cancomment': 0, 'canaddmeta': 0}, 'publiceditability': {'cancomment': 1, 'canaddmeta': 0}, 'usage': {'candownload': 1, 'canblog': 0, 'canprint': 0, 'canshare': 1}, 'comments': {'_content': '0'}, 'notes': {'note': []}, 'people': {'haspeople': 0}, 'tags': {'tag': [{'id': '46899714-17163107577-59361684', 'author': '46945036@N06', 'authorname': 'Voyages etc...', 'raw': 'Instagram', '_content': 'instagram', 'machine_tag': 0}, {'id': '46899714-17163107577-48', 'author': '46945036@N06', 'authorname': 'Voyages etc...', 'raw': 'voyage', '_content': 'voyage', 'machine_tag': 0}]}, 'urls': {'url': [{'type': 'photopage', '_content': 'https://www.flickr.com/photos/voyagesetc/17163107577/'}]}, 'media': 'photo'}, 'stat': 'ok'}</t>
  </si>
  <si>
    <t xml:space="preserve"> (flickr Voyages etc...)</t>
  </si>
  <si>
    <t>https://www.flickr.com/photos/voyagesetc/17163107577/</t>
  </si>
  <si>
    <t>face_great_white_shark06.jpeg</t>
  </si>
  <si>
    <t>32531155910_46e09762b3_o</t>
  </si>
  <si>
    <t>{'photo': {'id': '32531155910', 'secret': '8939370f94', 'server': '2338', 'farm': 3, 'dateuploaded': '1487143603', 'isfavorite': 0, 'license': '5', 'safety_level': '0', 'rotation': 0, 'originalsecret': '46e09762b3', 'originalformat': 'jpg', 'owner': {'nsid': '65695019@N07', 'username': 'Bernard DUPONT', 'realname': 'Bernard DUPONT', 'location': 'FRANCE', 'iconserver': '7453', 'iconfarm': 8, 'path_alias': 'berniedup'}, 'title': {'_content': 'Great White Shark (Carcharodon carcharias)'}, 'description': {'_content': 'The Shallows, Gansbaai, Western Cape, SOUTH AFRICA'}, 'visibility': {'ispublic': 1, 'isfriend': 0, 'isfamily': 0}, 'dates': {'posted': '1487143603', 'taken': '2016-10-15 01:15:41', 'takengranularity': 0, 'takenunknown': '0', 'lastupdate': '1543216399'}, 'views': '2377', 'editability': {'cancomment': 0, 'canaddmeta': 0}, 'publiceditability': {'cancomment': 1, 'canaddmeta': 0}, 'usage': {'candownload': 1, 'canblog': 0, 'canprint': 0, 'canshare': 1}, 'comments': {'_content': '0'}, 'notes': {'note': []}, 'people': {'haspeople': 0}, 'tags': {'tag': [{'id': '65673689-32531155910-72969', 'author': '65695019@N07', 'authorname': 'Bernard DUPONT', 'raw': 'Great White Shark', '_content': 'greatwhiteshark', 'machine_tag': 0}, {'id': '65673689-32531155910-2373668', 'author': '65695019@N07', 'authorname': 'Bernard DUPONT', 'raw': 'Carcharodon carcharias', '_content': 'carcharodoncarcharias', 'machine_tag': 0}, {'id': '65673689-32531155910-128399', 'author': '65695019@N07', 'authorname': 'Bernard DUPONT', 'raw': 'White Shark', '_content': 'whiteshark', 'machine_tag': 0}, {'id': '65673689-32531155910-29614013', 'author': '65695019@N07', 'authorname': 'Bernard DUPONT', 'raw': 'Taxonomy:binomial=Carcharodon carcharias', '_content': 'taxonomy:binomial=carcharodoncarcharias', 'machine_tag': 1}, {'id': '65673689-32531155910-2174', 'author': '65695019@N07', 'authorname': 'Bernard DUPONT', 'raw': 'Shark', '_content': 'shark', 'machine_tag': 0}, {'id': '65673689-32531155910-331613', 'author': '65695019@N07', 'authorname': 'Bernard DUPONT', 'raw': 'Gansbaai', '_content': 'gansbaai', 'machine_tag': 0}, {'id': '65673689-32531155910-39465527', 'author': '65695019@N07', 'authorname': 'Bernard DUPONT', 'raw': 'Marine Dynamics', '_content': 'marinedynamics', 'machine_tag': 0}, {'id': '65673689-32531155910-1236608', 'author': '65695019@N07', 'authorname': 'Bernard DUPONT', 'raw': 'Kleinbaai', '_content': 'kleinbaai', 'machine_tag': 0}]}, 'location': {'latitude': '-34.669076', 'longitude': '19.409065', 'accuracy': '12', 'context': '0', 'locality': {'_content': 'Franskraalstrand', 'woeid': 1581334}, 'county': {'_content': 'Overberg', 'woeid': 56189456}, 'region': {'_content': 'Western Cape', 'woeid': 2346987}, 'country': {'_content': 'South Africa', 'woeid': 23424942}, 'neighbourhood': {'_content': '', 'woeid': 0}}, 'geoperms': {'ispublic': 1, 'iscontact': 0, 'isfriend': 0, 'isfamily': 0}, 'urls': {'url': [{'type': 'photopage', '_content': 'https://www.flickr.com/photos/berniedup/32531155910/'}]}, 'media': 'photo'}, 'stat': 'ok'}</t>
  </si>
  <si>
    <t>https://www.flickr.com/photos/berniedup/32531155910/</t>
  </si>
  <si>
    <t>face_great_white_shark08.jpeg</t>
  </si>
  <si>
    <t>32758771972_efe8a8a96d_o</t>
  </si>
  <si>
    <t>{'photo': {'id': '32758771972', 'secret': 'c2df31f6db', 'server': '489', 'farm': 1, 'dateuploaded': '1487149722', 'isfavorite': 0, 'license': '5', 'safety_level': '0', 'rotation': 0, 'originalsecret': 'efe8a8a96d', 'originalformat': 'jpg', 'owner': {'nsid': '65695019@N07', 'username': 'Bernard DUPONT', 'realname': 'Bernard DUPONT', 'location': 'FRANCE', 'iconserver': '7453', 'iconfarm': 8, 'path_alias': 'berniedup'}, 'title': {'_content': 'Great White Shark (Carcharodon carcharias)'}, 'description': {'_content': 'The Shallows, Gansbaai, Western Cape, SOUTH AFRICA'}, 'visibility': {'ispublic': 1, 'isfriend': 0, 'isfamily': 0}, 'dates': {'posted': '1487149722', 'taken': '2016-10-15 03:15:17', 'takengranularity': 0, 'takenunknown': '0', 'lastupdate': '1487153992'}, 'views': '1409', 'editability': {'cancomment': 0, 'canaddmeta': 0}, 'publiceditability': {'cancomment': 1, 'canaddmeta': 0}, 'usage': {'candownload': 1, 'canblog': 0, 'canprint': 0, 'canshare': 1}, 'comments': {'_content': '0'}, 'notes': {'note': []}, 'people': {'haspeople': 0}, 'tags': {'tag': [{'id': '65673689-32758771972-72969', 'author': '65695019@N07', 'authorname': 'Bernard DUPONT', 'raw': 'Great White Shark', '_content': 'greatwhiteshark', 'machine_tag': 0}, {'id': '65673689-32758771972-2373668', 'author': '65695019@N07', 'authorname': 'Bernard DUPONT', 'raw': 'Carcharodon carcharias', '_content': 'carcharodoncarcharias', 'machine_tag': 0}, {'id': '65673689-32758771972-128399', 'author': '65695019@N07', 'authorname': 'Bernard DUPONT', 'raw': 'White Shark', '_content': 'whiteshark', 'machine_tag': 0}, {'id': '65673689-32758771972-29614013', 'author': '65695019@N07', 'authorname': 'Bernard DUPONT', 'raw': 'Taxonomy:binomial=Carcharodon carcharias', '_content': 'taxonomy:binomial=carcharodoncarcharias', 'machine_tag': 1}, {'id': '65673689-32758771972-2174', 'author': '65695019@N07', 'authorname': 'Bernard DUPONT', 'raw': 'Shark', '_content': 'shark', 'machine_tag': 0}, {'id': '65673689-32758771972-331613', 'author': '65695019@N07', 'authorname': 'Bernard DUPONT', 'raw': 'Gansbaai', '_content': 'gansbaai', 'machine_tag': 0}, {'id': '65673689-32758771972-39465527', 'author': '65695019@N07', 'authorname': 'Bernard DUPONT', 'raw': 'Marine Dynamics', '_content': 'marinedynamics', 'machine_tag': 0}, {'id': '65673689-32758771972-1236608', 'author': '65695019@N07', 'authorname': 'Bernard DUPONT', 'raw': 'Kleinbaai', '_content': 'kleinbaai', 'machine_tag': 0}]}, 'location': {'latitude': '-34.669076', 'longitude': '19.409065', 'accuracy': '12', 'context': '0', 'locality': {'_content': 'Franskraalstrand', 'woeid': 1581334}, 'county': {'_content': 'Overberg', 'woeid': 56189456}, 'region': {'_content': 'Western Cape', 'woeid': 2346987}, 'country': {'_content': 'South Africa', 'woeid': 23424942}, 'neighbourhood': {'_content': '', 'woeid': 0}}, 'geoperms': {'ispublic': 1, 'iscontact': 0, 'isfriend': 0, 'isfamily': 0}, 'urls': {'url': [{'type': 'photopage', '_content': 'https://www.flickr.com/photos/berniedup/32758771972/'}]}, 'media': 'photo'}, 'stat': 'ok'}</t>
  </si>
  <si>
    <t>https://www.flickr.com/photos/berniedup/32758771972/</t>
  </si>
  <si>
    <t>face_great_white_shark09.jpeg</t>
  </si>
  <si>
    <t>29724038004_3515533247_o</t>
  </si>
  <si>
    <t>{'photo': {'id': '29724038004', 'secret': '47e24ba7b4', 'server': '5601', 'farm': 6, 'dateuploaded': '1487148210', 'isfavorite': 0, 'license': '5', 'safety_level': '0', 'rotation': 0, 'originalsecret': '3515533247', 'originalformat': 'jpg', 'owner': {'nsid': '65695019@N07', 'username': 'Bernard DUPONT', 'realname': 'Bernard DUPONT', 'location': 'FRANCE', 'iconserver': '7453', 'iconfarm': 8, 'path_alias': 'berniedup'}, 'title': {'_content': 'Great White Shark (Carcharodon carcharias) attacking a seal shaped decoy ...'}, 'description': {'_content': 'The Shallows, Gansbaai, Western Cape, SOUTH AFRICA'}, 'visibility': {'ispublic': 1, 'isfriend': 0, 'isfamily': 0}, 'dates': {'posted': '1487148210', 'taken': '2016-10-15 02:35:13', 'takengranularity': 0, 'takenunknown': '0', 'lastupdate': '1487153712'}, 'views': '4217', 'editability': {'cancomment': 0, 'canaddmeta': 0}, 'publiceditability': {'cancomment': 1, 'canaddmeta': 0}, 'usage': {'candownload': 1, 'canblog': 0, 'canprint': 0, 'canshare': 1}, 'comments': {'_content': '2'}, 'notes': {'note': []}, 'people': {'haspeople': 0}, 'tags': {'tag': [{'id': '65673689-29724038004-72969', 'author': '65695019@N07', 'authorname': 'Bernard DUPONT', 'raw': 'Great White Shark', '_content': 'greatwhiteshark', 'machine_tag': 0}, {'id': '65673689-29724038004-2373668', 'author': '65695019@N07', 'authorname': 'Bernard DUPONT', 'raw': 'Carcharodon carcharias', '_content': 'carcharodoncarcharias', 'machine_tag': 0}, {'id': '65673689-29724038004-128399', 'author': '65695019@N07', 'authorname': 'Bernard DUPONT', 'raw': 'White Shark', '_content': 'whiteshark', 'machine_tag': 0}, {'id': '65673689-29724038004-29614013', 'author': '65695019@N07', 'authorname': 'Bernard DUPONT', 'raw': 'Taxonomy:binomial=Carcharodon carcharias', '_content': 'taxonomy:binomial=carcharodoncarcharias', 'machine_tag': 1}, {'id': '65673689-29724038004-2174', 'author': '65695019@N07', 'authorname': 'Bernard DUPONT', 'raw': 'Shark', '_content': 'shark', 'machine_tag': 0}, {'id': '65673689-29724038004-331613', 'author': '65695019@N07', 'authorname': 'Bernard DUPONT', 'raw': 'Gansbaai', '_content': 'gansbaai', 'machine_tag': 0}, {'id': '65673689-29724038004-39465527', 'author': '65695019@N07', 'authorname': 'Bernard DUPONT', 'raw': 'Marine Dynamics', '_content': 'marinedynamics', 'machine_tag': 0}, {'id': '65673689-29724038004-1236608', 'author': '65695019@N07', 'authorname': 'Bernard DUPONT', 'raw': 'Kleinbaai', '_content': 'kleinbaai', 'machine_tag': 0}]}, 'location': {'latitude': '-34.669076', 'longitude': '19.409065', 'accuracy': '12', 'context': '0', 'locality': {'_content': 'Franskraalstrand', 'woeid': 1581334}, 'county': {'_content': 'Overberg', 'woeid': 56189456}, 'region': {'_content': 'Western Cape', 'woeid': 2346987}, 'country': {'_content': 'South Africa', 'woeid': 23424942}, 'neighbourhood': {'_content': '', 'woeid': 0}}, 'geoperms': {'ispublic': 1, 'iscontact': 0, 'isfriend': 0, 'isfamily': 0}, 'urls': {'url': [{'type': 'photopage', '_content': 'https://www.flickr.com/photos/berniedup/29724038004/'}]}, 'media': 'photo'}, 'stat': 'ok'}</t>
  </si>
  <si>
    <t>https://www.flickr.com/photos/berniedup/29724038004/</t>
  </si>
  <si>
    <t>face_great_white_shark11.jpeg</t>
  </si>
  <si>
    <t>10346101216_b2a53ee969_o</t>
  </si>
  <si>
    <t>{'photo': {'id': '10346101216', 'secret': 'f55a3fbd70', 'server': '7326', 'farm': 8, 'dateuploaded': '1382107930', 'isfavorite': 0, 'license': '4', 'safety_level': '0', 'rotation': 0, 'originalsecret': 'b2a53ee969', 'originalformat': 'png', 'owner': {'nsid': '98585738@N07', 'username': 'travelbagltd', 'realname': 'Travelbag Ltd', 'location': 'UK', 'iconserver': '7450', 'iconfarm': 8, 'path_alias': None}, 'title': {'_content': 'Great White Shark in South Africa'}, 'description': {'_content': 'A Great White Shark emerges from the water in South Africa.\n\nThis image of a great white shark is released under Creative Commons Licensing. You\'re free to use the image however you wish, though we would request you attribute &lt;a href="http://www.travelbag.co.uk" rel="noreferrer nofollow"&gt;www.travelbag.co.uk&lt;/a&gt; as the image owner.'}, 'visibility': {'ispublic': 1, 'isfriend': 0, 'isfamily': 0}, 'dates': {'posted': '1382107930', 'taken': '2013-10-18 14:51:12', 'takengranularity': 0, 'takenunknown': 0, 'lastupdate': '1480117406'}, 'views': '31555', 'editability': {'cancomment': 0, 'canaddmeta': 0}, 'publiceditability': {'cancomment': 1, 'canaddmeta': 0}, 'usage': {'candownload': 1, 'canblog': 0, 'canprint': 0, 'canshare': 1}, 'comments': {'_content': '6'}, 'notes': {'note': []}, 'people': {'haspeople': 0}, 'tags': {'tag': [{'id': '98564408-10346101216-2174', 'author': '98585738@N07', 'authorname': 'travelbagltd', 'raw': 'shark', '_content': 'shark', 'machine_tag': 0}, {'id': '98564408-10346101216-6651', 'author': '98585738@N07', 'authorname': 'travelbagltd', 'raw': 'great', '_content': 'great', 'machine_tag': 0}, {'id': '98564408-10346101216-395', 'author': '98585738@N07', 'authorname': 'travelbagltd', 'raw': 'white', '_content': 'white', 'machine_tag': 0}, {'id': '98564408-10346101216-5992', 'author': '98585738@N07', 'authorname': 'travelbagltd', 'raw': 'south', '_content': 'south', 'machine_tag': 0}, {'id': '98564408-10346101216-55', 'author': '98585738@N07', 'authorname': 'travelbagltd', 'raw': 'africa', '_content': 'africa', 'machine_tag': 0}, {'id': '98564408-10346101216-8766', 'author': '98585738@N07', 'authorname': 'travelbagltd', 'raw': 'diving', '_content': 'diving', 'machine_tag': 0}]}, 'urls': {'url': [{'type': 'photopage', '_content': 'https://www.flickr.com/photos/98585738@N07/10346101216/'}]}, 'media': 'photo'}, 'stat': 'ok'}</t>
  </si>
  <si>
    <t>Travelbag Ltd (flickr travelbagltd)</t>
  </si>
  <si>
    <t>https://www.flickr.com/photos/98585738@N07/10346101216/</t>
  </si>
  <si>
    <t>face_great_white_shark12.jpeg</t>
  </si>
  <si>
    <t>30354497085_eb220ca417_o</t>
  </si>
  <si>
    <t>{'photo': {'id': '30354497085', 'secret': '146922976d', 'server': '5632', 'farm': 6, 'dateuploaded': '1487149670', 'isfavorite': 0, 'license': '5', 'safety_level': '0', 'rotation': 0, 'originalsecret': 'eb220ca417', 'originalformat': 'jpg', 'owner': {'nsid': '65695019@N07', 'username': 'Bernard DUPONT', 'realname': 'Bernard DUPONT', 'location': 'FRANCE', 'iconserver': '7453', 'iconfarm': 8, 'path_alias': 'berniedup'}, 'title': {'_content': 'Great White Shark (Carcharodon carcharias) attacking a fish lure ...'}, 'description': {'_content': 'The Shallows, Gansbaai, Western Cape, SOUTH AFRICA'}, 'visibility': {'ispublic': 1, 'isfriend': 0, 'isfamily': 0}, 'dates': {'posted': '1487149670', 'taken': '2016-10-15 03:38:06', 'takengranularity': 0, 'takenunknown': '0', 'lastupdate': '1543216445'}, 'views': '3717', 'editability': {'cancomment': 0, 'canaddmeta': 0}, 'publiceditability': {'cancomment': 1, 'canaddmeta': 0}, 'usage': {'candownload': 1, 'canblog': 0, 'canprint': 0, 'canshare': 1}, 'comments': {'_content': '3'}, 'notes': {'note': []}, 'people': {'haspeople': 0}, 'tags': {'tag': [{'id': '65673689-30354497085-72969', 'author': '65695019@N07', 'authorname': 'Bernard DUPONT', 'raw': 'Great White Shark', '_content': 'greatwhiteshark', 'machine_tag': 0}, {'id': '65673689-30354497085-2373668', 'author': '65695019@N07', 'authorname': 'Bernard DUPONT', 'raw': 'Carcharodon carcharias', '_content': 'carcharodoncarcharias', 'machine_tag': 0}, {'id': '65673689-30354497085-128399', 'author': '65695019@N07', 'authorname': 'Bernard DUPONT', 'raw': 'White Shark', '_content': 'whiteshark', 'machine_tag': 0}, {'id': '65673689-30354497085-29614013', 'author': '65695019@N07', 'authorname': 'Bernard DUPONT', 'raw': 'Taxonomy:binomial=Carcharodon carcharias', '_content': 'taxonomy:binomial=carcharodoncarcharias', 'machine_tag': 1}, {'id': '65673689-30354497085-2174', 'author': '65695019@N07', 'authorname': 'Bernard DUPONT', 'raw': 'Shark', '_content': 'shark', 'machine_tag': 0}, {'id': '65673689-30354497085-331613', 'author': '65695019@N07', 'authorname': 'Bernard DUPONT', 'raw': 'Gansbaai', '_content': 'gansbaai', 'machine_tag': 0}, {'id': '65673689-30354497085-39465527', 'author': '65695019@N07', 'authorname': 'Bernard DUPONT', 'raw': 'Marine Dynamics', '_content': 'marinedynamics', 'machine_tag': 0}, {'id': '65673689-30354497085-1236608', 'author': '65695019@N07', 'authorname': 'Bernard DUPONT', 'raw': 'Kleinbaai', '_content': 'kleinbaai', 'machine_tag': 0}]}, 'location': {'latitude': '-34.669076', 'longitude': '19.409065', 'accuracy': '12', 'context': '0', 'locality': {'_content': 'Franskraalstrand', 'woeid': 1581334}, 'county': {'_content': 'Overberg', 'woeid': 56189456}, 'region': {'_content': 'Western Cape', 'woeid': 2346987}, 'country': {'_content': 'South Africa', 'woeid': 23424942}, 'neighbourhood': {'_content': '', 'woeid': 0}}, 'geoperms': {'ispublic': 1, 'iscontact': 0, 'isfriend': 0, 'isfamily': 0}, 'urls': {'url': [{'type': 'photopage', '_content': 'https://www.flickr.com/photos/berniedup/30354497085/'}]}, 'media': 'photo'}, 'stat': 'ok'}</t>
  </si>
  <si>
    <t>https://www.flickr.com/photos/berniedup/30354497085/</t>
  </si>
  <si>
    <t>body_anemone_fish01.jpeg</t>
  </si>
  <si>
    <t>2327001147_b37f7da412_o</t>
  </si>
  <si>
    <t>{'photo': {'id': '2327001147', 'secret': '5bcabf1236', 'server': '2035', 'farm': 3, 'dateuploaded': '1205274140', 'isfavorite': 0, 'license': '4', 'safety_level': '0', 'rotation': 0, 'originalsecret': 'b37f7da412', 'originalformat': 'jpg', 'owner': {'nsid': '91485322@N00', 'username': 'srgpicker', 'realname': '', 'location': 'Spain', 'iconserver': '7587', 'iconfarm': 8, 'path_alias': 'srgblog'}, 'title': {'_content': 'Nemo'}, 'description': {'_content': '#68.\n\nUn pez payaso. En cautividad.'}, 'visibility': {'ispublic': 1, 'isfriend': 0, 'isfamily': 0}, 'dates': {'posted': '1205274140', 'taken': '2008-03-08 13:41:45', 'takengranularity': 0, 'takenunknown': 0, 'lastupdate': '1386162227'}, 'views': '865', 'editability': {'cancomment': 0, 'canaddmeta': 0}, 'publiceditability': {'cancomment': 1, 'canaddmeta': 0}, 'usage': {'candownload': 1, 'canblog': 0, 'canprint': 0, 'canshare': 1}, 'comments': {'_content': '0'}, 'notes': {'note': []}, 'people': {'haspeople': 0}, 'tags': {'tag': [{'id': '1729511-2327001147-537', 'author': '91485322@N00', 'authorname': 'srgpicker', 'raw': 'pez', '_content': 'pez', 'machine_tag': 0}, {'id': '1729511-2327001147-409', 'author': '91485322@N00', 'authorname': 'srgpicker', 'raw': 'fish', '_content': 'fish', 'machine_tag': 0}, {'id': '1729511-2327001147-852', 'author': '91485322@N00', 'authorname': 'srgpicker', 'raw': 'colors', '_content': 'colors', 'machine_tag': 0}, {'id': '1729511-2327001147-9910', 'author': '91485322@N00', 'authorname': 'srgpicker', 'raw': 'colores', '_content': 'colores', 'machine_tag': 0}, {'id': '1729511-2327001147-3672', 'author': '91485322@N00', 'authorname': 'srgpicker', 'raw': 'colours', '_content': 'colours', 'machine_tag': 0}, {'id': '1729511-2327001147-61917', 'author': '91485322@N00', 'authorname': 'srgpicker', 'raw': 'acuario', '_content': 'acuario', 'machine_tag': 0}, {'id': '1729511-2327001147-2994', 'author': '91485322@N00', 'authorname': 'srgpicker', 'raw': 'nikon', '_content': 'nikon', 'machine_tag': 0}, {'id': '1729511-2327001147-7089849', 'author': '91485322@N00', 'authorname': 'srgpicker', 'raw': 'nikond40', '_content': 'nikond40', 'machine_tag': 0}, {'id': '1729511-2327001147-1288414', 'author': '91485322@N00', 'authorname': 'srgpicker', 'raw': 'D40', '_content': 'd40', 'machine_tag': 0}, {'id': '1729511-2327001147-29335', 'author': '91485322@N00', 'authorname': 'srgpicker', 'raw': 'nikkor', '_content': 'nikkor', 'machine_tag': 0}, {'id': '1729511-2327001147-1986', 'author': '91485322@N00', 'authorname': 'srgpicker', 'raw': '50mm', '_content': '50mm', 'machine_tag': 0}, {'id': '1729511-2327001147-29358', 'author': '91485322@N00', 'authorname': 'srgpicker', 'raw': 'f/1.8', '_content': 'f18', 'machine_tag': 0}, {'id': '1729511-2327001147-17351', 'author': '91485322@N00', 'authorname': 'srgpicker', 'raw': 'tenerife', '_content': 'tenerife', 'machine_tag': 0}, {'id': '1729511-2327001147-8987', 'author': '91485322@N00', 'authorname': 'srgpicker', 'raw': 'canarias', '_content': 'canarias', 'machine_tag': 0}, {'id': '1729511-2327001147-216622', 'author': '91485322@N00', 'authorname': 'srgpicker', 'raw': 'loro parque', '_content': 'loroparque', 'machine_tag': 0}, {'id': '1729511-2327001147-1642504', 'author': '91485322@N00', 'authorname': 'srgpicker', 'raw': 'project365', '_content': 'project365', 'machine_tag': 0}, {'id': '1729511-2327001147-75675', 'author': '91485322@N00', 'authorname': 'srgpicker', 'raw': 'day68', '_content': 'day68', 'machine_tag': 0}, {'id': '1729511-2327001147-21007143', 'author': '91485322@N00', 'authorname': 'srgpicker', 'raw': '20080308', '_content': '20080308', 'machine_tag': 0}]}, 'urls': {'url': [{'type': 'photopage', '_content': 'https://www.flickr.com/photos/srgblog/2327001147/'}]}, 'media': 'photo'}, 'stat': 'ok'}</t>
  </si>
  <si>
    <t xml:space="preserve"> (flickr srgpicker)</t>
  </si>
  <si>
    <t>https://www.flickr.com/photos/srgblog/2327001147/</t>
  </si>
  <si>
    <t>body_anemone_fish08.jpeg</t>
  </si>
  <si>
    <t>2814662062_5031b3a8d0_o</t>
  </si>
  <si>
    <t>{'photo': {'id': '2814662062', 'secret': '2292af6a23', 'server': '3095', 'farm': 4, 'dateuploaded': '1220200107', 'isfavorite': 0, 'license': '4', 'safety_level': '0', 'rotation': 0, 'originalsecret': '5031b3a8d0', 'originalformat': 'jpg', 'owner': {'nsid': '10845359@N02', 'username': 'Fotos_PDX', 'realname': '', 'location': None, 'iconserver': '65535', 'iconfarm': 66, 'path_alias': 'rocketboom'}, 'title': {'_content': 'Fish Tank'}, 'description': {'_content': "At the Aquarium of the Pacific are fish in the tank behind 2-4 inch thick glass wall. I think it could be thicker. It's just an estimate. "}, 'visibility': {'ispublic': 1, 'isfriend': 0, 'isfamily': 0}, 'dates': {'posted': '1220200107', 'taken': '2008-08-30 13:07:54', 'takengranularity': 0, 'takenunknown': 0, 'lastupdate': '1523539741'}, 'views': '15636', 'editability': {'cancomment': 0, 'canaddmeta': 0}, 'publiceditability': {'cancomment': 1, 'canaddmeta': 0}, 'usage': {'candownload': 1, 'canblog': 0, 'canprint': 0, 'canshare': 1}, 'comments': {'_content': '1'}, 'notes': {'note': []}, 'people': {'haspeople': 0}, 'tags': {'tag': [{'id': '10825011-2814662062-409', 'author': '10845359@N02', 'authorname': 'Fotos_PDX', 'raw': 'fish', '_content': 'fish', 'machine_tag': 0}, {'id': '10825011-2814662062-3913', 'author': '10845359@N02', 'authorname': 'Fotos_PDX', 'raw': 'tank', '_content': 'tank', 'machine_tag': 0}, {'id': '10825011-2814662062-3297', 'author': '10845359@N02', 'authorname': 'Fotos_PDX', 'raw': 'long', '_content': 'long', 'machine_tag': 0}, {'id': '10825011-2814662062-704', 'author': '10845359@N02', 'authorname': 'Fotos_PDX', 'raw': 'beach', '_content': 'beach', 'machine_tag': 0}, {'id': '10825011-2814662062-50', 'author': '10845359@N02', 'authorname': 'Fotos_PDX', 'raw': 'california', '_content': 'california', 'machine_tag': 0}]}, 'location': {'latitude': '34.062952', 'longitude': '-118.358057', 'accuracy': '16', 'context': '0', 'locality': {'_content': 'Los Angeles', 'woeid': 2442047}, 'county': {'_content': 'Los Angeles', 'woeid': 12587688}, 'region': {'_content': 'California', 'woeid': 2347563}, 'country': {'_content': 'United States', 'woeid': 23424977}, 'neighbourhood': {'_content': 'Miracle Mile', 'woeid': 28288701}}, 'geoperms': {'ispublic': 1, 'iscontact': 0, 'isfriend': 0, 'isfamily': 0}, 'urls': {'url': [{'type': 'photopage', '_content': 'https://www.flickr.com/photos/rocketboom/2814662062/'}]}, 'media': 'photo'}, 'stat': 'ok'}</t>
  </si>
  <si>
    <t xml:space="preserve"> (flickr Fotos_PDX)</t>
  </si>
  <si>
    <t>https://www.flickr.com/photos/rocketboom/2814662062/</t>
  </si>
  <si>
    <t>body_anemone_fish11.jpeg</t>
  </si>
  <si>
    <t>23833933170_6858f62672_o</t>
  </si>
  <si>
    <t>{'photo': {'id': '23833933170', 'secret': '5e7728f93e', 'server': '5766', 'farm': 6, 'dateuploaded': '1451756380', 'isfavorite': 0, 'license': '4', 'safety_level': '0', 'rotation': 0, 'originalsecret': '6858f62672', 'originalformat': 'jpg', 'owner': {'nsid': '138246062@N08', 'username': 'hartantoteddy', 'realname': 'Teddy Hartanto', 'location': 'Singapore, Singapore', 'iconserver': '1539', 'iconfarm': 2, 'path_alias': None}, 'title': {'_content': 'Clownfish'}, 'description': {'_content': 'Photo of a clownfish captured at S.E.A. Aquarium Singapore       '}, 'visibility': {'ispublic': 1, 'isfriend': 0, 'isfamily': 0}, 'dates': {'posted': '1451756380', 'taken': '2016-01-01 15:03:30', 'takengranularity': 0, 'takenunknown': '0', 'lastupdate': '1618785449'}, 'views': '1956', 'editability': {'cancomment': 0, 'canaddmeta': 0}, 'publiceditability': {'cancomment': 1, 'canaddmeta': 0}, 'usage': {'candownload': 1, 'canblog': 0, 'canprint': 0, 'canshare': 1}, 'comments': {'_content': '0'}, 'notes': {'note': []}, 'people': {'haspeople': 0}, 'tags': {'tag': [{'id': '138153249-23833933170-3978', 'author': '138246062@N08', 'authorname': 'hartantoteddy', 'raw': 'nemo', '_content': 'nemo', 'machine_tag': 0}, {'id': '138153249-23833933170-13114', 'author': '138246062@N08', 'authorname': 'hartantoteddy', 'raw': 'clownfish', '_content': 'clownfish', 'machine_tag': 0}, {'id': '138153249-23833933170-409', 'author': '138246062@N08', 'authorname': 'hartantoteddy', 'raw': 'fish', '_content': 'fish', 'machine_tag': 0}, {'id': '138153249-23833933170-3765', 'author': '138246062@N08', 'authorname': 'hartantoteddy', 'raw': 'underwater', '_content': 'underwater', 'machine_tag': 0}]}, 'urls': {'url': [{'type': 'photopage', '_content': 'https://www.flickr.com/photos/138246062@N08/23833933170/'}]}, 'media': 'photo'}, 'stat': 'ok'}</t>
  </si>
  <si>
    <t>Teddy Hartanto (flickr hartantoteddy)</t>
  </si>
  <si>
    <t>https://www.flickr.com/photos/138246062@N08/23833933170/</t>
  </si>
  <si>
    <t>body_anemone_fish12.jpeg</t>
  </si>
  <si>
    <t>6274514575_24b056fb89_o</t>
  </si>
  <si>
    <t>{'photo': {'id': '6274514575', 'secret': '68f9aa7d06', 'server': '6104', 'farm': 7, 'dateuploaded': '1319420657', 'isfavorite': 0, 'license': '5', 'safety_level': '0', 'rotation': 0, 'originalsecret': '24b056fb89', 'originalformat': 'jpg', 'owner': {'nsid': '40843215@N03', 'username': 'amg1994', 'realname': '', 'location': None, 'iconserver': '3763', 'iconfarm': 4, 'path_alias': 'agold94'}, 'title': {'_content': 'DSC_0203'}, 'description': {'_content': ''}, 'visibility': {'ispublic': 1, 'isfriend': 0, 'isfamily': 0}, 'dates': {'posted': '1319420657', 'taken': '2011-10-23 15:55:03', 'takengranularity': 0, 'takenunknown': 0, 'lastupdate': '1523540482'}, 'views': '2887', 'editability': {'cancomment': 0, 'canaddmeta': 0}, 'publiceditability': {'cancomment': 1, 'canaddmeta': 0}, 'usage': {'candownload': 1, 'canblog': 0, 'canprint': 0, 'canshare': 1}, 'comments': {'_content': '0'}, 'notes': {'note': []}, 'people': {'haspeople': 0}, 'tags': {'tag': [{'id': '40820161-6274514575-3765', 'author': '40843215@N03', 'authorname': 'amg1994', 'raw': 'underwater', '_content': 'underwater', 'machine_tag': 0}, {'id': '40820161-6274514575-409', 'author': '40843215@N03', 'authorname': 'amg1994', 'raw': 'fish', '_content': 'fish', 'machine_tag': 0}, {'id': '40820161-6274514575-2026', 'author': '40843215@N03', 'authorname': 'amg1994', 'raw': 'aquarium', '_content': 'aquarium', 'machine_tag': 0}, {'id': '40820161-6274514575-5985', 'author': '40843215@N03', 'authorname': 'amg1994', 'raw': 'clown', '_content': 'clown', 'machine_tag': 0}]}, 'urls': {'url': [{'type': 'photopage', '_content': 'https://www.flickr.com/photos/agold94/6274514575/'}]}, 'media': 'photo'}, 'stat': 'ok'}</t>
  </si>
  <si>
    <t xml:space="preserve"> (flickr amg1994)</t>
  </si>
  <si>
    <t>https://www.flickr.com/photos/agold94/6274514575/</t>
  </si>
  <si>
    <t>body_anemone_fish14.jpeg</t>
  </si>
  <si>
    <t>3384552087_9c4485e528_o</t>
  </si>
  <si>
    <t>{'photo': {'id': '3384552087', 'secret': '395b0abca5', 'server': '3615', 'farm': 4, 'dateuploaded': '1237995112', 'isfavorite': 0, 'license': '5', 'safety_level': '0', 'rotation': 0, 'originalsecret': '9c4485e528', 'originalformat': 'jpg', 'owner': {'nsid': '16914434@N02', 'username': 'BrainMaY', 'realname': '', 'location': 'Madrid, España', 'iconserver': '2158', 'iconfarm': 3, 'path_alias': 'brainmay'}, 'title': {'_content': 'Nemo Finded'}, 'description': {'_content': '2009 March / Marzo 2009 Puerto de la Cruz\n\nClownfishes at the aquarium of Loro Parque/ Peces payaso en el acuario de Loro Parque'}, 'visibility': {'ispublic': 1, 'isfriend': 0, 'isfamily': 0}, 'dates': {'posted': '1237995112', 'taken': '2008-03-19 18:39:40', 'takengranularity': 0, 'takenunknown': 0, 'lastupdate': '1413272671'}, 'views': '2705', 'editability': {'cancomment': 0, 'canaddmeta': 0}, 'publiceditability': {'cancomment': 1, 'canaddmeta': 0}, 'usage': {'candownload': 1, 'canblog': 0, 'canprint': 0, 'canshare': 1}, 'comments': {'_content': '6'}, 'notes': {'note': []}, 'people': {'haspeople': 0}, 'tags': {'tag': [{'id': '16894086-3384552087-8987', 'author': '16914434@N02', 'authorname': 'BrainMaY', 'raw': 'canarias', '_content': 'canarias', 'machine_tag': 0}, {'id': '16894086-3384552087-13114', 'author': '16914434@N02', 'authorname': 'BrainMaY', 'raw': 'clownfish', '_content': 'clownfish', 'machine_tag': 0}, {'id': '16894086-3384552087-855754', 'author': '16914434@N02', 'authorname': 'BrainMaY', 'raw': 'pez payaso', '_content': 'pezpayaso', 'machine_tag': 0}]}, 'urls': {'url': [{'type': 'photopage', '_content': 'https://www.flickr.com/photos/brainmay/3384552087/'}]}, 'media': 'photo'}, 'stat': 'ok'}</t>
  </si>
  <si>
    <t xml:space="preserve"> (flickr BrainMaY)</t>
  </si>
  <si>
    <t>https://www.flickr.com/photos/brainmay/3384552087/</t>
  </si>
  <si>
    <t>body_anemone_fish18.jpeg</t>
  </si>
  <si>
    <t>4507222807_273367e6ae_o</t>
  </si>
  <si>
    <t>{'photo': {'id': '4507222807', 'secret': 'bb06dd0db1', 'server': '2341', 'farm': 3, 'dateuploaded': '1270904445', 'isfavorite': 0, 'license': '2', 'safety_level': '0', 'rotation': 0, 'originalsecret': '273367e6ae', 'originalformat': 'jpg', 'owner': {'nsid': '31191642@N05', 'username': 'Sergiu Bacioiu', 'realname': 'Sergiu Bacioiu', 'location': None, 'iconserver': '5451', 'iconfarm': 6, 'path_alias': 'sergiu_bacioiu'}, 'title': {'_content': 'Nemo'}, 'description': {'_content': 'Wilhelma zoological and botanical gardens, Stuttgart, Germany\n\nClownfish or anemonefish are fishes from the subfamily Amphiprioninae in the family Pomacentridae. About twenty eight species are recognized, one in the genus Premnas, while the remaining are in the genus Amphiprion. In the wild they all form symbiotic  mutualisms with sea anemones. Depending on species, clownfish are overall yellow, orange, reddish, or blackish, and many show white bars or patches. The largest reach a length of 18 centimetres (7.1 in), while the smallest barely reach 10 centimetres (3.9 in).\n\nFrom Wikipedia, the free encyclopedia. &lt;a href="http://en.wikipedia.org/wiki/Clownfish" rel="noreferrer nofollow"&gt;Clownfish&lt;/a&gt;'}, 'visibility': {'ispublic': 1, 'isfriend': 0, 'isfamily': 0}, 'dates': {'posted': '1270904445', 'taken': '2010-03-31 13:07:32', 'takengranularity': 0, 'takenunknown': 0, 'lastupdate': '1394706926'}, 'views': '16267', 'editability': {'cancomment': 0, 'canaddmeta': 0}, 'publiceditability': {'cancomment': 1, 'canaddmeta': 1}, 'usage': {'candownload': 1, 'canblog': 0, 'canprint': 0, 'canshare': 1}, 'comments': {'_content': '29'}, 'notes': {'note': []}, 'people': {'haspeople': 0}, 'tags': {'tag': [{'id': '31186302-4507222807-578705', 'author': '31191642@N05', 'authorname': 'Sergiu Bacioiu', 'raw': 'Amphiprion Ocellaris', '_content': 'amphiprionocellaris', 'machine_tag': 0}, {'id': '31186302-4507222807-404352', 'author': '31191642@N05', 'authorname': 'Sergiu Bacioiu', 'raw': 'Baden-Württemberg', '_content': 'badenwürttemberg', 'machine_tag': 0}, {'id': '31186302-4507222807-1477', 'author': '31191642@N05', 'authorname': 'Sergiu Bacioiu', 'raw': 'Germany', '_content': 'germany', 'machine_tag': 0}, {'id': '31186302-4507222807-4654', 'author': '31191642@N05', 'authorname': 'Sergiu Bacioiu', 'raw': 'Stuttgart', '_content': 'stuttgart', 'machine_tag': 0}, {'id': '31186302-4507222807-180545', 'author': '31191642@N05', 'authorname': 'Sergiu Bacioiu', 'raw': 'Wilhelma', '_content': 'wilhelma', 'machine_tag': 0}, {'id': '31186302-4507222807-2012548', 'author': '31191642@N05', 'authorname': 'Sergiu Bacioiu', 'raw': 'Wilhelma Park', '_content': 'wilhelmapark', 'machine_tag': 0}, {'id': '31186302-4507222807-74415', 'author': '31191642@N05', 'authorname': 'Sergiu Bacioiu', 'raw': 'anemonefish', '_content': 'anemonefish', 'machine_tag': 0}, {'id': '31186302-4507222807-952', 'author': '31191642@N05', 'authorname': 'Sergiu Bacioiu', 'raw': 'animal', '_content': 'animal', 'machine_tag': 0}, {'id': '31186302-4507222807-3215', 'author': '31191642@N05', 'authorname': 'Sergiu Bacioiu', 'raw': 'aqua', '_content': 'aqua', 'machine_tag': 0}, {'id': '31186302-4507222807-2026', 'author': '31191642@N05', 'authorname': 'Sergiu Bacioiu', 'raw': 'aquarium', '_content': 'aquarium', 'machine_tag': 0}, {'id': '31186302-4507222807-25947', 'author': '31191642@N05', 'authorname': 'Sergiu Bacioiu', 'raw': 'aquatic', '_content': 'aquatic', 'machine_tag': 0}, {'id': '31186302-4507222807-1762', 'author': '31191642@N05', 'authorname': 'Sergiu Bacioiu', 'raw': 'botanical', '_content': 'botanical', 'machine_tag': 0}, {'id': '31186302-4507222807-43598', 'author': '31191642@N05', 'authorname': 'Sergiu Bacioiu', 'raw': 'botanical garden', '_content': 'botanicalgarden', 'machine_tag': 0}, {'id': '31186302-4507222807-34047', 'author': '31191642@N05', 'authorname': 'Sergiu Bacioiu', 'raw': 'captive', '_content': 'captive', 'machine_tag': 0}, {'id': '31186302-4507222807-5985', 'author': '31191642@N05', 'authorname': 'Sergiu Bacioiu', 'raw': 'clown', '_content': 'clown', 'machine_tag': 0}, {'id': '31186302-4507222807-13114', 'author': '31191642@N05', 'authorname': 'Sergiu Bacioiu', 'raw': 'clown-fish', '_content': 'clownfish', 'machine_tag': 0}, {'id': '31186302-4507222807-544', 'author': '31191642@N05', 'authorname': 'Sergiu Bacioiu', 'raw': 'color', '_content': 'color', 'machine_tag': 0}, {'id': '31186302-4507222807-3214', 'author': '31191642@N05', 'authorname': 'Sergiu Bacioiu', 'raw': 'colorful', '_content': 'colorful', 'machine_tag': 0}, {'id': '31186302-4507222807-1003', 'author': '31191642@N05', 'authorname': 'Sergiu Bacioiu', 'raw': 'coral', '_content': 'coral', 'machine_tag': 0}, {'id': '31186302-4507222807-7638', 'author': '31191642@N05', 'authorname': 'Sergiu Bacioiu', 'raw': 'deep', '_content': 'deep', 'machine_tag': 0}, {'id': '31186302-4507222807-409', 'author': '31191642@N05', 'authorname': 'Sergiu Bacioiu', 'raw': 'fish', '_content': 'fish', 'machine_tag': 0}, {'id': '31186302-4507222807-1483', 'author': '31191642@N05', 'authorname': 'Sergiu Bacioiu', 'raw': 'garden', '_content': 'garden', 'machine_tag': 0}, {'id': '31186302-4507222807-609', 'author': '31191642@N05', 'authorname': 'Sergiu Bacioiu', 'raw': 'heritage', '_content': 'heritage', 'machine_tag': 0}, {'id': '31186302-4507222807-9779786', 'author': '31191642@N05', 'authorname': 'Sergiu Bacioiu', 'raw': 'historical heritage', '_content': 'historicalheritage', 'machine_tag': 0}, {'id': '31186302-4507222807-39', 'author': '31191642@N05', 'authorname': 'Sergiu Bacioiu', 'raw': 'life', '_content': 'life', 'machine_tag': 0}, {'id': '31186302-4507222807-3044', 'author': '31191642@N05', 'authorname': 'Sergiu Bacioiu', 'raw': 'marine', '_content': 'marine', 'machine_tag': 0}, {'id': '31186302-4507222807-791', 'author': '31191642@N05', 'authorname': 'Sergiu Bacioiu', 'raw': 'nature', '_content': 'nature', 'machine_tag': 0}, {'id': '31186302-4507222807-3978', 'author': '31191642@N05', 'authorname': 'Sergiu Bacioiu', 'raw': 'nemo', '_content': 'nemo', 'machine_tag': 0}, {'id': '31186302-4507222807-19', 'author': '31191642@N05', 'authorname': 'Sergiu Bacioiu', 'raw': 'ocean', '_content': 'ocean', 'machine_tag': 0}, {'id': '31186302-4507222807-73', 'author': '31191642@N05', 'authorname': 'Sergiu Bacioiu', 'raw': 'park', '_content': 'park', 'machine_tag': 0}, {'id': '31186302-4507222807-359', 'author': '31191642@N05', 'authorname': 'Sergiu Bacioiu', 'raw': 'pet', '_content': 'pet', 'machine_tag': 0}, {'id': '31186302-4507222807-228608', 'author': '31191642@N05', 'authorname': 'Sergiu Bacioiu', 'raw': 'recreational', '_content': 'recreational', 'machine_tag': 0}, {'id': '31186302-4507222807-32904', 'author': '31191642@N05', 'authorname': 'Sergiu Bacioiu', 'raw': 'reef', '_content': 'reef', 'machine_tag': 0}, {'id': '31186302-4507222807-7167', 'author': '31191642@N05', 'authorname': 'Sergiu Bacioiu', 'raw': 'salt', '_content': 'salt', 'machine_tag': 0}, {'id': '31186302-4507222807-86283', 'author': '31191642@N05', 'authorname': 'Sergiu Bacioiu', 'raw': 'saltwater', '_content': 'saltwater', 'machine_tag': 0}, {'id': '31186302-4507222807-8765', 'author': '31191642@N05', 'authorname': 'Sergiu Bacioiu', 'raw': 'scuba', '_content': 'scuba', 'machine_tag': 0}, {'id': '31186302-4507222807-228', 'author': '31191642@N05', 'authorname': 'Sergiu Bacioiu', 'raw': 'sea', '_content': 'sea', 'machine_tag': 0}, {'id': '31186302-4507222807-9050', 'author': '31191642@N05', 'authorname': 'Sergiu Bacioiu', 'raw': 'sea-life', '_content': 'sealife', 'machine_tag': 0}, {'id': '31186302-4507222807-61714', 'author': '31191642@N05', 'authorname': 'Sergiu Bacioiu', 'raw': 'striped', '_content': 'striped', 'machine_tag': 0}, {'id': '31186302-4507222807-1317', 'author': '31191642@N05', 'authorname': 'Sergiu Bacioiu', 'raw': 'swimming', '_content': 'swimming', 'machine_tag': 0}, {'id': '31186302-4507222807-3913', 'author': '31191642@N05', 'authorname': 'Sergiu Bacioiu', 'raw': 'tank', '_content': 'tank', 'machine_tag': 0}, {'id': '31186302-4507222807-121', 'author': '31191642@N05', 'authorname': 'Sergiu Bacioiu', 'raw': 'travel', '_content': 'travel', 'machine_tag': 0}, {'id': '31186302-4507222807-17443', 'author': '31191642@N05', 'authorname': 'Sergiu Bacioiu', 'raw': 'tropical', '_content': 'tropical', 'machine_tag': 0}, {'id': '31186302-4507222807-3765', 'author': '31191642@N05', 'authorname': 'Sergiu Bacioiu', 'raw': 'underwater', '_content': 'underwater', 'machine_tag': 0}, {'id': '31186302-4507222807-800', 'author': '31191642@N05', 'authorname': 'Sergiu Bacioiu', 'raw': 'water', '_content': 'water', 'machine_tag': 0}, {'id': '31186302-4507222807-241', 'author': '31191642@N05', 'authorname': 'Sergiu Bacioiu', 'raw': 'wild', '_content': 'wild', 'machine_tag': 0}, {'id': '31186302-4507222807-5833', 'author': '31191642@N05', 'authorname': 'Sergiu Bacioiu', 'raw': 'wildlife', '_content': 'wildlife', 'machine_tag': 0}, {'id': '31186302-4507222807-1997', 'author': '31191642@N05', 'authorname': 'Sergiu Bacioiu', 'raw': 'zoo', '_content': 'zoo', 'machine_tag': 0}, {'id': '31186302-4507222807-437920', 'author': '31191642@N05', 'authorname': 'Sergiu Bacioiu', 'raw': 'zoological', '_content': 'zoological', 'machine_tag': 0}, {'id': '31186302-4507222807-1068018', 'author': '31191642@N05', 'authorname': 'Sergiu Bacioiu', 'raw': 'zoological garden', '_content': 'zoologicalgarden', 'machine_tag': 0}, {'id': '31186302-4507222807-150081', 'author': '31191642@N05', 'authorname': 'Sergiu Bacioiu', 'raw': 'zoology', '_content': 'zoology', 'machine_tag': 0}, {'id': '31186302-4507222807-2789661', 'author': '31191642@N05', 'authorname': 'Sergiu Bacioiu', 'raw': 'Stuttgart Bad Cannstatt', '_content': 'stuttgartbadcannstatt', 'machine_tag': 0}, {'id': '31186302-4507222807-54764', 'author': '31191642@N05', 'authorname': 'Sergiu Bacioiu', 'raw': 'DEU', '_content': 'deu', 'machine_tag': 0}, {'id': '31186302-4507222807-9781294', 'author': '31191642@N05', 'authorname': 'Sergiu Bacioiu', 'raw': 'Tamron SP AF 70-200mm F/2.8 Di LD (IF) Macro', '_content': 'tamronspaf70200mmf28dildifmacro', 'machine_tag': 0}]}, 'location': {'latitude': '48.806291', 'longitude': '9.206286', 'accuracy': '16', 'context': '0', 'locality': {'_content': 'Stuttgart', 'woeid': 698064}, 'county': {'_content': 'Stadtkreis Stuttgart', 'woeid': 12597071}, 'region': {'_content': 'Baden-Württemberg', 'woeid': 2345481}, 'country': {'_content': 'Deutschland', 'woeid': 23424829}, 'neighbourhood': {'_content': 'Berg', 'woeid': 637871}}, 'geoperms': {'ispublic': 1, 'iscontact': 0, 'isfriend': 0, 'isfamily': 0}, 'urls': {'url': [{'type': 'photopage', '_content': 'https://www.flickr.com/photos/sergiu_bacioiu/4507222807/'}]}, 'media': 'photo'}, 'stat': 'ok'}</t>
  </si>
  <si>
    <t>Sergiu Bacioiu (flickr Sergiu Bacioiu)</t>
  </si>
  <si>
    <t>https://www.flickr.com/photos/sergiu_bacioiu/4507222807/</t>
  </si>
  <si>
    <t>body_trout02.jpeg</t>
  </si>
  <si>
    <t>316943363_060e3d3eaa_o</t>
  </si>
  <si>
    <t>{'photo': {'id': '316943363', 'secret': '060e3d3eaa', 'server': '106', 'farm': 1, 'dateuploaded': '1165561212', 'isfavorite': 0, 'license': '3', 'safety_level': '0', 'rotation': 0, 'originalsecret': '060e3d3eaa', 'originalformat': 'jpg', 'owner': {'nsid': '77138015@N00', 'username': 'Mshai', 'realname': 'michael fontenot', 'location': 'Qandahar, Afghanistan', 'iconserver': '120', 'iconfarm': 1, 'path_alias': 'trblmkr'}, 'title': {'_content': 'Trout'}, 'description': {'_content': 'Sea Trout on Great Barrier Reef'}, 'visibility': {'ispublic': 1, 'isfriend': 0, 'isfamily': 0}, 'dates': {'posted': '1165561212', 'taken': '2006-11-23 05:29:27', 'takengranularity': 0, 'takenunknown': 0, 'lastupdate': '1394595804'}, 'views': '500', 'editability': {'cancomment': 0, 'canaddmeta': 0}, 'publiceditability': {'cancomment': 1, 'canaddmeta': 0}, 'usage': {'candownload': 1, 'canblog': 0, 'canprint': 0, 'canshare': 1}, 'comments': {'_content': '0'}, 'notes': {'note': []}, 'people': {'haspeople': 0}, 'tags': {'tag': [{'id': '5891609-316943363-409', 'author': '77138015@N00', 'authorname': 'Mshai', 'raw': 'fish', '_content': 'fish', 'machine_tag': 0}, {'id': '5891609-316943363-17443', 'author': '77138015@N00', 'authorname': 'Mshai', 'raw': ' tropical', '_content': 'tropical', 'machine_tag': 0}, {'id': '5891609-316943363-8765', 'author': '77138015@N00', 'authorname': 'Mshai', 'raw': ' scuba', '_content': 'scuba', 'machine_tag': 0}, {'id': '5891609-316943363-3765', 'author': '77138015@N00', 'authorname': 'Mshai', 'raw': ' underwater', '_content': 'underwater', 'machine_tag': 0}, {'id': '5891609-316943363-32904', 'author': '77138015@N00', 'authorname': 'Mshai', 'raw': ' reef', '_content': 'reef', 'machine_tag': 0}, {'id': '5891609-316943363-228', 'author': '77138015@N00', 'authorname': 'Mshai', 'raw': ' sea', '_content': 'sea', 'machine_tag': 0}, {'id': '5891609-316943363-19', 'author': '77138015@N00', 'authorname': 'Mshai', 'raw': ' ocean', '_content': 'ocean', 'machine_tag': 0}, {'id': '5891609-316943363-1003', 'author': '77138015@N00', 'authorname': 'Mshai', 'raw': ' coral', '_content': 'coral', 'machine_tag': 0}, {'id': '5891609-316943363-1382', 'author': '77138015@N00', 'authorname': 'Mshai', 'raw': 'canon', '_content': 'canon', 'machine_tag': 0}, {'id': '5891609-316943363-4439', 'author': '77138015@N00', 'authorname': 'Mshai', 'raw': ' canon 300d', '_content': 'canon300d', 'machine_tag': 0}, {'id': '5891609-316943363-3550', 'author': '77138015@N00', 'authorname': 'Mshai', 'raw': ' 300d', '_content': '300d', 'machine_tag': 0}, {'id': '5891609-316943363-3129', 'author': '77138015@N00', 'authorname': 'Mshai', 'raw': ' kiss', '_content': 'kiss', 'machine_tag': 0}, {'id': '5891609-316943363-1968461', 'author': '77138015@N00', 'authorname': 'Mshai', 'raw': ' canon kiss', '_content': 'canonkiss', 'machine_tag': 0}, {'id': '5891609-316943363-8253574', 'author': '77138015@N00', 'authorname': 'Mshai', 'raw': ' kiss 300', '_content': 'kiss300', 'machine_tag': 0}, {'id': '5891609-316943363-1623507', 'author': '77138015@N00', 'authorname': 'Mshai', 'raw': ' canon 300', '_content': 'canon300', 'machine_tag': 0}]}, 'location': {'latitude': '-16.685857', 'longitude': '145.941009', 'accuracy': '11', 'context': '0', 'neighbourhood': {'_content': '', 'woeid': 0}, 'region': {'_content': 'Queensland', 'woeid': 2344702}, 'country': {'_content': 'Australia', 'woeid': 23424748}}, 'geoperms': {'ispublic': 1, 'iscontact': 0, 'isfriend': 0, 'isfamily': 0}, 'urls': {'url': [{'type': 'photopage', '_content': 'https://www.flickr.com/photos/trblmkr/316943363/'}]}, 'media': 'photo'}, 'stat': 'ok'}</t>
  </si>
  <si>
    <t>michael fontenot (flickr Mshai)</t>
  </si>
  <si>
    <t>https://www.flickr.com/photos/trblmkr/316943363/</t>
  </si>
  <si>
    <t>body_trout03.jpeg</t>
  </si>
  <si>
    <t>6302495471_c9f0963708_o</t>
  </si>
  <si>
    <t>{'photo': {'id': '6302495471', 'secret': 'c2beedf054', 'server': '6101', 'farm': 7, 'dateuploaded': '1320165014', 'isfavorite': 0, 'license': '10', 'safety_level': '0', 'rotation': 0, 'originalsecret': 'c9f0963708', 'originalformat': 'jpg', 'owner': {'nsid': '49208525@N08', 'username': 'U.S. Fish and Wildlife Service - Midwest Region', 'realname': 'USFWS Midwest Region', 'location': 'United States', 'iconserver': '4371', 'iconfarm': 5, 'path_alias': 'usfwsmidwest'}, 'title': {'_content': 'A Pair of Brook Trout'}, 'description': {'_content': 'Photo by USFWS'}, 'visibility': {'ispublic': 1, 'isfriend': 0, 'isfamily': 0}, 'dates': {'posted': '1320165014', 'taken': '2011-07-12 08:18:51', 'takengranularity': 0, 'takenunknown': 0, 'lastupdate': '1634670934'}, 'views': '1071', 'editability': {'cancomment': 0, 'canaddmeta': 0}, 'publiceditability': {'cancomment': 1, 'canaddmeta': 0}, 'usage': {'candownload': 1, 'canblog': 0, 'canprint': 0, 'canshare': 1}, 'comments': {'_content': '0'}, 'notes': {'note': []}, 'people': {'haspeople': 0}, 'tags': {'tag': [{'id': '49115712-6302495471-724372', 'author': '49208525@N08', 'authorname': 'U.S. Fish and Wildlife Service - Midwest Region', 'raw': 'Brook Trout', '_content': 'brooktrout', 'machine_tag': 0}, {'id': '49115712-6302495471-26498', 'author': '49208525@N08', 'authorname': 'U.S. Fish and Wildlife Service - Midwest Region', 'raw': 'Trout', '_content': 'trout', 'machine_tag': 0}, {'id': '49115712-6302495471-409', 'author': '49208525@N08', 'authorname': 'U.S. Fish and Wildlife Service - Midwest Region', 'raw': 'Fish', '_content': 'fish', 'machine_tag': 0}, {'id': '49115712-6302495471-952', 'author': '49208525@N08', 'authorname': 'U.S. Fish and Wildlife Service - Midwest Region', 'raw': 'Animal', '_content': 'animal', 'machine_tag': 0}, {'id': '49115712-6302495471-5833', 'author': '49208525@N08', 'authorname': 'U.S. Fish and Wildlife Service - Midwest Region', 'raw': 'Wildlife', '_content': 'wildlife', 'machine_tag': 0}]}, 'urls': {'url': [{'type': 'photopage', '_content': 'https://www.flickr.com/photos/usfwsmidwest/6302495471/'}]}, 'media': 'photo'}, 'stat': 'ok'}</t>
  </si>
  <si>
    <t>https://www.flickr.com/photos/usfwsmidwest/6302495471/</t>
  </si>
  <si>
    <t>body_trout04.jpeg</t>
  </si>
  <si>
    <t>32467336694_a834e5698d_o</t>
  </si>
  <si>
    <t>{'photo': {'id': '32467336694', 'secret': 'eb07627a5a', 'server': '3730', 'farm': 4, 'dateuploaded': '1488917053', 'isfavorite': 0, 'license': '4', 'safety_level': '0', 'rotation': 0, 'originalsecret': 'a834e5698d', 'originalformat': 'jpg', 'owner': {'nsid': '37922399@N05', 'username': 'vastateparksstaff', 'realname': 'Virginia State Parks', 'location': '', 'iconserver': '592', 'iconfarm': 1, 'path_alias': 'vastateparksstaff'}, 'title': {'_content': 'Trout photo for blog'}, 'description': {'_content': 'A brown trout caught at Wilderness Road State Park. Used for trout fishing blog.\n\nPark info here: &lt;a href="http://www.dcr.virginia.gov/state-parks/wilderness-road#general_information" rel="noreferrer nofollow"&gt;www.dcr.virginia.gov/state-parks/wilderness-road#general_...&lt;/a&gt;'}, 'visibility': {'ispublic': 1, 'isfriend': 0, 'isfamily': 0}, 'dates': {'posted': '1488917053', 'taken': '2017-03-07 15:03:03', 'takengranularity': 0, 'takenunknown': '1', 'lastupdate': '1488986975'}, 'views': '727', 'editability': {'cancomment': 0, 'canaddmeta': 0}, 'publiceditability': {'cancomment': 1, 'canaddmeta': 0}, 'usage': {'candownload': 1, 'canblog': 0, 'canprint': 0, 'canshare': 1}, 'comments': {'_content': '0'}, 'notes': {'note': []}, 'people': {'haspeople': 0}, 'tags': {'tag': [{'id': '37917059-32467336694-26498', 'author': '37922399@N05', 'authorname': 'vastateparksstaff', 'raw': 'trout', '_content': 'trout', 'machine_tag': 0}, {'id': '37917059-32467336694-409', 'author': '37922399@N05', 'authorname': 'vastateparksstaff', 'raw': 'fish', '_content': 'fish', 'machine_tag': 0}, {'id': '37917059-32467336694-19285', 'author': '37922399@N05', 'authorname': 'vastateparksstaff', 'raw': 'catch', '_content': 'catch', 'machine_tag': 0}]}, 'urls': {'url': [{'type': 'photopage', '_content': 'https://www.flickr.com/photos/vastateparksstaff/32467336694/'}]}, 'media': 'photo'}, 'stat': 'ok'}</t>
  </si>
  <si>
    <t>Virginia State Parks (flickr vastateparksstaff)</t>
  </si>
  <si>
    <t>https://www.flickr.com/photos/vastateparksstaff/32467336694/</t>
  </si>
  <si>
    <t>body_trout06.jpeg</t>
  </si>
  <si>
    <t>3844391829_7445597dd0_o (1)</t>
  </si>
  <si>
    <t>{'photo': {'id': '3844391829', 'secret': '361f3268c2', 'server': '3515', 'farm': 4, 'dateuploaded': '1250935205', 'isfavorite': 0, 'license': '3', 'safety_level': '0', 'rotation': 0, 'originalsecret': '7445597dd0', 'originalformat': 'jpg', 'owner': {'nsid': '66277514@N00', 'username': 'Seattle.roamer', 'realname': '', 'location': None, 'iconserver': '8323', 'iconfarm': 9, 'path_alias': 'pahphotos'}, 'title': {'_content': 'Rainbow Trout'}, 'description': {'_content': ''}, 'visibility': {'ispublic': 1, 'isfriend': 0, 'isfamily': 0}, 'dates': {'posted': '1250935205', 'taken': '2009-07-26 14:24:34', 'takengranularity': 0, 'takenunknown': 0, 'lastupdate': '1644884933'}, 'views': '1482', 'editability': {'cancomment': 0, 'canaddmeta': 0}, 'publiceditability': {'cancomment': 1, 'canaddmeta': 1}, 'usage': {'candownload': 1, 'canblog': 0, 'canprint': 0, 'canshare': 1}, 'comments': {'_content': '1'}, 'notes': {'note': []}, 'people': {'haspeople': 0}, 'tags': {'tag': [{'id': '2989178-3844391829-26498', 'author': '66277514@N00', 'authorname': 'Seattle.roamer', 'raw': 'Trout', '_content': 'trout', 'machine_tag': 0}, {'id': '2989178-3844391829-2763', 'author': '66277514@N00', 'authorname': 'Seattle.roamer', 'raw': 'Rainbow', '_content': 'rainbow', 'machine_tag': 0}]}, 'urls': {'url': [{'type': 'photopage', '_content': 'https://www.flickr.com/photos/pahphotos/3844391829/'}]}, 'media': 'photo'}, 'stat': 'ok'}</t>
  </si>
  <si>
    <t xml:space="preserve"> (flickr Seattle.roamer)</t>
  </si>
  <si>
    <t>https://www.flickr.com/photos/pahphotos/3844391829/</t>
  </si>
  <si>
    <t>body_trout07.jpeg</t>
  </si>
  <si>
    <t>6302508815_6ee676b335_o</t>
  </si>
  <si>
    <t>{'photo': {'id': '6302508815', 'secret': 'fdf6685d56', 'server': '6229', 'farm': 7, 'dateuploaded': '1320165274', 'isfavorite': 0, 'license': '10', 'safety_level': '0', 'rotation': 0, 'originalsecret': '6ee676b335', 'originalformat': 'jpg', 'owner': {'nsid': '49208525@N08', 'username': 'U.S. Fish and Wildlife Service - Midwest Region', 'realname': 'USFWS Midwest Region', 'location': 'United States', 'iconserver': '4371', 'iconfarm': 5, 'path_alias': 'usfwsmidwest'}, 'title': {'_content': 'Brook Trout'}, 'description': {'_content': 'Photo by USFWS'}, 'visibility': {'ispublic': 1, 'isfriend': 0, 'isfamily': 0}, 'dates': {'posted': '1320165274', 'taken': '2011-07-06 14:17:03', 'takengranularity': 0, 'takenunknown': 0, 'lastupdate': '1634670950'}, 'views': '2397', 'editability': {'cancomment': 0, 'canaddmeta': 0}, 'publiceditability': {'cancomment': 1, 'canaddmeta': 0}, 'usage': {'candownload': 1, 'canblog': 0, 'canprint': 0, 'canshare': 1}, 'comments': {'_content': '0'}, 'notes': {'note': []}, 'people': {'haspeople': 0}, 'tags': {'tag': [{'id': '49115712-6302508815-724372', 'author': '49208525@N08', 'authorname': 'U.S. Fish and Wildlife Service - Midwest Region', 'raw': 'Brook Trout', '_content': 'brooktrout', 'machine_tag': 0}, {'id': '49115712-6302508815-26498', 'author': '49208525@N08', 'authorname': 'U.S. Fish and Wildlife Service - Midwest Region', 'raw': 'Trout', '_content': 'trout', 'machine_tag': 0}, {'id': '49115712-6302508815-409', 'author': '49208525@N08', 'authorname': 'U.S. Fish and Wildlife Service - Midwest Region', 'raw': 'Fish', '_content': 'fish', 'machine_tag': 0}, {'id': '49115712-6302508815-952', 'author': '49208525@N08', 'authorname': 'U.S. Fish and Wildlife Service - Midwest Region', 'raw': 'Animal', '_content': 'animal', 'machine_tag': 0}, {'id': '49115712-6302508815-5833', 'author': '49208525@N08', 'authorname': 'U.S. Fish and Wildlife Service - Midwest Region', 'raw': 'Wildlife', '_content': 'wildlife', 'machine_tag': 0}]}, 'urls': {'url': [{'type': 'photopage', '_content': 'https://www.flickr.com/photos/usfwsmidwest/6302508815/'}]}, 'media': 'photo'}, 'stat': 'ok'}</t>
  </si>
  <si>
    <t>https://www.flickr.com/photos/usfwsmidwest/6302508815/</t>
  </si>
  <si>
    <t>body_trout08.jpeg</t>
  </si>
  <si>
    <t>3835468874_2fdaeb8381_o</t>
  </si>
  <si>
    <t>{'photo': {'id': '3835468874', 'secret': '64e4e3d8ab', 'server': '3497', 'farm': 4, 'dateuploaded': '1250641927', 'isfavorite': 0, 'license': '2', 'safety_level': '0', 'rotation': 0, 'originalsecret': '2fdaeb8381', 'originalformat': 'jpg', 'owner': {'nsid': '22837563@N08', 'username': 'Aquila-chrysaetos', 'realname': 'Bryant Olsen', 'location': 'Salt Lake City, Utah, USA', 'iconserver': '3733', 'iconfarm': 4, 'path_alias': 'bryanto'}, 'title': {'_content': 'BONNEVILLE CUTTHROAT TROUT'}, 'description': {'_content': 'A 10&amp;quot;in Native Bonneville Cutthroat Trout I caught in the Uintas at Reeds Meadow at the head of the Weber river. This shows some the unique characteristics of the Bonneville Cutthroat, like the relatively large spots evenly distributed across the sides. Despite their reputation as being a rather &amp;quot;dual&amp;quot; cutthroat, as you can see these Bonnevilles can be quite pretty.'}, 'visibility': {'ispublic': 1, 'isfriend': 0, 'isfamily': 0}, 'dates': {'posted': '1250641927', 'taken': '2009-08-18 11:48:35', 'takengranularity': 0, 'takenunknown': 0, 'lastupdate': '1630724884'}, 'views': '1767', 'editability': {'cancomment': 0, 'canaddmeta': 0}, 'publiceditability': {'cancomment': 1, 'canaddmeta': 0}, 'usage': {'candownload': 1, 'canblog': 0, 'canprint': 0, 'canshare': 1}, 'comments': {'_content': '2'}, 'notes': {'note': []}, 'people': {'haspeople': 0}, 'tags': {'tag': [{'id': '22744750-3835468874-409', 'author': '22837563@N08', 'authorname': 'Aquila-chrysaetos', 'raw': 'fish', '_content': 'fish', 'machine_tag': 0}, {'id': '22744750-3835468874-2776', 'author': '22837563@N08', 'authorname': 'Aquila-chrysaetos', 'raw': 'fishing', '_content': 'fishing', 'machine_tag': 0}, {'id': '22744750-3835468874-421945', 'author': '22837563@N08', 'authorname': 'Aquila-chrysaetos', 'raw': 'uinta mountains', '_content': 'uintamountains', 'machine_tag': 0}, {'id': '22744750-3835468874-2290', 'author': '22837563@N08', 'authorname': 'Aquila-chrysaetos', 'raw': 'utah', '_content': 'utah', 'machine_tag': 0}, {'id': '22744750-3835468874-953', 'author': '22837563@N08', 'authorname': 'Aquila-chrysaetos', 'raw': 'animals', '_content': 'animals', 'machine_tag': 0}, {'id': '22744750-3835468874-18668', 'author': '22837563@N08', 'authorname': 'Aquila-chrysaetos', 'raw': 'north america', '_content': 'northamerica', 'machine_tag': 0}, {'id': '22744750-3835468874-1333071', 'author': '22837563@N08', 'authorname': 'Aquila-chrysaetos', 'raw': 'catch and release', '_content': 'catchandrelease', 'machine_tag': 0}, {'id': '22744750-3835468874-9840307', 'author': '22837563@N08', 'authorname': 'Aquila-chrysaetos', 'raw': 'Oncorhynchus clarki', '_content': 'oncorhynchusclarki', 'machine_tag': 0}, {'id': '22744750-3835468874-48106844', 'author': '22837563@N08', 'authorname': 'Aquila-chrysaetos', 'raw': 'ssp utah', '_content': 'ssputah', 'machine_tag': 0}, {'id': '22744750-3835468874-4696', 'author': '22837563@N08', 'authorname': 'Aquila-chrysaetos', 'raw': 'native', '_content': 'native', 'machine_tag': 0}, {'id': '22744750-3835468874-2811212', 'author': '22837563@N08', 'authorname': 'Aquila-chrysaetos', 'raw': 'Oncorhynchus', '_content': 'oncorhynchus', 'machine_tag': 0}, {'id': '22744750-3835468874-156681', 'author': '22837563@N08', 'authorname': 'Aquila-chrysaetos', 'raw': 'clarkii', '_content': 'clarkii', 'machine_tag': 0}, {'id': '22744750-3835468874-61826295', 'author': '22837563@N08', 'authorname': 'Aquila-chrysaetos', 'raw': 'Oncorhynchus clarkii utah', '_content': 'oncorhynchusclarkiiutah', 'machine_tag': 0}, {'id': '22744750-3835468874-2664', 'author': '22837563@N08', 'authorname': 'Aquila-chrysaetos', 'raw': 'high', '_content': 'high', 'machine_tag': 0}, {'id': '22744750-3835468874-592898', 'author': '22837563@N08', 'authorname': 'Aquila-chrysaetos', 'raw': 'uintahs', '_content': 'uintahs', 'machine_tag': 0}, {'id': '22744750-3835468874-83632078', 'author': '22837563@N08', 'authorname': 'Aquila-chrysaetos', 'raw': 'Oncorhynchus clarki utah', '_content': 'oncorhynchusclarkiutah', 'machine_tag': 0}, {'id': '22744750-3835468874-2192539', 'author': '22837563@N08', 'authorname': 'Aquila-chrysaetos', 'raw': 'clarki', '_content': 'clarki', 'machine_tag': 0}]}, 'urls': {'url': [{'type': 'photopage', '_content': 'https://www.flickr.com/photos/bryanto/3835468874/'}]}, 'media': 'photo'}, 'stat': 'ok'}</t>
  </si>
  <si>
    <t>Bryant Olsen (flickr Aquila-chrysaetos)</t>
  </si>
  <si>
    <t>https://www.flickr.com/photos/bryanto/3835468874/</t>
  </si>
  <si>
    <t>body_trout09.jpeg</t>
  </si>
  <si>
    <t>507245851_c846a6d7e6_o</t>
  </si>
  <si>
    <t>{'photo': {'id': '507245851', 'secret': '9d1693e856', 'server': '219', 'farm': 1, 'dateuploaded': '1179725571', 'isfavorite': 0, 'license': '3', 'safety_level': '0', 'rotation': 0, 'originalsecret': 'c846a6d7e6', 'originalformat': 'jpg', 'owner': {'nsid': '90994404@N00', 'username': 'Scott Butner', 'realname': 'Scott Butner', 'location': 'Richland, WA, USA', 'iconserver': '2376', 'iconfarm': 3, 'path_alias': 'rs_butner'}, 'title': {'_content': "Pat's Trout"}, 'description': {'_content': ''}, 'visibility': {'ispublic': 1, 'isfriend': 0, 'isfamily': 0}, 'dates': {'posted': '1179725571', 'taken': '2007-05-20 22:32:51', 'takengranularity': 0, 'takenunknown': '1', 'lastupdate': '1420978169'}, 'views': '294', 'editability': {'cancomment': 0, 'canaddmeta': 0}, 'publiceditability': {'cancomment': 1, 'canaddmeta': 0}, 'usage': {'candownload': 1, 'canblog': 0, 'canprint': 0, 'canshare': 1}, 'comments': {'_content': '0'}, 'notes': {'note': []}, 'people': {'haspeople': 0}, 'tags': {'tag': [{'id': '1489275-507245851-66368', 'author': '90994404@N00', 'authorname': 'Scott Butner', 'raw': 'yakima', '_content': 'yakima', 'machine_tag': 0}, {'id': '1489275-507245851-9812', 'author': '90994404@N00', 'authorname': 'Scott Butner', 'raw': 'canyon', '_content': 'canyon', 'machine_tag': 0}, {'id': '1489275-507245851-26498', 'author': '90994404@N00', 'authorname': 'Scott Butner', 'raw': 'trout', '_content': 'trout', 'machine_tag': 0}, {'id': '1489275-507245851-2278', 'author': '90994404@N00', 'authorname': 'Scott Butner', 'raw': 'fly', '_content': 'fly', 'machine_tag': 0}, {'id': '1489275-507245851-22877', 'author': '90994404@N00', 'authorname': 'Scott Butner', 'raw': 'flyfishing', '_content': 'flyfishing', 'machine_tag': 0}]}, 'urls': {'url': [{'type': 'photopage', '_content': 'https://www.flickr.com/photos/rs_butner/507245851/'}]}, 'media': 'photo'}, 'stat': 'ok'}</t>
  </si>
  <si>
    <t>Scott Butner (flickr Scott Butner)</t>
  </si>
  <si>
    <t>https://www.flickr.com/photos/rs_butner/507245851/</t>
  </si>
  <si>
    <t>body_trout10.jpeg</t>
  </si>
  <si>
    <t>4666359025_afb2d2bb4b_o</t>
  </si>
  <si>
    <t>{'photo': {'id': '4666359025', 'secret': '55f4d96f19', 'server': '1266', 'farm': 2, 'dateuploaded': '1275587319', 'isfavorite': 0, 'license': '4', 'safety_level': '0', 'rotation': 0, 'originalsecret': 'afb2d2bb4b', 'originalformat': 'jpg', 'owner': {'nsid': '25481746@N03', 'username': 'jasonippolito', 'realname': 'Jason Ippolito', 'location': 'Los Angeles', 'iconserver': '3747', 'iconfarm': 4, 'path_alias': 'jasonippolito'}, 'title': {'_content': 'Trout'}, 'description': {'_content': ''}, 'visibility': {'ispublic': 1, 'isfriend': 0, 'isfamily': 0}, 'dates': {'posted': '1275587319', 'taken': '2010-05-29 01:31:59', 'takengranularity': 0, 'takenunknown': 0, 'lastupdate': '1276011228'}, 'views': '1850', 'editability': {'cancomment': 0, 'canaddmeta': 0}, 'publiceditability': {'cancomment': 1, 'canaddmeta': 0}, 'usage': {'candownload': 1, 'canblog': 0, 'canprint': 0, 'canshare': 1}, 'comments': {'_content': '0'}, 'notes': {'note': []}, 'people': {'haspeople': 0}, 'tags': {'tag': [{'id': '25458692-4666359025-145', 'author': '25481746@N03', 'authorname': 'jasonippolito', 'raw': 'Camping', '_content': 'camping', 'machine_tag': 0}, {'id': '25458692-4666359025-50', 'author': '25481746@N03', 'authorname': 'jasonippolito', 'raw': 'California', '_content': 'california', 'machine_tag': 0}, {'id': '25458692-4666359025-14132', 'author': '25481746@N03', 'authorname': 'jasonippolito', 'raw': 'Mammoth', '_content': 'mammoth', 'machine_tag': 0}, {'id': '25458692-4666359025-45604', 'author': '25481746@N03', 'authorname': 'jasonippolito', 'raw': 'Bishop', '_content': 'bishop', 'machine_tag': 0}, {'id': '25458692-4666359025-2776', 'author': '25481746@N03', 'authorname': 'jasonippolito', 'raw': 'Fishing', '_content': 'fishing', 'machine_tag': 0}, {'id': '25458692-4666359025-26498', 'author': '25481746@N03', 'authorname': 'jasonippolito', 'raw': 'Trout', '_content': 'trout', 'machine_tag': 0}, {'id': '25458692-4666359025-57775', 'author': '25481746@N03', 'authorname': 'jasonippolito', 'raw': 'Bait', '_content': 'bait', 'machine_tag': 0}, {'id': '25458692-4666359025-4959', 'author': '25481746@N03', 'authorname': 'jasonippolito', 'raw': 'Hiking', '_content': 'hiking', 'machine_tag': 0}, {'id': '25458692-4666359025-1304', 'author': '25481746@N03', 'authorname': 'jasonippolito', 'raw': 'Creek', '_content': 'creek', 'machine_tag': 0}, {'id': '25458692-4666359025-3236', 'author': '25481746@N03', 'authorname': 'jasonippolito', 'raw': 'Stream', '_content': 'stream', 'machine_tag': 0}, {'id': '25458692-4666359025-800', 'author': '25481746@N03', 'authorname': 'jasonippolito', 'raw': 'Water', '_content': 'water', 'machine_tag': 0}, {'id': '25458692-4666359025-409', 'author': '25481746@N03', 'authorname': 'jasonippolito', 'raw': 'Fish', '_content': 'fish', 'machine_tag': 0}, {'id': '25458692-4666359025-1006', 'author': '25481746@N03', 'authorname': 'jasonippolito', 'raw': 'Rock', '_content': 'rock', 'machine_tag': 0}, {'id': '25458692-4666359025-1911', 'author': '25481746@N03', 'authorname': 'jasonippolito', 'raw': 'Fire', '_content': 'fire', 'machine_tag': 0}, {'id': '25458692-4666359025-338', 'author': '25481746@N03', 'authorname': 'jasonippolito', 'raw': 'Food', '_content': 'food', 'machine_tag': 0}, {'id': '25458692-4666359025-713', 'author': '25481746@N03', 'authorname': 'jasonippolito', 'raw': 'Cooking', '_content': 'cooking', 'machine_tag': 0}, {'id': '25458692-4666359025-1382', 'author': '25481746@N03', 'authorname': 'jasonippolito', 'raw': 'Canon', '_content': 'canon', 'machine_tag': 0}, {'id': '25458692-4666359025-587', 'author': '25481746@N03', 'authorname': 'jasonippolito', 'raw': 'SLR', '_content': 'slr', 'machine_tag': 0}]}, 'urls': {'url': [{'type': 'photopage', '_content': 'https://www.flickr.com/photos/jasonippolito/4666359025/'}]}, 'media': 'photo'}, 'stat': 'ok'}</t>
  </si>
  <si>
    <t>Jason Ippolito (flickr jasonippolito)</t>
  </si>
  <si>
    <t>https://www.flickr.com/photos/jasonippolito/4666359025/</t>
  </si>
  <si>
    <t>body_trout11.jpeg</t>
  </si>
  <si>
    <t>9254787473_5185c48d80_o</t>
  </si>
  <si>
    <t>{'photo': {'id': '9254787473', 'secret': 'c257033c1f', 'server': '2808', 'farm': 3, 'dateuploaded': '1373482645', 'isfavorite': 0, 'license': '2', 'safety_level': '0', 'rotation': 0, 'originalsecret': '5185c48d80', 'originalformat': 'jpg', 'owner': {'nsid': '52133016@N08', 'username': 'USFWS Pacific', 'realname': 'USFWS - Pacific Region', 'location': '', 'iconserver': '65535', 'iconfarm': 66, 'path_alias': 'usfwspacific'}, 'title': {'_content': 'Cutthroat Trout'}, 'description': {'_content': 'A Cutthroat Trout in Stillwater Creek Photo credit: Roger Tabor (USFWS) \n'}, 'visibility': {'ispublic': 1, 'isfriend': 0, 'isfamily': 0}, 'dates': {'posted': '1373482645', 'taken': '2012-06-11 02:16:54', 'takengranularity': 0, 'takenunknown': 0, 'lastupdate': '1477930697'}, 'views': '4123', 'editability': {'cancomment': 0, 'canaddmeta': 0}, 'publiceditability': {'cancomment': 1, 'canaddmeta': 0}, 'usage': {'candownload': 1, 'canblog': 0, 'canprint': 0, 'canshare': 1}, 'comments': {'_content': '0'}, 'notes': {'note': []}, 'people': {'haspeople': 0}, 'tags': {'tag': [{'id': '52040203-9254787473-1058497', 'author': '52133016@N08', 'authorname': 'USFWS Pacific', 'raw': 'Cutthroat trout', '_content': 'cutthroattrout', 'machine_tag': 0}, {'id': '52040203-9254787473-26498', 'author': '52133016@N08', 'authorname': 'USFWS Pacific', 'raw': 'trout', '_content': 'trout', 'machine_tag': 0}, {'id': '52040203-9254787473-409', 'author': '52133016@N08', 'authorname': 'USFWS Pacific', 'raw': 'fish', '_content': 'fish', 'machine_tag': 0}, {'id': '52040203-9254787473-1304', 'author': '52133016@N08', 'authorname': 'USFWS Pacific', 'raw': 'creek', '_content': 'creek', 'machine_tag': 0}]}, 'urls': {'url': [{'type': 'photopage', '_content': 'https://www.flickr.com/photos/usfwspacific/9254787473/'}]}, 'media': 'photo'}, 'stat': 'ok'}</t>
  </si>
  <si>
    <t>USFWS - Pacific Region (flickr USFWS Pacific)</t>
  </si>
  <si>
    <t>https://www.flickr.com/photos/usfwspacific/9254787473/</t>
  </si>
  <si>
    <t>body_trout12.jpeg</t>
  </si>
  <si>
    <t>9373556540_38e0b79a2d_o</t>
  </si>
  <si>
    <t>{'photo': {'id': '9373556540', 'secret': '7cdd843ed9', 'server': '2883', 'farm': 3, 'dateuploaded': '1374869129', 'isfavorite': 0, 'license': '10', 'safety_level': '0', 'rotation': 0, 'originalsecret': '38e0b79a2d', 'originalformat': 'jpg', 'owner': {'nsid': '54775250@N07', 'username': 'USFWSAlaska', 'realname': 'Alaska Region U.S. Fish &amp; Wildlife Service', 'location': 'Anchorage, United States', 'iconserver': '5327', 'iconfarm': 6, 'path_alias': 'usfws_alaska'}, 'title': {'_content': 'juvenile rainbow trout, Fish Creek Alaska'}, 'description': {'_content': 'USFWS/Katrina Mueller\n\nFollow Alaska Fisheries and Habitat: &lt;a href="https://www.facebook.com/USFWS.AK.Fisheries.Habitat" rel="noreferrer nofollow"&gt;www.facebook.com/USFWS.AK.Fisheries.Habitat&lt;/a&gt;'}, 'visibility': {'ispublic': 1, 'isfriend': 0, 'isfamily': 0}, 'dates': {'posted': '1374869129', 'taken': '2013-07-25 13:11:16', 'takengranularity': 0, 'takenunknown': 0, 'lastupdate': '1645399681'}, 'views': '4696', 'editability': {'cancomment': 0, 'canaddmeta': 0}, 'publiceditability': {'cancomment': 1, 'canaddmeta': 0}, 'usage': {'candownload': 1, 'canblog': 0, 'canprint': 0, 'canshare': 1}, 'comments': {'_content': '0'}, 'notes': {'note': []}, 'people': {'haspeople': 0}, 'tags': {'tag': [{'id': '54753920-9373556540-2763', 'author': '54775250@N07', 'authorname': 'USFWSAlaska', 'raw': 'rainbow', '_content': 'rainbow', 'machine_tag': 0}, {'id': '54753920-9373556540-26498', 'author': '54775250@N07', 'authorname': 'USFWSAlaska', 'raw': 'trout', '_content': 'trout', 'machine_tag': 0}, {'id': '54753920-9373556540-1127', 'author': '54775250@N07', 'authorname': 'USFWSAlaska', 'raw': 'Alaska', '_content': 'alaska', 'machine_tag': 0}]}, 'location': {'latitude': '61.498990', 'longitude': '-149.830491', 'accuracy': '15', 'context': '0', 'locality': {'_content': 'Big Lake', 'woeid': 2364027}, 'county': {'_content': 'Matanuska-Susitna Borough', 'woeid': 12587568}, 'region': {'_content': 'Alaska', 'woeid': 2347560}, 'country': {'_content': 'United States', 'woeid': 23424977}, 'neighbourhood': {'_content': '', 'woeid': 0}}, 'geoperms': {'ispublic': 1, 'iscontact': 0, 'isfriend': 0, 'isfamily': 0}, 'urls': {'url': [{'type': 'photopage', '_content': 'https://www.flickr.com/photos/usfws_alaska/9373556540/'}]}, 'media': 'photo'}, 'stat': 'ok'}</t>
  </si>
  <si>
    <t>Alaska Region U.S. Fish &amp; Wildlife Service (flickr USFWSAlaska)</t>
  </si>
  <si>
    <t>https://www.flickr.com/photos/usfws_alaska/9373556540/</t>
  </si>
  <si>
    <t>body_trout14.jpeg</t>
  </si>
  <si>
    <t>7615413580_dcdec1766b_o</t>
  </si>
  <si>
    <t>{'photo': {'id': '7615413580', 'secret': 'da2b7e001d', 'server': '8156', 'farm': 9, 'dateuploaded': '1342880744', 'isfavorite': 0, 'license': '3', 'safety_level': '0', 'rotation': 0, 'originalsecret': 'dcdec1766b', 'originalformat': 'jpg', 'owner': {'nsid': '25078442@N05', 'username': 'flyalf', 'realname': 'Alf Sollund', 'location': 'Tromsø, Norway', 'iconserver': '2279', 'iconfarm': 3, 'path_alias': None}, 'title': {'_content': 'Trout'}, 'description': {'_content': ''}, 'visibility': {'ispublic': 1, 'isfriend': 0, 'isfamily': 0}, 'dates': {'posted': '1342880744', 'taken': '2012-07-21 16:25:44', 'takengranularity': 0, 'takenunknown': 0, 'lastupdate': '1342880996'}, 'views': '412', 'editability': {'cancomment': 0, 'canaddmeta': 0}, 'publiceditability': {'cancomment': 1, 'canaddmeta': 0}, 'usage': {'candownload': 1, 'canblog': 0, 'canprint': 0, 'canshare': 1}, 'comments': {'_content': '0'}, 'notes': {'note': []}, 'people': {'haspeople': 0}, 'tags': {'tag': [{'id': '25073102-7615413580-60065971', 'author': '25078442@N05', 'authorname': 'flyalf', 'raw': 'flyalf', '_content': 'flyalf', 'machine_tag': 0}, {'id': '25073102-7615413580-26498', 'author': '25078442@N05', 'authorname': 'flyalf', 'raw': 'trout', '_content': 'trout', 'machine_tag': 0}, {'id': '25073102-7615413580-2371', 'author': '25078442@N05', 'authorname': 'flyalf', 'raw': 'Iceland', '_content': 'iceland', 'machine_tag': 0}, {'id': '25073102-7615413580-1870', 'author': '25078442@N05', 'authorname': 'flyalf', 'raw': 'Island', '_content': 'island', 'machine_tag': 0}]}, 'urls': {'url': [{'type': 'photopage', '_content': 'https://www.flickr.com/photos/25078442@N05/7615413580/'}]}, 'media': 'photo'}, 'stat': 'ok'}</t>
  </si>
  <si>
    <t>Alf Sollund (flickr flyalf)</t>
  </si>
  <si>
    <t>https://www.flickr.com/photos/25078442@N05/7615413580/</t>
  </si>
  <si>
    <t>body_trout15.jpeg</t>
  </si>
  <si>
    <t>9686367357_5dca439f3d_o</t>
  </si>
  <si>
    <t>{'photo': {'id': '9686367357', 'secret': '94e31a3047', 'server': '7365', 'farm': 8, 'dateuploaded': '1378498389', 'isfavorite': 0, 'license': '6', 'safety_level': '0', 'rotation': 0, 'originalsecret': '5dca439f3d', 'originalformat': 'jpg', 'owner': {'nsid': '92073805@N00', 'username': 'slashvee', 'realname': '', 'location': 'Kanab, Utah, USA', 'iconserver': '2836', 'iconfarm': 3, 'path_alias': 'slashvee'}, 'title': {'_content': 'Boulder Mountain Cutthroat'}, 'description': {'_content': ''}, 'visibility': {'ispublic': 1, 'isfriend': 0, 'isfamily': 0}, 'dates': {'posted': '1378498389', 'taken': '2013-07-19 09:24:16', 'takengranularity': 0, 'takenunknown': 0, 'lastupdate': '1535347318'}, 'views': '9757', 'editability': {'cancomment': 0, 'canaddmeta': 0}, 'publiceditability': {'cancomment': 1, 'canaddmeta': 0}, 'usage': {'candownload': 1, 'canblog': 0, 'canprint': 0, 'canshare': 1}, 'comments': {'_content': '0'}, 'notes': {'note': []}, 'people': {'haspeople': 0}, 'tags': {'tag': [{'id': '1959899-9686367357-26498', 'author': '92073805@N00', 'authorname': 'slashvee', 'raw': 'trout', '_content': 'trout', 'machine_tag': 0}, {'id': '1959899-9686367357-409', 'author': '92073805@N00', 'authorname': 'slashvee', 'raw': 'fish', '_content': 'fish', 'machine_tag': 0}, {'id': '1959899-9686367357-248722', 'author': '92073805@N00', 'authorname': 'slashvee', 'raw': 'flyfish', '_content': 'flyfish', 'machine_tag': 0}, {'id': '1959899-9686367357-73050', 'author': '92073805@N00', 'authorname': 'slashvee', 'raw': 'cutthroat', '_content': 'cutthroat', 'machine_tag': 0}]}, 'urls': {'url': [{'type': 'photopage', '_content': 'https://www.flickr.com/photos/slashvee/9686367357/'}]}, 'media': 'photo'}, 'stat': 'ok'}</t>
  </si>
  <si>
    <t xml:space="preserve"> (flickr slashvee)</t>
  </si>
  <si>
    <t>https://www.flickr.com/photos/slashvee/9686367357/</t>
  </si>
  <si>
    <t>body_trout16.jpeg</t>
  </si>
  <si>
    <t>26396207742_9b3e2f285d_o</t>
  </si>
  <si>
    <t>{'photo': {'id': '26396207742', 'secret': '2b5c31a27d', 'server': '1540', 'farm': 2, 'dateuploaded': '1460932107', 'isfavorite': 0, 'license': '4', 'safety_level': '0', 'rotation': 0, 'originalsecret': '9b3e2f285d', 'originalformat': 'jpg', 'owner': {'nsid': '114641806@N08', 'username': 'incidencematrix', 'realname': '', 'location': None, 'iconserver': '2821', 'iconfarm': 3, 'path_alias': 'incidencematrix'}, 'title': {'_content': 'Trout!'}, 'description': {'_content': 'Aquarium of the Pacific'}, 'visibility': {'ispublic': 1, 'isfriend': 0, 'isfamily': 0}, 'dates': {'posted': '1460932107', 'taken': '2016-03-26 15:23:09', 'takengranularity': 0, 'takenunknown': '0', 'lastupdate': '1460932159'}, 'views': '207', 'editability': {'cancomment': 0, 'canaddmeta': 0}, 'publiceditability': {'cancomment': 1, 'canaddmeta': 0}, 'usage': {'candownload': 1, 'canblog': 0, 'canprint': 0, 'canshare': 1}, 'comments': {'_content': '0'}, 'notes': {'note': []}, 'people': {'haspeople': 0}, 'tags': {'tag': [{'id': '114548993-26396207742-171922', 'author': '114641806@N08', 'authorname': 'incidencematrix', 'raw': 'AquariumofthePacific', '_content': 'aquariumofthepacific', 'machine_tag': 0}, {'id': '114548993-26396207742-2026', 'author': '114641806@N08', 'authorname': 'incidencematrix', 'raw': 'Aquarium', '_content': 'aquarium', 'machine_tag': 0}, {'id': '114548993-26396207742-81692', 'author': '114641806@N08', 'authorname': 'incidencematrix', 'raw': 'LongBeachCA', '_content': 'longbeachca', 'machine_tag': 0}, {'id': '114548993-26396207742-409', 'author': '114641806@N08', 'authorname': 'incidencematrix', 'raw': 'Fish', '_content': 'fish', 'machine_tag': 0}, {'id': '114548993-26396207742-26498', 'author': '114641806@N08', 'authorname': 'incidencematrix', 'raw': 'Trout', '_content': 'trout', 'machine_tag': 0}]}, 'urls': {'url': [{'type': 'photopage', '_content': 'https://www.flickr.com/photos/incidencematrix/26396207742/'}]}, 'media': 'photo'}, 'stat': 'ok'}</t>
  </si>
  <si>
    <t xml:space="preserve"> (flickr incidencematrix)</t>
  </si>
  <si>
    <t>https://www.flickr.com/photos/incidencematrix/26396207742/</t>
  </si>
  <si>
    <t>body_trout17.jpeg</t>
  </si>
  <si>
    <t>26215671140_804529250f_o</t>
  </si>
  <si>
    <t>{'photo': {'id': '26215671140', 'secret': 'c542034fd4', 'server': '1463', 'farm': 2, 'dateuploaded': '1460932106', 'isfavorite': 0, 'license': '4', 'safety_level': '0', 'rotation': 0, 'originalsecret': '804529250f', 'originalformat': 'jpg', 'owner': {'nsid': '114641806@N08', 'username': 'incidencematrix', 'realname': '', 'location': None, 'iconserver': '2821', 'iconfarm': 3, 'path_alias': 'incidencematrix'}, 'title': {'_content': 'Trout!'}, 'description': {'_content': 'Aquarium of the Pacific'}, 'visibility': {'ispublic': 1, 'isfriend': 0, 'isfamily': 0}, 'dates': {'posted': '1460932106', 'taken': '2016-03-26 15:20:20', 'takengranularity': 0, 'takenunknown': '0', 'lastupdate': '1460932159'}, 'views': '300', 'editability': {'cancomment': 0, 'canaddmeta': 0}, 'publiceditability': {'cancomment': 1, 'canaddmeta': 0}, 'usage': {'candownload': 1, 'canblog': 0, 'canprint': 0, 'canshare': 1}, 'comments': {'_content': '0'}, 'notes': {'note': []}, 'people': {'haspeople': 0}, 'tags': {'tag': [{'id': '114548993-26215671140-171922', 'author': '114641806@N08', 'authorname': 'incidencematrix', 'raw': 'AquariumofthePacific', '_content': 'aquariumofthepacific', 'machine_tag': 0}, {'id': '114548993-26215671140-2026', 'author': '114641806@N08', 'authorname': 'incidencematrix', 'raw': 'Aquarium', '_content': 'aquarium', 'machine_tag': 0}, {'id': '114548993-26215671140-81692', 'author': '114641806@N08', 'authorname': 'incidencematrix', 'raw': 'LongBeachCA', '_content': 'longbeachca', 'machine_tag': 0}, {'id': '114548993-26215671140-409', 'author': '114641806@N08', 'authorname': 'incidencematrix', 'raw': 'Fish', '_content': 'fish', 'machine_tag': 0}, {'id': '114548993-26215671140-26498', 'author': '114641806@N08', 'authorname': 'incidencematrix', 'raw': 'Trout', '_content': 'trout', 'machine_tag': 0}]}, 'urls': {'url': [{'type': 'photopage', '_content': 'https://www.flickr.com/photos/incidencematrix/26215671140/'}]}, 'media': 'photo'}, 'stat': 'ok'}</t>
  </si>
  <si>
    <t>https://www.flickr.com/photos/incidencematrix/26215671140/</t>
  </si>
  <si>
    <t>body_trout18.jpeg</t>
  </si>
  <si>
    <t>30120187033_733116e315_o</t>
  </si>
  <si>
    <t>{'photo': {'id': '30120187033', 'secret': '20acf7d7b7', 'server': '5530', 'farm': 6, 'dateuploaded': '1478190052', 'isfavorite': 0, 'license': '10', 'safety_level': '0', 'rotation': 0, 'originalsecret': '733116e315', 'originalformat': 'jpg', 'owner': {'nsid': '49208525@N08', 'username': 'U.S. Fish and Wildlife Service - Midwest Region', 'realname': 'USFWS Midwest Region', 'location': 'United States', 'iconserver': '4371', 'iconfarm': 5, 'path_alias': 'usfwsmidwest'}, 'title': {'_content': 'Brook Trout'}, 'description': {'_content': 'Brook trout prefer cold, clear waters - perfect for underwater photos! Nice work from our crew at Ashland Fish and Wildlife Conservation Office.\n\nPhoto by Angelena Koosman/USFWS.'}, 'visibility': {'ispublic': 1, 'isfriend': 0, 'isfamily': 0}, 'dates': {'posted': '1478190052', 'taken': '2016-11-03 11:19:40', 'takengranularity': 0, 'takenunknown': '1', 'lastupdate': '1634561439'}, 'views': '1698', 'editability': {'cancomment': 0, 'canaddmeta': 0}, 'publiceditability': {'cancomment': 1, 'canaddmeta': 0}, 'usage': {'candownload': 1, 'canblog': 0, 'canprint': 0, 'canshare': 1}, 'comments': {'_content': '0'}, 'notes': {'note': []}, 'people': {'haspeople': 0}, 'tags': {'tag': [{'id': '49115712-30120187033-26498', 'author': '49208525@N08', 'authorname': 'U.S. Fish and Wildlife Service - Midwest Region', 'raw': 'Trout', '_content': 'trout', 'machine_tag': 0}, {'id': '49115712-30120187033-409', 'author': '49208525@N08', 'authorname': 'U.S. Fish and Wildlife Service - Midwest Region', 'raw': 'Fish', '_content': 'fish', 'machine_tag': 0}, {'id': '49115712-30120187033-1173', 'author': '49208525@N08', 'authorname': 'U.S. Fish and Wildlife Service - Midwest Region', 'raw': 'Wisconsin', '_content': 'wisconsin', 'machine_tag': 0}, {'id': '49115712-30120187033-45713', 'author': '49208525@N08', 'authorname': 'U.S. Fish and Wildlife Service - Midwest Region', 'raw': 'WI', '_content': 'wi', 'machine_tag': 0}, {'id': '49115712-30120187033-3765', 'author': '49208525@N08', 'authorname': 'U.S. Fish and Wildlife Service - Midwest Region', 'raw': 'Underwater', '_content': 'underwater', 'machine_tag': 0}, {'id': '49115712-30120187033-791', 'author': '49208525@N08', 'authorname': 'U.S. Fish and Wildlife Service - Midwest Region', 'raw': 'Nature', '_content': 'nature', 'machine_tag': 0}, {'id': '49115712-30120187033-800', 'author': '49208525@N08', 'authorname': 'U.S. Fish and Wildlife Service - Midwest Region', 'raw': 'Water', '_content': 'water', 'machine_tag': 0}, {'id': '49115712-30120187033-724372', 'author': '49208525@N08', 'authorname': 'U.S. Fish and Wildlife Service - Midwest Region', 'raw': 'Brook Trout', '_content': 'brooktrout', 'machine_tag': 0}, {'id': '49115712-30120187033-613', 'author': '49208525@N08', 'authorname': 'U.S. Fish and Wildlife Service - Midwest Region', 'raw': 'Fall', '_content': 'fall', 'machine_tag': 0}, {'id': '49115712-30120187033-164373925', 'author': '49208525@N08', 'authorname': 'U.S. Fish and Wildlife Service - Midwest Region', 'raw': 'Fish and Wildlife Conservation Office', '_content': 'fishandwildlifeconservationoffice', 'machine_tag': 0}, {'id': '49115712-30120187033-70146031', 'author': '49208525@N08', 'authorname': 'U.S. Fish and Wildlife Service - Midwest Region', 'raw': 'FWCO', '_content': 'fwco', 'machine_tag': 0}, {'id': '49115712-30120187033-3002', 'author': '49208525@N08', 'authorname': 'U.S. Fish and Wildlife Service - Midwest Region', 'raw': 'October', '_content': 'october', 'machine_tag': 0}, {'id': '49115712-30120187033-5833', 'author': '49208525@N08', 'authorname': 'U.S. Fish and Wildlife Service - Midwest Region', 'raw': 'Wildlife', '_content': 'wildlife', 'machine_tag': 0}, {'id': '49115712-30120187033-368478', 'author': '49208525@N08', 'authorname': 'U.S. Fish and Wildlife Service - Midwest Region', 'raw': 'Angling', '_content': 'angling', 'machine_tag': 0}, {'id': '49115712-30120187033-952', 'author': '49208525@N08', 'authorname': 'U.S. Fish and Wildlife Service - Midwest Region', 'raw': 'Animal', '_content': 'animal', 'machine_tag': 0}, {'id': '49115712-30120187033-2776', 'author': '49208525@N08', 'authorname': 'U.S. Fish and Wildlife Service - Midwest Region', 'raw': 'Fishing', '_content': 'fishing', 'machine_tag': 0}, {'id': '49115712-30120187033-456504', 'author': '49208525@N08', 'authorname': 'U.S. Fish and Wildlife Service - Midwest Region', 'raw': 'Outdoor Recreation', '_content': 'outdoorrecreation', 'machine_tag': 0}, {'id': '49115712-30120187033-23321', 'author': '49208525@N08', 'authorname': 'U.S. Fish and Wildlife Service - Midwest Region', 'raw': 'Recreation', '_content': 'recreation', 'machine_tag': 0}, {'id': '49115712-30120187033-300803', 'author': '49208525@N08', 'authorname': 'U.S. Fish and Wildlife Service - Midwest Region', 'raw': 'Angler', '_content': 'angler', 'machine_tag': 0}]}, 'urls': {'url': [{'type': 'photopage', '_content': 'https://www.flickr.com/photos/usfwsmidwest/30120187033/'}]}, 'media': 'photo'}, 'stat': 'ok'}</t>
  </si>
  <si>
    <t>https://www.flickr.com/photos/usfwsmidwest/30120187033/</t>
  </si>
  <si>
    <t>body_trout19.jpeg</t>
  </si>
  <si>
    <t>963577984_ef4b488191_o</t>
  </si>
  <si>
    <t>{'photo': {'id': '963577984', 'secret': 'e19dd60a2e', 'server': '1148', 'farm': 2, 'dateuploaded': '1185893764', 'isfavorite': 0, 'license': '2', 'safety_level': '0', 'rotation': 0, 'originalsecret': 'ef4b488191', 'originalformat': 'jpg', 'owner': {'nsid': '24018748@N00', 'username': 'PaddyMurphy', 'realname': 'Patrick Lewis', 'location': '', 'iconserver': '7394', 'iconfarm': 8, 'path_alias': 'paddymurphy'}, 'title': {'_content': 'Brown Trout'}, 'description': {'_content': ''}, 'visibility': {'ispublic': 1, 'isfriend': 0, 'isfamily': 0}, 'dates': {'posted': '1185893764', 'taken': '2007-07-25 14:44:59', 'takengranularity': 0, 'takenunknown': 0, 'lastupdate': '1185895027'}, 'views': '292', 'editability': {'cancomment': 0, 'canaddmeta': 0}, 'publiceditability': {'cancomment': 1, 'canaddmeta': 0}, 'usage': {'candownload': 1, 'canblog': 0, 'canprint': 0, 'canshare': 1}, 'comments': {'_content': '0'}, 'notes': {'note': []}, 'people': {'haspeople': 0}, 'tags': {'tag': [{'id': '6073315-963577984-3157', 'author': '24018748@N00', 'authorname': 'PaddyMurphy', 'raw': 'Colorado', '_content': 'colorado', 'machine_tag': 0}, {'id': '6073315-963577984-26498', 'author': '24018748@N00', 'authorname': 'PaddyMurphy', 'raw': 'trout', '_content': 'trout', 'machine_tag': 0}]}, 'urls': {'url': [{'type': 'photopage', '_content': 'https://www.flickr.com/photos/paddymurphy/963577984/'}]}, 'media': 'photo'}, 'stat': 'ok'}</t>
  </si>
  <si>
    <t>Patrick Lewis (flickr PaddyMurphy)</t>
  </si>
  <si>
    <t>https://www.flickr.com/photos/paddymurphy/963577984/</t>
  </si>
  <si>
    <t>body_trout20.jpeg</t>
  </si>
  <si>
    <t>25883621954_b139b29be4_o</t>
  </si>
  <si>
    <t>{'photo': {'id': '25883621954', 'secret': 'fa93dfc6c8', 'server': '1717', 'farm': 2, 'dateuploaded': '1460932107', 'isfavorite': 0, 'license': '4', 'safety_level': '0', 'rotation': 0, 'originalsecret': 'b139b29be4', 'originalformat': 'jpg', 'owner': {'nsid': '114641806@N08', 'username': 'incidencematrix', 'realname': '', 'location': None, 'iconserver': '2821', 'iconfarm': 3, 'path_alias': 'incidencematrix'}, 'title': {'_content': 'Trout!'}, 'description': {'_content': 'Aquarium of the Pacific'}, 'visibility': {'ispublic': 1, 'isfriend': 0, 'isfamily': 0}, 'dates': {'posted': '1460932107', 'taken': '2016-03-26 15:21:54', 'takengranularity': 0, 'takenunknown': '0', 'lastupdate': '1460932159'}, 'views': '171', 'editability': {'cancomment': 0, 'canaddmeta': 0}, 'publiceditability': {'cancomment': 1, 'canaddmeta': 0}, 'usage': {'candownload': 1, 'canblog': 0, 'canprint': 0, 'canshare': 1}, 'comments': {'_content': '0'}, 'notes': {'note': []}, 'people': {'haspeople': 0}, 'tags': {'tag': [{'id': '114548993-25883621954-171922', 'author': '114641806@N08', 'authorname': 'incidencematrix', 'raw': 'AquariumofthePacific', '_content': 'aquariumofthepacific', 'machine_tag': 0}, {'id': '114548993-25883621954-2026', 'author': '114641806@N08', 'authorname': 'incidencematrix', 'raw': 'Aquarium', '_content': 'aquarium', 'machine_tag': 0}, {'id': '114548993-25883621954-81692', 'author': '114641806@N08', 'authorname': 'incidencematrix', 'raw': 'LongBeachCA', '_content': 'longbeachca', 'machine_tag': 0}, {'id': '114548993-25883621954-409', 'author': '114641806@N08', 'authorname': 'incidencematrix', 'raw': 'Fish', '_content': 'fish', 'machine_tag': 0}, {'id': '114548993-25883621954-26498', 'author': '114641806@N08', 'authorname': 'incidencematrix', 'raw': 'Trout', '_content': 'trout', 'machine_tag': 0}]}, 'urls': {'url': [{'type': 'photopage', '_content': 'https://www.flickr.com/photos/incidencematrix/25883621954/'}]}, 'media': 'photo'}, 'stat': 'ok'}</t>
  </si>
  <si>
    <t>https://www.flickr.com/photos/incidencematrix/25883621954/</t>
  </si>
  <si>
    <t>body_ray01.jpeg</t>
  </si>
  <si>
    <t>7191006426_038b6f2a69_o</t>
  </si>
  <si>
    <t>{'photo': {'id': '7191006426', 'secret': 'd85425cfa7', 'server': '5036', 'farm': 6, 'dateuploaded': '1336941899', 'isfavorite': 0, 'license': '3', 'safety_level': '0', 'rotation': 0, 'originalsecret': '038b6f2a69', 'originalformat': 'jpg', 'owner': {'nsid': '7589404@N04', 'username': 'clio1789', 'realname': '', 'location': None, 'iconserver': '1051', 'iconfarm': 2, 'path_alias': 'clio1789'}, 'title': {'_content': 'Ray'}, 'description': {'_content': ''}, 'visibility': {'ispublic': 1, 'isfriend': 0, 'isfamily': 0}, 'dates': {'posted': '1336941899', 'taken': '2012-05-08 14:19:39', 'takengranularity': 0, 'takenunknown': 0, 'lastupdate': '1336942380'}, 'views': '71', 'editability': {'cancomment': 0, 'canaddmeta': 0}, 'publiceditability': {'cancomment': 1, 'canaddmeta': 0}, 'usage': {'candownload': 1, 'canblog': 0, 'canprint': 0, 'canshare': 1}, 'comments': {'_content': '0'}, 'notes': {'note': []}, 'people': {'haspeople': 0}, 'tags': {'tag': [{'id': '7557265-7191006426-3554', 'author': '7589404@N04', 'authorname': 'clio1789', 'raw': 'ray', '_content': 'ray', 'machine_tag': 0}, {'id': '7557265-7191006426-8208', 'author': '7589404@N04', 'authorname': 'clio1789', 'raw': 'monterey bay aquarium', '_content': 'montereybayaquarium', 'machine_tag': 0}, {'id': '7557265-7191006426-2443', 'author': '7589404@N04', 'authorname': 'clio1789', 'raw': 'monterey', '_content': 'monterey', 'machine_tag': 0}, {'id': '7557265-7191006426-50', 'author': '7589404@N04', 'authorname': 'clio1789', 'raw': 'california', '_content': 'california', 'machine_tag': 0}]}, 'location': {'latitude': '36.618356', 'longitude': '-121.901732', 'accuracy': '16', 'context': '0', 'locality': {'_content': 'Monterey', 'woeid': 2453280}, 'county': {'_content': 'Monterey', 'woeid': 12587696}, 'region': {'_content': 'California', 'woeid': 2347563}, 'country': {'_content': 'United States', 'woeid': 23424977}, 'neighbourhood': {'_content': 'New Monterey', 'woeid': 2458766}}, 'geoperms': {'ispublic': 1, 'iscontact': 0, 'isfriend': 0, 'isfamily': 0}, 'urls': {'url': [{'type': 'photopage', '_content': 'https://www.flickr.com/photos/clio1789/7191006426/'}]}, 'media': 'photo'}, 'stat': 'ok'}</t>
  </si>
  <si>
    <t xml:space="preserve"> (flickr clio1789)</t>
  </si>
  <si>
    <t>https://www.flickr.com/photos/clio1789/7191006426/</t>
  </si>
  <si>
    <t>body_ray03.jpeg</t>
  </si>
  <si>
    <t>27378841848_aa914c5720_o</t>
  </si>
  <si>
    <t>{'photo': {'id': '27378841848', 'secret': 'b1fae02fcd', 'server': '900', 'farm': 1, 'dateuploaded': '1522932179', 'isfavorite': 0, 'license': '4', 'safety_level': '0', 'rotation': 0, 'originalsecret': 'aa914c5720', 'originalformat': 'jpg', 'owner': {'nsid': '140077762@N04', 'username': 'J a s o n B o l d e r o', 'realname': 'Jason Boldero', 'location': '', 'iconserver': '65535', 'iconfarm': 66, 'path_alias': None}, 'title': {'_content': 'Spotted Eagle Ray, Bahamas'}, 'description': {'_content': 'A young Spotted Eagle Ray that regularly patrols the jetty. Finally this morning I managed to see him before the boat traffic got the water moving.'}, 'visibility': {'ispublic': 1, 'isfriend': 0, 'isfamily': 0}, 'dates': {'posted': '1522932179', 'taken': '2018-04-06 12:20:30', 'takengranularity': 0, 'takenunknown': '0', 'lastupdate': '1645053491'}, 'views': '4169', 'editability': {'cancomment': 0, 'canaddmeta': 0}, 'publiceditability': {'cancomment': 1, 'canaddmeta': 0}, 'usage': {'candownload': 1, 'canblog': 0, 'canprint': 0, 'canshare': 1}, 'comments': {'_content': '3'}, 'notes': {'note': []}, 'people': {'haspeople': 0}, 'tags': {'tag': [{'id': '140045623-27378841848-34805408', 'author': '140077762@N04', 'authorname': 'J a s o n B o l d e r o', 'raw': 'copyright free image', '_content': 'copyrightfreeimage', 'machine_tag': 0}, {'id': '140045623-27378841848-558105', 'author': '140077762@N04', 'authorname': 'J a s o n B o l d e r o', 'raw': 'New Providence', '_content': 'newprovidence', 'machine_tag': 0}, {'id': '140045623-27378841848-88830', 'author': '140077762@N04', 'authorname': 'J a s o n B o l d e r o', 'raw': 'Paradise Island', '_content': 'paradiseisland', 'machine_tag': 0}, {'id': '140045623-27378841848-31128', 'author': '140077762@N04', 'authorname': 'J a s o n B o l d e r o', 'raw': 'Nassau', '_content': 'nassau', 'machine_tag': 0}, {'id': '140045623-27378841848-431107', 'author': '140077762@N04', 'authorname': 'J a s o n B o l d e r o', 'raw': 'Warwick Hotel', '_content': 'warwickhotel', 'machine_tag': 0}, {'id': '140045623-27378841848-1044148', 'author': '140077762@N04', 'authorname': 'J a s o n B o l d e r o', 'raw': 'Spotted Eagle Ray', '_content': 'spottedeagleray', 'machine_tag': 0}, {'id': '140045623-27378841848-31127', 'author': '140077762@N04', 'authorname': 'J a s o n B o l d e r o', 'raw': 'Bahamas', '_content': 'bahamas', 'machine_tag': 0}, {'id': '140045623-27378841848-3554', 'author': '140077762@N04', 'authorname': 'J a s o n B o l d e r o', 'raw': 'Ray', '_content': 'ray', 'machine_tag': 0}, {'id': '140045623-27378841848-123370', 'author': '140077762@N04', 'authorname': 'J a s o n B o l d e r o', 'raw': 'Eagle Ray', '_content': 'eagleray', 'machine_tag': 0}, {'id': '140045623-27378841848-32904', 'author': '140077762@N04', 'authorname': 'J a s o n B o l d e r o', 'raw': 'Reef', '_content': 'reef', 'machine_tag': 0}, {'id': '140045623-27378841848-10761561', 'author': '140077762@N04', 'authorname': 'J a s o n B o l d e r o', 'raw': 'Aetobatus narinari', '_content': 'aetobatusnarinari', 'machine_tag': 0}]}, 'urls': {'url': [{'type': 'photopage', '_content': 'https://www.flickr.com/photos/140077762@N04/27378841848/'}]}, 'media': 'photo'}, 'stat': 'ok'}</t>
  </si>
  <si>
    <t>Jason Boldero (flickr J a s o n B o l d e r o)</t>
  </si>
  <si>
    <t>https://www.flickr.com/photos/140077762@N04/27378841848/</t>
  </si>
  <si>
    <t>body_ray05.jpeg</t>
  </si>
  <si>
    <t>14353401502_5b7696a00e_o</t>
  </si>
  <si>
    <t>{'photo': {'id': '14353401502', 'secret': '37317bdeb6', 'server': '5496', 'farm': 6, 'dateuploaded': '1402004621', 'isfavorite': 0, 'license': '4', 'safety_level': '0', 'rotation': 0, 'originalsecret': '5b7696a00e', 'originalformat': 'jpg', 'owner': {'nsid': '74534949@N00', 'username': 'Eljay', 'realname': '', 'location': None, 'iconserver': '3911', 'iconfarm': 4, 'path_alias': 'eljay'}, 'title': {'_content': 'ray'}, 'description': {'_content': ''}, 'visibility': {'ispublic': 1, 'isfriend': 0, 'isfamily': 0}, 'dates': {'posted': '1402004621', 'taken': '2014-05-30 12:09:24', 'takengranularity': 0, 'takenunknown': 0, 'lastupdate': '1402005115'}, 'views': '690', 'editability': {'cancomment': 0, 'canaddmeta': 0}, 'publiceditability': {'cancomment': 1, 'canaddmeta': 0}, 'usage': {'candownload': 1, 'canblog': 0, 'canprint': 0, 'canshare': 1}, 'comments': {'_content': '0'}, 'notes': {'note': []}, 'people': {'haspeople': 0}, 'tags': {'tag': [{'id': '200398-14353401502-140228', 'author': '74534949@N00', 'authorname': 'Eljay', 'raw': 'london aquarium', '_content': 'londonaquarium', 'machine_tag': 0}, {'id': '200398-14353401502-3554', 'author': '74534949@N00', 'authorname': 'Eljay', 'raw': 'ray', '_content': 'ray', 'machine_tag': 0}, {'id': '200398-14353401502-8331', 'author': '74534949@N00', 'authorname': 'Eljay', 'raw': 'crab', '_content': 'crab', 'machine_tag': 0}]}, 'urls': {'url': [{'type': 'photopage', '_content': 'https://www.flickr.com/photos/eljay/14353401502/'}]}, 'media': 'photo'}, 'stat': 'ok'}</t>
  </si>
  <si>
    <t xml:space="preserve"> (flickr Eljay)</t>
  </si>
  <si>
    <t>https://www.flickr.com/photos/eljay/14353401502/</t>
  </si>
  <si>
    <t>body_ray06.jpeg</t>
  </si>
  <si>
    <t>3401414585_955ef7ea5e_o</t>
  </si>
  <si>
    <t>{'photo': {'id': '3401414585', 'secret': '1c9ee6839b', 'server': '3617', 'farm': 4, 'dateuploaded': '1238518889', 'isfavorite': 0, 'license': '5', 'safety_level': '0', 'rotation': 0, 'originalsecret': '955ef7ea5e', 'originalformat': 'jpg', 'owner': {'nsid': '35468147887@N01', 'username': 'hodgers', 'realname': 'Tom Hodgkinson', 'location': 'Glasgow, United Kingdom', 'iconserver': '1', 'iconfarm': 1, 'path_alias': 'hodgers'}, 'title': {'_content': 'rays'}, 'description': {'_content': ''}, 'visibility': {'ispublic': 1, 'isfriend': 0, 'isfamily': 0}, 'dates': {'posted': '1238518889', 'taken': '2009-03-25 14:20:27', 'takengranularity': 0, 'takenunknown': '0', 'lastupdate': '1416946404'}, 'views': '352', 'editability': {'cancomment': 0, 'canaddmeta': 0}, 'publiceditability': {'cancomment': 1, 'canaddmeta': 0}, 'usage': {'candownload': 1, 'canblog': 0, 'canprint': 0, 'canshare': 1}, 'comments': {'_content': '0'}, 'notes': {'note': []}, 'people': {'haspeople': 0}, 'tags': {'tag': [{'id': '9166-3401414585-2026', 'author': '35468147887@N01', 'authorname': 'hodgers', 'raw': 'aquarium', '_content': 'aquarium', 'machine_tag': 0}, {'id': '9166-3401414585-3554', 'author': '35468147887@N01', 'authorname': 'hodgers', 'raw': 'ray', '_content': 'ray', 'machine_tag': 0}, {'id': '9166-3401414585-17819', 'author': '35468147887@N01', 'authorname': 'hodgers', 'raw': 'barbados', '_content': 'barbados', 'machine_tag': 0}, {'id': '9166-3401414585-401', 'author': '35468147887@N01', 'authorname': 'hodgers', 'raw': 'holiday', '_content': 'holiday', 'machine_tag': 0}]}, 'location': {'latitude': '13.083804', 'longitude': '-59.526854', 'accuracy': '16', 'context': '0', 'locality': {'_content': 'Maxwell', 'woeid': 56575}, 'neighbourhood': {'_content': '', 'woeid': 0}, 'region': {'_content': 'Christ Church', 'woeid': 2344730}, 'country': {'_content': 'Barbados', 'woeid': 23424754}}, 'geoperms': {'ispublic': 1, 'iscontact': 0, 'isfriend': 0, 'isfamily': 0}, 'urls': {'url': [{'type': 'photopage', '_content': 'https://www.flickr.com/photos/hodgers/3401414585/'}]}, 'media': 'photo'}, 'stat': 'ok'}</t>
  </si>
  <si>
    <t>Tom Hodgkinson (flickr hodgers)</t>
  </si>
  <si>
    <t>https://www.flickr.com/photos/hodgers/3401414585/</t>
  </si>
  <si>
    <t>body_ray08.jpeg</t>
  </si>
  <si>
    <t>10664155363_b3966e6077_o</t>
  </si>
  <si>
    <t>{'photo': {'id': '10664155363', 'secret': '0e70316215', 'server': '7330', 'farm': 8, 'dateuploaded': '1383542479', 'isfavorite': 0, 'license': '3', 'safety_level': '0', 'rotation': 0, 'originalsecret': 'b3966e6077', 'originalformat': 'jpg', 'owner': {'nsid': '8220832@N07', 'username': 'RichmondPest', 'realname': '', 'location': None, 'iconserver': '65535', 'iconfarm': 66, 'path_alias': 'richmondpest'}, 'title': {'_content': 'ray'}, 'description': {'_content': ''}, 'visibility': {'ispublic': 1, 'isfriend': 0, 'isfamily': 0}, 'dates': {'posted': '1383542479', 'taken': '2013-11-03 14:21:32', 'takengranularity': 0, 'takenunknown': 0, 'lastupdate': '1631119411'}, 'views': '297', 'editability': {'cancomment': 0, 'canaddmeta': 0}, 'publiceditability': {'cancomment': 1, 'canaddmeta': 0}, 'usage': {'candownload': 1, 'canblog': 0, 'canprint': 0, 'canshare': 1}, 'comments': {'_content': '0'}, 'notes': {'note': []}, 'people': {'haspeople': 0}, 'tags': {'tag': [{'id': '8199502-10664155363-114950', 'author': '8220832@N07', 'authorname': 'RichmondPest', 'raw': 'manta ray', '_content': 'mantaray', 'machine_tag': 0}]}, 'urls': {'url': [{'type': 'photopage', '_content': 'https://www.flickr.com/photos/richmondpest/10664155363/'}]}, 'media': 'photo'}, 'stat': 'ok'}</t>
  </si>
  <si>
    <t xml:space="preserve"> (flickr RichmondPest)</t>
  </si>
  <si>
    <t>https://www.flickr.com/photos/richmondpest/10664155363/</t>
  </si>
  <si>
    <t>body_ray09.jpeg</t>
  </si>
  <si>
    <t>26127365246_78e84e69dd_o</t>
  </si>
  <si>
    <t>{'photo': {'id': '26127365246', 'secret': 'b2ea20dacd', 'server': '1720', 'farm': 2, 'dateuploaded': '1459437264', 'isfavorite': 0, 'license': '2', 'safety_level': '0', 'rotation': 0, 'originalsecret': '78e84e69dd', 'originalformat': 'jpg', 'owner': {'nsid': '91501748@N07', 'username': 'Mathias Appel', 'realname': 'Mathias Appel', 'location': '', 'iconserver': '65535', 'iconfarm': 66, 'path_alias': 'mathiasappel'}, 'title': {'_content': 'ray'}, 'description': {'_content': 'ray'}, 'visibility': {'ispublic': 1, 'isfriend': 0, 'isfamily': 0}, 'dates': {'posted': '1459437264', 'taken': '2016-03-25 10:10:58', 'takengranularity': 0, 'takenunknown': '0', 'lastupdate': '1614098153'}, 'views': '8332', 'editability': {'cancomment': 0, 'canaddmeta': 0}, 'publiceditability': {'cancomment': 1, 'canaddmeta': 0}, 'usage': {'candownload': 1, 'canblog': 0, 'canprint': 0, 'canshare': 1}, 'comments': {'_content': '3'}, 'notes': {'note': [{'id': '72157666610598125', 'photo_id': '26127365246', 'author': '91501748@N07', 'authorname': 'Mathias Appel', 'authorrealname': 'Mathias Appel', 'authorispro': 1, 'authorisdeleted': 0, 'x': '30', 'y': '30', 'w': '50', 'h': '40', '_content': 'ray', 'pro_badge': 'legacy'}]}, 'people': {'haspeople': 0}, 'tags': {'tag': [{'id': '91480418-26127365246-3554', 'author': '91501748@N07', 'authorname': 'Mathias Appel', 'raw': 'ray', '_content': 'ray', 'machine_tag': 0}]}, 'urls': {'url': [{'type': 'photopage', '_content': 'https://www.flickr.com/photos/mathiasappel/26127365246/'}]}, 'media': 'photo'}, 'stat': 'ok'}</t>
  </si>
  <si>
    <t>https://www.flickr.com/photos/mathiasappel/26127365246/</t>
  </si>
  <si>
    <t>body_ray11.jpeg</t>
  </si>
  <si>
    <t>47831295641_f66e71f3bc_o</t>
  </si>
  <si>
    <t>{'photo': {'id': '47831295641', 'secret': 'ce722a7279', 'server': '65535', 'farm': 66, 'dateuploaded': '1557655841', 'isfavorite': 0, 'license': '3', 'safety_level': '0', 'rotation': 0, 'originalsecret': 'f66e71f3bc', 'originalformat': 'jpg', 'owner': {'nsid': '33835814@N04', 'username': 'Prashanth S', 'realname': 'Prashanth Raghavan', 'location': 'Toronto, Canada', 'iconserver': '65535', 'iconfarm': 66, 'path_alias': 'prashanths'}, 'title': {'_content': 'Ray'}, 'description': {'_content': "Saxon's Reef"}, 'visibility': {'ispublic': 1, 'isfriend': 0, 'isfamily': 0}, 'dates': {'posted': '1557655841', 'taken': '2019-05-09 11:05:17', 'takengranularity': 0, 'takenunknown': '0', 'lastupdate': '1568344310'}, 'views': '398', 'editability': {'cancomment': 0, 'canaddmeta': 0}, 'publiceditability': {'cancomment': 1, 'canaddmeta': 0}, 'usage': {'candownload': 1, 'canblog': 0, 'canprint': 0, 'canshare': 1}, 'comments': {'_content': '0'}, 'notes': {'note': []}, 'people': {'haspeople': 0}, 'tags': {'tag': [{'id': '33803675-47831295641-8765', 'author': '33835814@N04', 'authorname': 'Prashanth S', 'raw': 'scuba', '_content': 'scuba', 'machine_tag': 0}, {'id': '33803675-47831295641-8766', 'author': '33835814@N04', 'authorname': 'Prashanth S', 'raw': 'diving', '_content': 'diving', 'machine_tag': 0}, {'id': '33803675-47831295641-3769', 'author': '33835814@N04', 'authorname': 'Prashanth S', 'raw': 'snorkel', '_content': 'snorkel', 'machine_tag': 0}, {'id': '33803675-47831295641-800', 'author': '33835814@N04', 'authorname': 'Prashanth S', 'raw': 'water', '_content': 'water', 'machine_tag': 0}, {'id': '33803675-47831295641-409', 'author': '33835814@N04', 'authorname': 'Prashanth S', 'raw': 'fish', '_content': 'fish', 'machine_tag': 0}, {'id': '33803675-47831295641-3765', 'author': '33835814@N04', 'authorname': 'Prashanth S', 'raw': 'underwater', '_content': 'underwater', 'machine_tag': 0}, {'id': '33803675-47831295641-943929', 'author': '33835814@N04', 'authorname': 'Prashanth S', 'raw': 'saxons', '_content': 'saxons', 'machine_tag': 0}, {'id': '33803675-47831295641-19', 'author': '33835814@N04', 'authorname': 'Prashanth S', 'raw': 'ocean', '_content': 'ocean', 'machine_tag': 0}, {'id': '33803675-47831295641-228', 'author': '33835814@N04', 'authorname': 'Prashanth S', 'raw': 'sea', '_content': 'sea', 'machine_tag': 0}, {'id': '33803675-47831295641-7155', 'author': '33835814@N04', 'authorname': 'Prashanth S', 'raw': 'dive', '_content': 'dive', 'machine_tag': 0}]}, 'urls': {'url': [{'type': 'photopage', '_content': 'https://www.flickr.com/photos/prashanths/47831295641/'}]}, 'media': 'photo'}, 'stat': 'ok'}</t>
  </si>
  <si>
    <t>Prashanth Raghavan (flickr Prashanth S)</t>
  </si>
  <si>
    <t>https://www.flickr.com/photos/prashanths/47831295641/</t>
  </si>
  <si>
    <t>body_ray12.jpeg</t>
  </si>
  <si>
    <t>3803225685_0c0cfd6aa7_o</t>
  </si>
  <si>
    <t>{'photo': {'id': '3803225685', 'secret': '53cf4c48c9', 'server': '2423', 'farm': 3, 'dateuploaded': '1249822466', 'isfavorite': 0, 'license': '4', 'safety_level': '0', 'rotation': 0, 'originalsecret': '0c0cfd6aa7', 'originalformat': 'jpg', 'owner': {'nsid': '37707866@N00', 'username': 'prilfish', 'realname': '', 'location': 'Vienna, Austria', 'iconserver': '4775', 'iconfarm': 5, 'path_alias': 'silkebaron'}, 'title': {'_content': 'Eagle Ray'}, 'description': {'_content': ''}, 'visibility': {'ispublic': 1, 'isfriend': 0, 'isfamily': 0}, 'dates': {'posted': '1249822466', 'taken': '2009-08-05 10:52:25', 'takengranularity': 0, 'takenunknown': 0, 'lastupdate': '1629513717'}, 'views': '2301', 'editability': {'cancomment': 0, 'canaddmeta': 0}, 'publiceditability': {'cancomment': 0, 'canaddmeta': 0}, 'usage': {'candownload': 1, 'canblog': 0, 'canprint': 0, 'canshare': 1}, 'comments': {'_content': '0'}, 'notes': {'note': []}, 'people': {'haspeople': 0}, 'tags': {'tag': [{'id': '5334696-3803225685-1614', 'author': '37707866@N00', 'authorname': 'prilfish', 'raw': 'indonesia', '_content': 'indonesia', 'machine_tag': 0}, {'id': '5334696-3803225685-81827', 'author': '37707866@N00', 'authorname': 'prilfish', 'raw': 'indonesien', '_content': 'indonesien', 'machine_tag': 0}, {'id': '5334696-3803225685-7155', 'author': '37707866@N00', 'authorname': 'prilfish', 'raw': 'dive', '_content': 'dive', 'machine_tag': 0}, {'id': '5334696-3803225685-8766', 'author': '37707866@N00', 'authorname': 'prilfish', 'raw': 'diving', '_content': 'diving', 'machine_tag': 0}, {'id': '5334696-3803225685-289902', 'author': '37707866@N00', 'authorname': 'prilfish', 'raw': 'tauchen', '_content': 'tauchen', 'machine_tag': 0}, {'id': '5334696-3803225685-8765', 'author': '37707866@N00', 'authorname': 'prilfish', 'raw': 'scuba', '_content': 'scuba', 'machine_tag': 0}, {'id': '5334696-3803225685-3765', 'author': '37707866@N00', 'authorname': 'prilfish', 'raw': 'underwater', '_content': 'underwater', 'machine_tag': 0}, {'id': '5334696-3803225685-325870', 'author': '37707866@N00', 'authorname': 'prilfish', 'raw': 'unterwasser', '_content': 'unterwasser', 'machine_tag': 0}, {'id': '5334696-3803225685-437121', 'author': '37707866@N00', 'authorname': 'prilfish', 'raw': 'adlerrochen', '_content': 'adlerrochen', 'machine_tag': 0}, {'id': '5334696-3803225685-405657', 'author': '37707866@N00', 'authorname': 'prilfish', 'raw': 'rochen', '_content': 'rochen', 'machine_tag': 0}, {'id': '5334696-3803225685-123370', 'author': '37707866@N00', 'authorname': 'prilfish', 'raw': 'eagle ray', '_content': 'eagleray', 'machine_tag': 0}, {'id': '5334696-3803225685-3554', 'author': '37707866@N00', 'authorname': 'prilfish', 'raw': 'ray', '_content': 'ray', 'machine_tag': 0}, {'id': '5334696-3803225685-1382', 'author': '37707866@N00', 'authorname': 'prilfish', 'raw': 'canon', '_content': 'canon', 'machine_tag': 0}, {'id': '5334696-3803225685-10414', 'author': '37707866@N00', 'authorname': 'prilfish', 'raw': 'powershot', '_content': 'powershot', 'machine_tag': 0}, {'id': '5334696-3803225685-1187557', 'author': '37707866@N00', 'authorname': 'prilfish', 'raw': 'g9', '_content': 'g9', 'machine_tag': 0}]}, 'location': {'latitude': '-8.666899', 'longitude': '115.453262', 'accuracy': '10', 'context': '0', 'neighbourhood': {'_content': '', 'woeid': 0}, 'region': {'_content': 'Bali', 'woeid': 2345711}, 'country': {'_content': 'Indonesia', 'woeid': 23424846}}, 'geoperms': {'ispublic': 1, 'iscontact': 0, 'isfriend': 0, 'isfamily': 0}, 'urls': {'url': [{'type': 'photopage', '_content': 'https://www.flickr.com/photos/silkebaron/3803225685/'}]}, 'media': 'photo'}, 'stat': 'ok'}</t>
  </si>
  <si>
    <t>https://www.flickr.com/photos/silkebaron/3803225685/</t>
  </si>
  <si>
    <t>body_ray15.jpeg</t>
  </si>
  <si>
    <t>2851120430_df4ae4bfb7_o</t>
  </si>
  <si>
    <t>{'photo': {'id': '2851120430', 'secret': 'f283121e01', 'server': '3061', 'farm': 4, 'dateuploaded': '1221231572', 'isfavorite': 0, 'license': '6', 'safety_level': '0', 'rotation': 0, 'originalsecret': 'df4ae4bfb7', 'originalformat': 'jpg', 'owner': {'nsid': '44684658@N00', 'username': 'Feline Groovy', 'realname': '', 'location': None, 'iconserver': '147', 'iconfarm': 1, 'path_alias': 'vhanes'}, 'title': {'_content': 'Rays'}, 'description': {'_content': ''}, 'visibility': {'ispublic': 1, 'isfriend': 0, 'isfamily': 0}, 'dates': {'posted': '1221231572', 'taken': '2008-09-12 10:59:32', 'takengranularity': 0, 'takenunknown': 0, 'lastupdate': '1221233307'}, 'views': '87', 'editability': {'cancomment': 0, 'canaddmeta': 0}, 'publiceditability': {'cancomment': 1, 'canaddmeta': 0}, 'usage': {'candownload': 1, 'canblog': 0, 'canprint': 0, 'canshare': 1}, 'comments': {'_content': '0'}, 'notes': {'note': []}, 'people': {'haspeople': 0}, 'tags': {'tag': [{'id': '5968158-2851120430-1014', 'author': '44684658@N00', 'authorname': 'Feline Groovy', 'raw': 'boston', '_content': 'boston', 'machine_tag': 0}, {'id': '5968158-2851120430-2026', 'author': '44684658@N00', 'authorname': 'Feline Groovy', 'raw': 'aquarium', '_content': 'aquarium', 'machine_tag': 0}, {'id': '5968158-2851120430-312416', 'author': '44684658@N00', 'authorname': 'Feline Groovy', 'raw': 'boston aquarium', '_content': 'bostonaquarium', 'machine_tag': 0}, {'id': '5968158-2851120430-3554', 'author': '44684658@N00', 'authorname': 'Feline Groovy', 'raw': 'ray', '_content': 'ray', 'machine_tag': 0}]}, 'urls': {'url': [{'type': 'photopage', '_content': 'https://www.flickr.com/photos/vhanes/2851120430/'}]}, 'media': 'photo'}, 'stat': 'ok'}</t>
  </si>
  <si>
    <t xml:space="preserve"> (flickr Feline Groovy)</t>
  </si>
  <si>
    <t>https://www.flickr.com/photos/vhanes/2851120430/</t>
  </si>
  <si>
    <t>body_ray16.jpeg</t>
  </si>
  <si>
    <t>37049326682_2d6a4b28c9_o</t>
  </si>
  <si>
    <t>{'photo': {'id': '37049326682', 'secret': '3090f90f0f', 'server': '4371', 'farm': 5, 'dateuploaded': '1511632560', 'isfavorite': 0, 'license': '5', 'safety_level': '0', 'rotation': 0, 'originalsecret': '2d6a4b28c9', 'originalformat': 'jpg', 'owner': {'nsid': '22490717@N02', 'username': 'archer10 (Dennis)', 'realname': 'Dennis Jarvis', 'location': 'Halifax, Canada', 'iconserver': '65535', 'iconfarm': 66, 'path_alias': 'archer10'}, 'title': {'_content': 'DSC08931 - Touch a Ray'}, 'description': {'_content': 'PLEASE, NO invitations or self promotions, THEY WILL BE DELETED. My photos are FREE to use, just give me credit and it would be nice if you let me know, thanks.\n\nTime to leave the aquarium but not until the kids touch the ray in the touch tank.\n------------------------------------------------------------------------\nRipley’s Aquarium, is a 135,000 square-feet incredible family attraction with more than 1.5 million gallons of water with marine and freshwater habitats from around the world. It has North America’s longest underwater viewing tunnel.\n\nCanada’s largest indoor aquarium that has more than 16,000 marine animals and features one of the world’s most extensive jelly fish exhibits. '}, 'visibility': {'ispublic': 1, 'isfriend': 0, 'isfamily': 0}, 'dates': {'posted': '1511632560', 'taken': '2017-08-19 12:43:54', 'takengranularity': 0, 'takenunknown': '0', 'lastupdate': '1527791971'}, 'views': '11539', 'editability': {'cancomment': 0, 'canaddmeta': 0}, 'publiceditability': {'cancomment': 1, 'canaddmeta': 0}, 'usage': {'candownload': 1, 'canblog': 0, 'canprint': 0, 'canshare': 1}, 'comments': {'_content': '24'}, 'notes': {'note': []}, 'people': {'haspeople': 0}, 'tags': {'tag': [{'id': '22470369-37049326682-450', 'author': '22490717@N02', 'authorname': 'archer10 (Dennis)', 'raw': 'Ontario', '_content': 'ontario', 'machine_tag': 0}, {'id': '22470369-37049326682-5969', 'author': '22490717@N02', 'authorname': 'archer10 (Dennis)', 'raw': 'Sony', '_content': 'sony', 'machine_tag': 0}, {'id': '22470369-37049326682-15195850', 'author': '22490717@N02', 'authorname': 'archer10 (Dennis)', 'raw': 'A6300', '_content': 'a6300', 'machine_tag': 0}, {'id': '22470369-37049326682-283871361', 'author': '22490717@N02', 'authorname': 'archer10 (Dennis)', 'raw': 'ILCE-6300', '_content': 'ilce6300', 'machine_tag': 0}, {'id': '22470369-37049326682-751876', 'author': '22490717@N02', 'authorname': 'archer10 (Dennis)', 'raw': '18-200mm', '_content': '18200mm', 'machine_tag': 0}, {'id': '22470369-37049326682-12777570', 'author': '22490717@N02', 'authorname': 'archer10 (Dennis)', 'raw': '16-50mm', '_content': '1650mm', 'machine_tag': 0}, {'id': '22470369-37049326682-4757148', 'author': '22490717@N02', 'authorname': 'archer10 (Dennis)', 'raw': 'mirrorless', '_content': 'mirrorless', 'machine_tag': 0}, {'id': '22470369-37049326682-7937', 'author': '22490717@N02', 'authorname': 'archer10 (Dennis)', 'raw': 'free', '_content': 'free', 'machine_tag': 0}, {'id': '22470369-37049326682-7368724', 'author': '22490717@N02', 'authorname': 'archer10 (Dennis)', 'raw': 'free picture', '_content': 'freepicture', 'machine_tag': 0}, {'id': '22470369-37049326682-28557436', 'author': '22490717@N02', 'authorname': 'archer10 (Dennis)', 'raw': 'archer10', '_content': 'archer10', 'machine_tag': 0}, {'id': '22470369-37049326682-27898', 'author': '22490717@N02', 'authorname': 'archer10 (Dennis)', 'raw': 'Dennis', '_content': 'dennis', 'machine_tag': 0}, {'id': '22470369-37049326682-28704', 'author': '22490717@N02', 'authorname': 'archer10 (Dennis)', 'raw': 'Jarvis', '_content': 'jarvis', 'machine_tag': 0}, {'id': '22470369-37049326682-44786019', 'author': '22490717@N02', 'authorname': 'archer10 (Dennis)', 'raw': 'Dennis G. Jarvis', '_content': 'dennisgjarvis', 'machine_tag': 0}, {'id': '22470369-37049326682-12967230', 'author': '22490717@N02', 'authorname': 'archer10 (Dennis)', 'raw': 'Dennis Jarvis', '_content': 'dennisjarvis', 'machine_tag': 0}, {'id': '22470369-37049326682-544197', 'author': '22490717@N02', 'authorname': 'archer10 (Dennis)', 'raw': 'I am Canadian', '_content': 'iamcanadian', 'machine_tag': 0}, {'id': '22470369-37049326682-3779', 'author': '22490717@N02', 'authorname': 'archer10 (Dennis)', 'raw': 'Nova Scotia', '_content': 'novascotia', 'machine_tag': 0}, {'id': '22470369-37049326682-451', 'author': '22490717@N02', 'authorname': 'archer10 (Dennis)', 'raw': 'Canada', '_content': 'canada', 'machine_tag': 0}, {'id': '22470369-37049326682-39929091', 'author': '22490717@N02', 'authorname': 'archer10 (Dennis)', 'raw': 'Ripley’s', '_content': 'ripley’s', 'machine_tag': 0}, {'id': '22470369-37049326682-2026', 'author': '22490717@N02', 'authorname': 'archer10 (Dennis)', 'raw': 'Aquarium', '_content': 'aquarium', 'machine_tag': 0}, {'id': '22470369-37049326682-449', 'author': '22490717@N02', 'authorname': 'archer10 (Dennis)', 'raw': 'Toronto', '_content': 'toronto', 'machine_tag': 0}, {'id': '22470369-37049326682-6069', 'author': '22490717@N02', 'authorname': 'archer10 (Dennis)', 'raw': 'sting', '_content': 'sting', 'machine_tag': 0}, {'id': '22470369-37049326682-3554', 'author': '22490717@N02', 'authorname': 'archer10 (Dennis)', 'raw': 'ray', '_content': 'ray', 'machine_tag': 0}]}, 'location': {'latitude': '43.640547', 'longitude': '-79.384288', 'accuracy': '13', 'context': '0', 'locality': {'_content': 'Toronto', 'woeid': 4118}, 'county': {'_content': 'Toronto', 'woeid': 29375205}, 'region': {'_content': 'Ontario', 'woeid': 2344922}, 'country': {'_content': 'Canada', 'woeid': 23424775}, 'neighbourhood': {'_content': 'Harbourfront', 'woeid': 26332330}}, 'geoperms': {'ispublic': 1, 'iscontact': 0, 'isfriend': 0, 'isfamily': 0}, 'urls': {'url': [{'type': 'photopage', '_content': 'https://www.flickr.com/photos/archer10/37049326682/'}]}, 'media': 'photo'}, 'stat': 'ok'}</t>
  </si>
  <si>
    <t>Dennis Jarvis (flickr archer10 (Dennis))</t>
  </si>
  <si>
    <t>https://www.flickr.com/photos/archer10/37049326682/</t>
  </si>
  <si>
    <t>body_ray18.jpeg</t>
  </si>
  <si>
    <t>139501636_5164ec89a2_o</t>
  </si>
  <si>
    <t>{'photo': {'id': '139501636', 'secret': '5164ec89a2', 'server': '52', 'farm': 1, 'dateuploaded': '1146625489', 'isfavorite': 0, 'license': '2', 'safety_level': '0', 'rotation': 0, 'originalsecret': '5164ec89a2', 'originalformat': 'jpg', 'owner': {'nsid': '62205900@N00', 'username': 'Anthonut', 'realname': 'Anthony Trumbo', 'location': 'San Diego, United States', 'iconserver': '5462', 'iconfarm': 6, 'path_alias': 'anthonut'}, 'title': {'_content': 'Ray 2'}, 'description': {'_content': ''}, 'visibility': {'ispublic': 1, 'isfriend': 0, 'isfamily': 0}, 'dates': {'posted': '1146625489', 'taken': '2006-04-28 13:35:09', 'takengranularity': 0, 'takenunknown': 0, 'lastupdate': '1410202328'}, 'views': '29', 'editability': {'cancomment': 0, 'canaddmeta': 0}, 'publiceditability': {'cancomment': 1, 'canaddmeta': 0}, 'usage': {'candownload': 1, 'canblog': 0, 'canprint': 0, 'canshare': 1}, 'comments': {'_content': '0'}, 'notes': {'note': []}, 'people': {'haspeople': 0}, 'tags': {'tag': [{'id': '77393-139501636-5374', 'author': '62205900@N00', 'authorname': 'Anthonut', 'raw': 'tennessee', '_content': 'tennessee', 'machine_tag': 0}, {'id': '77393-139501636-439181', 'author': '62205900@N00', 'authorname': 'Anthonut', 'raw': 'tennesseeaquarium', '_content': 'tennesseeaquarium', 'machine_tag': 0}, {'id': '77393-139501636-770', 'author': '62205900@N00', 'authorname': 'Anthonut', 'raw': 'chattanooga', '_content': 'chattanooga', 'machine_tag': 0}, {'id': '77393-139501636-2026', 'author': '62205900@N00', 'authorname': 'Anthonut', 'raw': 'aquarium', '_content': 'aquarium', 'machine_tag': 0}, {'id': '77393-139501636-3554', 'author': '62205900@N00', 'authorname': 'Anthonut', 'raw': 'ray', '_content': 'ray', 'machine_tag': 0}]}, 'urls': {'url': [{'type': 'photopage', '_content': 'https://www.flickr.com/photos/anthonut/139501636/'}]}, 'media': 'photo'}, 'stat': 'ok'}</t>
  </si>
  <si>
    <t>Anthony Trumbo (flickr Anthonut)</t>
  </si>
  <si>
    <t>https://www.flickr.com/photos/anthonut/139501636/</t>
  </si>
  <si>
    <t>body_ray19.jpeg</t>
  </si>
  <si>
    <t>331015657_721ca65c49_o</t>
  </si>
  <si>
    <t>{'photo': {'id': '331015657', 'secret': '721ca65c49', 'server': '130', 'farm': 1, 'dateuploaded': '1166894871', 'isfavorite': 0, 'license': '2', 'safety_level': '0', 'rotation': 0, 'originalsecret': '721ca65c49', 'originalformat': 'jpg', 'owner': {'nsid': '49724566@N00', 'username': 'jzawodn', 'realname': 'Jeremy Zawodny', 'location': 'San Jose, CA, United States', 'iconserver': '1', 'iconfarm': 1, 'path_alias': 'jzawodn'}, 'title': {'_content': 'Ray'}, 'description': {'_content': 'You can pet them in the shall outdoor tanks if you use two fingers.'}, 'visibility': {'ispublic': 1, 'isfriend': 0, 'isfamily': 0}, 'dates': {'posted': '1166894871', 'taken': '2006-12-22 13:24:25', 'takengranularity': 0, 'takenunknown': 0, 'lastupdate': '1166897130'}, 'views': '358', 'editability': {'cancomment': 0, 'canaddmeta': 0}, 'publiceditability': {'cancomment': 1, 'canaddmeta': 1}, 'usage': {'candownload': 1, 'canblog': 0, 'canprint': 0, 'canshare': 1}, 'comments': {'_content': '0'}, 'notes': {'note': []}, 'people': {'haspeople': 0}, 'tags': {'tag': [{'id': '54931-331015657-13140', 'author': '49724566@N00', 'authorname': 'jzawodn', 'raw': 'longbeach', '_content': 'longbeach', 'machine_tag': 0}, {'id': '54931-331015657-50', 'author': '49724566@N00', 'authorname': 'jzawodn', 'raw': 'california', '_content': 'california', 'machine_tag': 0}, {'id': '54931-331015657-2026', 'author': '49724566@N00', 'authorname': 'jzawodn', 'raw': 'aquarium', '_content': 'aquarium', 'machine_tag': 0}, {'id': '54931-331015657-4315', 'author': '49724566@N00', 'authorname': 'jzawodn', 'raw': 'pacific', '_content': 'pacific', 'machine_tag': 0}, {'id': '54931-331015657-640162', 'author': '49724566@N00', 'authorname': 'jzawodn', 'raw': 'giftmas', '_content': 'giftmas', 'machine_tag': 0}, {'id': '54931-331015657-7746876', 'author': '49724566@N00', 'authorname': 'jzawodn', 'raw': 'giftmas2006', '_content': 'giftmas2006', 'machine_tag': 0}, {'id': '54931-331015657-9205', 'author': '49724566@N00', 'authorname': 'jzawodn', 'raw': '2006', '_content': '2006', 'machine_tag': 0}, {'id': '54931-331015657-3554', 'author': '49724566@N00', 'authorname': 'jzawodn', 'raw': 'ray', '_content': 'ray', 'machine_tag': 0}, {'id': '54931-331015657-409', 'author': '49724566@N00', 'authorname': 'jzawodn', 'raw': 'fish', '_content': 'fish', 'machine_tag': 0}, {'id': '54931-331015657-27558', 'author': '49724566@N00', 'authorname': 'jzawodn', 'raw': 'petting', '_content': 'petting', 'machine_tag': 0}]}, 'urls': {'url': [{'type': 'photopage', '_content': 'https://www.flickr.com/photos/jzawodn/331015657/'}]}, 'media': 'photo'}, 'stat': 'ok'}</t>
  </si>
  <si>
    <t>Jeremy Zawodny (flickr jzawodn)</t>
  </si>
  <si>
    <t>https://www.flickr.com/photos/jzawodn/331015657/</t>
  </si>
  <si>
    <t>face_orca01.jpeg</t>
  </si>
  <si>
    <t>5877247292_f5127fa80b_o</t>
  </si>
  <si>
    <t>{'photo': {'id': '5877247292', 'secret': '9cd747f5ec', 'server': '5032', 'farm': 6, 'dateuploaded': '1309183944', 'isfavorite': 0, 'license': '6', 'safety_level': '0', 'rotation': 0, 'originalsecret': 'f5127fa80b', 'originalformat': 'jpg', 'owner': {'nsid': '28695774@N00', 'username': 'wiseguy71', 'realname': '', 'location': '', 'iconserver': '0', 'iconfarm': 0, 'path_alias': 'wiseguy71'}, 'title': {'_content': 'Orca / Loro Parque - Teneriffa'}, 'description': {'_content': ''}, 'visibility': {'ispublic': 1, 'isfriend': 0, 'isfamily': 0}, 'dates': {'posted': '1309183944', 'taken': '2011-04-01 14:11:22', 'takengranularity': 0, 'takenunknown': 0, 'lastupdate': '1643963719'}, 'views': '911', 'editability': {'cancomment': 0, 'canaddmeta': 0}, 'publiceditability': {'cancomment': 1, 'canaddmeta': 1}, 'usage': {'candownload': 1, 'canblog': 0, 'canprint': 0, 'canshare': 1}, 'comments': {'_content': '0'}, 'notes': {'note': []}, 'people': {'haspeople': 0}, 'tags': {'tag': [{'id': '274543-5877247292-8987', 'author': '28695774@N00', 'authorname': 'wiseguy71', 'raw': 'Canarias', '_content': 'canarias', 'machine_tag': 0}, {'id': '274543-5877247292-49132', 'author': '28695774@N00', 'authorname': 'wiseguy71', 'raw': 'ESP', '_content': 'esp', 'machine_tag': 0}, {'id': '274543-5877247292-72558453', 'author': '28695774@N00', 'authorname': 'wiseguy71', 'raw': 'geo:lat=28.40781785', '_content': 'geo:lat=2840781785', 'machine_tag': 1}, {'id': '274543-5877247292-72558455', 'author': '28695774@N00', 'authorname': 'wiseguy71', 'raw': 'geo:lon=-16.56352426', '_content': 'geo:lon=1656352426', 'machine_tag': 1}, {'id': '274543-5877247292-1700', 'author': '28695774@N00', 'authorname': 'wiseguy71', 'raw': 'geotagged', '_content': 'geotagged', 'machine_tag': 0}, {'id': '274543-5877247292-66858', 'author': '28695774@N00', 'authorname': 'wiseguy71', 'raw': 'Puerto De La Cruz', '_content': 'puertodelacruz', 'machine_tag': 0}, {'id': '274543-5877247292-2831968', 'author': '28695774@N00', 'authorname': 'wiseguy71', 'raw': 'Punta Brava', '_content': 'puntabrava', 'machine_tag': 0}, {'id': '274543-5877247292-75661', 'author': '28695774@N00', 'authorname': 'wiseguy71', 'raw': 'Spanien', '_content': 'spanien', 'machine_tag': 0}, {'id': '274543-5877247292-64764', 'author': '28695774@N00', 'authorname': 'wiseguy71', 'raw': 'Picnik', '_content': 'picnik', 'machine_tag': 0}]}, 'location': {'latitude': '28.407816', 'longitude': '-16.563526', 'accuracy': '16', 'context': '0', 'locality': {'_content': 'Punta Brava', 'woeid': 771053}, 'county': {'_content': 'Santa Cruz de Tenerife', 'woeid': 12602109}, 'region': {'_content': 'Islas Canarias', 'woeid': 12578031}, 'country': {'_content': 'España', 'woeid': 23424950}, 'neighbourhood': {'_content': '', 'woeid': 0}}, 'geoperms': {'ispublic': 1, 'iscontact': 0, 'isfriend': 0, 'isfamily': 0}, 'urls': {'url': [{'type': 'photopage', '_content': 'https://www.flickr.com/photos/wiseguy71/5877247292/'}]}, 'media': 'photo'}, 'stat': 'ok'}</t>
  </si>
  <si>
    <t xml:space="preserve"> (flickr wiseguy71)</t>
  </si>
  <si>
    <t>https://www.flickr.com/photos/wiseguy71/5877247292/</t>
  </si>
  <si>
    <t>face_orca02.jpeg</t>
  </si>
  <si>
    <t>3133230110_a6c099df74_o</t>
  </si>
  <si>
    <t>{'photo': {'id': '3133230110', 'secret': '38d6ca81e3', 'server': '3230', 'farm': 4, 'dateuploaded': '1230120544', 'isfavorite': 0, 'license': '5', 'safety_level': '0', 'rotation': 0, 'originalsecret': 'a6c099df74', 'originalformat': 'jpg', 'owner': {'nsid': '33645945@N04', 'username': 'thilosalmon', 'realname': 'Thilo Salmon', 'location': '', 'iconserver': '7417', 'iconfarm': 8, 'path_alias': 'thilosalmon'}, 'title': {'_content': 'Orca in Action'}, 'description': {'_content': 'High performance fat fish'}, 'visibility': {'ispublic': 1, 'isfriend': 0, 'isfamily': 0}, 'dates': {'posted': '1230120544', 'taken': '2008-11-18 15:02:52', 'takengranularity': 0, 'takenunknown': 0, 'lastupdate': '1488732364'}, 'views': '7647', 'editability': {'cancomment': 0, 'canaddmeta': 0}, 'publiceditability': {'cancomment': 1, 'canaddmeta': 0}, 'usage': {'candownload': 1, 'canblog': 0, 'canprint': 0, 'canshare': 1}, 'comments': {'_content': '5'}, 'notes': {'note': []}, 'people': {'haspeople': 0}, 'tags': {'tag': [{'id': '33613806-3133230110-4536', 'author': '33645945@N04', 'authorname': 'thilosalmon', 'raw': 'Florida', '_content': 'florida', 'machine_tag': 0}, {'id': '33613806-3133230110-4861', 'author': '33645945@N04', 'authorname': 'thilosalmon', 'raw': 'Miami', '_content': 'miami', 'machine_tag': 0}, {'id': '33613806-3133230110-1148246', 'author': '33645945@N04', 'authorname': 'thilosalmon', 'raw': 'Seaquarium', '_content': 'seaquarium', 'machine_tag': 0}, {'id': '33613806-3133230110-2026', 'author': '33645945@N04', 'authorname': 'thilosalmon', 'raw': 'Aquarium', '_content': 'aquarium', 'machine_tag': 0}, {'id': '33613806-3133230110-23213', 'author': '33645945@N04', 'authorname': 'thilosalmon', 'raw': 'Orca', '_content': 'orca', 'machine_tag': 0}]}, 'location': {'latitude': '25.733031', 'longitude': '-80.164521', 'accuracy': '16', 'context': '0', 'locality': {'_content': 'Miami', 'woeid': 2450022}, 'county': {'_content': 'Miami-Dade', 'woeid': 12587815}, 'region': {'_content': 'Florida', 'woeid': 2347568}, 'country': {'_content': 'United States', 'woeid': 23424977}, 'neighbourhood': {'_content': 'Virginia Key', 'woeid': 23512176}}, 'geoperms': {'ispublic': 1, 'iscontact': 0, 'isfriend': 0, 'isfamily': 0}, 'urls': {'url': [{'type': 'photopage', '_content': 'https://www.flickr.com/photos/thilosalmon/3133230110/'}]}, 'media': 'photo'}, 'stat': 'ok'}</t>
  </si>
  <si>
    <t>Thilo Salmon (flickr thilosalmon)</t>
  </si>
  <si>
    <t>https://www.flickr.com/photos/thilosalmon/3133230110/</t>
  </si>
  <si>
    <t>face_orca04.jpeg</t>
  </si>
  <si>
    <t>4051309664_7eb71489c0_o</t>
  </si>
  <si>
    <t>{'photo': {'id': '4051309664', 'secret': 'df4226f703', 'server': '2523', 'farm': 3, 'dateuploaded': '1256681241', 'isfavorite': 0, 'license': '3', 'safety_level': '0', 'rotation': 0, 'originalsecret': '7eb71489c0', 'originalformat': 'jpg', 'owner': {'nsid': '42699766@N04', 'username': 'marcovdz', 'realname': '', 'location': 'Marseille, france', 'iconserver': '2602', 'iconfarm': 3, 'path_alias': 'marcovdz'}, 'title': {'_content': 'Predator 5'}, 'description': {'_content': 'Baby Orca at Marineland, Antibes, France.'}, 'visibility': {'ispublic': 1, 'isfriend': 0, 'isfamily': 0}, 'dates': {'posted': '1256681241', 'taken': '2008-02-22 12:08:29', 'takengranularity': 0, 'takenunknown': 0, 'lastupdate': '1644135130'}, 'views': '1612', 'editability': {'cancomment': 0, 'canaddmeta': 0}, 'publiceditability': {'cancomment': 1, 'canaddmeta': 0}, 'usage': {'candownload': 1, 'canblog': 0, 'canprint': 0, 'canshare': 1}, 'comments': {'_content': '2'}, 'notes': {'note': []}, 'people': {'haspeople': 0}, 'tags': {'tag': [{'id': '42667627-4051309664-978649', 'author': '42699766@N04', 'authorname': 'marcovdz', 'raw': 'orque', '_content': 'orque', 'machine_tag': 0}, {'id': '42667627-4051309664-23213', 'author': '42699766@N04', 'authorname': 'marcovdz', 'raw': 'orca', '_content': 'orca', 'machine_tag': 0}, {'id': '42667627-4051309664-52755', 'author': '42699766@N04', 'authorname': 'marcovdz', 'raw': 'killer whale', '_content': 'killerwhale', 'machine_tag': 0}, {'id': '42667627-4051309664-2026', 'author': '42699766@N04', 'authorname': 'marcovdz', 'raw': 'aquarium', '_content': 'aquarium', 'machine_tag': 0}, {'id': '42667627-4051309664-63343', 'author': '42699766@N04', 'authorname': 'marcovdz', 'raw': 'marineland', '_content': 'marineland', 'machine_tag': 0}]}, 'location': {'latitude': '43.580079', 'longitude': '7.118453', 'accuracy': '12', 'context': '0', 'locality': {'_content': 'Antibes', 'woeid': 576272}, 'county': {'_content': 'Alpes-Maritimes', 'woeid': 12591800}, 'region': {'_content': "Provence-Alpes-Côte d'Azur", 'woeid': 7153328}, 'country': {'_content': 'France', 'woeid': 23424819}, 'neighbourhood': {'_content': '', 'woeid': 0}}, 'geoperms': {'ispublic': 1, 'iscontact': 0, 'isfriend': 0, 'isfamily': 0}, 'urls': {'url': [{'type': 'photopage', '_content': 'https://www.flickr.com/photos/marcovdz/4051309664/'}]}, 'media': 'photo'}, 'stat': 'ok'}</t>
  </si>
  <si>
    <t xml:space="preserve"> (flickr marcovdz)</t>
  </si>
  <si>
    <t>https://www.flickr.com/photos/marcovdz/4051309664/</t>
  </si>
  <si>
    <t>face_orca06.jpeg</t>
  </si>
  <si>
    <t>5225712495_93406fa3e6_o</t>
  </si>
  <si>
    <t>{'stat': 'fail', 'code': 1, 'message': 'Photo "5225712495" not found (invalid ID)'}</t>
  </si>
  <si>
    <t>face_orca09.jpeg</t>
  </si>
  <si>
    <t>42208534542_5ed53980aa_o</t>
  </si>
  <si>
    <t>{'photo': {'id': '42208534542', 'secret': '48efc39b95', 'server': '910', 'farm': 1, 'dateuploaded': '1526909719', 'isfavorite': 0, 'license': '4', 'safety_level': '0', 'rotation': 0, 'originalsecret': '5ed53980aa', 'originalformat': 'jpg', 'owner': {'nsid': '34128007@N04', 'username': 'Thank You (22 Millions+) views', 'realname': '', 'location': 'Los Angeles, USA', 'iconserver': '3705', 'iconfarm': 4, 'path_alias': 'prayitnophotography'}, 'title': {'_content': 'Lunch with Orca'}, 'description': {'_content': 'Sea World\nSan Diego '}, 'visibility': {'ispublic': 1, 'isfriend': 0, 'isfamily': 0}, 'dates': {'posted': '1526909719', 'taken': '2018-05-12 12:50:13', 'takengranularity': 0, 'takenunknown': '0', 'lastupdate': '1581567210'}, 'views': '5794', 'editability': {'cancomment': 0, 'canaddmeta': 0}, 'publiceditability': {'cancomment': 1, 'canaddmeta': 0}, 'usage': {'candownload': 1, 'canblog': 0, 'canprint': 0, 'canshare': 1}, 'comments': {'_content': '0'}, 'notes': {'note': []}, 'people': {'haspeople': 0}, 'tags': {'tag': [{'id': '34095868-42208534542-25259089', 'author': '34128007@N04', 'authorname': 'Thank You (22 Millions+) views', 'raw': 'Konomark', '_content': 'konomark', 'machine_tag': 0}, {'id': '34095868-42208534542-384588', 'author': '34128007@N04', 'authorname': 'Thank You (22 Millions+) views', 'raw': 'Orcinus', '_content': 'orcinus', 'machine_tag': 0}, {'id': '34095868-42208534542-23213', 'author': '34128007@N04', 'authorname': 'Thank You (22 Millions+) views', 'raw': 'Orca', '_content': 'orca', 'machine_tag': 0}, {'id': '34095868-42208534542-14345', 'author': '34128007@N04', 'authorname': 'Thank You (22 Millions+) views', 'raw': 'Killer', '_content': 'killer', 'machine_tag': 0}, {'id': '34095868-42208534542-20184', 'author': '34128007@N04', 'authorname': 'Thank You (22 Millions+) views', 'raw': 'Whale', '_content': 'whale', 'machine_tag': 0}, {'id': '34095868-42208534542-1763', 'author': '34128007@N04', 'authorname': 'Thank You (22 Millions+) views', 'raw': 'Lunch', '_content': 'lunch', 'machine_tag': 0}, {'id': '34095868-42208534542-16715', 'author': '34128007@N04', 'authorname': 'Thank You (22 Millions+) views', 'raw': 'program', '_content': 'program', 'machine_tag': 0}, {'id': '34095868-42208534542-11214', 'author': '34128007@N04', 'authorname': 'Thank You (22 Millions+) views', 'raw': 'special', '_content': 'special', 'machine_tag': 0}, {'id': '34095868-42208534542-134301', 'author': '34128007@N04', 'authorname': 'Thank You (22 Millions+) views', 'raw': 'arrangements', '_content': 'arrangements', 'machine_tag': 0}, {'id': '34095868-42208534542-20100', 'author': '34128007@N04', 'authorname': 'Thank You (22 Millions+) views', 'raw': 'SW', '_content': 'sw', 'machine_tag': 0}, {'id': '34095868-42208534542-228', 'author': '34128007@N04', 'authorname': 'Thank You (22 Millions+) views', 'raw': 'Sea', '_content': 'sea', 'machine_tag': 0}, {'id': '34095868-42208534542-5', 'author': '34128007@N04', 'authorname': 'Thank You (22 Millions+) views', 'raw': 'World', '_content': 'world', 'machine_tag': 0}, {'id': '34095868-42208534542-12355', 'author': '34128007@N04', 'authorname': 'Thank You (22 Millions+) views', 'raw': 'SD', '_content': 'sd', 'machine_tag': 0}, {'id': '34095868-42208534542-3130', 'author': '34128007@N04', 'authorname': 'Thank You (22 Millions+) views', 'raw': 'San', '_content': 'san', 'machine_tag': 0}, {'id': '34095868-42208534542-8385', 'author': '34128007@N04', 'authorname': 'Thank You (22 Millions+) views', 'raw': 'Diego', '_content': 'diego', 'machine_tag': 0}, {'id': '34095868-42208534542-83', 'author': '34128007@N04', 'authorname': 'Thank You (22 Millions+) views', 'raw': 'CA', '_content': 'ca', 'machine_tag': 0}, {'id': '34095868-42208534542-50', 'author': '34128007@N04', 'authorname': 'Thank You (22 Millions+) views', 'raw': 'California', '_content': 'california', 'machine_tag': 0}, {'id': '34095868-42208534542-4890', 'author': '34128007@N04', 'authorname': 'Thank You (22 Millions+) views', 'raw': 'outdoor', '_content': 'outdoor', 'machine_tag': 0}, {'id': '34095868-42208534542-28261', 'author': '34128007@N04', 'authorname': 'Thank You (22 Millions+) views', 'raw': 'activity', '_content': 'activity', 'machine_tag': 0}, {'id': '34095868-42208534542-9676', 'author': '34128007@N04', 'authorname': 'Thank You (22 Millions+) views', 'raw': 'tourist', '_content': 'tourist', 'machine_tag': 0}, {'id': '34095868-42208534542-24233', 'author': '34128007@N04', 'authorname': 'Thank You (22 Millions+) views', 'raw': 'incentive', '_content': 'incentive', 'machine_tag': 0}, {'id': '34095868-42208534542-6853', 'author': '34128007@N04', 'authorname': 'Thank You (22 Millions+) views', 'raw': 'group', '_content': 'group', 'machine_tag': 0}, {'id': '34095868-42208534542-2009', 'author': '34128007@N04', 'authorname': 'Thank You (22 Millions+) views', 'raw': 'idea', '_content': 'idea', 'machine_tag': 0}, {'id': '34095868-42208534542-3511', 'author': '34128007@N04', 'authorname': 'Thank You (22 Millions+) views', 'raw': 'day', '_content': 'day', 'machine_tag': 0}, {'id': '34095868-42208534542-4473', 'author': '34128007@N04', 'authorname': 'Thank You (22 Millions+) views', 'raw': 'time', '_content': 'time', 'machine_tag': 0}, {'id': '34095868-42208534542-5202416', 'author': '34128007@N04', 'authorname': 'Thank You (22 Millions+) views', 'raw': 'maksi', '_content': 'maksi', 'machine_tag': 0}, {'id': '34095868-42208534542-44572', 'author': '34128007@N04', 'authorname': 'Thank You (22 Millions+) views', 'raw': 'makan', '_content': 'makan', 'machine_tag': 0}, {'id': '34095868-42208534542-227633', 'author': '34128007@N04', 'authorname': 'Thank You (22 Millions+) views', 'raw': 'siang', '_content': 'siang', 'machine_tag': 0}, {'id': '34095868-42208534542-800', 'author': '34128007@N04', 'authorname': 'Thank You (22 Millions+) views', 'raw': 'water', '_content': 'water', 'machine_tag': 0}, {'id': '34095868-42208534542-38', 'author': '34128007@N04', 'authorname': 'Thank You (22 Millions+) views', 'raw': 'show', '_content': 'show', 'machine_tag': 0}, {'id': '34095868-42208534542-22869', 'author': '34128007@N04', 'authorname': 'Thank You (22 Millions+) views', 'raw': 'presentation', '_content': 'presentation', 'machine_tag': 0}, {'id': '34095868-42208534542-952', 'author': '34128007@N04', 'authorname': 'Thank You (22 Millions+) views', 'raw': 'animal', '_content': 'animal', 'machine_tag': 0}]}, 'location': {'latitude': '32.765259', 'longitude': '-117.226545', 'accuracy': '16', 'context': '0', 'locality': {'_content': 'San Diego', 'woeid': 2487889}, 'county': {'_content': 'San Diego', 'woeid': 12587706}, 'region': {'_content': 'California', 'woeid': 2347563}, 'country': {'_content': 'United States', 'woeid': 23424977}, 'neighbourhood': {'_content': 'Mission Bay', 'woeid': 55970841}}, 'geoperms': {'ispublic': 1, 'iscontact': 0, 'isfriend': 0, 'isfamily': 0}, 'urls': {'url': [{'type': 'photopage', '_content': 'https://www.flickr.com/photos/prayitnophotography/42208534542/'}]}, 'media': 'photo'}, 'stat': 'ok'}</t>
  </si>
  <si>
    <t xml:space="preserve"> (flickr Thank You (22 Millions+) views)</t>
  </si>
  <si>
    <t>https://www.flickr.com/photos/prayitnophotography/42208534542/</t>
  </si>
  <si>
    <t>face_orca11.jpeg</t>
  </si>
  <si>
    <t>8475069051_ded7bec56c_o</t>
  </si>
  <si>
    <t>{'photo': {'id': '8475069051', 'secret': 'cc928c19e5', 'server': '8520', 'farm': 9, 'dateuploaded': '1360931246', 'isfavorite': 0, 'license': '4', 'safety_level': '0', 'rotation': 0, 'originalsecret': 'ded7bec56c', 'originalformat': 'jpg', 'owner': {'nsid': '43272765@N04', 'username': 'gailhampshire', 'realname': '', 'location': None, 'iconserver': '7352', 'iconfarm': 8, 'path_alias': 'gails_pictures'}, 'title': {'_content': "'Spyhop'"}, 'description': {'_content': ''}, 'visibility': {'ispublic': 1, 'isfriend': 0, 'isfamily': 0}, 'dates': {'posted': '1360931246', 'taken': '2013-02-11 16:36:24', 'takengranularity': 0, 'takenunknown': 0, 'lastupdate': '1592873267'}, 'views': '2486', 'editability': {'cancomment': 0, 'canaddmeta': 0}, 'publiceditability': {'cancomment': 1, 'canaddmeta': 0}, 'usage': {'candownload': 1, 'canblog': 0, 'canprint': 0, 'canshare': 1}, 'comments': {'_content': '6'}, 'notes': {'note': []}, 'people': {'haspeople': 0}, 'tags': {'tag': [{'id': '43240626-8475069051-384588', 'author': '43272765@N04', 'authorname': 'gailhampshire', 'raw': 'Orcinus', '_content': 'orcinus', 'machine_tag': 0}, {'id': '43240626-8475069051-23213', 'author': '43272765@N04', 'authorname': 'gailhampshire', 'raw': 'orca', '_content': 'orca', 'machine_tag': 0}, {'id': '43240626-8475069051-383002', 'author': '43272765@N04', 'authorname': 'gailhampshire', 'raw': 'spyhop', '_content': 'spyhop', 'machine_tag': 0}, {'id': '43240626-8475069051-2371', 'author': '43272765@N04', 'authorname': 'gailhampshire', 'raw': 'iceland', '_content': 'iceland', 'machine_tag': 0}, {'id': '43240626-8475069051-35435856', 'author': '43272765@N04', 'authorname': 'gailhampshire', 'raw': 'taxonomy:binomial=Orcinus orca', '_content': 'taxonomy:binomial=orcinusorca', 'machine_tag': 1}]}, 'location': {'latitude': '64.979068', 'longitude': '-23.101501', 'accuracy': '11', 'context': '0', 'neighbourhood': {'_content': '', 'woeid': 0}, 'region': {'_content': 'Snaefellsnesog Hnappadalssysla', 'woeid': 2345702}, 'country': {'_content': 'Ísland', 'woeid': 23424845}}, 'geoperms': {'ispublic': 1, 'iscontact': 0, 'isfriend': 0, 'isfamily': 0}, 'urls': {'url': [{'type': 'photopage', '_content': 'https://www.flickr.com/photos/gails_pictures/8475069051/'}]}, 'media': 'photo'}, 'stat': 'ok'}</t>
  </si>
  <si>
    <t>https://www.flickr.com/photos/gails_pictures/8475069051/</t>
  </si>
  <si>
    <t>face_orca13.jpeg</t>
  </si>
  <si>
    <t>4338122644_b093400688_o</t>
  </si>
  <si>
    <t>{'photo': {'id': '4338122644', 'secret': 'da31b9e02f', 'server': '4011', 'farm': 5, 'dateuploaded': '1265562690', 'isfavorite': 0, 'license': '3', 'safety_level': '0', 'rotation': 0, 'originalsecret': 'b093400688', 'originalformat': 'jpg', 'owner': {'nsid': '28508197@N07', 'username': 'Bryce Bradford', 'realname': 'Bryce Bradford', 'location': 'Pagosa Springs, CO, USA', 'iconserver': '3225', 'iconfarm': 4, 'path_alias': 'brb_photography'}, 'title': {'_content': 'Corky'}, 'description': {'_content': 'An unforgettable interaction\n\nWe got to feed her, give her a rubdown, and take some shots with her, it was the coolest freaking thing ever!!!!\n'}, 'visibility': {'ispublic': 1, 'isfriend': 0, 'isfamily': 0}, 'dates': {'posted': '1265562690', 'taken': '2010-02-06 16:02:17', 'takengranularity': 0, 'takenunknown': 0, 'lastupdate': '1555923712'}, 'views': '3830', 'editability': {'cancomment': 0, 'canaddmeta': 0}, 'publiceditability': {'cancomment': 1, 'canaddmeta': 1}, 'usage': {'candownload': 1, 'canblog': 0, 'canprint': 0, 'canshare': 1}, 'comments': {'_content': '6'}, 'notes': {'note': []}, 'people': {'haspeople': 0}, 'tags': {'tag': [{'id': '28486867-4338122644-33624', 'author': '28508197@N07', 'authorname': 'Bryce Bradford', 'raw': 'corky', '_content': 'corky', 'machine_tag': 0}, {'id': '28486867-4338122644-23213', 'author': '28508197@N07', 'authorname': 'Bryce Bradford', 'raw': 'orca', '_content': 'orca', 'machine_tag': 0}, {'id': '28486867-4338122644-193525', 'author': '28508197@N07', 'authorname': 'Bryce Bradford', 'raw': 'froggie', '_content': 'froggie', 'machine_tag': 0}, {'id': '28486867-4338122644-2417', 'author': '28508197@N07', 'authorname': 'Bryce Bradford', 'raw': 'back', '_content': 'back', 'machine_tag': 0}, {'id': '28486867-4338122644-13970', 'author': '28508197@N07', 'authorname': 'Bryce Bradford', 'raw': 'pools', '_content': 'pools', 'machine_tag': 0}, {'id': '28486867-4338122644-228', 'author': '28508197@N07', 'authorname': 'Bryce Bradford', 'raw': 'sea', '_content': 'sea', 'machine_tag': 0}, {'id': '28486867-4338122644-5', 'author': '28508197@N07', 'authorname': 'Bryce Bradford', 'raw': 'world', '_content': 'world', 'machine_tag': 0}, {'id': '28486867-4338122644-3130', 'author': '28508197@N07', 'authorname': 'Bryce Bradford', 'raw': 'san', '_content': 'san', 'machine_tag': 0}, {'id': '28486867-4338122644-8385', 'author': '28508197@N07', 'authorname': 'Bryce Bradford', 'raw': 'diego', '_content': 'diego', 'machine_tag': 0}, {'id': '28486867-4338122644-9084', 'author': '28508197@N07', 'authorname': 'Bryce Bradford', 'raw': 'olympus', '_content': 'olympus', 'machine_tag': 0}, {'id': '28486867-4338122644-492017', 'author': '28508197@N07', 'authorname': 'Bryce Bradford', 'raw': 'e-500', '_content': 'e500', 'machine_tag': 0}, {'id': '28486867-4338122644-48731', 'author': '28508197@N07', 'authorname': 'Bryce Bradford', 'raw': 'zuiko', '_content': 'zuiko', 'machine_tag': 0}, {'id': '28486867-4338122644-7149410', 'author': '28508197@N07', 'authorname': 'Bryce Bradford', 'raw': '14-42mm', '_content': '1442mm', 'machine_tag': 0}, {'id': '28486867-4338122644-1163465', 'author': '28508197@N07', 'authorname': 'Bryce Bradford', 'raw': 'f/3.5-5.6', '_content': 'f3556', 'machine_tag': 0}]}, 'urls': {'url': [{'type': 'photopage', '_content': 'https://www.flickr.com/photos/brb_photography/4338122644/'}]}, 'media': 'photo'}, 'stat': 'ok'}</t>
  </si>
  <si>
    <t>Bryce Bradford (flickr Bryce Bradford)</t>
  </si>
  <si>
    <t>https://www.flickr.com/photos/brb_photography/4338122644/</t>
  </si>
  <si>
    <t>face_orca14.jpeg</t>
  </si>
  <si>
    <t>3461653108_d6294a65ec_o</t>
  </si>
  <si>
    <t>{'photo': {'id': '3461653108', 'secret': 'ff085b7704', 'server': '3659', 'farm': 4, 'dateuploaded': '1240281957', 'isfavorite': 0, 'license': '3', 'safety_level': '0', 'rotation': 0, 'originalsecret': 'd6294a65ec', 'originalformat': 'jpg', 'owner': {'nsid': '28508197@N07', 'username': 'Bryce Bradford', 'realname': 'Bryce Bradford', 'location': 'Pagosa Springs, CO, USA', 'iconserver': '3225', 'iconfarm': 4, 'path_alias': 'brb_photography'}, 'title': {'_content': 'Kalia'}, 'description': {'_content': ''}, 'visibility': {'ispublic': 1, 'isfriend': 0, 'isfamily': 0}, 'dates': {'posted': '1240281957', 'taken': '2009-04-18 13:10:51', 'takengranularity': 0, 'takenunknown': 0, 'lastupdate': '1589167534'}, 'views': '1098', 'editability': {'cancomment': 0, 'canaddmeta': 0}, 'publiceditability': {'cancomment': 1, 'canaddmeta': 1}, 'usage': {'candownload': 1, 'canblog': 0, 'canprint': 0, 'canshare': 1}, 'comments': {'_content': '0'}, 'notes': {'note': []}, 'people': {'haspeople': 0}, 'tags': {'tag': [{'id': '28486867-3461653108-23213', 'author': '28508197@N07', 'authorname': 'Bryce Bradford', 'raw': 'orca', '_content': 'orca', 'machine_tag': 0}, {'id': '28486867-3461653108-14345', 'author': '28508197@N07', 'authorname': 'Bryce Bradford', 'raw': 'killer', '_content': 'killer', 'machine_tag': 0}, {'id': '28486867-3461653108-20184', 'author': '28508197@N07', 'authorname': 'Bryce Bradford', 'raw': 'whale', '_content': 'whale', 'machine_tag': 0}, {'id': '28486867-3461653108-45291', 'author': '28508197@N07', 'authorname': 'Bryce Bradford', 'raw': 'shamu', '_content': 'shamu', 'machine_tag': 0}, {'id': '28486867-3461653108-228', 'author': '28508197@N07', 'authorname': 'Bryce Bradford', 'raw': 'sea', '_content': 'sea', 'machine_tag': 0}, {'id': '28486867-3461653108-5', 'author': '28508197@N07', 'authorname': 'Bryce Bradford', 'raw': 'world', '_content': 'world', 'machine_tag': 0}, {'id': '28486867-3461653108-3130', 'author': '28508197@N07', 'authorname': 'Bryce Bradford', 'raw': 'san', '_content': 'san', 'machine_tag': 0}, {'id': '28486867-3461653108-8385', 'author': '28508197@N07', 'authorname': 'Bryce Bradford', 'raw': 'diego', '_content': 'diego', 'machine_tag': 0}, {'id': '28486867-3461653108-50', 'author': '28508197@N07', 'authorname': 'Bryce Bradford', 'raw': 'california', '_content': 'california', 'machine_tag': 0}, {'id': '28486867-3461653108-9084', 'author': '28508197@N07', 'authorname': 'Bryce Bradford', 'raw': 'olympus', '_content': 'olympus', 'machine_tag': 0}, {'id': '28486867-3461653108-492017', 'author': '28508197@N07', 'authorname': 'Bryce Bradford', 'raw': 'e-500', '_content': 'e500', 'machine_tag': 0}, {'id': '28486867-3461653108-48731', 'author': '28508197@N07', 'authorname': 'Bryce Bradford', 'raw': 'zuiko', '_content': 'zuiko', 'machine_tag': 0}, {'id': '28486867-3461653108-1051667', 'author': '28508197@N07', 'authorname': 'Bryce Bradford', 'raw': '40-150mm', '_content': '40150mm', 'machine_tag': 0}, {'id': '28486867-3461653108-1108220', 'author': '28508197@N07', 'authorname': 'Bryce Bradford', 'raw': 'f/3.5-4.5', '_content': 'f3545', 'machine_tag': 0}]}, 'urls': {'url': [{'type': 'photopage', '_content': 'https://www.flickr.com/photos/brb_photography/3461653108/'}]}, 'media': 'photo'}, 'stat': 'ok'}</t>
  </si>
  <si>
    <t>https://www.flickr.com/photos/brb_photography/3461653108/</t>
  </si>
  <si>
    <t>face_orca15.jpeg</t>
  </si>
  <si>
    <t>2839017983_c20884e018_o</t>
  </si>
  <si>
    <t>{'photo': {'id': '2839017983', 'secret': '4a69bf1a11', 'server': '3242', 'farm': 4, 'dateuploaded': '1220878679', 'isfavorite': 0, 'license': '3', 'safety_level': '0', 'rotation': 0, 'originalsecret': 'c20884e018', 'originalformat': 'jpg', 'owner': {'nsid': '16447732@N00', 'username': 'Bertrand Duperrin', 'realname': '', 'location': 'Paris, France', 'iconserver': '3895', 'iconfarm': 4, 'path_alias': 'beberonline'}, 'title': {'_content': 'Killer whale @ miami seaquarium'}, 'description': {'_content': ''}, 'visibility': {'ispublic': 1, 'isfriend': 0, 'isfamily': 0}, 'dates': {'posted': '1220878679', 'taken': '2008-09-07 13:12:13', 'takengranularity': 0, 'takenunknown': 0, 'lastupdate': '1645168482'}, 'views': '2309', 'editability': {'cancomment': 0, 'canaddmeta': 0}, 'publiceditability': {'cancomment': 1, 'canaddmeta': 1}, 'usage': {'candownload': 1, 'canblog': 0, 'canprint': 0, 'canshare': 1}, 'comments': {'_content': '1'}, 'notes': {'note': []}, 'people': {'haspeople': 0}, 'tags': {'tag': [{'id': '1236992-2839017983-4861', 'author': '16447732@N00', 'authorname': 'Bertrand Duperrin', 'raw': 'miami', '_content': 'miami', 'machine_tag': 0}, {'id': '1236992-2839017983-1148246', 'author': '16447732@N00', 'authorname': 'Bertrand Duperrin', 'raw': 'seaquarium', '_content': 'seaquarium', 'machine_tag': 0}, {'id': '1236992-2839017983-102765', 'author': '16447732@N00', 'authorname': 'Bertrand Duperrin', 'raw': 'miami seaquarium', '_content': 'miamiseaquarium', 'machine_tag': 0}, {'id': '1236992-2839017983-52755', 'author': '16447732@N00', 'authorname': 'Bertrand Duperrin', 'raw': 'killer whale', '_content': 'killerwhale', 'machine_tag': 0}, {'id': '1236992-2839017983-978649', 'author': '16447732@N00', 'authorname': 'Bertrand Duperrin', 'raw': 'orque', '_content': 'orque', 'machine_tag': 0}]}, 'urls': {'url': [{'type': 'photopage', '_content': 'https://www.flickr.com/photos/beberonline/2839017983/'}]}, 'media': 'photo'}, 'stat': 'ok'}</t>
  </si>
  <si>
    <t xml:space="preserve"> (flickr Bertrand Duperrin)</t>
  </si>
  <si>
    <t>https://www.flickr.com/photos/beberonline/2839017983/</t>
  </si>
  <si>
    <t>face_orca18.jpeg</t>
  </si>
  <si>
    <t>2190700451_c11a7767bd_o</t>
  </si>
  <si>
    <t>{'photo': {'id': '2190700451', 'secret': '7fb6d9f35a', 'server': '2319', 'farm': 3, 'dateuploaded': '1200278107', 'isfavorite': 0, 'license': '5', 'safety_level': '0', 'rotation': 0, 'originalsecret': 'c11a7767bd', 'originalformat': 'jpg', 'owner': {'nsid': '78425154@N00', 'username': 'Franco Folini', 'realname': '', 'location': None, 'iconserver': '60', 'iconfarm': 1, 'path_alias': 'livenature'}, 'title': {'_content': 'Killer Whale (Orcinus orca)'}, 'description': {'_content': '&lt;b&gt;Killer Whale&lt;/b&gt; or &lt;b&gt;Orca&lt;/b&gt; (&lt;i&gt;Orcinus orca&lt;/i&gt;)\nFamily: Delphinidae\n&lt;a href="http://www.sixflags.com/discoveryKingdom/index.aspx" rel="noreferrer nofollow"&gt;Six Flags Discovery Kingdom&lt;/a&gt;\nVallejo, CA'}, 'visibility': {'ispublic': 1, 'isfriend': 0, 'isfamily': 0}, 'dates': {'posted': '1200278107', 'taken': '2007-06-16 13:27:56', 'takengranularity': 0, 'takenunknown': 0, 'lastupdate': '1393710175'}, 'views': '16650', 'editability': {'cancomment': 0, 'canaddmeta': 0}, 'publiceditability': {'cancomment': 1, 'canaddmeta': 0}, 'usage': {'candownload': 1, 'canblog': 0, 'canprint': 0, 'canshare': 1}, 'comments': {'_content': '3'}, 'notes': {'note': []}, 'people': {'haspeople': 0}, 'tags': {'tag': [{'id': '1152039-2190700451-52755', 'author': '78425154@N00', 'authorname': 'Franco Folini', 'raw': 'Killer Whale', '_content': 'killerwhale', 'machine_tag': 0}, {'id': '1152039-2190700451-213708', 'author': '78425154@N00', 'authorname': 'Franco Folini', 'raw': 'Orcinus orca', '_content': 'orcinusorca', 'machine_tag': 0}, {'id': '1152039-2190700451-23213', 'author': '78425154@N00', 'authorname': 'Franco Folini', 'raw': 'Orca', '_content': 'orca', 'machine_tag': 0}, {'id': '1152039-2190700451-2058004', 'author': '78425154@N00', 'authorname': 'Franco Folini', 'raw': 'Delphinidae', '_content': 'delphinidae', 'machine_tag': 0}, {'id': '1152039-2190700451-39867', 'author': '78425154@N00', 'authorname': 'Franco Folini', 'raw': 'Vallejo', '_content': 'vallejo', 'machine_tag': 0}, {'id': '1152039-2190700451-22442', 'author': '78425154@N00', 'authorname': 'Franco Folini', 'raw': 'Six Flags', '_content': 'sixflags', 'machine_tag': 0}, {'id': '1152039-2190700451-9869228', 'author': '78425154@N00', 'authorname': 'Franco Folini', 'raw': 'Discovery Kingdom', '_content': 'discoverykingdom', 'machine_tag': 0}, {'id': '1152039-2190700451-8564911', 'author': '78425154@N00', 'authorname': 'Franco Folini', 'raw': 'Six Flags Discovery Kingdom', '_content': 'sixflagsdiscoverykingdom', 'machine_tag': 0}, {'id': '1152039-2190700451-83', 'author': '78425154@N00', 'authorname': 'Franco Folini', 'raw': 'CA', '_content': 'ca', 'machine_tag': 0}, {'id': '1152039-2190700451-50', 'author': '78425154@N00', 'authorname': 'Franco Folini', 'raw': 'California', '_content': 'california', 'machine_tag': 0}, {'id': '1152039-2190700451-2296', 'author': '78425154@N00', 'authorname': 'Franco Folini', 'raw': 'US', '_content': 'us', 'machine_tag': 0}, {'id': '1152039-2190700451-351', 'author': '78425154@N00', 'authorname': 'Franco Folini', 'raw': 'USA', '_content': 'usa', 'machine_tag': 0}, {'id': '1152039-2190700451-1299', 'author': '78425154@N00', 'authorname': 'Franco Folini', 'raw': 'America', '_content': 'america', 'machine_tag': 0}, {'id': '1152039-2190700451-1823', 'author': '78425154@N00', 'authorname': 'Franco Folini', 'raw': 'mammal', '_content': 'mammal', 'machine_tag': 0}, {'id': '1152039-2190700451-1917193', 'author': '78425154@N00', 'authorname': 'Franco Folini', 'raw': 'mammifero', '_content': 'mammifero', 'machine_tag': 0}, {'id': '1152039-2190700451-20271882', 'author': '78425154@N00', 'authorname': 'Franco Folini', 'raw': 'orca assassina', '_content': 'orcaassassina', 'machine_tag': 0}, {'id': '1152039-2190700451-878410', 'author': '78425154@N00', 'authorname': 'Franco Folini', 'raw': 'Killerwale', '_content': 'killerwale', 'machine_tag': 0}, {'id': '1152039-2190700451-384588', 'author': '78425154@N00', 'authorname': 'Franco Folini', 'raw': 'orcinus', '_content': 'orcinus', 'machine_tag': 0}, {'id': '1152039-2190700451-14345', 'author': '78425154@N00', 'authorname': 'Franco Folini', 'raw': 'killer', '_content': 'killer', 'machine_tag': 0}, {'id': '1152039-2190700451-966989', 'author': '78425154@N00', 'authorname': 'Franco Folini', 'raw': 'Cetacea', '_content': 'cetacea', 'machine_tag': 0}, {'id': '1152039-2190700451-71012', 'author': '78425154@N00', 'authorname': 'Franco Folini', 'raw': 'orcas', '_content': 'orcas', 'machine_tag': 0}, {'id': '1152039-2190700451-5304943', 'author': '78425154@N00', 'authorname': 'Franco Folini', 'raw': 'Franco Folini', '_content': 'francofolini', 'machine_tag': 0}, {'id': '1152039-2190700451-17732898', 'author': '78425154@N00', 'authorname': 'Franco Folini', 'raw': 'Folini', '_content': 'folini', 'machine_tag': 0}, {'id': '1152039-2190700451-1935', 'author': '78425154@N00', 'authorname': 'Franco Folini', 'raw': 'Photography', '_content': 'photography', 'machine_tag': 0}, {'id': '1152039-2190700451-28315', 'author': '78425154@N00', 'authorname': 'Franco Folini', 'raw': 'Fotografia', '_content': 'fotografia', 'machine_tag': 0}, {'id': '1152039-2190700451-3721', 'author': '78425154@N00', 'authorname': 'Franco Folini', 'raw': 'Foto', '_content': 'foto', 'machine_tag': 0}, {'id': '1152039-2190700451-2326', 'author': '78425154@N00', 'authorname': 'Franco Folini', 'raw': 'Photo', '_content': 'photo', 'machine_tag': 0}, {'id': '1152039-2190700451-235083', 'author': '78425154@N00', 'authorname': 'Franco Folini', 'raw': 'Immagine', '_content': 'immagine', 'machine_tag': 0}, {'id': '1152039-2190700451-24408617', 'author': '78425154@N00', 'authorname': 'Franco Folini', 'raw': 'Creative Commons Attribution Share-Alike', '_content': 'creativecommonsattributionsharealike', 'machine_tag': 0}, {'id': '1152039-2190700451-15864', 'author': '78425154@N00', 'authorname': 'Franco Folini', 'raw': 'Creative Commons', '_content': 'creativecommons', 'machine_tag': 0}]}, 'location': {'latitude': '38.138674', 'longitude': '-122.235431', 'accuracy': '15', 'context': '0', 'locality': {'_content': 'Vallejo', 'woeid': 2510744}, 'county': {'_content': 'Solano', 'woeid': 12587717}, 'region': {'_content': 'California', 'woeid': 2347563}, 'country': {'_content': 'United States', 'woeid': 23424977}, 'neighbourhood': {'_content': 'Town and Country', 'woeid': 55862320}}, 'geoperms': {'ispublic': 1, 'iscontact': 0, 'isfriend': 0, 'isfamily': 0}, 'urls': {'url': [{'type': 'photopage', '_content': 'https://www.flickr.com/photos/livenature/2190700451/'}]}, 'media': 'photo'}, 'stat': 'ok'}</t>
  </si>
  <si>
    <t xml:space="preserve"> (flickr Franco Folini)</t>
  </si>
  <si>
    <t>https://www.flickr.com/photos/livenature/2190700451/</t>
  </si>
  <si>
    <t>face_orca20.jpeg</t>
  </si>
  <si>
    <t>4908406145_4315da6057_o</t>
  </si>
  <si>
    <t>{'photo': {'id': '4908406145', 'secret': 'd3ec251524', 'server': '4099', 'farm': 5, 'dateuploaded': '1282260830', 'isfavorite': 0, 'license': '3', 'safety_level': '0', 'rotation': 0, 'originalsecret': '4315da6057', 'originalformat': 'jpg', 'owner': {'nsid': '28508197@N07', 'username': 'Bryce Bradford', 'realname': 'Bryce Bradford', 'location': 'Pagosa Springs, CO, USA', 'iconserver': '3225', 'iconfarm': 4, 'path_alias': 'brb_photography'}, 'title': {'_content': 'Nakai'}, 'description': {'_content': ''}, 'visibility': {'ispublic': 1, 'isfriend': 0, 'isfamily': 0}, 'dates': {'posted': '1282260830', 'taken': '2010-08-13 12:59:16', 'takengranularity': 0, 'takenunknown': 0, 'lastupdate': '1634358879'}, 'views': '3394', 'editability': {'cancomment': 0, 'canaddmeta': 0}, 'publiceditability': {'cancomment': 1, 'canaddmeta': 1}, 'usage': {'candownload': 1, 'canblog': 0, 'canprint': 0, 'canshare': 1}, 'comments': {'_content': '6'}, 'notes': {'note': []}, 'people': {'haspeople': 0}, 'tags': {'tag': [{'id': '28486867-4908406145-228', 'author': '28508197@N07', 'authorname': 'Bryce Bradford', 'raw': 'sea', '_content': 'sea', 'machine_tag': 0}, {'id': '28486867-4908406145-5', 'author': '28508197@N07', 'authorname': 'Bryce Bradford', 'raw': 'world', '_content': 'world', 'machine_tag': 0}, {'id': '28486867-4908406145-3130', 'author': '28508197@N07', 'authorname': 'Bryce Bradford', 'raw': 'san', '_content': 'san', 'machine_tag': 0}, {'id': '28486867-4908406145-167574', 'author': '28508197@N07', 'authorname': 'Bryce Bradford', 'raw': 'deigo', '_content': 'deigo', 'machine_tag': 0}, {'id': '28486867-4908406145-50', 'author': '28508197@N07', 'authorname': 'Bryce Bradford', 'raw': 'california', '_content': 'california', 'machine_tag': 0}, {'id': '28486867-4908406145-14339', 'author': '28508197@N07', 'authorname': 'Bryce Bradford', 'raw': 'believe', '_content': 'believe', 'machine_tag': 0}, {'id': '28486867-4908406145-45291', 'author': '28508197@N07', 'authorname': 'Bryce Bradford', 'raw': 'shamu', '_content': 'shamu', 'machine_tag': 0}, {'id': '28486867-4908406145-38', 'author': '28508197@N07', 'authorname': 'Bryce Bradford', 'raw': 'show', '_content': 'show', 'machine_tag': 0}, {'id': '28486867-4908406145-23213', 'author': '28508197@N07', 'authorname': 'Bryce Bradford', 'raw': 'orca', '_content': 'orca', 'machine_tag': 0}, {'id': '28486867-4908406145-14345', 'author': '28508197@N07', 'authorname': 'Bryce Bradford', 'raw': 'killer', '_content': 'killer', 'machine_tag': 0}, {'id': '28486867-4908406145-20184', 'author': '28508197@N07', 'authorname': 'Bryce Bradford', 'raw': 'whale', '_content': 'whale', 'machine_tag': 0}, {'id': '28486867-4908406145-9084', 'author': '28508197@N07', 'authorname': 'Bryce Bradford', 'raw': 'olympus', '_content': 'olympus', 'machine_tag': 0}, {'id': '28486867-4908406145-24955', 'author': '28508197@N07', 'authorname': 'Bryce Bradford', 'raw': 'e-3', '_content': 'e3', 'machine_tag': 0}, {'id': '28486867-4908406145-48731', 'author': '28508197@N07', 'authorname': 'Bryce Bradford', 'raw': 'zuiko', '_content': 'zuiko', 'machine_tag': 0}, {'id': '28486867-4908406145-45520', 'author': '28508197@N07', 'authorname': 'Bryce Bradford', 'raw': '50-200mm', '_content': '50200mm', 'machine_tag': 0}, {'id': '28486867-4908406145-2507798', 'author': '28508197@N07', 'authorname': 'Bryce Bradford', 'raw': 'f/2.8-3.5', '_content': 'f2835', 'machine_tag': 0}, {'id': '28486867-4908406145-91885', 'author': '28508197@N07', 'authorname': 'Bryce Bradford', 'raw': 'swd', '_content': 'swd', 'machine_tag': 0}]}, 'urls': {'url': [{'type': 'photopage', '_content': 'https://www.flickr.com/photos/brb_photography/4908406145/'}]}, 'media': 'photo'}, 'stat': 'ok'}</t>
  </si>
  <si>
    <t>https://www.flickr.com/photos/brb_photography/4908406145/</t>
  </si>
  <si>
    <t>body_orca01.jpeg</t>
  </si>
  <si>
    <t>3842762917_43a106c435_o</t>
  </si>
  <si>
    <t>{'photo': {'id': '3842762917', 'secret': 'b820c10ceb', 'server': '2368', 'farm': 3, 'dateuploaded': '1250882007', 'isfavorite': 0, 'license': '3', 'safety_level': '0', 'rotation': 0, 'originalsecret': '43a106c435', 'originalformat': 'jpg', 'owner': {'nsid': '24712371@N07', 'username': 'SeeBeeW', 'realname': '', 'location': 'Suffolk County NY, USA', 'iconserver': '3289', 'iconfarm': 4, 'path_alias': 'seebeew'}, 'title': {'_content': 'Seaworld Orca'}, 'description': {'_content': '&amp;quot;Believe&amp;quot; Shamu Show'}, 'visibility': {'ispublic': 1, 'isfriend': 0, 'isfamily': 0}, 'dates': {'posted': '1250882007', 'taken': '2009-08-14 03:43:53', 'takengranularity': 0, 'takenunknown': 0, 'lastupdate': '1488732438'}, 'views': '1192', 'editability': {'cancomment': 0, 'canaddmeta': 0}, 'publiceditability': {'cancomment': 1, 'canaddmeta': 0}, 'usage': {'candownload': 1, 'canblog': 0, 'canprint': 0, 'canshare': 1}, 'comments': {'_content': '1'}, 'notes': {'note': []}, 'people': {'haspeople': 0}, 'tags': {'tag': [{'id': '24691041-3842762917-4536', 'author': '24712371@N07', 'authorname': 'SeeBeeW', 'raw': 'Florida', '_content': 'florida', 'machine_tag': 0}, {'id': '24691041-3842762917-23213', 'author': '24712371@N07', 'authorname': 'SeeBeeW', 'raw': 'orca', '_content': 'orca', 'machine_tag': 0}, {'id': '24691041-3842762917-52755', 'author': '24712371@N07', 'authorname': 'SeeBeeW', 'raw': 'killer whale', '_content': 'killerwhale', 'machine_tag': 0}, {'id': '24691041-3842762917-480292', 'author': '24712371@N07', 'authorname': 'SeeBeeW', 'raw': 'blackfish', '_content': 'blackfish', 'machine_tag': 0}, {'id': '24691041-3842762917-472', 'author': '24712371@N07', 'authorname': 'SeeBeeW', 'raw': 'black', '_content': 'black', 'machine_tag': 0}, {'id': '24691041-3842762917-395', 'author': '24712371@N07', 'authorname': 'SeeBeeW', 'raw': 'white', '_content': 'white', 'machine_tag': 0}, {'id': '24691041-3842762917-34670', 'author': '24712371@N07', 'authorname': 'SeeBeeW', 'raw': 'seaworld', '_content': 'seaworld', 'machine_tag': 0}, {'id': '24691041-3842762917-38', 'author': '24712371@N07', 'authorname': 'SeeBeeW', 'raw': 'show', '_content': 'show', 'machine_tag': 0}, {'id': '24691041-3842762917-79995', 'author': '24712371@N07', 'authorname': 'SeeBeeW', 'raw': 'attraction', '_content': 'attraction', 'machine_tag': 0}, {'id': '24691041-3842762917-141', 'author': '24712371@N07', 'authorname': 'SeeBeeW', 'raw': 'blue', '_content': 'blue', 'machine_tag': 0}, {'id': '24691041-3842762917-952', 'author': '24712371@N07', 'authorname': 'SeeBeeW', 'raw': 'animal', '_content': 'animal', 'machine_tag': 0}, {'id': '24691041-3842762917-385678', 'author': '24712371@N07', 'authorname': 'SeeBeeW', 'raw': 'trained', '_content': 'trained', 'machine_tag': 0}, {'id': '24691041-3842762917-2994', 'author': '24712371@N07', 'authorname': 'SeeBeeW', 'raw': 'Nikon', '_content': 'nikon', 'machine_tag': 0}, {'id': '24691041-3842762917-322115', 'author': '24712371@N07', 'authorname': 'SeeBeeW', 'raw': 'D60', '_content': 'd60', 'machine_tag': 0}, {'id': '24691041-3842762917-42631635', 'author': '24712371@N07', 'authorname': 'SeeBeeW', 'raw': 'seebeew', '_content': 'seebeew', 'machine_tag': 0}, {'id': '24691041-3842762917-67541570', 'author': '24712371@N07', 'authorname': 'SeeBeeW', 'raw': 'Chris Welga', '_content': 'chriswelga', 'machine_tag': 0}]}, 'urls': {'url': [{'type': 'photopage', '_content': 'https://www.flickr.com/photos/seebeew/3842762917/'}]}, 'media': 'photo'}, 'stat': 'ok'}</t>
  </si>
  <si>
    <t xml:space="preserve"> (flickr SeeBeeW)</t>
  </si>
  <si>
    <t>https://www.flickr.com/photos/seebeew/3842762917/</t>
  </si>
  <si>
    <t>body_orca03.jpeg</t>
  </si>
  <si>
    <t>3843549306_d25de86332_o</t>
  </si>
  <si>
    <t>{'photo': {'id': '3843549306', 'secret': 'b1487e677d', 'server': '3514', 'farm': 4, 'dateuploaded': '1250881952', 'isfavorite': 0, 'license': '3', 'safety_level': '0', 'rotation': 0, 'originalsecret': 'd25de86332', 'originalformat': 'jpg', 'owner': {'nsid': '24712371@N07', 'username': 'SeeBeeW', 'realname': '', 'location': 'Suffolk County NY, USA', 'iconserver': '3289', 'iconfarm': 4, 'path_alias': 'seebeew'}, 'title': {'_content': 'Seaworld Orca'}, 'description': {'_content': '&amp;quot;Believe&amp;quot; Shamu Show'}, 'visibility': {'ispublic': 1, 'isfriend': 0, 'isfamily': 0}, 'dates': {'posted': '1250881952', 'taken': '2009-08-14 03:38:32', 'takengranularity': 0, 'takenunknown': 0, 'lastupdate': '1536241317'}, 'views': '836', 'editability': {'cancomment': 0, 'canaddmeta': 0}, 'publiceditability': {'cancomment': 1, 'canaddmeta': 0}, 'usage': {'candownload': 1, 'canblog': 0, 'canprint': 0, 'canshare': 1}, 'comments': {'_content': '0'}, 'notes': {'note': []}, 'people': {'haspeople': 0}, 'tags': {'tag': [{'id': '24691041-3843549306-4536', 'author': '24712371@N07', 'authorname': 'SeeBeeW', 'raw': 'Florida', '_content': 'florida', 'machine_tag': 0}, {'id': '24691041-3843549306-23213', 'author': '24712371@N07', 'authorname': 'SeeBeeW', 'raw': 'orca', '_content': 'orca', 'machine_tag': 0}, {'id': '24691041-3843549306-52755', 'author': '24712371@N07', 'authorname': 'SeeBeeW', 'raw': 'killer whale', '_content': 'killerwhale', 'machine_tag': 0}, {'id': '24691041-3843549306-480292', 'author': '24712371@N07', 'authorname': 'SeeBeeW', 'raw': 'blackfish', '_content': 'blackfish', 'machine_tag': 0}, {'id': '24691041-3843549306-472', 'author': '24712371@N07', 'authorname': 'SeeBeeW', 'raw': 'black', '_content': 'black', 'machine_tag': 0}, {'id': '24691041-3843549306-395', 'author': '24712371@N07', 'authorname': 'SeeBeeW', 'raw': 'white', '_content': 'white', 'machine_tag': 0}, {'id': '24691041-3843549306-34670', 'author': '24712371@N07', 'authorname': 'SeeBeeW', 'raw': 'seaworld', '_content': 'seaworld', 'machine_tag': 0}, {'id': '24691041-3843549306-38', 'author': '24712371@N07', 'authorname': 'SeeBeeW', 'raw': 'show', '_content': 'show', 'machine_tag': 0}, {'id': '24691041-3843549306-79995', 'author': '24712371@N07', 'authorname': 'SeeBeeW', 'raw': 'attraction', '_content': 'attraction', 'machine_tag': 0}, {'id': '24691041-3843549306-141', 'author': '24712371@N07', 'authorname': 'SeeBeeW', 'raw': 'blue', '_content': 'blue', 'machine_tag': 0}, {'id': '24691041-3843549306-952', 'author': '24712371@N07', 'authorname': 'SeeBeeW', 'raw': 'animal', '_content': 'animal', 'machine_tag': 0}, {'id': '24691041-3843549306-385678', 'author': '24712371@N07', 'authorname': 'SeeBeeW', 'raw': 'trained', '_content': 'trained', 'machine_tag': 0}, {'id': '24691041-3843549306-2994', 'author': '24712371@N07', 'authorname': 'SeeBeeW', 'raw': 'Nikon', '_content': 'nikon', 'machine_tag': 0}, {'id': '24691041-3843549306-322115', 'author': '24712371@N07', 'authorname': 'SeeBeeW', 'raw': 'D60', '_content': 'd60', 'machine_tag': 0}, {'id': '24691041-3843549306-42631635', 'author': '24712371@N07', 'authorname': 'SeeBeeW', 'raw': 'seebeew', '_content': 'seebeew', 'machine_tag': 0}, {'id': '24691041-3843549306-67541570', 'author': '24712371@N07', 'authorname': 'SeeBeeW', 'raw': 'Chris Welga', '_content': 'chriswelga', 'machine_tag': 0}]}, 'urls': {'url': [{'type': 'photopage', '_content': 'https://www.flickr.com/photos/seebeew/3843549306/'}]}, 'media': 'photo'}, 'stat': 'ok'}</t>
  </si>
  <si>
    <t>https://www.flickr.com/photos/seebeew/3843549306/</t>
  </si>
  <si>
    <t>body_orca05.jpeg</t>
  </si>
  <si>
    <t>4966952930_84ebea2180_o</t>
  </si>
  <si>
    <t>{'photo': {'id': '4966952930', 'secret': 'c529c13e14', 'server': '4133', 'farm': 5, 'dateuploaded': '1283838407', 'isfavorite': 0, 'license': '3', 'safety_level': '0', 'rotation': 0, 'originalsecret': '84ebea2180', 'originalformat': 'jpg', 'owner': {'nsid': '15421197@N00', 'username': 'Injunplanna &amp; Injunplanni', 'realname': 'Bharat Singh', 'location': '', 'iconserver': '5597', 'iconfarm': 6, 'path_alias': 'bartsingh2311'}, 'title': {'_content': 'Shamu II'}, 'description': {'_content': ''}, 'visibility': {'ispublic': 1, 'isfriend': 0, 'isfamily': 0}, 'dates': {'posted': '1283838407', 'taken': '2010-09-02 17:18:28', 'takengranularity': 0, 'takenunknown': 0, 'lastupdate': '1292824000'}, 'views': '228', 'editability': {'cancomment': 0, 'canaddmeta': 0}, 'publiceditability': {'cancomment': 1, 'canaddmeta': 0}, 'usage': {'candownload': 1, 'canblog': 0, 'canprint': 0, 'canshare': 1}, 'comments': {'_content': '0'}, 'notes': {'note': []}, 'people': {'haspeople': 0}, 'tags': {'tag': [{'id': '2049590-4966952930-34670', 'author': '15421197@N00', 'authorname': 'Injunplanna &amp; Injunplanni', 'raw': 'seaworld', '_content': 'seaworld', 'machine_tag': 0}, {'id': '2049590-4966952930-4378', 'author': '15421197@N00', 'authorname': 'Injunplanna &amp; Injunplanni', 'raw': 'sandiego', '_content': 'sandiego', 'machine_tag': 0}, {'id': '2049590-4966952930-23213', 'author': '15421197@N00', 'authorname': 'Injunplanna &amp; Injunplanni', 'raw': 'orca', '_content': 'orca', 'machine_tag': 0}, {'id': '2049590-4966952930-28263', 'author': '15421197@N00', 'authorname': 'Injunplanna &amp; Injunplanni', 'raw': 'splash', '_content': 'splash', 'machine_tag': 0}]}, 'location': {'latitude': '32.764794', 'longitude': '-117.226006', 'accuracy': '11', 'context': '0', 'locality': {'_content': 'San Diego', 'woeid': 2487889}, 'county': {'_content': 'San Diego', 'woeid': 12587706}, 'region': {'_content': 'California', 'woeid': 2347563}, 'country': {'_content': 'United States', 'woeid': 23424977}, 'neighbourhood': {'_content': '', 'woeid': 0}}, 'geoperms': {'ispublic': 1, 'iscontact': 0, 'isfriend': 0, 'isfamily': 0}, 'urls': {'url': [{'type': 'photopage', '_content': 'https://www.flickr.com/photos/bartsingh2311/4966952930/'}]}, 'media': 'photo'}, 'stat': 'ok'}</t>
  </si>
  <si>
    <t>Bharat Singh (flickr Injunplanna &amp; Injunplanni)</t>
  </si>
  <si>
    <t>https://www.flickr.com/photos/bartsingh2311/4966952930/</t>
  </si>
  <si>
    <t>body_orca07.jpeg</t>
  </si>
  <si>
    <t>6174934267_48b95ce45e_o</t>
  </si>
  <si>
    <t>{'photo': {'id': '6174934267', 'secret': '1a338c4843', 'server': '6156', 'farm': 7, 'dateuploaded': '1316790615', 'isfavorite': 0, 'license': '4', 'safety_level': '0', 'rotation': 0, 'originalsecret': '48b95ce45e', 'originalformat': 'jpg', 'owner': {'nsid': '16784359@N07', 'username': 'spencer77', 'realname': 'Spencer Wright', 'location': 'North Walsham, England', 'iconserver': '1919', 'iconfarm': 2, 'path_alias': 'spencer77'}, 'title': {'_content': 'Orca Whales (Orsinus orca), Marineland, France'}, 'description': {'_content': ''}, 'visibility': {'ispublic': 1, 'isfriend': 0, 'isfamily': 0}, 'dates': {'posted': '1316790615', 'taken': '2010-05-26 14:26:46', 'takengranularity': 0, 'takenunknown': 0, 'lastupdate': '1541400995'}, 'views': '2686', 'editability': {'cancomment': 0, 'canaddmeta': 0}, 'publiceditability': {'cancomment': 1, 'canaddmeta': 1}, 'usage': {'candownload': 1, 'canblog': 0, 'canprint': 0, 'canshare': 1}, 'comments': {'_content': '0'}, 'notes': {'note': []}, 'people': {'haspeople': 0}, 'tags': {'tag': [{'id': '16763029-6174934267-5969', 'author': '16784359@N07', 'authorname': 'spencer77', 'raw': 'sony', '_content': 'sony', 'machine_tag': 0}, {'id': '16763029-6174934267-2851862', 'author': '16784359@N07', 'authorname': 'spencer77', 'raw': 'a350', '_content': 'a350', 'machine_tag': 0}, {'id': '16763029-6174934267-28859', 'author': '16784359@N07', 'authorname': 'spencer77', 'raw': 'alpha', '_content': 'alpha', 'machine_tag': 0}, {'id': '16763029-6174934267-63343', 'author': '16784359@N07', 'authorname': 'spencer77', 'raw': 'marineland', '_content': 'marineland', 'machine_tag': 0}, {'id': '16763029-6174934267-55528', 'author': '16784359@N07', 'authorname': 'spencer77', 'raw': 'antibes', '_content': 'antibes', 'machine_tag': 0}, {'id': '16763029-6174934267-26440', 'author': '16784359@N07', 'authorname': 'spencer77', 'raw': 'provence', '_content': 'provence', 'machine_tag': 0}, {'id': '16763029-6174934267-487', 'author': '16784359@N07', 'authorname': 'spencer77', 'raw': 'france', '_content': 'france', 'machine_tag': 0}, {'id': '16763029-6174934267-23213', 'author': '16784359@N07', 'authorname': 'spencer77', 'raw': 'orca', '_content': 'orca', 'machine_tag': 0}, {'id': '16763029-6174934267-20184', 'author': '16784359@N07', 'authorname': 'spencer77', 'raw': 'whale', '_content': 'whale', 'machine_tag': 0}, {'id': '16763029-6174934267-952', 'author': '16784359@N07', 'authorname': 'spencer77', 'raw': 'animal', '_content': 'animal', 'machine_tag': 0}, {'id': '16763029-6174934267-1823', 'author': '16784359@N07', 'authorname': 'spencer77', 'raw': 'mammal', '_content': 'mammal', 'machine_tag': 0}, {'id': '16763029-6174934267-52755', 'author': '16784359@N07', 'authorname': 'spencer77', 'raw': 'killer whale', '_content': 'killerwhale', 'machine_tag': 0}]}, 'location': {'latitude': '43.620854', 'longitude': '7.122745', 'accuracy': '14', 'context': '0', 'locality': {'_content': 'Biot', 'woeid': 579999}, 'county': {'_content': 'Alpes-Maritimes', 'woeid': 12591800}, 'region': {'_content': "Provence-Alpes-Côte d'Azur", 'woeid': 7153328}, 'country': {'_content': 'France', 'woeid': 23424819}, 'neighbourhood': {'_content': '', 'woeid': 0}}, 'geoperms': {'ispublic': 1, 'iscontact': 0, 'isfriend': 0, 'isfamily': 0}, 'urls': {'url': [{'type': 'photopage', '_content': 'https://www.flickr.com/photos/spencer77/6174934267/'}]}, 'media': 'photo'}, 'stat': 'ok'}</t>
  </si>
  <si>
    <t>https://www.flickr.com/photos/spencer77/6174934267/</t>
  </si>
  <si>
    <t>body_orca08.jpeg</t>
  </si>
  <si>
    <t>7235293190_cc1409bf85_o</t>
  </si>
  <si>
    <t>{'photo': {'id': '7235293190', 'secret': '72727e2276', 'server': '8001', 'farm': 9, 'dateuploaded': '1337537677', 'isfavorite': 0, 'license': '0', 'safety_level': '0', 'rotation': 0, 'owner': {'nsid': '26997733@N00', 'username': 'Rich Jacques', 'realname': '', 'location': None, 'iconserver': '5329', 'iconfarm': 6, 'path_alias': 'richjay'}, 'title': {'_content': 'One Ocean Killer Whale Show'}, 'description': {'_content': 'Shamu Stadium, Sea World, Orlando, Florida'}, 'visibility': {'ispublic': 1, 'isfriend': 0, 'isfamily': 0}, 'dates': {'posted': '1337537677', 'taken': '2012-05-08 17:29:04', 'takengranularity': 0, 'takenunknown': 0, 'lastupdate': '1570861536'}, 'views': '5948', 'editability': {'cancomment': 0, 'canaddmeta': 0}, 'publiceditability': {'cancomment': 1, 'canaddmeta': 0}, 'usage': {'candownload': 0, 'canblog': 0, 'canprint': 0, 'canshare': 1}, 'comments': {'_content': '4'}, 'notes': {'note': []}, 'people': {'haspeople': 0}, 'tags': {'tag': [{'id': '4462206-7235293190-3880943', 'author': '26997733@N00', 'authorname': 'Rich Jacques', 'raw': 'One Ocean', '_content': 'oneocean', 'machine_tag': 0}, {'id': '4462206-7235293190-1129352', 'author': '26997733@N00', 'authorname': 'Rich Jacques', 'raw': 'Shamu Stadium', '_content': 'shamustadium', 'machine_tag': 0}, {'id': '4462206-7235293190-45291', 'author': '26997733@N00', 'authorname': 'Rich Jacques', 'raw': 'Shamu', '_content': 'shamu', 'machine_tag': 0}, {'id': '4462206-7235293190-34670', 'author': '26997733@N00', 'authorname': 'Rich Jacques', 'raw': 'Sea World', '_content': 'seaworld', 'machine_tag': 0}, {'id': '4462206-7235293190-2680', 'author': '26997733@N00', 'authorname': 'Rich Jacques', 'raw': 'Orlando', '_content': 'orlando', 'machine_tag': 0}, {'id': '4462206-7235293190-4536', 'author': '26997733@N00', 'authorname': 'Rich Jacques', 'raw': 'Florida', '_content': 'florida', 'machine_tag': 0}, {'id': '4462206-7235293190-351', 'author': '26997733@N00', 'authorname': 'Rich Jacques', 'raw': 'USA', '_content': 'usa', 'machine_tag': 0}, {'id': '4462206-7235293190-7474', 'author': '26997733@N00', 'authorname': 'Rich Jacques', 'raw': 'May', '_content': 'may', 'machine_tag': 0}, {'id': '4462206-7235293190-101887', 'author': '26997733@N00', 'authorname': 'Rich Jacques', 'raw': '2012', '_content': '2012', 'machine_tag': 0}, {'id': '4462206-7235293190-52755', 'author': '26997733@N00', 'authorname': 'Rich Jacques', 'raw': 'Killer Whale', '_content': 'killerwhale', 'machine_tag': 0}, {'id': '4462206-7235293190-20184', 'author': '26997733@N00', 'authorname': 'Rich Jacques', 'raw': 'Whale', '_content': 'whale', 'machine_tag': 0}, {'id': '4462206-7235293190-23213', 'author': '26997733@N00', 'authorname': 'Rich Jacques', 'raw': 'Orca', '_content': 'orca', 'machine_tag': 0}, {'id': '4462206-7235293190-132301', 'author': '26997733@N00', 'authorname': 'Rich Jacques', 'raw': 'Katina', '_content': 'katina', 'machine_tag': 0}, {'id': '4462206-7235293190-698908', 'author': '26997733@N00', 'authorname': 'Rich Jacques', 'raw': 'Nalani', '_content': 'nalani', 'machine_tag': 0}, {'id': '4462206-7235293190-4581904', 'author': '26997733@N00', 'authorname': 'Rich Jacques', 'raw': 'Trua', '_content': 'trua', 'machine_tag': 0}, {'id': '4462206-7235293190-14270', 'author': '26997733@N00', 'authorname': 'Rich Jacques', 'raw': 'Malia', '_content': 'malia', 'machine_tag': 0}]}, 'location': {'latitude': '28.408222', 'longitude': '-81.461992', 'accuracy': '16', 'context': '0', 'locality': {'_content': 'Orlando', 'woeid': 2466256}, 'county': {'_content': 'Orange', 'woeid': 12587850}, 'region': {'_content': 'Florida', 'woeid': 2347568}, 'country': {'_content': 'United States', 'woeid': 23424977}, 'neighbourhood': {'_content': '', 'woeid': 0}}, 'geoperms': {'ispublic': 1, 'iscontact': 0, 'isfriend': 0, 'isfamily': 0}, 'urls': {'url': [{'type': 'photopage', '_content': 'https://www.flickr.com/photos/richjay/7235293190/'}]}, 'media': 'photo'}, 'stat': 'ok'}</t>
  </si>
  <si>
    <t xml:space="preserve"> (flickr Rich Jacques)</t>
  </si>
  <si>
    <t>https://www.flickr.com/photos/richjay/7235293190/</t>
  </si>
  <si>
    <t>body_orca09.jpeg</t>
  </si>
  <si>
    <t>4461564528_9604b7f8b1_o</t>
  </si>
  <si>
    <t>{'photo': {'id': '4461564528', 'secret': 'afda1a2406', 'server': '4072', 'farm': 5, 'dateuploaded': '1269482125', 'isfavorite': 0, 'license': '3', 'safety_level': '0', 'rotation': 0, 'originalsecret': '9604b7f8b1', 'originalformat': 'jpg', 'owner': {'nsid': '14724939@N05', 'username': 'jmg378s', 'realname': 'James Gideon', 'location': 'St. Charles, MO, USA', 'iconserver': '2201', 'iconfarm': 3, 'path_alias': None}, 'title': {'_content': 'DSC_5157'}, 'description': {'_content': 'Sea World, San Diego'}, 'visibility': {'ispublic': 1, 'isfriend': 0, 'isfamily': 0}, 'dates': {'posted': '1269482125', 'taken': '2010-03-20 13:54:30', 'takengranularity': 0, 'takenunknown': 0, 'lastupdate': '1269482401'}, 'views': '469', 'editability': {'cancomment': 0, 'canaddmeta': 0}, 'publiceditability': {'cancomment': 1, 'canaddmeta': 0}, 'usage': {'candownload': 1, 'canblog': 0, 'canprint': 0, 'canshare': 1}, 'comments': {'_content': '0'}, 'notes': {'note': []}, 'people': {'haspeople': 0}, 'tags': {'tag': [{'id': '14719599-4461564528-23213', 'author': '14724939@N05', 'authorname': 'jmg378s', 'raw': 'orca', '_content': 'orca', 'machine_tag': 0}, {'id': '14719599-4461564528-52755', 'author': '14724939@N05', 'authorname': 'jmg378s', 'raw': 'killer whale', '_content': 'killerwhale', 'machine_tag': 0}]}, 'urls': {'url': [{'type': 'photopage', '_content': 'https://www.flickr.com/photos/14724939@N05/4461564528/'}]}, 'media': 'photo'}, 'stat': 'ok'}</t>
  </si>
  <si>
    <t>James Gideon (flickr jmg378s)</t>
  </si>
  <si>
    <t>https://www.flickr.com/photos/14724939@N05/4461564528/</t>
  </si>
  <si>
    <t>body_orca11.jpeg</t>
  </si>
  <si>
    <t>4774659226_a4a671bd5b_o</t>
  </si>
  <si>
    <t>{'photo': {'id': '4774659226', 'secret': 'aa9fc137cb', 'server': '4074', 'farm': 5, 'dateuploaded': '1278601493', 'isfavorite': 0, 'license': '4', 'safety_level': '0', 'rotation': 0, 'originalsecret': 'a4a671bd5b', 'originalformat': 'jpg', 'owner': {'nsid': '16784359@N07', 'username': 'spencer77', 'realname': 'Spencer Wright', 'location': 'North Walsham, England', 'iconserver': '1919', 'iconfarm': 2, 'path_alias': 'spencer77'}, 'title': {'_content': 'Killer Whale (Orcinus Orca), Marineland, Antibes'}, 'description': {'_content': 'Used on this website as an example of a cetacean &lt;a href="http://thetreeofnature.com/what" rel="noreferrer nofollow"&gt;thetreeofnature.com/what&lt;/a&gt; is a cetacean.html\nBlogged!!! &lt;a href="http://kjtabor89.blogspot.co.uk/2012/03/many-web-hosting-service-deals-made-out.html" rel="noreferrer nofollow"&gt;kjtabor89.blogspot.co.uk/2012/03/many-web-hosting-service...&lt;/a&gt;\n&lt;a href="http://aquaviews.net/ocean-news/captive-cetaceans/#" rel="noreferrer nofollow"&gt;aquaviews.net/ocean-news/captive-cetaceans/#&lt;/a&gt;\n&lt;a href="http://news.change.org/stories/progress-judge-rules-in-favor-of-morgan-the-orca" rel="noreferrer nofollow"&gt;news.change.org/stories/progress-judge-rules-in-favor-of-...&lt;/a&gt;\n&lt;a href="http://www.parkscout.de/ziel/marineland-antibes/attraktionen" rel="noreferrer nofollow"&gt;www.parkscout.de/ziel/marineland-antibes/attraktionen&lt;/a&gt;\n&lt;a href="http://www.theblackfish.org/news/morgan-needs-you.html" rel="noreferrer nofollow"&gt;www.theblackfish.org/news/morgan-needs-you.html&lt;/a&gt;\n&lt;a href="http://www.facebook.com/?ref=home#!/NonhumanRights" rel="noreferrer nofollow"&gt;www.facebook.com/?ref=home#!/NonhumanRights&lt;/a&gt;\nThis picture is available to use for free, under the creative commons licence. All I ask is that I\'m given a photo credit &amp;amp; a courtesy email to let me know how it\'s being used.'}, 'visibility': {'ispublic': 1, 'isfriend': 0, 'isfamily': 0}, 'dates': {'posted': '1278601493', 'taken': '2010-05-26 13:20:10', 'takengranularity': 0, 'takenunknown': 0, 'lastupdate': '1516632265'}, 'views': '11456', 'editability': {'cancomment': 0, 'canaddmeta': 0}, 'publiceditability': {'cancomment': 1, 'canaddmeta': 0}, 'usage': {'candownload': 1, 'canblog': 0, 'canprint': 0, 'canshare': 1}, 'comments': {'_content': '5'}, 'notes': {'note': []}, 'people': {'haspeople': 0}, 'tags': {'tag': [{'id': '16763029-4774659226-23213', 'author': '16784359@N07', 'authorname': 'spencer77', 'raw': 'Orca', '_content': 'orca', 'machine_tag': 0}, {'id': '16763029-4774659226-20184', 'author': '16784359@N07', 'authorname': 'spencer77', 'raw': 'Whale', '_content': 'whale', 'machine_tag': 0}, {'id': '16763029-4774659226-14345', 'author': '16784359@N07', 'authorname': 'spencer77', 'raw': 'Killer', '_content': 'killer', 'machine_tag': 0}, {'id': '16763029-4774659226-472', 'author': '16784359@N07', 'authorname': 'spencer77', 'raw': 'Black', '_content': 'black', 'machine_tag': 0}, {'id': '16763029-4774659226-395', 'author': '16784359@N07', 'authorname': 'spencer77', 'raw': 'White', '_content': 'white', 'machine_tag': 0}, {'id': '16763029-4774659226-63343', 'author': '16784359@N07', 'authorname': 'spencer77', 'raw': 'Marineland', '_content': 'marineland', 'machine_tag': 0}, {'id': '16763029-4774659226-487', 'author': '16784359@N07', 'authorname': 'spencer77', 'raw': 'France', '_content': 'france', 'machine_tag': 0}, {'id': '16763029-4774659226-26440', 'author': '16784359@N07', 'authorname': 'spencer77', 'raw': 'Provence', '_content': 'provence', 'machine_tag': 0}, {'id': '16763029-4774659226-3438', 'author': '16784359@N07', 'authorname': 'spencer77', 'raw': 'Riviera', '_content': 'riviera', 'machine_tag': 0}, {'id': '16763029-4774659226-55528', 'author': '16784359@N07', 'authorname': 'spencer77', 'raw': 'Antibes', '_content': 'antibes', 'machine_tag': 0}, {'id': '16763029-4774659226-1823', 'author': '16784359@N07', 'authorname': 'spencer77', 'raw': 'Mammal', '_content': 'mammal', 'machine_tag': 0}, {'id': '16763029-4774659226-2026', 'author': '16784359@N07', 'authorname': 'spencer77', 'raw': 'Aquarium', '_content': 'aquarium', 'machine_tag': 0}, {'id': '16763029-4774659226-384588', 'author': '16784359@N07', 'authorname': 'spencer77', 'raw': 'orcinus', '_content': 'orcinus', 'machine_tag': 0}, {'id': '16763029-4774659226-5969', 'author': '16784359@N07', 'authorname': 'spencer77', 'raw': 'Sony', '_content': 'sony', 'machine_tag': 0}, {'id': '16763029-4774659226-2851862', 'author': '16784359@N07', 'authorname': 'spencer77', 'raw': 'A350', '_content': 'a350', 'machine_tag': 0}, {'id': '16763029-4774659226-28859', 'author': '16784359@N07', 'authorname': 'spencer77', 'raw': 'alpha', '_content': 'alpha', 'machine_tag': 0}]}, 'location': {'latitude': '43.620854', 'longitude': '7.122745', 'accuracy': '14', 'context': '0', 'locality': {'_content': 'Biot', 'woeid': 579999}, 'county': {'_content': 'Alpes-Maritimes', 'woeid': 12591800}, 'region': {'_content': "Provence-Alpes-Côte d'Azur", 'woeid': 7153328}, 'country': {'_content': 'France', 'woeid': 23424819}, 'neighbourhood': {'_content': '', 'woeid': 0}}, 'geoperms': {'ispublic': 1, 'iscontact': 0, 'isfriend': 0, 'isfamily': 0}, 'urls': {'url': [{'type': 'photopage', '_content': 'https://www.flickr.com/photos/spencer77/4774659226/'}]}, 'media': 'photo'}, 'stat': 'ok'}</t>
  </si>
  <si>
    <t>https://www.flickr.com/photos/spencer77/4774659226/</t>
  </si>
  <si>
    <t>body_orca12.jpeg</t>
  </si>
  <si>
    <t>2151567676_4142952e2e_o</t>
  </si>
  <si>
    <t>{'photo': {'id': '2151567676', 'secret': '3271dc8ecd', 'server': '2304', 'farm': 3, 'dateuploaded': '1199088499', 'isfavorite': 0, 'license': '3', 'safety_level': '0', 'rotation': 0, 'originalsecret': '4142952e2e', 'originalformat': 'jpg', 'owner': {'nsid': '57168184@N00', 'username': 'emanuele75', 'realname': '', 'location': None, 'iconserver': '27', 'iconfarm': 1, 'path_alias': 'emanuele75'}, 'title': {'_content': 'DSC_0073'}, 'description': {'_content': ''}, 'visibility': {'ispublic': 1, 'isfriend': 0, 'isfamily': 0}, 'dates': {'posted': '1199088499', 'taken': '2007-12-30 11:10:40', 'takengranularity': 0, 'takenunknown': 0, 'lastupdate': '1250491874'}, 'views': '186', 'editability': {'cancomment': 0, 'canaddmeta': 0}, 'publiceditability': {'cancomment': 1, 'canaddmeta': 0}, 'usage': {'candownload': 1, 'canblog': 0, 'canprint': 0, 'canshare': 1}, 'comments': {'_content': '0'}, 'notes': {'note': []}, 'people': {'haspeople': 0}, 'tags': {'tag': [{'id': '1336914-2151567676-34670', 'author': '57168184@N00', 'authorname': 'emanuele75', 'raw': 'seaworld', '_content': 'seaworld', 'machine_tag': 0}, {'id': '1336914-2151567676-23213', 'author': '57168184@N00', 'authorname': 'emanuele75', 'raw': 'orca', '_content': 'orca', 'machine_tag': 0}, {'id': '1336914-2151567676-20184', 'author': '57168184@N00', 'authorname': 'emanuele75', 'raw': 'whale', '_content': 'whale', 'machine_tag': 0}, {'id': '1336914-2151567676-1316634', 'author': '57168184@N00', 'authorname': 'emanuele75', 'raw': 'nikon105mm', '_content': 'nikon105mm', 'machine_tag': 0}]}, 'urls': {'url': [{'type': 'photopage', '_content': 'https://www.flickr.com/photos/emanuele75/2151567676/'}]}, 'media': 'photo'}, 'stat': 'ok'}</t>
  </si>
  <si>
    <t xml:space="preserve"> (flickr emanuele75)</t>
  </si>
  <si>
    <t>https://www.flickr.com/photos/emanuele75/2151567676/</t>
  </si>
  <si>
    <t>body_orca13.jpeg</t>
  </si>
  <si>
    <t>2151567978_03189874ff_o</t>
  </si>
  <si>
    <t>{'photo': {'id': '2151567978', 'secret': '3da8141ac3', 'server': '2140', 'farm': 3, 'dateuploaded': '1199088511', 'isfavorite': 0, 'license': '3', 'safety_level': '0', 'rotation': 0, 'originalsecret': '03189874ff', 'originalformat': 'jpg', 'owner': {'nsid': '57168184@N00', 'username': 'emanuele75', 'realname': '', 'location': None, 'iconserver': '27', 'iconfarm': 1, 'path_alias': 'emanuele75'}, 'title': {'_content': 'DSC_0079'}, 'description': {'_content': ''}, 'visibility': {'ispublic': 1, 'isfriend': 0, 'isfamily': 0}, 'dates': {'posted': '1199088511', 'taken': '2007-12-30 11:10:53', 'takengranularity': 0, 'takenunknown': 0, 'lastupdate': '1250491874'}, 'views': '130', 'editability': {'cancomment': 0, 'canaddmeta': 0}, 'publiceditability': {'cancomment': 1, 'canaddmeta': 0}, 'usage': {'candownload': 1, 'canblog': 0, 'canprint': 0, 'canshare': 1}, 'comments': {'_content': '0'}, 'notes': {'note': []}, 'people': {'haspeople': 0}, 'tags': {'tag': [{'id': '1336914-2151567978-34670', 'author': '57168184@N00', 'authorname': 'emanuele75', 'raw': 'seaworld', '_content': 'seaworld', 'machine_tag': 0}, {'id': '1336914-2151567978-23213', 'author': '57168184@N00', 'authorname': 'emanuele75', 'raw': 'orca', '_content': 'orca', 'machine_tag': 0}, {'id': '1336914-2151567978-20184', 'author': '57168184@N00', 'authorname': 'emanuele75', 'raw': 'whale', '_content': 'whale', 'machine_tag': 0}, {'id': '1336914-2151567978-1316634', 'author': '57168184@N00', 'authorname': 'emanuele75', 'raw': 'nikon105mm', '_content': 'nikon105mm', 'machine_tag': 0}]}, 'urls': {'url': [{'type': 'photopage', '_content': 'https://www.flickr.com/photos/emanuele75/2151567978/'}]}, 'media': 'photo'}, 'stat': 'ok'}</t>
  </si>
  <si>
    <t>https://www.flickr.com/photos/emanuele75/2151567978/</t>
  </si>
  <si>
    <t>body_orca14.jpeg</t>
  </si>
  <si>
    <t>13639964573_ff1109ee02_o</t>
  </si>
  <si>
    <t>{'photo': {'id': '13639964573', 'secret': 'c745a8b51a', 'server': '3719', 'farm': 4, 'dateuploaded': '1396690927', 'isfavorite': 0, 'license': '2', 'safety_level': '0', 'rotation': 0, 'originalsecret': 'ff1109ee02', 'originalformat': 'jpg', 'owner': {'nsid': '64483760@N03', 'username': 'Gimli62', 'realname': '', 'location': '', 'iconserver': '3697', 'iconfarm': 4, 'path_alias': 'gimli62'}, 'title': {'_content': 'Orca (Sea world - 2011)'}, 'description': {'_content': 'Sea World Orlando'}, 'visibility': {'ispublic': 1, 'isfriend': 0, 'isfamily': 0}, 'dates': {'posted': '1396690927', 'taken': '2011-07-18 17:52:25', 'takengranularity': 0, 'takenunknown': 0, 'lastupdate': '1459245739'}, 'views': '919', 'editability': {'cancomment': 0, 'canaddmeta': 0}, 'publiceditability': {'cancomment': 1, 'canaddmeta': 0}, 'usage': {'candownload': 1, 'canblog': 0, 'canprint': 0, 'canshare': 1}, 'comments': {'_content': '0'}, 'notes': {'note': []}, 'people': {'haspeople': 0}, 'tags': {'tag': [{'id': '64460706-13639964573-34670', 'author': '64483760@N03', 'authorname': 'Gimli62', 'raw': 'Sea World', '_content': 'seaworld', 'machine_tag': 0}, {'id': '64460706-13639964573-23213', 'author': '64483760@N03', 'authorname': 'Gimli62', 'raw': 'Orca', '_content': 'orca', 'machine_tag': 0}, {'id': '64460706-13639964573-2680', 'author': '64483760@N03', 'authorname': 'Gimli62', 'raw': 'Orlando', '_content': 'orlando', 'machine_tag': 0}]}, 'urls': {'url': [{'type': 'photopage', '_content': 'https://www.flickr.com/photos/gimli62/13639964573/'}]}, 'media': 'photo'}, 'stat': 'ok'}</t>
  </si>
  <si>
    <t>https://www.flickr.com/photos/gimli62/13639964573/</t>
  </si>
  <si>
    <t>body_orca15.jpeg</t>
  </si>
  <si>
    <t>5030240607_920dbafc79_o</t>
  </si>
  <si>
    <t>{'photo': {'id': '5030240607', 'secret': 'ab6f4e24b7', 'server': '4107', 'farm': 5, 'dateuploaded': '1285614559', 'isfavorite': 0, 'license': '3', 'safety_level': '0', 'rotation': 0, 'originalsecret': '920dbafc79', 'originalformat': 'jpg', 'owner': {'nsid': '88064515@N00', 'username': 'border.garaku', 'realname': 'Border. garaku', 'location': 'Japan', 'iconserver': '5460', 'iconfarm': 6, 'path_alias': 'garaku'}, 'title': {'_content': 'killer whale #9'}, 'description': {'_content': ''}, 'visibility': {'ispublic': 1, 'isfriend': 0, 'isfamily': 0}, 'dates': {'posted': '1285614559', 'taken': '2010-09-25 10:41:28', 'takengranularity': 0, 'takenunknown': 0, 'lastupdate': '1644562138'}, 'views': '1858', 'editability': {'cancomment': 0, 'canaddmeta': 0}, 'publiceditability': {'cancomment': 1, 'canaddmeta': 1}, 'usage': {'candownload': 1, 'canblog': 0, 'canprint': 0, 'canshare': 1}, 'comments': {'_content': '2'}, 'notes': {'note': []}, 'people': {'haspeople': 0}, 'tags': {'tag': [{'id': '5168749-5030240607-7974', 'author': '88064515@N00', 'authorname': 'border.garaku', 'raw': '85mm', '_content': '85mm', 'machine_tag': 0}, {'id': '5168749-5030240607-100842', 'author': '88064515@N00', 'authorname': 'border.garaku', 'raw': 'd2h', '_content': 'd2h', 'machine_tag': 0}, {'id': '5168749-5030240607-23213', 'author': '88064515@N00', 'authorname': 'border.garaku', 'raw': 'orca', '_content': 'orca', 'machine_tag': 0}, {'id': '5168749-5030240607-92587', 'author': '88064515@N00', 'authorname': 'border.garaku', 'raw': 'kamogawa', '_content': 'kamogawa', 'machine_tag': 0}]}, 'location': {'latitude': '35.108674', 'longitude': '140.118255', 'accuracy': '9', 'context': '0', 'locality': {'_content': '鴨川市', 'woeid': 1117431}, 'neighbourhood': {'_content': '', 'woeid': 0}, 'region': {'_content': '千葉県', 'woeid': 2345854}, 'country': {'_content': '日本', 'woeid': 23424856}}, 'geoperms': {'ispublic': 1, 'iscontact': 0, 'isfriend': 0, 'isfamily': 0}, 'urls': {'url': [{'type': 'photopage', '_content': 'https://www.flickr.com/photos/garaku/5030240607/'}]}, 'media': 'photo'}, 'stat': 'ok'}</t>
  </si>
  <si>
    <t>Border. garaku (flickr border.garaku)</t>
  </si>
  <si>
    <t>https://www.flickr.com/photos/garaku/5030240607/</t>
  </si>
  <si>
    <t>body_orca16.jpeg</t>
  </si>
  <si>
    <t>4682412103_505edaf90d_o</t>
  </si>
  <si>
    <t>{'stat': 'fail', 'code': 1, 'message': 'Photo "4682412103" not found (invalid ID)'}</t>
  </si>
  <si>
    <t>body_orca17.jpeg</t>
  </si>
  <si>
    <t>4489508283_c0250dae97_o</t>
  </si>
  <si>
    <t>{'photo': {'id': '4489508283', 'secret': 'ecb5ed912f', 'server': '2631', 'farm': 3, 'dateuploaded': '1270396429', 'isfavorite': 0, 'license': '3', 'safety_level': '0', 'rotation': 0, 'originalsecret': 'c0250dae97', 'originalformat': 'jpg', 'owner': {'nsid': '58424565@N00', 'username': 'hello_hiroki', 'realname': 'Hiroki Nakamura', 'location': 'Chiba, Japan', 'iconserver': '8613', 'iconfarm': 9, 'path_alias': 'hnakamura'}, 'title': {'_content': 'IMG_0782'}, 'description': {'_content': ''}, 'visibility': {'ispublic': 1, 'isfriend': 0, 'isfamily': 0}, 'dates': {'posted': '1270396429', 'taken': '2010-03-27 14:11:55', 'takengranularity': 0, 'takenunknown': 0, 'lastupdate': '1641047222'}, 'views': '892', 'editability': {'cancomment': 0, 'canaddmeta': 0}, 'publiceditability': {'cancomment': 1, 'canaddmeta': 0}, 'usage': {'candownload': 1, 'canblog': 0, 'canprint': 0, 'canshare': 1}, 'comments': {'_content': '3'}, 'notes': {'note': []}, 'people': {'haspeople': 0}, 'tags': {'tag': [{'id': '179703-4489508283-92587', 'author': '58424565@N00', 'authorname': 'hello_hiroki', 'raw': 'kamogawa', '_content': 'kamogawa', 'machine_tag': 0}, {'id': '179703-4489508283-14379', 'author': '58424565@N00', 'authorname': 'hello_hiroki', 'raw': 'chiba', '_content': 'chiba', 'machine_tag': 0}, {'id': '179703-4489508283-23213', 'author': '58424565@N00', 'authorname': 'hello_hiroki', 'raw': 'orca', '_content': 'orca', 'machine_tag': 0}]}, 'urls': {'url': [{'type': 'photopage', '_content': 'https://www.flickr.com/photos/hnakamura/4489508283/'}]}, 'media': 'photo'}, 'stat': 'ok'}</t>
  </si>
  <si>
    <t>Hiroki Nakamura (flickr hello_hiroki)</t>
  </si>
  <si>
    <t>https://www.flickr.com/photos/hnakamura/4489508283/</t>
  </si>
  <si>
    <t>body_orca18.jpeg</t>
  </si>
  <si>
    <t>3460592861_cfa1951f83_o</t>
  </si>
  <si>
    <t>{'photo': {'id': '3460592861', 'secret': 'f2dfa3ffc3', 'server': '3654', 'farm': 4, 'dateuploaded': '1240276221', 'isfavorite': 0, 'license': '3', 'safety_level': '0', 'rotation': 0, 'originalsecret': 'cfa1951f83', 'originalformat': 'jpg', 'owner': {'nsid': '28508197@N07', 'username': 'Bryce Bradford', 'realname': 'Bryce Bradford', 'location': 'Pagosa Springs, CO, USA', 'iconserver': '3225', 'iconfarm': 4, 'path_alias': 'brb_photography'}, 'title': {'_content': 'Nakai-6'}, 'description': {'_content': ''}, 'visibility': {'ispublic': 1, 'isfriend': 0, 'isfamily': 0}, 'dates': {'posted': '1240276221', 'taken': '2009-04-18 15:06:00', 'takengranularity': 0, 'takenunknown': 0, 'lastupdate': '1608670612'}, 'views': '1057', 'editability': {'cancomment': 0, 'canaddmeta': 0}, 'publiceditability': {'cancomment': 1, 'canaddmeta': 1}, 'usage': {'candownload': 1, 'canblog': 0, 'canprint': 0, 'canshare': 1}, 'comments': {'_content': '0'}, 'notes': {'note': []}, 'people': {'haspeople': 0}, 'tags': {'tag': [{'id': '28486867-3460592861-23213', 'author': '28508197@N07', 'authorname': 'Bryce Bradford', 'raw': 'orca', '_content': 'orca', 'machine_tag': 0}, {'id': '28486867-3460592861-14345', 'author': '28508197@N07', 'authorname': 'Bryce Bradford', 'raw': 'killer', '_content': 'killer', 'machine_tag': 0}, {'id': '28486867-3460592861-20184', 'author': '28508197@N07', 'authorname': 'Bryce Bradford', 'raw': 'whale', '_content': 'whale', 'machine_tag': 0}, {'id': '28486867-3460592861-228', 'author': '28508197@N07', 'authorname': 'Bryce Bradford', 'raw': 'sea', '_content': 'sea', 'machine_tag': 0}, {'id': '28486867-3460592861-5', 'author': '28508197@N07', 'authorname': 'Bryce Bradford', 'raw': 'world', '_content': 'world', 'machine_tag': 0}, {'id': '28486867-3460592861-3130', 'author': '28508197@N07', 'authorname': 'Bryce Bradford', 'raw': 'san', '_content': 'san', 'machine_tag': 0}, {'id': '28486867-3460592861-8385', 'author': '28508197@N07', 'authorname': 'Bryce Bradford', 'raw': 'diego', '_content': 'diego', 'machine_tag': 0}, {'id': '28486867-3460592861-50', 'author': '28508197@N07', 'authorname': 'Bryce Bradford', 'raw': 'california', '_content': 'california', 'machine_tag': 0}, {'id': '28486867-3460592861-45291', 'author': '28508197@N07', 'authorname': 'Bryce Bradford', 'raw': 'shamu', '_content': 'shamu', 'machine_tag': 0}, {'id': '28486867-3460592861-9084', 'author': '28508197@N07', 'authorname': 'Bryce Bradford', 'raw': 'olympus', '_content': 'olympus', 'machine_tag': 0}, {'id': '28486867-3460592861-492017', 'author': '28508197@N07', 'authorname': 'Bryce Bradford', 'raw': 'e-500', '_content': 'e500', 'machine_tag': 0}, {'id': '28486867-3460592861-48731', 'author': '28508197@N07', 'authorname': 'Bryce Bradford', 'raw': 'zuiko', '_content': 'zuiko', 'machine_tag': 0}, {'id': '28486867-3460592861-1051667', 'author': '28508197@N07', 'authorname': 'Bryce Bradford', 'raw': '40-150mm', '_content': '40150mm', 'machine_tag': 0}, {'id': '28486867-3460592861-1108220', 'author': '28508197@N07', 'authorname': 'Bryce Bradford', 'raw': 'f/3.5-4.5', '_content': 'f3545', 'machine_tag': 0}]}, 'urls': {'url': [{'type': 'photopage', '_content': 'https://www.flickr.com/photos/brb_photography/3460592861/'}]}, 'media': 'photo'}, 'stat': 'ok'}</t>
  </si>
  <si>
    <t>https://www.flickr.com/photos/brb_photography/3460592861/</t>
  </si>
  <si>
    <t>body_orca19.jpeg</t>
  </si>
  <si>
    <t>2150776449_d3d740396d_o</t>
  </si>
  <si>
    <t>{'photo': {'id': '2150776449', 'secret': 'b5329bbb8c', 'server': '2004', 'farm': 3, 'dateuploaded': '1199088447', 'isfavorite': 0, 'license': '3', 'safety_level': '0', 'rotation': 0, 'originalsecret': 'd3d740396d', 'originalformat': 'jpg', 'owner': {'nsid': '57168184@N00', 'username': 'emanuele75', 'realname': '', 'location': None, 'iconserver': '27', 'iconfarm': 1, 'path_alias': 'emanuele75'}, 'title': {'_content': 'DSC_0054'}, 'description': {'_content': ''}, 'visibility': {'ispublic': 1, 'isfriend': 0, 'isfamily': 0}, 'dates': {'posted': '1199088447', 'taken': '2007-12-30 11:07:45', 'takengranularity': 0, 'takenunknown': 0, 'lastupdate': '1250491874'}, 'views': '155', 'editability': {'cancomment': 0, 'canaddmeta': 0}, 'publiceditability': {'cancomment': 1, 'canaddmeta': 0}, 'usage': {'candownload': 1, 'canblog': 0, 'canprint': 0, 'canshare': 1}, 'comments': {'_content': '0'}, 'notes': {'note': []}, 'people': {'haspeople': 0}, 'tags': {'tag': [{'id': '1336914-2150776449-34670', 'author': '57168184@N00', 'authorname': 'emanuele75', 'raw': 'seaworld', '_content': 'seaworld', 'machine_tag': 0}, {'id': '1336914-2150776449-23213', 'author': '57168184@N00', 'authorname': 'emanuele75', 'raw': 'orca', '_content': 'orca', 'machine_tag': 0}, {'id': '1336914-2150776449-20184', 'author': '57168184@N00', 'authorname': 'emanuele75', 'raw': 'whale', '_content': 'whale', 'machine_tag': 0}, {'id': '1336914-2150776449-1316634', 'author': '57168184@N00', 'authorname': 'emanuele75', 'raw': 'nikon105mm', '_content': 'nikon105mm', 'machine_tag': 0}]}, 'urls': {'url': [{'type': 'photopage', '_content': 'https://www.flickr.com/photos/emanuele75/2150776449/'}]}, 'media': 'photo'}, 'stat': 'ok'}</t>
  </si>
  <si>
    <t>https://www.flickr.com/photos/emanuele75/2150776449/</t>
  </si>
  <si>
    <t>body_part_beluga_eye01.jpeg</t>
  </si>
  <si>
    <t>25971559900_a3abb9ee0d_o</t>
  </si>
  <si>
    <t>{'photo': {'id': '25971559900', 'secret': '23070c5614', 'server': '1584', 'farm': 2, 'dateuploaded': '1459825941', 'isfavorite': 0, 'license': '5', 'safety_level': '0', 'rotation': 0, 'originalsecret': 'a3abb9ee0d', 'originalformat': 'jpg', 'owner': {'nsid': '8749778@N06', 'username': 'Eric Kilby', 'realname': 'Eric Kilby', 'location': 'Somerville, MA, USA', 'iconserver': '3790', 'iconfarm': 4, 'path_alias': 'ekilby'}, 'title': {'_content': 'Beluga Whale Eye'}, 'description': {'_content': ''}, 'visibility': {'ispublic': 1, 'isfriend': 0, 'isfamily': 0}, 'dates': {'posted': '1459825941', 'taken': '2016-04-01 11:54:16', 'takengranularity': 0, 'takenunknown': '0', 'lastupdate': '1532418739'}, 'views': '2326', 'editability': {'cancomment': 0, 'canaddmeta': 0}, 'publiceditability': {'cancomment': 1, 'canaddmeta': 0}, 'usage': {'candownload': 1, 'canblog': 0, 'canprint': 0, 'canshare': 1}, 'comments': {'_content': '0'}, 'notes': {'note': []}, 'people': {'haspeople': 0}, 'tags': {'tag': [{'id': '8704456-25971559900-60927', 'author': '8749778@N06', 'authorname': 'Eric Kilby', 'raw': 'mystic', '_content': 'mystic', 'machine_tag': 0}, {'id': '8704456-25971559900-2026', 'author': '8749778@N06', 'authorname': 'Eric Kilby', 'raw': 'aquarium', '_content': 'aquarium', 'machine_tag': 0}, {'id': '8704456-25971559900-29445', 'author': '8749778@N06', 'authorname': 'Eric Kilby', 'raw': 'beluga', '_content': 'beluga', 'machine_tag': 0}, {'id': '8704456-25971559900-20184', 'author': '8749778@N06', 'authorname': 'Eric Kilby', 'raw': 'whale', '_content': 'whale', 'machine_tag': 0}, {'id': '8704456-25971559900-3044', 'author': '8749778@N06', 'authorname': 'Eric Kilby', 'raw': 'marine', '_content': 'marine', 'machine_tag': 0}, {'id': '8704456-25971559900-1823', 'author': '8749778@N06', 'authorname': 'Eric Kilby', 'raw': 'mammal', '_content': 'mammal', 'machine_tag': 0}, {'id': '8704456-25971559900-596', 'author': '8749778@N06', 'authorname': 'Eric Kilby', 'raw': 'eye', '_content': 'eye', 'machine_tag': 0}, {'id': '8704456-25971559900-1077', 'author': '8749778@N06', 'authorname': 'Eric Kilby', 'raw': 'closeup', '_content': 'closeup', 'machine_tag': 0}, {'id': '8704456-25971559900-547', 'author': '8749778@N06', 'authorname': 'Eric Kilby', 'raw': 'detail', '_content': 'detail', 'machine_tag': 0}, {'id': '8704456-25971559900-4391', 'author': '8749778@N06', 'authorname': 'Eric Kilby', 'raw': 'skin', '_content': 'skin', 'machine_tag': 0}, {'id': '8704456-25971559900-395', 'author': '8749778@N06', 'authorname': 'Eric Kilby', 'raw': 'white', '_content': 'white', 'machine_tag': 0}]}, 'location': {'latitude': '41.373671', 'longitude': '-71.953284', 'accuracy': '16', 'context': '0', 'neighbourhood': {'_content': '', 'woeid': 0}, 'county': {'_content': 'New London', 'woeid': 12587796}, 'region': {'_content': 'Connecticut', 'woeid': 2347565}, 'country': {'_content': 'United States', 'woeid': 23424977}}, 'geoperms': {'ispublic': 1, 'iscontact': 0, 'isfriend': 0, 'isfamily': 0}, 'urls': {'url': [{'type': 'photopage', '_content': 'https://www.flickr.com/photos/ekilby/25971559900/'}]}, 'media': 'photo'}, 'stat': 'ok'}</t>
  </si>
  <si>
    <t>https://www.flickr.com/photos/ekilby/25971559900/</t>
  </si>
  <si>
    <t>face_beluga01.jpeg</t>
  </si>
  <si>
    <t>2750158494_227412cb93_o</t>
  </si>
  <si>
    <t>{'photo': {'id': '2750158494', 'secret': '4e511bdfb8', 'server': '3255', 'farm': 4, 'dateuploaded': '1218383175', 'isfavorite': 0, 'license': '3', 'safety_level': '0', 'rotation': 0, 'originalsecret': '227412cb93', 'originalformat': 'jpg', 'owner': {'nsid': '56186870@N00', 'username': 'ldrose', 'realname': 'Lynn D. Rosentrater', 'location': 'Norway', 'iconserver': '476', 'iconfarm': 1, 'path_alias': 'ldrose'}, 'title': {'_content': 'Ferdinand'}, 'description': {'_content': ''}, 'visibility': {'ispublic': 1, 'isfriend': 0, 'isfamily': 0}, 'dates': {'posted': '1218383175', 'taken': '2008-08-06 20:47:44', 'takengranularity': 0, 'takenunknown': 0, 'lastupdate': '1462213468'}, 'views': '813', 'editability': {'cancomment': 0, 'canaddmeta': 0}, 'publiceditability': {'cancomment': 1, 'canaddmeta': 0}, 'usage': {'candownload': 1, 'canblog': 0, 'canprint': 0, 'canshare': 1}, 'comments': {'_content': '0'}, 'notes': {'note': []}, 'people': {'haspeople': 0}, 'tags': {'tag': [{'id': '4492795-2750158494-29445', 'author': '56186870@N00', 'authorname': 'ldrose', 'raw': 'beluga', '_content': 'beluga', 'machine_tag': 0}, {'id': '4492795-2750158494-34670', 'author': '56186870@N00', 'authorname': 'ldrose', 'raw': 'sea world', '_content': 'seaworld', 'machine_tag': 0}, {'id': '4492795-2750158494-20184', 'author': '56186870@N00', 'authorname': 'ldrose', 'raw': 'whale', '_content': 'whale', 'machine_tag': 0}]}, 'urls': {'url': [{'type': 'photopage', '_content': 'https://www.flickr.com/photos/ldrose/2750158494/'}]}, 'media': 'photo'}, 'stat': 'ok'}</t>
  </si>
  <si>
    <t>Lynn D. Rosentrater (flickr ldrose)</t>
  </si>
  <si>
    <t>https://www.flickr.com/photos/ldrose/2750158494/</t>
  </si>
  <si>
    <t>face_beluga02.jpeg</t>
  </si>
  <si>
    <t>20717632811_15cb2eb94c_o</t>
  </si>
  <si>
    <t>{'photo': {'id': '20717632811', 'secret': '50abd76359', 'server': '5689', 'farm': 6, 'dateuploaded': '1440004936', 'isfavorite': 0, 'license': '3', 'safety_level': '0', 'rotation': 0, 'originalsecret': '15cb2eb94c', 'originalformat': 'jpg', 'owner': {'nsid': '78128495@N00', 'username': 'Tjflex2', 'realname': '', 'location': 'Vancouver, BC, Canada', 'iconserver': '3794', 'iconfarm': 4, 'path_alias': 'tjflex'}, 'title': {'_content': 'Beluga Whale'}, 'description': {'_content': 'Vancouver Aquarium, BC Canada.'}, 'visibility': {'ispublic': 1, 'isfriend': 0, 'isfamily': 0}, 'dates': {'posted': '1440004936', 'taken': '2011-06-25 11:34:07', 'takengranularity': 0, 'takenunknown': '0', 'lastupdate': '1440104376'}, 'views': '587', 'editability': {'cancomment': 0, 'canaddmeta': 0}, 'publiceditability': {'cancomment': 1, 'canaddmeta': 0}, 'usage': {'candownload': 1, 'canblog': 0, 'canprint': 0, 'canshare': 1}, 'comments': {'_content': '1'}, 'notes': {'note': []}, 'people': {'haspeople': 0}, 'tags': {'tag': [{'id': '974536-20717632811-29462', 'author': '78128495@N00', 'authorname': 'Tjflex2', 'raw': 'Beluga Whale', '_content': 'belugawhale', 'machine_tag': 0}, {'id': '974536-20717632811-29442', 'author': '78128495@N00', 'authorname': 'Tjflex2', 'raw': 'Vancouver Aquarium', '_content': 'vancouveraquarium', 'machine_tag': 0}, {'id': '974536-20717632811-3878', 'author': '78128495@N00', 'authorname': 'Tjflex2', 'raw': 'BC', '_content': 'bc', 'machine_tag': 0}, {'id': '974536-20717632811-451', 'author': '78128495@N00', 'authorname': 'Tjflex2', 'raw': 'Canada', '_content': 'canada', 'machine_tag': 0}]}, 'location': {'latitude': '49.300919', 'longitude': '-123.131378', 'accuracy': '16', 'context': '0', 'locality': {'_content': 'Vancouver', 'woeid': 9807}, 'county': {'_content': 'Greater Vancouver', 'woeid': 29375222}, 'region': {'_content': 'British Columbia', 'woeid': 2344916}, 'country': {'_content': 'Canada', 'woeid': 23424775}, 'neighbourhood': {'_content': 'Stanley Park', 'woeid': 55855620}}, 'geoperms': {'ispublic': 1, 'iscontact': 0, 'isfriend': 0, 'isfamily': 0}, 'urls': {'url': [{'type': 'photopage', '_content': 'https://www.flickr.com/photos/tjflex/20717632811/'}]}, 'media': 'photo'}, 'stat': 'ok'}</t>
  </si>
  <si>
    <t xml:space="preserve"> (flickr Tjflex2)</t>
  </si>
  <si>
    <t>https://www.flickr.com/photos/tjflex/20717632811/</t>
  </si>
  <si>
    <t>face_beluga03.jpeg</t>
  </si>
  <si>
    <t>5783828598_abcceb243b_o</t>
  </si>
  <si>
    <t>{'photo': {'id': '5783828598', 'secret': 'e22124f5ee', 'server': '3517', 'farm': 4, 'dateuploaded': '1306880854', 'isfavorite': 0, 'license': '3', 'safety_level': '0', 'rotation': 0, 'originalsecret': 'abcceb243b', 'originalformat': 'jpg', 'owner': {'nsid': '86219192@N00', 'username': 'caelumcrow', 'realname': '', 'location': None, 'iconserver': '5591', 'iconfarm': 6, 'path_alias': 'caelumcrow'}, 'title': {'_content': 'beluga_03'}, 'description': {'_content': ''}, 'visibility': {'ispublic': 1, 'isfriend': 0, 'isfamily': 0}, 'dates': {'posted': '1306880854', 'taken': '2011-05-30 10:07:43', 'takengranularity': 0, 'takenunknown': 0, 'lastupdate': '1373648574'}, 'views': '171', 'editability': {'cancomment': 0, 'canaddmeta': 0}, 'publiceditability': {'cancomment': 1, 'canaddmeta': 0}, 'usage': {'candownload': 1, 'canblog': 0, 'canprint': 0, 'canshare': 1}, 'comments': {'_content': '0'}, 'notes': {'note': []}, 'people': {'haspeople': 0}, 'tags': {'tag': [{'id': '4403052-5783828598-60927', 'author': '86219192@N00', 'authorname': 'caelumcrow', 'raw': 'mystic', '_content': 'mystic', 'machine_tag': 0}, {'id': '4403052-5783828598-2026', 'author': '86219192@N00', 'authorname': 'caelumcrow', 'raw': 'aquarium', '_content': 'aquarium', 'machine_tag': 0}]}, 'urls': {'url': [{'type': 'photopage', '_content': 'https://www.flickr.com/photos/caelumcrow/5783828598/'}]}, 'media': 'photo'}, 'stat': 'ok'}</t>
  </si>
  <si>
    <t xml:space="preserve"> (flickr caelumcrow)</t>
  </si>
  <si>
    <t>https://www.flickr.com/photos/caelumcrow/5783828598/</t>
  </si>
  <si>
    <t>face_beluga04.jpeg</t>
  </si>
  <si>
    <t>9730950832_86a35ec2cb_o</t>
  </si>
  <si>
    <t>{'photo': {'id': '9730950832', 'secret': 'a0655c3b4a', 'server': '3711', 'farm': 4, 'dateuploaded': '1378975467', 'isfavorite': 0, 'license': '6', 'safety_level': '0', 'rotation': 0, 'originalsecret': '86a35ec2cb', 'originalformat': 'jpg', 'owner': {'nsid': '93858545@N00', 'username': 'bunnygoth', 'realname': 'Lisa Jacobs', 'location': 'USA', 'iconserver': '3668', 'iconfarm': 4, 'path_alias': 'bunnygoth'}, 'title': {'_content': 'Mystic Aquarium'}, 'description': {'_content': 'Beluga whale at Mystic Aquarium, Mystic, Connecticut'}, 'visibility': {'ispublic': 1, 'isfriend': 0, 'isfamily': 0}, 'dates': {'posted': '1378975467', 'taken': '2013-08-07 16:07:47', 'takengranularity': 0, 'takenunknown': 0, 'lastupdate': '1378975469'}, 'views': '589', 'editability': {'cancomment': 0, 'canaddmeta': 0}, 'publiceditability': {'cancomment': 1, 'canaddmeta': 0}, 'usage': {'candownload': 1, 'canblog': 0, 'canprint': 0, 'canshare': 1}, 'comments': {'_content': '0'}, 'notes': {'note': []}, 'people': {'haspeople': 0}, 'tags': {'tag': [{'id': '933155-9730950832-60927', 'author': '93858545@N00', 'authorname': 'bunnygoth', 'raw': 'mystic', '_content': 'mystic', 'machine_tag': 0}, {'id': '933155-9730950832-2026', 'author': '93858545@N00', 'authorname': 'bunnygoth', 'raw': 'aquarium', '_content': 'aquarium', 'machine_tag': 0}, {'id': '933155-9730950832-8185', 'author': '93858545@N00', 'authorname': 'bunnygoth', 'raw': 'ct', '_content': 'ct', 'machine_tag': 0}, {'id': '933155-9730950832-5484', 'author': '93858545@N00', 'authorname': 'bunnygoth', 'raw': 'connecticut', '_content': 'connecticut', 'machine_tag': 0}, {'id': '933155-9730950832-29445', 'author': '93858545@N00', 'authorname': 'bunnygoth', 'raw': 'beluga', '_content': 'beluga', 'machine_tag': 0}, {'id': '933155-9730950832-20184', 'author': '93858545@N00', 'authorname': 'bunnygoth', 'raw': 'whale', '_content': 'whale', 'machine_tag': 0}, {'id': '933155-9730950832-176591', 'author': '93858545@N00', 'authorname': 'bunnygoth', 'raw': 'iphone', '_content': 'iphone', 'machine_tag': 0}]}, 'location': {'latitude': '41.373500', 'longitude': '-71.953167', 'accuracy': '16', 'context': '0', 'locality': {'_content': 'Groton', 'woeid': 2415223}, 'county': {'_content': 'New London', 'woeid': 12587796}, 'region': {'_content': 'Connecticut', 'woeid': 2347565}, 'country': {'_content': 'United States', 'woeid': 23424977}, 'neighbourhood': {'_content': 'Mystic Seaport', 'woeid': 2456797}}, 'geoperms': {'ispublic': 1, 'iscontact': 0, 'isfriend': 0, 'isfamily': 0}, 'urls': {'url': [{'type': 'photopage', '_content': 'https://www.flickr.com/photos/bunnygoth/9730950832/'}]}, 'media': 'photo'}, 'stat': 'ok'}</t>
  </si>
  <si>
    <t>Lisa Jacobs (flickr bunnygoth)</t>
  </si>
  <si>
    <t>https://www.flickr.com/photos/bunnygoth/9730950832/</t>
  </si>
  <si>
    <t>face_beluga05.jpeg</t>
  </si>
  <si>
    <t>7011776343_7756a40205_o</t>
  </si>
  <si>
    <t>{'photo': {'id': '7011776343', 'secret': 'ec170aa7dd', 'server': '7123', 'farm': 8, 'dateuploaded': '1332618014', 'isfavorite': 0, 'license': '3', 'safety_level': '0', 'rotation': 0, 'originalsecret': '7756a40205', 'originalformat': 'jpg', 'owner': {'nsid': '65592177@N00', 'username': 'sk8mama', 'realname': '', 'location': None, 'iconserver': '27', 'iconfarm': 1, 'path_alias': 'sk8mama'}, 'title': {'_content': 'Beluga whale'}, 'description': {'_content': ''}, 'visibility': {'ispublic': 1, 'isfriend': 0, 'isfamily': 0}, 'dates': {'posted': '1332618014', 'taken': '2012-03-22 13:26:17', 'takengranularity': 0, 'takenunknown': 0, 'lastupdate': '1332639906'}, 'views': '581', 'editability': {'cancomment': 0, 'canaddmeta': 0}, 'publiceditability': {'cancomment': 1, 'canaddmeta': 0}, 'usage': {'candownload': 1, 'canblog': 0, 'canprint': 0, 'canshare': 1}, 'comments': {'_content': '0'}, 'notes': {'note': []}, 'people': {'haspeople': 0}, 'tags': {'tag': [{'id': '1745267-7011776343-167636', 'author': '65592177@N00', 'authorname': 'sk8mama', 'raw': 'Sea World San Diego', '_content': 'seaworldsandiego', 'machine_tag': 0}, {'id': '1745267-7011776343-29445', 'author': '65592177@N00', 'authorname': 'sk8mama', 'raw': 'Beluga', '_content': 'beluga', 'machine_tag': 0}, {'id': '1745267-7011776343-20184', 'author': '65592177@N00', 'authorname': 'sk8mama', 'raw': 'whale', '_content': 'whale', 'machine_tag': 0}]}, 'urls': {'url': [{'type': 'photopage', '_content': 'https://www.flickr.com/photos/sk8mama/7011776343/'}]}, 'media': 'photo'}, 'stat': 'ok'}</t>
  </si>
  <si>
    <t xml:space="preserve"> (flickr sk8mama)</t>
  </si>
  <si>
    <t>https://www.flickr.com/photos/sk8mama/7011776343/</t>
  </si>
  <si>
    <t>face_beluga06.jpeg</t>
  </si>
  <si>
    <t>5326385645_9b9826408f_o</t>
  </si>
  <si>
    <t>{'photo': {'id': '5326385645', 'secret': '5342ef1b60', 'server': '5088', 'farm': 6, 'dateuploaded': '1294228004', 'isfavorite': 0, 'license': '4', 'safety_level': '0', 'rotation': 0, 'originalsecret': '9b9826408f', 'originalformat': 'jpg', 'owner': {'nsid': '35034347371@N01', 'username': 'roland', 'realname': 'Roland Tanglao', 'location': 'Vancouver, Canada', 'iconserver': '5485', 'iconfarm': 6, 'path_alias': 'roland'}, 'title': {'_content': '20110104-8403-Beluga-Show-Van-Aquarium.jpg'}, 'description': {'_content': ''}, 'visibility': {'ispublic': 1, 'isfriend': 0, 'isfamily': 0}, 'dates': {'posted': '1294228004', 'taken': '2011-01-04 13:10:43', 'takengranularity': 0, 'takenunknown': '0', 'lastupdate': '1416948001'}, 'views': '905', 'editability': {'cancomment': 0, 'canaddmeta': 0}, 'publiceditability': {'cancomment': 1, 'canaddmeta': 1}, 'usage': {'candownload': 1, 'canblog': 0, 'canprint': 0, 'canshare': 1}, 'comments': {'_content': '0'}, 'notes': {'note': []}, 'people': {'haspeople': 0}, 'tags': {'tag': [{'id': '5934-5326385645-2026', 'author': '35034347371@N01', 'authorname': 'roland', 'raw': 'aquarium', '_content': 'aquarium', 'machine_tag': 0}, {'id': '5934-5326385645-29445', 'author': '35034347371@N01', 'authorname': 'roland', 'raw': 'beluga', '_content': 'beluga', 'machine_tag': 0}, {'id': '5934-5326385645-29462', 'author': '35034347371@N01', 'authorname': 'roland', 'raw': 'beluga whale', '_content': 'belugawhale', 'machine_tag': 0}, {'id': '5934-5326385645-56674580', 'author': '35034347371@N01', 'authorname': 'roland', 'raw': 'canont2iphoto', '_content': 'canont2iphoto', 'machine_tag': 0}, {'id': '5934-5326385645-82', 'author': '35034347371@N01', 'authorname': 'roland', 'raw': 'christmas', '_content': 'christmas', 'machine_tag': 0}, {'id': '5934-5326385645-49182371', 'author': '35034347371@N01', 'authorname': 'roland', 'raw': 'christmas 2010', '_content': 'christmas2010', 'machine_tag': 0}, {'id': '5934-5326385645-17547', 'author': '35034347371@N01', 'authorname': 'roland', 'raw': 'rolandtanglaophoto', '_content': 'rolandtanglaophoto', 'machine_tag': 0}, {'id': '5934-5326385645-1218', 'author': '35034347371@N01', 'authorname': 'roland', 'raw': 'vancouver', '_content': 'vancouver', 'machine_tag': 0}, {'id': '5934-5326385645-29442', 'author': '35034347371@N01', 'authorname': 'roland', 'raw': 'vancouver aquarium', '_content': 'vancouveraquarium', 'machine_tag': 0}]}, 'urls': {'url': [{'type': 'photopage', '_content': 'https://www.flickr.com/photos/roland/5326385645/'}]}, 'media': 'photo'}, 'stat': 'ok'}</t>
  </si>
  <si>
    <t>Roland Tanglao (flickr roland)</t>
  </si>
  <si>
    <t>https://www.flickr.com/photos/roland/5326385645/</t>
  </si>
  <si>
    <t>face_beluga07.jpeg</t>
  </si>
  <si>
    <t>2489073830_b88527e721_o</t>
  </si>
  <si>
    <t>{'photo': {'id': '2489073830', 'secret': '795ef969f8', 'server': '3279', 'farm': 4, 'dateuploaded': '1210661011', 'isfavorite': 0, 'license': '2', 'safety_level': '0', 'rotation': 0, 'originalsecret': 'b88527e721', 'originalformat': 'jpg', 'owner': {'nsid': '76583321@N00', 'username': 'Arboreality', 'realname': 'Megan', 'location': 'Seattle, WA', 'iconserver': '26', 'iconfarm': 1, 'path_alias': 'arboreality'}, 'title': {'_content': 'Could I Compare'}, 'description': {'_content': 'A beluga whale, at the Vancouver BC Aquarium. they were SO beautiful, we were completely mesmerised.'}, 'visibility': {'ispublic': 1, 'isfriend': 0, 'isfamily': 0}, 'dates': {'posted': '1210661011', 'taken': '2008-05-11 13:43:09', 'takengranularity': 0, 'takenunknown': 0, 'lastupdate': '1231011215'}, 'views': '102', 'editability': {'cancomment': 0, 'canaddmeta': 0}, 'publiceditability': {'cancomment': 1, 'canaddmeta': 0}, 'usage': {'candownload': 1, 'canblog': 0, 'canprint': 0, 'canshare': 1}, 'comments': {'_content': '1'}, 'notes': {'note': []}, 'people': {'haspeople': 0}, 'tags': {'tag': [{'id': '1325619-2489073830-29442', 'author': '76583321@N00', 'authorname': 'Arboreality', 'raw': 'vancouveraquarium', '_content': 'vancouveraquarium', 'machine_tag': 0}, {'id': '1325619-2489073830-1218', 'author': '76583321@N00', 'authorname': 'Arboreality', 'raw': 'vancouver', '_content': 'vancouver', 'machine_tag': 0}, {'id': '1325619-2489073830-3878', 'author': '76583321@N00', 'authorname': 'Arboreality', 'raw': 'bc', '_content': 'bc', 'machine_tag': 0}, {'id': '1325619-2489073830-2026', 'author': '76583321@N00', 'authorname': 'Arboreality', 'raw': 'aquarium', '_content': 'aquarium', 'machine_tag': 0}, {'id': '1325619-2489073830-29462', 'author': '76583321@N00', 'authorname': 'Arboreality', 'raw': 'belugawhale', '_content': 'belugawhale', 'machine_tag': 0}, {'id': '1325619-2489073830-20184', 'author': '76583321@N00', 'authorname': 'Arboreality', 'raw': 'whale', '_content': 'whale', 'machine_tag': 0}, {'id': '1325619-2489073830-29445', 'author': '76583321@N00', 'authorname': 'Arboreality', 'raw': 'beluga', '_content': 'beluga', 'machine_tag': 0}, {'id': '1325619-2489073830-395', 'author': '76583321@N00', 'authorname': 'Arboreality', 'raw': 'white', '_content': 'white', 'machine_tag': 0}]}, 'urls': {'url': [{'type': 'photopage', '_content': 'https://www.flickr.com/photos/arboreality/2489073830/'}]}, 'media': 'photo'}, 'stat': 'ok'}</t>
  </si>
  <si>
    <t>Megan (flickr Arboreality)</t>
  </si>
  <si>
    <t>https://www.flickr.com/photos/arboreality/2489073830/</t>
  </si>
  <si>
    <t>face_beluga08.jpeg</t>
  </si>
  <si>
    <t>4076084660_c2e052498e_o</t>
  </si>
  <si>
    <t>{'stat': 'fail', 'code': 1, 'message': 'Photo "4076084660" not found (invalid ID)'}</t>
  </si>
  <si>
    <t>face_beluga09.jpeg</t>
  </si>
  <si>
    <t>3424065260_3c30ea2737_o</t>
  </si>
  <si>
    <t>{'photo': {'id': '3424065260', 'secret': 'b490b5371a', 'server': '3558', 'farm': 4, 'dateuploaded': '1239196789', 'isfavorite': 0, 'license': '4', 'safety_level': '0', 'rotation': 0, 'originalsecret': '3c30ea2737', 'originalformat': 'jpg', 'owner': {'nsid': '10710442@N08', 'username': 'Steve Snodgrass', 'realname': 'Steve Snodgrass', 'location': 'Shreveport, USA', 'iconserver': '3784', 'iconfarm': 4, 'path_alias': 'stevensnodgrass'}, 'title': {'_content': 'Beluga'}, 'description': {'_content': 'I had never seen a beluga before.  It is a beautiful creature.  '}, 'visibility': {'ispublic': 1, 'isfriend': 0, 'isfamily': 0}, 'dates': {'posted': '1239196789', 'taken': '2009-03-25 14:20:35', 'takengranularity': 0, 'takenunknown': 0, 'lastupdate': '1480447456'}, 'views': '18807', 'editability': {'cancomment': 0, 'canaddmeta': 0}, 'publiceditability': {'cancomment': 1, 'canaddmeta': 0}, 'usage': {'candownload': 1, 'canblog': 0, 'canprint': 0, 'canshare': 1}, 'comments': {'_content': '8'}, 'notes': {'note': []}, 'people': {'haspeople': 0}, 'tags': {'tag': [{'id': '10617629-3424065260-4378', 'author': '10710442@N08', 'authorname': 'Steve Snodgrass', 'raw': 'San Diego', '_content': 'sandiego', 'machine_tag': 0}, {'id': '10617629-3424065260-29445', 'author': '10710442@N08', 'authorname': 'Steve Snodgrass', 'raw': 'beluga', '_content': 'beluga', 'machine_tag': 0}, {'id': '10617629-3424065260-20184', 'author': '10710442@N08', 'authorname': 'Steve Snodgrass', 'raw': 'whale', '_content': 'whale', 'machine_tag': 0}, {'id': '10617629-3424065260-395', 'author': '10710442@N08', 'authorname': 'Steve Snodgrass', 'raw': 'white', '_content': 'white', 'machine_tag': 0}, {'id': '10617629-3424065260-38299329', 'author': '10710442@N08', 'authorname': 'Steve Snodgrass', 'raw': 'not Moby Dick', '_content': 'notmobydick', 'machine_tag': 0}, {'id': '10617629-3424065260-376473', 'author': '10710442@N08', 'authorname': 'Steve Snodgrass', 'raw': 'cetacean', '_content': 'cetacean', 'machine_tag': 0}, {'id': '10617629-3424065260-1095428', 'author': '10710442@N08', 'authorname': 'Steve Snodgrass', 'raw': 'sea mammal', '_content': 'seamammal', 'machine_tag': 0}, {'id': '10617629-3424065260-7254', 'author': '10710442@N08', 'authorname': 'Steve Snodgrass', 'raw': 'smooth', '_content': 'smooth', 'machine_tag': 0}, {'id': '10617629-3424065260-3186', 'author': '10710442@N08', 'authorname': 'Steve Snodgrass', 'raw': 'shiny', '_content': 'shiny', 'machine_tag': 0}, {'id': '10617629-3424065260-9523', 'author': '10710442@N08', 'authorname': 'Steve Snodgrass', 'raw': 'surface', '_content': 'surface', 'machine_tag': 0}, {'id': '10617629-3424065260-5982', 'author': '10710442@N08', 'authorname': 'Steve Snodgrass', 'raw': 'air', '_content': 'air', 'machine_tag': 0}, {'id': '10617629-3424065260-91589', 'author': '10710442@N08', 'authorname': 'Steve Snodgrass', 'raw': 'captivity', '_content': 'captivity', 'machine_tag': 0}, {'id': '10617629-3424065260-38383442', 'author': '10710442@N08', 'authorname': 'Steve Snodgrass', 'raw': 'NOT caviar', '_content': 'notcaviar', 'machine_tag': 0}, {'id': '10617629-3424065260-1211369', 'author': '10710442@N08', 'authorname': 'Steve Snodgrass', 'raw': 'toothed whale', '_content': 'toothedwhale', 'machine_tag': 0}]}, 'urls': {'url': [{'type': 'photopage', '_content': 'https://www.flickr.com/photos/stevensnodgrass/3424065260/'}]}, 'media': 'photo'}, 'stat': 'ok'}</t>
  </si>
  <si>
    <t>Steve Snodgrass (flickr Steve Snodgrass)</t>
  </si>
  <si>
    <t>https://www.flickr.com/photos/stevensnodgrass/3424065260/</t>
  </si>
  <si>
    <t>face_beluga10.jpeg</t>
  </si>
  <si>
    <t>319841855_1e1e6ca80b_o</t>
  </si>
  <si>
    <t>{'photo': {'id': '319841855', 'secret': '1e1e6ca80b', 'server': '126', 'farm': 1, 'dateuploaded': '1165868401', 'isfavorite': 0, 'license': '5', 'safety_level': '0', 'rotation': 0, 'originalsecret': '1e1e6ca80b', 'originalformat': 'jpg', 'owner': {'nsid': '16687586@N00', 'username': 'gripso_banana_prune', 'realname': 'Antony Stanley', 'location': 'Wanborough, Swindon, UK', 'iconserver': '3799', 'iconfarm': 4, 'path_alias': 'antonystanley'}, 'title': {'_content': 'Beluga Whale, Vancouver Aquarium'}, 'description': {'_content': ''}, 'visibility': {'ispublic': 1, 'isfriend': 0, 'isfamily': 0}, 'dates': {'posted': '1165868401', 'taken': '2006-05-06 22:15:14', 'takengranularity': 0, 'takenunknown': 0, 'lastupdate': '1256960014'}, 'views': '1236', 'editability': {'cancomment': 0, 'canaddmeta': 0}, 'publiceditability': {'cancomment': 1, 'canaddmeta': 0}, 'usage': {'candownload': 1, 'canblog': 0, 'canprint': 0, 'canshare': 1}, 'comments': {'_content': '0'}, 'notes': {'note': []}, 'people': {'haspeople': 0}, 'tags': {'tag': [{'id': '4162166-319841855-29442', 'author': '16687586@N00', 'authorname': 'gripso_banana_prune', 'raw': 'vancouver aquarium', '_content': 'vancouveraquarium', 'machine_tag': 0}, {'id': '4162166-319841855-451', 'author': '16687586@N00', 'authorname': 'gripso_banana_prune', 'raw': 'canada', '_content': 'canada', 'machine_tag': 0}, {'id': '4162166-319841855-3878', 'author': '16687586@N00', 'authorname': 'gripso_banana_prune', 'raw': 'bc', '_content': 'bc', 'machine_tag': 0}, {'id': '4162166-319841855-5250', 'author': '16687586@N00', 'authorname': 'gripso_banana_prune', 'raw': 'british columbia', '_content': 'britishcolumbia', 'machine_tag': 0}, {'id': '4162166-319841855-20184', 'author': '16687586@N00', 'authorname': 'gripso_banana_prune', 'raw': 'whale', '_content': 'whale', 'machine_tag': 0}, {'id': '4162166-319841855-29445', 'author': '16687586@N00', 'authorname': 'gripso_banana_prune', 'raw': 'beluga', '_content': 'beluga', 'machine_tag': 0}, {'id': '4162166-319841855-4922', 'author': '16687586@N00', 'authorname': 'gripso_banana_prune', 'raw': 'head', '_content': 'head', 'machine_tag': 0}]}, 'urls': {'url': [{'type': 'photopage', '_content': 'https://www.flickr.com/photos/antonystanley/319841855/'}]}, 'media': 'photo'}, 'stat': 'ok'}</t>
  </si>
  <si>
    <t>Antony Stanley (flickr gripso_banana_prune)</t>
  </si>
  <si>
    <t>https://www.flickr.com/photos/antonystanley/319841855/</t>
  </si>
  <si>
    <t>face_beluga11.jpeg</t>
  </si>
  <si>
    <t>2999947097_805458b057_o</t>
  </si>
  <si>
    <t>{'photo': {'id': '2999947097', 'secret': '3f9ee94649', 'server': '3041', 'farm': 4, 'dateuploaded': '1225747835', 'isfavorite': 0, 'license': '3', 'safety_level': '0', 'rotation': 0, 'originalsecret': '805458b057', 'originalformat': 'jpg', 'owner': {'nsid': '69649166@N00', 'username': 'Skelly B', 'realname': 'Shawn Kelly', 'location': 'Chicago, USA', 'iconserver': '7397', 'iconfarm': 8, 'path_alias': 'skellyb'}, 'title': {'_content': 'White Whale'}, 'description': {'_content': ''}, 'visibility': {'ispublic': 1, 'isfriend': 0, 'isfamily': 0}, 'dates': {'posted': '1225747835', 'taken': '2008-01-28 02:16:52', 'takengranularity': 0, 'takenunknown': 0, 'lastupdate': '1393784645'}, 'views': '655', 'editability': {'cancomment': 0, 'canaddmeta': 0}, 'publiceditability': {'cancomment': 1, 'canaddmeta': 0}, 'usage': {'candownload': 1, 'canblog': 0, 'canprint': 0, 'canshare': 1}, 'comments': {'_content': '0'}, 'notes': {'note': []}, 'people': {'haspeople': 0}, 'tags': {'tag': [{'id': '2064575-2999947097-425', 'author': '69649166@N00', 'authorname': 'Skelly B', 'raw': 'Chicago', '_content': 'chicago', 'machine_tag': 0}, {'id': '2064575-2999947097-129602', 'author': '69649166@N00', 'authorname': 'Skelly B', 'raw': 'Shedd Aquarium', '_content': 'sheddaquarium', 'machine_tag': 0}, {'id': '2064575-2999947097-20184', 'author': '69649166@N00', 'authorname': 'Skelly B', 'raw': 'whale', '_content': 'whale', 'machine_tag': 0}, {'id': '2064575-2999947097-29445', 'author': '69649166@N00', 'authorname': 'Skelly B', 'raw': 'beluga', '_content': 'beluga', 'machine_tag': 0}, {'id': '2064575-2999947097-395', 'author': '69649166@N00', 'authorname': 'Skelly B', 'raw': 'white', '_content': 'white', 'machine_tag': 0}, {'id': '2064575-2999947097-800', 'author': '69649166@N00', 'authorname': 'Skelly B', 'raw': 'water', '_content': 'water', 'machine_tag': 0}]}, 'urls': {'url': [{'type': 'photopage', '_content': 'https://www.flickr.com/photos/skellyb/2999947097/'}]}, 'media': 'photo'}, 'stat': 'ok'}</t>
  </si>
  <si>
    <t>Shawn Kelly (flickr Skelly B)</t>
  </si>
  <si>
    <t>https://www.flickr.com/photos/skellyb/2999947097/</t>
  </si>
  <si>
    <t>face_beluga12.jpeg</t>
  </si>
  <si>
    <t>2381049778_09c81b62d6_o</t>
  </si>
  <si>
    <t>{'photo': {'id': '2381049778', 'secret': 'c1eed8eae1', 'server': '3097', 'farm': 4, 'dateuploaded': '1207078276', 'isfavorite': 0, 'license': '4', 'safety_level': '0', 'rotation': 0, 'originalsecret': '09c81b62d6', 'originalformat': 'jpg', 'owner': {'nsid': '74785688@N00', 'username': 'HeyRocker', 'realname': 'Greg Dunlap', 'location': 'Portland, USA', 'iconserver': '175', 'iconfarm': 1, 'path_alias': 'heyrocker'}, 'title': {'_content': 'Beluga'}, 'description': {'_content': 'One of the beluga whales'}, 'visibility': {'ispublic': 1, 'isfriend': 0, 'isfamily': 0}, 'dates': {'posted': '1207078276', 'taken': '2008-02-23 17:34:16', 'takengranularity': 0, 'takenunknown': 0, 'lastupdate': '1352123619'}, 'views': '575', 'editability': {'cancomment': 0, 'canaddmeta': 0}, 'publiceditability': {'cancomment': 1, 'canaddmeta': 0}, 'usage': {'candownload': 1, 'canblog': 0, 'canprint': 0, 'canshare': 1}, 'comments': {'_content': '0'}, 'notes': {'note': []}, 'people': {'haspeople': 0}, 'tags': {'tag': [{'id': '1565127-2381049778-1218', 'author': '74785688@N00', 'authorname': 'HeyRocker', 'raw': 'vancouver', '_content': 'vancouver', 'machine_tag': 0}, {'id': '1565127-2381049778-2026', 'author': '74785688@N00', 'authorname': 'HeyRocker', 'raw': 'aquarium', '_content': 'aquarium', 'machine_tag': 0}, {'id': '1565127-2381049778-29445', 'author': '74785688@N00', 'authorname': 'HeyRocker', 'raw': 'beluga', '_content': 'beluga', 'machine_tag': 0}, {'id': '1565127-2381049778-22120812', 'author': '74785688@N00', 'authorname': 'HeyRocker', 'raw': 'beluga enounter', '_content': 'belugaenounter', 'machine_tag': 0}]}, 'urls': {'url': [{'type': 'photopage', '_content': 'https://www.flickr.com/photos/heyrocker/2381049778/'}]}, 'media': 'photo'}, 'stat': 'ok'}</t>
  </si>
  <si>
    <t>Greg Dunlap (flickr HeyRocker)</t>
  </si>
  <si>
    <t>https://www.flickr.com/photos/heyrocker/2381049778/</t>
  </si>
  <si>
    <t>face_beluga13.jpeg</t>
  </si>
  <si>
    <t>5938758600_d6c910945e_o</t>
  </si>
  <si>
    <t>{'photo': {'id': '5938758600', 'secret': '45f64a02c8', 'server': '6131', 'farm': 7, 'dateuploaded': '1310690894', 'isfavorite': 0, 'license': '3', 'safety_level': '0', 'rotation': 0, 'originalsecret': 'd6c910945e', 'originalformat': 'jpg', 'owner': {'nsid': '51206887@N04', 'username': 'Kat2Kat2', 'realname': '', 'location': None, 'iconserver': '1307', 'iconfarm': 2, 'path_alias': 'katrinaebowman'}, 'title': {'_content': 'Smiling Beluga'}, 'description': {'_content': ''}, 'visibility': {'ispublic': 1, 'isfriend': 0, 'isfamily': 0}, 'dates': {'posted': '1310690894', 'taken': '2011-07-03 11:35:58', 'takengranularity': 0, 'takenunknown': 0, 'lastupdate': '1557291646'}, 'views': '406', 'editability': {'cancomment': 0, 'canaddmeta': 0}, 'publiceditability': {'cancomment': 1, 'canaddmeta': 0}, 'usage': {'candownload': 1, 'canblog': 0, 'canprint': 0, 'canshare': 1}, 'comments': {'_content': '0'}, 'notes': {'note': []}, 'people': {'haspeople': 0}, 'tags': {'tag': [{'id': '51174748-5938758600-952', 'author': '51206887@N04', 'authorname': 'Kat2Kat2', 'raw': 'Animal', '_content': 'animal', 'machine_tag': 0}, {'id': '51174748-5938758600-3878', 'author': '51206887@N04', 'authorname': 'Kat2Kat2', 'raw': 'BC', '_content': 'bc', 'machine_tag': 0}, {'id': '51174748-5938758600-29462', 'author': '51206887@N04', 'authorname': 'Kat2Kat2', 'raw': 'Beluga Whale', '_content': 'belugawhale', 'machine_tag': 0}, {'id': '51174748-5938758600-5250', 'author': '51206887@N04', 'authorname': 'Kat2Kat2', 'raw': 'British Columbia', '_content': 'britishcolumbia', 'machine_tag': 0}, {'id': '51174748-5938758600-451', 'author': '51206887@N04', 'authorname': 'Kat2Kat2', 'raw': 'Canada', '_content': 'canada', 'machine_tag': 0}, {'id': '51174748-5938758600-9050', 'author': '51206887@N04', 'authorname': 'Kat2Kat2', 'raw': 'Sealife', '_content': 'sealife', 'machine_tag': 0}, {'id': '51174748-5938758600-1218', 'author': '51206887@N04', 'authorname': 'Kat2Kat2', 'raw': 'Vancouver', '_content': 'vancouver', 'machine_tag': 0}, {'id': '51174748-5938758600-29442', 'author': '51206887@N04', 'authorname': 'Kat2Kat2', 'raw': 'Vancouver Aquarium', '_content': 'vancouveraquarium', 'machine_tag': 0}, {'id': '51174748-5938758600-800', 'author': '51206887@N04', 'authorname': 'Kat2Kat2', 'raw': 'Water', '_content': 'water', 'machine_tag': 0}, {'id': '51174748-5938758600-20184', 'author': '51206887@N04', 'authorname': 'Kat2Kat2', 'raw': 'Whale', '_content': 'whale', 'machine_tag': 0}, {'id': '51174748-5938758600-21906369', 'author': '51206887@N04', 'authorname': 'Kat2Kat2', 'raw': 'Vancouver (North West End / Stan', '_content': 'vancouvernorthwestendstan', 'machine_tag': 0}, {'id': '51174748-5938758600-21906367', 'author': '51206887@N04', 'authorname': 'Kat2Kat2', 'raw': 'Vancouver (North West End / Stanley Park)', '_content': 'vancouvernorthwestendstanleypark', 'machine_tag': 0}, {'id': '51174748-5938758600-9371', 'author': '51206887@N04', 'authorname': 'Kat2Kat2', 'raw': 'CAN', '_content': 'can', 'machine_tag': 0}]}, 'location': {'latitude': '49.299469', 'longitude': '-123.130250', 'accuracy': '16', 'context': '0', 'locality': {'_content': 'Vancouver', 'woeid': 9807}, 'county': {'_content': 'Greater Vancouver', 'woeid': 29375222}, 'region': {'_content': 'British Columbia', 'woeid': 2344916}, 'country': {'_content': 'Canada', 'woeid': 23424775}, 'neighbourhood': {'_content': 'Stanley Park', 'woeid': 55855620}}, 'geoperms': {'ispublic': 1, 'iscontact': 0, 'isfriend': 0, 'isfamily': 0}, 'urls': {'url': [{'type': 'photopage', '_content': 'https://www.flickr.com/photos/katrinaebowman/5938758600/'}]}, 'media': 'photo'}, 'stat': 'ok'}</t>
  </si>
  <si>
    <t xml:space="preserve"> (flickr Kat2Kat2)</t>
  </si>
  <si>
    <t>https://www.flickr.com/photos/katrinaebowman/5938758600/</t>
  </si>
  <si>
    <t>face_beluga14.jpeg</t>
  </si>
  <si>
    <t>12414946_6a80e47702_o</t>
  </si>
  <si>
    <t>{'photo': {'id': '12414946', 'secret': '6a80e47702', 'server': '11', 'farm': 1, 'dateuploaded': '1115262115', 'isfavorite': 0, 'license': '3', 'safety_level': '0', 'rotation': 0, 'originalsecret': '6a80e47702', 'originalformat': 'jpg', 'owner': {'nsid': '90671666@N00', 'username': 'SpringFamily', 'realname': 'Jeff, Jen and Travis Spring', 'location': 'Seattle, US', 'iconserver': '11', 'iconfarm': 1, 'path_alias': 'springfamily'}, 'title': {'_content': 'Beluga at Stanley Park Aquarium'}, 'description': {'_content': "He's a chubby one..."}, 'visibility': {'ispublic': 1, 'isfriend': 0, 'isfamily': 0}, 'dates': {'posted': '1115262115', 'taken': '2005-04-11 12:19:27', 'takengranularity': 0, 'takenunknown': 0, 'lastupdate': '1197669724'}, 'views': '395', 'editability': {'cancomment': 0, 'canaddmeta': 0}, 'publiceditability': {'cancomment': 1, 'canaddmeta': 0}, 'usage': {'candownload': 1, 'canblog': 0, 'canprint': 0, 'canshare': 1}, 'comments': {'_content': '0'}, 'notes': {'note': []}, 'people': {'haspeople': 0}, 'tags': {'tag': [{'id': '570670-12414946-55524', 'author': '90671666@N00', 'authorname': 'SpringFamily', 'raw': 'vancouver bc', '_content': 'vancouverbc', 'machine_tag': 0}, {'id': '570670-12414946-2026', 'author': '90671666@N00', 'authorname': 'SpringFamily', 'raw': 'aquarium', '_content': 'aquarium', 'machine_tag': 0}, {'id': '570670-12414946-21092', 'author': '90671666@N00', 'authorname': 'SpringFamily', 'raw': 'stanley park', '_content': 'stanleypark', 'machine_tag': 0}, {'id': '570670-12414946-29445', 'author': '90671666@N00', 'authorname': 'SpringFamily', 'raw': 'beluga', '_content': 'beluga', 'machine_tag': 0}, {'id': '570670-12414946-299994', 'author': '90671666@N00', 'authorname': 'SpringFamily', 'raw': 'springbreak05', '_content': 'springbreak05', 'machine_tag': 0}]}, 'urls': {'url': [{'type': 'photopage', '_content': 'https://www.flickr.com/photos/springfamily/12414946/'}]}, 'media': 'photo'}, 'stat': 'ok'}</t>
  </si>
  <si>
    <t>Jeff, Jen and Travis Spring (flickr SpringFamily)</t>
  </si>
  <si>
    <t>https://www.flickr.com/photos/springfamily/12414946/</t>
  </si>
  <si>
    <t>face_beluga15.jpeg</t>
  </si>
  <si>
    <t>7011788929_01ac445bd9_o</t>
  </si>
  <si>
    <t>{'photo': {'id': '7011788929', 'secret': 'a4cda25bc4', 'server': '7185', 'farm': 8, 'dateuploaded': '1332618305', 'isfavorite': 0, 'license': '3', 'safety_level': '0', 'rotation': 0, 'originalsecret': '01ac445bd9', 'originalformat': 'jpg', 'owner': {'nsid': '65592177@N00', 'username': 'sk8mama', 'realname': '', 'location': None, 'iconserver': '27', 'iconfarm': 1, 'path_alias': 'sk8mama'}, 'title': {'_content': 'Beluga'}, 'description': {'_content': ''}, 'visibility': {'ispublic': 1, 'isfriend': 0, 'isfamily': 0}, 'dates': {'posted': '1332618305', 'taken': '2012-03-22 13:28:29', 'takengranularity': 0, 'takenunknown': 0, 'lastupdate': '1332639844'}, 'views': '679', 'editability': {'cancomment': 0, 'canaddmeta': 0}, 'publiceditability': {'cancomment': 1, 'canaddmeta': 0}, 'usage': {'candownload': 1, 'canblog': 0, 'canprint': 0, 'canshare': 1}, 'comments': {'_content': '0'}, 'notes': {'note': []}, 'people': {'haspeople': 0}, 'tags': {'tag': [{'id': '1745267-7011788929-167636', 'author': '65592177@N00', 'authorname': 'sk8mama', 'raw': 'Sea World San Diego', '_content': 'seaworldsandiego', 'machine_tag': 0}, {'id': '1745267-7011788929-29445', 'author': '65592177@N00', 'authorname': 'sk8mama', 'raw': 'Beluga', '_content': 'beluga', 'machine_tag': 0}, {'id': '1745267-7011788929-20184', 'author': '65592177@N00', 'authorname': 'sk8mama', 'raw': 'whale', '_content': 'whale', 'machine_tag': 0}]}, 'urls': {'url': [{'type': 'photopage', '_content': 'https://www.flickr.com/photos/sk8mama/7011788929/'}]}, 'media': 'photo'}, 'stat': 'ok'}</t>
  </si>
  <si>
    <t>https://www.flickr.com/photos/sk8mama/7011788929/</t>
  </si>
  <si>
    <t>face_beluga16.jpeg</t>
  </si>
  <si>
    <t>4313467324_78619fcb48_o</t>
  </si>
  <si>
    <t>{'photo': {'id': '4313467324', 'secret': 'e07af02d8b', 'server': '4006', 'farm': 5, 'dateuploaded': '1264751265', 'isfavorite': 0, 'license': '2', 'safety_level': '0', 'rotation': 0, 'originalsecret': '78619fcb48', 'originalformat': 'jpg', 'owner': {'nsid': '32689758@N05', 'username': 'AlexBrodie', 'realname': 'Alex Brodie', 'location': '', 'iconserver': '3408', 'iconfarm': 4, 'path_alias': 'alexbrodie'}, 'title': {'_content': '01-25-2008 (7347)'}, 'description': {'_content': ''}, 'visibility': {'ispublic': 1, 'isfriend': 0, 'isfamily': 0}, 'dates': {'posted': '1264751265', 'taken': '2008-01-25 13:18:59', 'takengranularity': 0, 'takenunknown': 0, 'lastupdate': '1377599859'}, 'views': '393', 'editability': {'cancomment': 0, 'canaddmeta': 0}, 'publiceditability': {'cancomment': 1, 'canaddmeta': 1}, 'usage': {'candownload': 1, 'canblog': 0, 'canprint': 0, 'canshare': 1}, 'comments': {'_content': '0'}, 'notes': {'note': []}, 'people': {'haspeople': 0}, 'tags': {'tag': [{'id': '32684418-4313467324-952', 'author': '32689758@N05', 'authorname': 'AlexBrodie', 'raw': 'Animal', '_content': 'animal', 'machine_tag': 0}, {'id': '32684418-4313467324-29462', 'author': '32689758@N05', 'authorname': 'AlexBrodie', 'raw': 'Beluga Whale', '_content': 'belugawhale', 'machine_tag': 0}, {'id': '32684418-4313467324-50', 'author': '32689758@N05', 'authorname': 'AlexBrodie', 'raw': 'California', '_content': 'california', 'machine_tag': 0}, {'id': '32684418-4313467324-4378', 'author': '32689758@N05', 'authorname': 'AlexBrodie', 'raw': 'San Diego', '_content': 'sandiego', 'machine_tag': 0}, {'id': '32684418-4313467324-34670', 'author': '32689758@N05', 'authorname': 'AlexBrodie', 'raw': 'Sea World', '_content': 'seaworld', 'machine_tag': 0}, {'id': '32684418-4313467324-264', 'author': '32689758@N05', 'authorname': 'AlexBrodie', 'raw': 'Vacation', '_content': 'vacation', 'machine_tag': 0}, {'id': '32684418-4313467324-14235', 'author': '32689758@N05', 'authorname': 'AlexBrodie', 'raw': 'Ferdinand', '_content': 'ferdinand', 'machine_tag': 0}]}, 'urls': {'url': [{'type': 'photopage', '_content': 'https://www.flickr.com/photos/alexbrodie/4313467324/'}]}, 'media': 'photo'}, 'stat': 'ok'}</t>
  </si>
  <si>
    <t>Alex Brodie (flickr AlexBrodie)</t>
  </si>
  <si>
    <t>https://www.flickr.com/photos/alexbrodie/4313467324/</t>
  </si>
  <si>
    <t>face_beluga18.jpeg</t>
  </si>
  <si>
    <t>23888500036_7c2fb36a40_o</t>
  </si>
  <si>
    <t>{'photo': {'id': '23888500036', 'secret': '2e188ef200', 'server': '5728', 'farm': 6, 'dateuploaded': '1450821901', 'isfavorite': 0, 'license': '2', 'safety_level': '0', 'rotation': 0, 'originalsecret': '7c2fb36a40', 'originalformat': 'jpg', 'owner': {'nsid': '84236606@N02', 'username': 'Animal People Forum', 'realname': '', 'location': '', 'iconserver': '371', 'iconfarm': 1, 'path_alias': 'animalpeopleforum'}, 'title': {'_content': 'Beluga'}, 'description': {'_content': 'Please credit &amp;quot;Kim Bartlett - Animal People, Inc.&amp;quot;'}, 'visibility': {'ispublic': 1, 'isfriend': 0, 'isfamily': 0}, 'dates': {'posted': '1450821901', 'taken': '2015-12-22 14:03:33', 'takengranularity': 0, 'takenunknown': '1', 'lastupdate': '1452846022'}, 'views': '727', 'editability': {'cancomment': 0, 'canaddmeta': 0}, 'publiceditability': {'cancomment': 1, 'canaddmeta': 0}, 'usage': {'candownload': 1, 'canblog': 0, 'canprint': 0, 'canshare': 1}, 'comments': {'_content': '0'}, 'notes': {'note': []}, 'people': {'haspeople': 0}, 'tags': {'tag': [{'id': '84216258-23888500036-29445', 'author': '84236606@N02', 'authorname': 'Animal People Forum', 'raw': 'Beluga', '_content': 'beluga', 'machine_tag': 0}, {'id': '84216258-23888500036-20184', 'author': '84236606@N02', 'authorname': 'Animal People Forum', 'raw': 'Whale', '_content': 'whale', 'machine_tag': 0}, {'id': '84216258-23888500036-395', 'author': '84236606@N02', 'authorname': 'Animal People Forum', 'raw': 'White', '_content': 'white', 'machine_tag': 0}, {'id': '84216258-23888500036-29462', 'author': '84236606@N02', 'authorname': 'Animal People Forum', 'raw': 'Beluga whale', '_content': 'belugawhale', 'machine_tag': 0}, {'id': '84216258-23888500036-327283', 'author': '84236606@N02', 'authorname': 'Animal People Forum', 'raw': 'White whale', '_content': 'whitewhale', 'machine_tag': 0}, {'id': '84216258-23888500036-376473', 'author': '84236606@N02', 'authorname': 'Animal People Forum', 'raw': 'cetacean', '_content': 'cetacean', 'machine_tag': 0}, {'id': '84216258-23888500036-54424', 'author': '84236606@N02', 'authorname': 'Animal People Forum', 'raw': 'Marine Mammal', '_content': 'marinemammal', 'machine_tag': 0}, {'id': '84216258-23888500036-1823', 'author': '84236606@N02', 'authorname': 'Animal People Forum', 'raw': 'mammal', '_content': 'mammal', 'machine_tag': 0}, {'id': '84216258-23888500036-953', 'author': '84236606@N02', 'authorname': 'Animal People Forum', 'raw': 'Animals', '_content': 'animals', 'machine_tag': 0}, {'id': '84216258-23888500036-800', 'author': '84236606@N02', 'authorname': 'Animal People Forum', 'raw': 'Water', '_content': 'water', 'machine_tag': 0}, {'id': '84216258-23888500036-1318', 'author': '84236606@N02', 'authorname': 'Animal People Forum', 'raw': 'Swim', '_content': 'swim', 'machine_tag': 0}, {'id': '84216258-23888500036-1317', 'author': '84236606@N02', 'authorname': 'Animal People Forum', 'raw': 'Swimming', '_content': 'swimming', 'machine_tag': 0}, {'id': '84216258-23888500036-9523', 'author': '84236606@N02', 'authorname': 'Animal People Forum', 'raw': 'Surface', '_content': 'surface', 'machine_tag': 0}, {'id': '84216258-23888500036-3765', 'author': '84236606@N02', 'authorname': 'Animal People Forum', 'raw': 'Underwater', '_content': 'underwater', 'machine_tag': 0}, {'id': '84216258-23888500036-2026', 'author': '84236606@N02', 'authorname': 'Animal People Forum', 'raw': 'Aquarium', '_content': 'aquarium', 'machine_tag': 0}, {'id': '84216258-23888500036-91589', 'author': '84236606@N02', 'authorname': 'Animal People Forum', 'raw': 'Captivity', '_content': 'captivity', 'machine_tag': 0}]}, 'urls': {'url': [{'type': 'photopage', '_content': 'https://www.flickr.com/photos/animalpeopleforum/23888500036/'}]}, 'media': 'photo'}, 'stat': 'ok'}</t>
  </si>
  <si>
    <t xml:space="preserve"> (flickr Animal People Forum)</t>
  </si>
  <si>
    <t>https://www.flickr.com/photos/animalpeopleforum/23888500036/</t>
  </si>
  <si>
    <t>face_beluga20.jpeg</t>
  </si>
  <si>
    <t>2807739506_7a14e4dc80_o</t>
  </si>
  <si>
    <t>{'photo': {'id': '2807739506', 'secret': 'dd64d4c8f3', 'server': '3287', 'farm': 4, 'dateuploaded': '1219976958', 'isfavorite': 0, 'license': '5', 'safety_level': '0', 'rotation': 0, 'originalsecret': '7a14e4dc80', 'originalformat': 'jpg', 'owner': {'nsid': '69366980@N00', 'username': 'The Lamb Family', 'realname': 'The Lamb Family', 'location': '', 'iconserver': '3795', 'iconfarm': 4, 'path_alias': 'lambfamilyphotos'}, 'title': {'_content': 'Beluga'}, 'description': {'_content': ''}, 'visibility': {'ispublic': 1, 'isfriend': 0, 'isfamily': 0}, 'dates': {'posted': '1219976958', 'taken': '2008-08-14 14:52:16', 'takengranularity': 0, 'takenunknown': 0, 'lastupdate': '1313802234'}, 'views': '278', 'editability': {'cancomment': 0, 'canaddmeta': 0}, 'publiceditability': {'cancomment': 1, 'canaddmeta': 1}, 'usage': {'candownload': 1, 'canblog': 0, 'canprint': 0, 'canshare': 1}, 'comments': {'_content': '0'}, 'notes': {'note': []}, 'people': {'haspeople': 0}, 'tags': {'tag': [{'id': '1680621-2807739506-29445', 'author': '69366980@N00', 'authorname': 'The Lamb Family', 'raw': 'beluga', '_content': 'beluga', 'machine_tag': 0}]}, 'urls': {'url': [{'type': 'photopage', '_content': 'https://www.flickr.com/photos/lambfamilyphotos/2807739506/'}]}, 'media': 'photo'}, 'stat': 'ok'}</t>
  </si>
  <si>
    <t>The Lamb Family (flickr The Lamb Family)</t>
  </si>
  <si>
    <t>https://www.flickr.com/photos/lambfamilyphotos/2807739506/</t>
  </si>
  <si>
    <t>body_beluga01.jpeg</t>
  </si>
  <si>
    <t>2806887873_2423babdd2_o</t>
  </si>
  <si>
    <t>{'photo': {'id': '2806887873', 'secret': '98a9d2d752', 'server': '3094', 'farm': 4, 'dateuploaded': '1219976835', 'isfavorite': 0, 'license': '5', 'safety_level': '0', 'rotation': 0, 'originalsecret': '2423babdd2', 'originalformat': 'jpg', 'owner': {'nsid': '69366980@N00', 'username': 'The Lamb Family', 'realname': 'The Lamb Family', 'location': '', 'iconserver': '3795', 'iconfarm': 4, 'path_alias': 'lambfamilyphotos'}, 'title': {'_content': 'Beluga'}, 'description': {'_content': ''}, 'visibility': {'ispublic': 1, 'isfriend': 0, 'isfamily': 0}, 'dates': {'posted': '1219976835', 'taken': '2008-08-14 14:49:51', 'takengranularity': 0, 'takenunknown': 0, 'lastupdate': '1439926079'}, 'views': '296', 'editability': {'cancomment': 0, 'canaddmeta': 0}, 'publiceditability': {'cancomment': 1, 'canaddmeta': 1}, 'usage': {'candownload': 1, 'canblog': 0, 'canprint': 0, 'canshare': 1}, 'comments': {'_content': '0'}, 'notes': {'note': []}, 'people': {'haspeople': 0}, 'tags': {'tag': [{'id': '1680621-2806887873-29445', 'author': '69366980@N00', 'authorname': 'The Lamb Family', 'raw': 'beluga', '_content': 'beluga', 'machine_tag': 0}]}, 'urls': {'url': [{'type': 'photopage', '_content': 'https://www.flickr.com/photos/lambfamilyphotos/2806887873/'}]}, 'media': 'photo'}, 'stat': 'ok'}</t>
  </si>
  <si>
    <t>https://www.flickr.com/photos/lambfamilyphotos/2806887873/</t>
  </si>
  <si>
    <t>body_beluga02.jpeg</t>
  </si>
  <si>
    <t>5639528877_80e343abc3_o</t>
  </si>
  <si>
    <t>{'photo': {'id': '5639528877', 'secret': 'f09f11cdb7', 'server': '5262', 'farm': 6, 'dateuploaded': '1303370975', 'isfavorite': 0, 'license': '4', 'safety_level': '0', 'rotation': 0, 'originalsecret': '80e343abc3', 'originalformat': 'jpg', 'owner': {'nsid': '62020580@N08', 'username': 'Pictrues', 'realname': '一元 马', 'location': '北京, 中国', 'iconserver': '5270', 'iconfarm': 6, 'path_alias': 'pictruer'}, 'title': {'_content': '高清风景壁纸汇总[第1期]'}, 'description': {'_content': ''}, 'visibility': {'ispublic': 1, 'isfriend': 0, 'isfamily': 0}, 'dates': {'posted': '1303370975', 'taken': '2011-04-21 00:29:35', 'takengranularity': 0, 'takenunknown': 0, 'lastupdate': '1303424407'}, 'views': '130', 'editability': {'cancomment': 0, 'canaddmeta': 0}, 'publiceditability': {'cancomment': 1, 'canaddmeta': 0}, 'usage': {'candownload': 1, 'canblog': 0, 'canprint': 0, 'canshare': 1}, 'comments': {'_content': '0'}, 'notes': {'note': []}, 'people': {'haspeople': 0}, 'tags': {'tag': []}, 'urls': {'url': [{'type': 'photopage', '_content': 'https://www.flickr.com/photos/pictruer/5639528877/'}]}, 'media': 'photo'}, 'stat': 'ok'}</t>
  </si>
  <si>
    <t>一元 马 (flickr Pictrues)</t>
  </si>
  <si>
    <t>https://www.flickr.com/photos/pictruer/5639528877/</t>
  </si>
  <si>
    <t>body_beluga03.jpeg</t>
  </si>
  <si>
    <t>471912475_7f52069f16_o</t>
  </si>
  <si>
    <t>{'photo': {'id': '471912475', 'secret': 'aca5cf517f', 'server': '223', 'farm': 1, 'dateuploaded': '1177465500', 'isfavorite': 0, 'license': '6', 'safety_level': '0', 'rotation': 0, 'originalsecret': '7f52069f16', 'originalformat': 'jpg', 'owner': {'nsid': '80868530@N00', 'username': 'photomattick', 'realname': '', 'location': None, 'iconserver': '3276', 'iconfarm': 4, 'path_alias': 'photomattick'}, 'title': {'_content': 'Beluga'}, 'description': {'_content': ''}, 'visibility': {'ispublic': 1, 'isfriend': 0, 'isfamily': 0}, 'dates': {'posted': '1177465500', 'taken': '2007-04-24 18:32:39', 'takengranularity': 0, 'takenunknown': 0, 'lastupdate': '1177553643'}, 'views': '194', 'editability': {'cancomment': 0, 'canaddmeta': 0}, 'publiceditability': {'cancomment': 1, 'canaddmeta': 0}, 'usage': {'candownload': 1, 'canblog': 0, 'canprint': 0, 'canshare': 1}, 'comments': {'_content': '0'}, 'notes': {'note': []}, 'people': {'haspeople': 0}, 'tags': {'tag': [{'id': '4654555-471912475-1382', 'author': '80868530@N00', 'authorname': 'photomattick', 'raw': 'Canon', '_content': 'canon', 'machine_tag': 0}, {'id': '4654555-471912475-1966', 'author': '80868530@N00', 'authorname': 'photomattick', 'raw': 'EOS', '_content': 'eos', 'machine_tag': 0}, {'id': '4654555-471912475-4562577', 'author': '80868530@N00', 'authorname': 'photomattick', 'raw': '400D', '_content': '400d', 'machine_tag': 0}, {'id': '4654555-471912475-3488734', 'author': '80868530@N00', 'authorname': 'photomattick', 'raw': 'Canon EF 28-105mm f/3.5-4.5 USM', '_content': 'canonef28105mmf3545usm', 'machine_tag': 0}]}, 'urls': {'url': [{'type': 'photopage', '_content': 'https://www.flickr.com/photos/photomattick/471912475/'}]}, 'media': 'photo'}, 'stat': 'ok'}</t>
  </si>
  <si>
    <t xml:space="preserve"> (flickr photomattick)</t>
  </si>
  <si>
    <t>https://www.flickr.com/photos/photomattick/471912475/</t>
  </si>
  <si>
    <t>body_beluga04.jpeg</t>
  </si>
  <si>
    <t>8704008160_823833433e_o</t>
  </si>
  <si>
    <t>{'photo': {'id': '8704008160', 'secret': 'f0b794e213', 'server': '8278', 'farm': 9, 'dateuploaded': '1367553226', 'isfavorite': 0, 'license': '3', 'safety_level': '0', 'rotation': 0, 'originalsecret': '823833433e', 'originalformat': 'jpg', 'owner': {'nsid': '35952152@N06', 'username': 'Peter Glenday', 'realname': 'Peter Glenday', 'location': 'London', 'iconserver': '667', 'iconfarm': 1, 'path_alias': 'psg3'}, 'title': {'_content': '_DSC0445.jpg'}, 'description': {'_content': ''}, 'visibility': {'ispublic': 1, 'isfriend': 0, 'isfamily': 0}, 'dates': {'posted': '1367553226', 'taken': '2013-05-02 00:15:18', 'takengranularity': 0, 'takenunknown': 0, 'lastupdate': '1367766604'}, 'views': '171', 'editability': {'cancomment': 0, 'canaddmeta': 0}, 'publiceditability': {'cancomment': 1, 'canaddmeta': 0}, 'usage': {'candownload': 1, 'canblog': 0, 'canprint': 0, 'canshare': 1}, 'comments': {'_content': '0'}, 'notes': {'note': []}, 'people': {'haspeople': 0}, 'tags': {'tag': [{'id': '35906830-8704008160-425', 'author': '35952152@N06', 'authorname': 'Peter Glenday', 'raw': 'chicago', '_content': 'chicago', 'machine_tag': 0}, {'id': '35906830-8704008160-129602', 'author': '35952152@N06', 'authorname': 'Peter Glenday', 'raw': 'shedd aquarium', '_content': 'sheddaquarium', 'machine_tag': 0}, {'id': '35906830-8704008160-29445', 'author': '35952152@N06', 'authorname': 'Peter Glenday', 'raw': 'beluga', '_content': 'beluga', 'machine_tag': 0}, {'id': '35906830-8704008160-20184', 'author': '35952152@N06', 'authorname': 'Peter Glenday', 'raw': 'whale', '_content': 'whale', 'machine_tag': 0}]}, 'urls': {'url': [{'type': 'photopage', '_content': 'https://www.flickr.com/photos/psg3/8704008160/'}]}, 'media': 'photo'}, 'stat': 'ok'}</t>
  </si>
  <si>
    <t>Peter Glenday (flickr Peter Glenday)</t>
  </si>
  <si>
    <t>https://www.flickr.com/photos/psg3/8704008160/</t>
  </si>
  <si>
    <t>body_beluga06.jpeg</t>
  </si>
  <si>
    <t>5321958076_9e358dd472_o</t>
  </si>
  <si>
    <t>{'photo': {'id': '5321958076', 'secret': 'c0d1f7c780', 'server': '5129', 'farm': 6, 'dateuploaded': '1294097536', 'isfavorite': 0, 'license': '6', 'safety_level': '0', 'rotation': 0, 'originalsecret': '9e358dd472', 'originalformat': 'jpg', 'owner': {'nsid': '93858545@N00', 'username': 'bunnygoth', 'realname': 'Lisa Jacobs', 'location': 'USA', 'iconserver': '3668', 'iconfarm': 4, 'path_alias': 'bunnygoth'}, 'title': {'_content': 'Mystic Aquarium'}, 'description': {'_content': "Beluga whale, Mystic Aquarium, Mystic, Connecticut New Year's Eve, 2010"}, 'visibility': {'ispublic': 1, 'isfriend': 0, 'isfamily': 0}, 'dates': {'posted': '1294097536', 'taken': '2010-12-31 11:10:30', 'takengranularity': 0, 'takenunknown': 0, 'lastupdate': '1294097744'}, 'views': '131', 'editability': {'cancomment': 0, 'canaddmeta': 0}, 'publiceditability': {'cancomment': 1, 'canaddmeta': 0}, 'usage': {'candownload': 1, 'canblog': 0, 'canprint': 0, 'canshare': 1}, 'comments': {'_content': '0'}, 'notes': {'note': []}, 'people': {'haspeople': 0}, 'tags': {'tag': [{'id': '933155-5321958076-60927', 'author': '93858545@N00', 'authorname': 'bunnygoth', 'raw': 'mystic', '_content': 'mystic', 'machine_tag': 0}, {'id': '933155-5321958076-2026', 'author': '93858545@N00', 'authorname': 'bunnygoth', 'raw': 'aquarium', '_content': 'aquarium', 'machine_tag': 0}, {'id': '933155-5321958076-5484', 'author': '93858545@N00', 'authorname': 'bunnygoth', 'raw': 'connecticut', '_content': 'connecticut', 'machine_tag': 0}, {'id': '933155-5321958076-113574', 'author': '93858545@N00', 'authorname': 'bunnygoth', 'raw': '2010', '_content': '2010', 'machine_tag': 0}, {'id': '933155-5321958076-17260', 'author': '93858545@N00', 'authorname': 'bunnygoth', 'raw': "new year's eve", '_content': 'newyearseve', 'machine_tag': 0}, {'id': '933155-5321958076-29445', 'author': '93858545@N00', 'authorname': 'bunnygoth', 'raw': 'beluga', '_content': 'beluga', 'machine_tag': 0}, {'id': '933155-5321958076-20184', 'author': '93858545@N00', 'authorname': 'bunnygoth', 'raw': 'whale', '_content': 'whale', 'machine_tag': 0}]}, 'urls': {'url': [{'type': 'photopage', '_content': 'https://www.flickr.com/photos/bunnygoth/5321958076/'}]}, 'media': 'photo'}, 'stat': 'ok'}</t>
  </si>
  <si>
    <t>https://www.flickr.com/photos/bunnygoth/5321958076/</t>
  </si>
  <si>
    <t>body_beluga07.jpeg</t>
  </si>
  <si>
    <t>4425629869_60627ed7e4_o</t>
  </si>
  <si>
    <t>{'photo': {'id': '4425629869', 'secret': '3c02e7b565', 'server': '4055', 'farm': 5, 'dateuploaded': '1268362170', 'isfavorite': 0, 'license': '2', 'safety_level': '0', 'rotation': 0, 'originalsecret': '60627ed7e4', 'originalformat': 'jpg', 'owner': {'nsid': '89978190@N00', 'username': 'IronHide', 'realname': 'Daniel', 'location': 'Boston, USA', 'iconserver': '7392', 'iconfarm': 8, 'path_alias': 'ironhide'}, 'title': {'_content': 'Mystic Aquarium'}, 'description': {'_content': ''}, 'visibility': {'ispublic': 1, 'isfriend': 0, 'isfamily': 0}, 'dates': {'posted': '1268362170', 'taken': '2010-02-27 14:11:36', 'takengranularity': 0, 'takenunknown': 0, 'lastupdate': '1270515144'}, 'views': '86', 'editability': {'cancomment': 0, 'canaddmeta': 0}, 'publiceditability': {'cancomment': 1, 'canaddmeta': 0}, 'usage': {'candownload': 1, 'canblog': 0, 'canprint': 0, 'canshare': 1}, 'comments': {'_content': '0'}, 'notes': {'note': []}, 'people': {'haspeople': 0}, 'tags': {'tag': [{'id': '585642-4425629869-60927', 'author': '89978190@N00', 'authorname': 'IronHide', 'raw': 'Mystic', '_content': 'mystic', 'machine_tag': 0}, {'id': '585642-4425629869-2026', 'author': '89978190@N00', 'authorname': 'IronHide', 'raw': 'Aquarium', '_content': 'aquarium', 'machine_tag': 0}, {'id': '585642-4425629869-148966', 'author': '89978190@N00', 'authorname': 'IronHide', 'raw': 'Mystic, CT', '_content': 'mysticct', 'machine_tag': 0}, {'id': '585642-4425629869-5484', 'author': '89978190@N00', 'authorname': 'IronHide', 'raw': 'Connecticut', '_content': 'connecticut', 'machine_tag': 0}, {'id': '585642-4425629869-9050', 'author': '89978190@N00', 'authorname': 'IronHide', 'raw': 'sea life', '_content': 'sealife', 'machine_tag': 0}, {'id': '585642-4425629869-228', 'author': '89978190@N00', 'authorname': 'IronHide', 'raw': 'sea', '_content': 'sea', 'machine_tag': 0}, {'id': '585642-4425629869-19', 'author': '89978190@N00', 'authorname': 'IronHide', 'raw': 'ocean', '_content': 'ocean', 'machine_tag': 0}, {'id': '585642-4425629869-800', 'author': '89978190@N00', 'authorname': 'IronHide', 'raw': 'water', '_content': 'water', 'machine_tag': 0}, {'id': '585642-4425629869-1823', 'author': '89978190@N00', 'authorname': 'IronHide', 'raw': 'mammal', '_content': 'mammal', 'machine_tag': 0}, {'id': '585642-4425629869-29445', 'author': '89978190@N00', 'authorname': 'IronHide', 'raw': 'beluga', '_content': 'beluga', 'machine_tag': 0}, {'id': '585642-4425629869-20184', 'author': '89978190@N00', 'authorname': 'IronHide', 'raw': 'whale', '_content': 'whale', 'machine_tag': 0}, {'id': '585642-4425629869-395', 'author': '89978190@N00', 'authorname': 'IronHide', 'raw': 'white', '_content': 'white', 'machine_tag': 0}, {'id': '585642-4425629869-952', 'author': '89978190@N00', 'authorname': 'IronHide', 'raw': 'animal', '_content': 'animal', 'machine_tag': 0}, {'id': '585642-4425629869-791', 'author': '89978190@N00', 'authorname': 'IronHide', 'raw': 'nature', '_content': 'nature', 'machine_tag': 0}, {'id': '585642-4425629869-2994', 'author': '89978190@N00', 'authorname': 'IronHide', 'raw': 'Nikon', '_content': 'nikon', 'machine_tag': 0}, {'id': '585642-4425629869-18560836', 'author': '89978190@N00', 'authorname': 'IronHide', 'raw': 'D300s', '_content': 'd300s', 'machine_tag': 0}, {'id': '585642-4425629869-1380', 'author': '89978190@N00', 'authorname': 'IronHide', 'raw': '35mm', '_content': '35mm', 'machine_tag': 0}, {'id': '585642-4425629869-3044', 'author': '89978190@N00', 'authorname': 'IronHide', 'raw': 'marine', '_content': 'marine', 'machine_tag': 0}]}, 'urls': {'url': [{'type': 'photopage', '_content': 'https://www.flickr.com/photos/ironhide/4425629869/'}]}, 'media': 'photo'}, 'stat': 'ok'}</t>
  </si>
  <si>
    <t>Daniel (flickr IronHide)</t>
  </si>
  <si>
    <t>https://www.flickr.com/photos/ironhide/4425629869/</t>
  </si>
  <si>
    <t>body_beluga09.jpeg</t>
  </si>
  <si>
    <t>5326427451_c591ff3138_o</t>
  </si>
  <si>
    <t>{'photo': {'id': '5326427451', 'secret': 'c97b19df45', 'server': '5168', 'farm': 6, 'dateuploaded': '1294229472', 'isfavorite': 0, 'license': '4', 'safety_level': '0', 'rotation': 0, 'originalsecret': 'c591ff3138', 'originalformat': 'jpg', 'owner': {'nsid': '35034347371@N01', 'username': 'roland', 'realname': 'Roland Tanglao', 'location': 'Vancouver, Canada', 'iconserver': '5485', 'iconfarm': 6, 'path_alias': 'roland'}, 'title': {'_content': '20110104-8448-Beluga-Show-Van-Aquarium.jpg'}, 'description': {'_content': ''}, 'visibility': {'ispublic': 1, 'isfriend': 0, 'isfamily': 0}, 'dates': {'posted': '1294229472', 'taken': '2011-01-04 13:13:10', 'takengranularity': 0, 'takenunknown': '0', 'lastupdate': '1416948002'}, 'views': '956', 'editability': {'cancomment': 0, 'canaddmeta': 0}, 'publiceditability': {'cancomment': 1, 'canaddmeta': 1}, 'usage': {'candownload': 1, 'canblog': 0, 'canprint': 0, 'canshare': 1}, 'comments': {'_content': '0'}, 'notes': {'note': []}, 'people': {'haspeople': 0}, 'tags': {'tag': [{'id': '5934-5326427451-2026', 'author': '35034347371@N01', 'authorname': 'roland', 'raw': 'aquarium', '_content': 'aquarium', 'machine_tag': 0}, {'id': '5934-5326427451-29445', 'author': '35034347371@N01', 'authorname': 'roland', 'raw': 'beluga', '_content': 'beluga', 'machine_tag': 0}, {'id': '5934-5326427451-29462', 'author': '35034347371@N01', 'authorname': 'roland', 'raw': 'beluga whale', '_content': 'belugawhale', 'machine_tag': 0}, {'id': '5934-5326427451-56674580', 'author': '35034347371@N01', 'authorname': 'roland', 'raw': 'canont2iphoto', '_content': 'canont2iphoto', 'machine_tag': 0}, {'id': '5934-5326427451-82', 'author': '35034347371@N01', 'authorname': 'roland', 'raw': 'christmas', '_content': 'christmas', 'machine_tag': 0}, {'id': '5934-5326427451-49182371', 'author': '35034347371@N01', 'authorname': 'roland', 'raw': 'christmas 2010', '_content': 'christmas2010', 'machine_tag': 0}, {'id': '5934-5326427451-17547', 'author': '35034347371@N01', 'authorname': 'roland', 'raw': 'rolandtanglaophoto', '_content': 'rolandtanglaophoto', 'machine_tag': 0}, {'id': '5934-5326427451-1218', 'author': '35034347371@N01', 'authorname': 'roland', 'raw': 'vancouver', '_content': 'vancouver', 'machine_tag': 0}, {'id': '5934-5326427451-29442', 'author': '35034347371@N01', 'authorname': 'roland', 'raw': 'vancouver aquarium', '_content': 'vancouveraquarium', 'machine_tag': 0}, {'id': '5934-5326427451-327280', 'author': '37007874@N00', 'authorname': 'comfortable clover', 'raw': 'Delphinapterus leucas', '_content': 'delphinapterusleucas', 'machine_tag': 0}]}, 'urls': {'url': [{'type': 'photopage', '_content': 'https://www.flickr.com/photos/roland/5326427451/'}]}, 'media': 'photo'}, 'stat': 'ok'}</t>
  </si>
  <si>
    <t>https://www.flickr.com/photos/roland/5326427451/</t>
  </si>
  <si>
    <t>body_beluga10.jpeg</t>
  </si>
  <si>
    <t>5532747264_2f47b40094_o</t>
  </si>
  <si>
    <t>{'photo': {'id': '5532747264', 'secret': 'cef82f613f', 'server': '5217', 'farm': 6, 'dateuploaded': '1300299376', 'isfavorite': 0, 'license': '6', 'safety_level': '0', 'rotation': 0, 'originalsecret': '2f47b40094', 'originalformat': 'jpg', 'owner': {'nsid': '35787665@N08', 'username': 'lsbalon', 'realname': 'Linda Balon', 'location': 'San Diego, USA', 'iconserver': '3655', 'iconfarm': 4, 'path_alias': 'lsbalon'}, 'title': {'_content': 'beluga coming out'}, 'description': {'_content': ''}, 'visibility': {'ispublic': 1, 'isfriend': 0, 'isfamily': 0}, 'dates': {'posted': '1300299376', 'taken': '2011-03-10 10:45:14', 'takengranularity': 0, 'takenunknown': 0, 'lastupdate': '1612307291'}, 'views': '1161', 'editability': {'cancomment': 0, 'canaddmeta': 0}, 'publiceditability': {'cancomment': 1, 'canaddmeta': 0}, 'usage': {'candownload': 1, 'canblog': 0, 'canprint': 0, 'canshare': 1}, 'comments': {'_content': '3'}, 'notes': {'note': []}, 'people': {'haspeople': 0}, 'tags': {'tag': [{'id': '35694852-5532747264-34670', 'author': '35787665@N08', 'authorname': 'lsbalon', 'raw': 'SeaWorld', '_content': 'seaworld', 'machine_tag': 0}, {'id': '35694852-5532747264-3130', 'author': '35787665@N08', 'authorname': 'lsbalon', 'raw': 'San', '_content': 'san', 'machine_tag': 0}, {'id': '35694852-5532747264-8385', 'author': '35787665@N08', 'authorname': 'lsbalon', 'raw': 'Diego', '_content': 'diego', 'machine_tag': 0}]}, 'urls': {'url': [{'type': 'photopage', '_content': 'https://www.flickr.com/photos/lsbalon/5532747264/'}]}, 'media': 'photo'}, 'stat': 'ok'}</t>
  </si>
  <si>
    <t>Linda Balon (flickr lsbalon)</t>
  </si>
  <si>
    <t>https://www.flickr.com/photos/lsbalon/5532747264/</t>
  </si>
  <si>
    <t>body_beluga11.jpeg</t>
  </si>
  <si>
    <t>10984660535_6b6faf00bb_o</t>
  </si>
  <si>
    <t>{'photo': {'id': '10984660535', 'secret': '678dcbf495', 'server': '3760', 'farm': 4, 'dateuploaded': '1385071900', 'isfavorite': 0, 'license': '3', 'safety_level': '0', 'rotation': 0, 'originalsecret': '6b6faf00bb', 'originalformat': 'jpg', 'owner': {'nsid': '67604175@N00', 'username': 'james_michael_hill', 'realname': 'James Hill', 'location': 'Las Cruces, USA', 'iconserver': '8130', 'iconfarm': 9, 'path_alias': 'james_michael_hill'}, 'title': {'_content': 'Georgia Aquarium'}, 'description': {'_content': ''}, 'visibility': {'ispublic': 1, 'isfriend': 0, 'isfamily': 0}, 'dates': {'posted': '1385071900', 'taken': '2013-11-19 23:21:56', 'takengranularity': 0, 'takenunknown': 0, 'lastupdate': '1428513799'}, 'views': '558', 'editability': {'cancomment': 0, 'canaddmeta': 0}, 'publiceditability': {'cancomment': 1, 'canaddmeta': 0}, 'usage': {'candownload': 1, 'canblog': 0, 'canprint': 0, 'canshare': 1}, 'comments': {'_content': '0'}, 'notes': {'note': []}, 'people': {'haspeople': 0}, 'tags': {'tag': [{'id': '2207142-10984660535-301829', 'author': '67604175@N00', 'authorname': 'james_michael_hill', 'raw': 'jmh', '_content': 'jmh', 'machine_tag': 0}, {'id': '2207142-10984660535-3196530', 'author': '67604175@N00', 'authorname': 'james_michael_hill', 'raw': 'james_michael_hill', '_content': 'jamesmichaelhill', 'machine_tag': 0}, {'id': '2207142-10984660535-351', 'author': '67604175@N00', 'authorname': 'james_michael_hill', 'raw': 'usa', '_content': 'usa', 'machine_tag': 0}, {'id': '2207142-10984660535-1560', 'author': '67604175@N00', 'authorname': 'james_michael_hill', 'raw': 'Georgia', '_content': 'georgia', 'machine_tag': 0}, {'id': '2207142-10984660535-2026', 'author': '67604175@N00', 'authorname': 'james_michael_hill', 'raw': 'Aquarium', '_content': 'aquarium', 'machine_tag': 0}, {'id': '2207142-10984660535-29445', 'author': '67604175@N00', 'authorname': 'james_michael_hill', 'raw': 'beluga', '_content': 'beluga', 'machine_tag': 0}]}, 'urls': {'url': [{'type': 'photopage', '_content': 'https://www.flickr.com/photos/james_michael_hill/10984660535/'}]}, 'media': 'photo'}, 'stat': 'ok'}</t>
  </si>
  <si>
    <t>James Hill (flickr james_michael_hill)</t>
  </si>
  <si>
    <t>https://www.flickr.com/photos/james_michael_hill/10984660535/</t>
  </si>
  <si>
    <t>body_beluga12.jpeg</t>
  </si>
  <si>
    <t>8704011140_ec7c118a4f_o</t>
  </si>
  <si>
    <t>{'photo': {'id': '8704011140', 'secret': '7068bc1910', 'server': '8271', 'farm': 9, 'dateuploaded': '1367553345', 'isfavorite': 0, 'license': '3', 'safety_level': '0', 'rotation': 0, 'originalsecret': 'ec7c118a4f', 'originalformat': 'jpg', 'owner': {'nsid': '35952152@N06', 'username': 'Peter Glenday', 'realname': 'Peter Glenday', 'location': 'London', 'iconserver': '667', 'iconfarm': 1, 'path_alias': 'psg3'}, 'title': {'_content': '_DSC0459.jpg'}, 'description': {'_content': ''}, 'visibility': {'ispublic': 1, 'isfriend': 0, 'isfamily': 0}, 'dates': {'posted': '1367553345', 'taken': '2013-05-02 00:16:21', 'takengranularity': 0, 'takenunknown': 0, 'lastupdate': '1525421242'}, 'views': '124', 'editability': {'cancomment': 0, 'canaddmeta': 0}, 'publiceditability': {'cancomment': 1, 'canaddmeta': 0}, 'usage': {'candownload': 1, 'canblog': 0, 'canprint': 0, 'canshare': 1}, 'comments': {'_content': '0'}, 'notes': {'note': []}, 'people': {'haspeople': 0}, 'tags': {'tag': [{'id': '35906830-8704011140-425', 'author': '35952152@N06', 'authorname': 'Peter Glenday', 'raw': 'chicago', '_content': 'chicago', 'machine_tag': 0}, {'id': '35906830-8704011140-129602', 'author': '35952152@N06', 'authorname': 'Peter Glenday', 'raw': 'shedd aquarium', '_content': 'sheddaquarium', 'machine_tag': 0}, {'id': '35906830-8704011140-29445', 'author': '35952152@N06', 'authorname': 'Peter Glenday', 'raw': 'beluga', '_content': 'beluga', 'machine_tag': 0}, {'id': '35906830-8704011140-20184', 'author': '35952152@N06', 'authorname': 'Peter Glenday', 'raw': 'whale', '_content': 'whale', 'machine_tag': 0}]}, 'urls': {'url': [{'type': 'photopage', '_content': 'https://www.flickr.com/photos/psg3/8704011140/'}]}, 'media': 'photo'}, 'stat': 'ok'}</t>
  </si>
  <si>
    <t>https://www.flickr.com/photos/psg3/8704011140/</t>
  </si>
  <si>
    <t>body_beluga15.jpeg</t>
  </si>
  <si>
    <t>2806890361_a667c7de5b_o</t>
  </si>
  <si>
    <t>{'photo': {'id': '2806890361', 'secret': '70595a00c6', 'server': '3076', 'farm': 4, 'dateuploaded': '1219976907', 'isfavorite': 0, 'license': '5', 'safety_level': '0', 'rotation': 0, 'originalsecret': 'a667c7de5b', 'originalformat': 'jpg', 'owner': {'nsid': '69366980@N00', 'username': 'The Lamb Family', 'realname': 'The Lamb Family', 'location': '', 'iconserver': '3795', 'iconfarm': 4, 'path_alias': 'lambfamilyphotos'}, 'title': {'_content': 'Beluga'}, 'description': {'_content': ''}, 'visibility': {'ispublic': 1, 'isfriend': 0, 'isfamily': 0}, 'dates': {'posted': '1219976907', 'taken': '2008-08-14 14:51:50', 'takengranularity': 0, 'takenunknown': 0, 'lastupdate': '1313802234'}, 'views': '310', 'editability': {'cancomment': 0, 'canaddmeta': 0}, 'publiceditability': {'cancomment': 1, 'canaddmeta': 1}, 'usage': {'candownload': 1, 'canblog': 0, 'canprint': 0, 'canshare': 1}, 'comments': {'_content': '0'}, 'notes': {'note': []}, 'people': {'haspeople': 0}, 'tags': {'tag': [{'id': '1680621-2806890361-29445', 'author': '69366980@N00', 'authorname': 'The Lamb Family', 'raw': 'beluga', '_content': 'beluga', 'machine_tag': 0}]}, 'urls': {'url': [{'type': 'photopage', '_content': 'https://www.flickr.com/photos/lambfamilyphotos/2806890361/'}]}, 'media': 'photo'}, 'stat': 'ok'}</t>
  </si>
  <si>
    <t>https://www.flickr.com/photos/lambfamilyphotos/2806890361/</t>
  </si>
  <si>
    <t>body_beluga16.jpeg</t>
  </si>
  <si>
    <t>5326950618_347c19bc80_o</t>
  </si>
  <si>
    <t>{'photo': {'id': '5326950618', 'secret': '3e1a0561cb', 'server': '5006', 'farm': 6, 'dateuploaded': '1294226414', 'isfavorite': 0, 'license': '4', 'safety_level': '0', 'rotation': 0, 'originalsecret': '347c19bc80', 'originalformat': 'jpg', 'owner': {'nsid': '35034347371@N01', 'username': 'roland', 'realname': 'Roland Tanglao', 'location': 'Vancouver, Canada', 'iconserver': '5485', 'iconfarm': 6, 'path_alias': 'roland'}, 'title': {'_content': '20110104-8347-Beluga-Show-Van-Aquarium.jpg'}, 'description': {'_content': ''}, 'visibility': {'ispublic': 1, 'isfriend': 0, 'isfamily': 0}, 'dates': {'posted': '1294226414', 'taken': '2011-01-04 13:06:01', 'takengranularity': 0, 'takenunknown': '0', 'lastupdate': '1416948006'}, 'views': '776', 'editability': {'cancomment': 0, 'canaddmeta': 0}, 'publiceditability': {'cancomment': 1, 'canaddmeta': 1}, 'usage': {'candownload': 1, 'canblog': 0, 'canprint': 0, 'canshare': 1}, 'comments': {'_content': '0'}, 'notes': {'note': []}, 'people': {'haspeople': 0}, 'tags': {'tag': [{'id': '5934-5326950618-2026', 'author': '35034347371@N01', 'authorname': 'roland', 'raw': 'aquarium', '_content': 'aquarium', 'machine_tag': 0}, {'id': '5934-5326950618-29445', 'author': '35034347371@N01', 'authorname': 'roland', 'raw': 'beluga', '_content': 'beluga', 'machine_tag': 0}, {'id': '5934-5326950618-29462', 'author': '35034347371@N01', 'authorname': 'roland', 'raw': 'beluga whale', '_content': 'belugawhale', 'machine_tag': 0}, {'id': '5934-5326950618-56674580', 'author': '35034347371@N01', 'authorname': 'roland', 'raw': 'canont2iphoto', '_content': 'canont2iphoto', 'machine_tag': 0}, {'id': '5934-5326950618-82', 'author': '35034347371@N01', 'authorname': 'roland', 'raw': 'christmas', '_content': 'christmas', 'machine_tag': 0}, {'id': '5934-5326950618-49182371', 'author': '35034347371@N01', 'authorname': 'roland', 'raw': 'christmas 2010', '_content': 'christmas2010', 'machine_tag': 0}, {'id': '5934-5326950618-17547', 'author': '35034347371@N01', 'authorname': 'roland', 'raw': 'rolandtanglaophoto', '_content': 'rolandtanglaophoto', 'machine_tag': 0}, {'id': '5934-5326950618-1218', 'author': '35034347371@N01', 'authorname': 'roland', 'raw': 'vancouver', '_content': 'vancouver', 'machine_tag': 0}, {'id': '5934-5326950618-29442', 'author': '35034347371@N01', 'authorname': 'roland', 'raw': 'vancouver aquarium', '_content': 'vancouveraquarium', 'machine_tag': 0}]}, 'urls': {'url': [{'type': 'photopage', '_content': 'https://www.flickr.com/photos/roland/5326950618/'}]}, 'media': 'photo'}, 'stat': 'ok'}</t>
  </si>
  <si>
    <t>https://www.flickr.com/photos/roland/5326950618/</t>
  </si>
  <si>
    <t>body_beluga17.jpeg</t>
  </si>
  <si>
    <t>2806892393_6b7897a8f2_o</t>
  </si>
  <si>
    <t>{'photo': {'id': '2806892393', 'secret': 'a73df546cf', 'server': '3248', 'farm': 4, 'dateuploaded': '1219976969', 'isfavorite': 0, 'license': '5', 'safety_level': '0', 'rotation': 0, 'originalsecret': '6b7897a8f2', 'originalformat': 'jpg', 'owner': {'nsid': '69366980@N00', 'username': 'The Lamb Family', 'realname': 'The Lamb Family', 'location': '', 'iconserver': '3795', 'iconfarm': 4, 'path_alias': 'lambfamilyphotos'}, 'title': {'_content': 'Beluga'}, 'description': {'_content': ''}, 'visibility': {'ispublic': 1, 'isfriend': 0, 'isfamily': 0}, 'dates': {'posted': '1219976969', 'taken': '2008-08-14 14:54:13', 'takengranularity': 0, 'takenunknown': 0, 'lastupdate': '1313802234'}, 'views': '258', 'editability': {'cancomment': 0, 'canaddmeta': 0}, 'publiceditability': {'cancomment': 1, 'canaddmeta': 1}, 'usage': {'candownload': 1, 'canblog': 0, 'canprint': 0, 'canshare': 1}, 'comments': {'_content': '0'}, 'notes': {'note': []}, 'people': {'haspeople': 0}, 'tags': {'tag': [{'id': '1680621-2806892393-29445', 'author': '69366980@N00', 'authorname': 'The Lamb Family', 'raw': 'beluga', '_content': 'beluga', 'machine_tag': 0}]}, 'urls': {'url': [{'type': 'photopage', '_content': 'https://www.flickr.com/photos/lambfamilyphotos/2806892393/'}]}, 'media': 'photo'}, 'stat': 'ok'}</t>
  </si>
  <si>
    <t>https://www.flickr.com/photos/lambfamilyphotos/2806892393/</t>
  </si>
  <si>
    <t>body_beluga18.jpeg</t>
  </si>
  <si>
    <t>4978443311_5e390d29fa_o</t>
  </si>
  <si>
    <t>{'photo': {'id': '4978443311', 'secret': 'e3740c2003', 'server': '4149', 'farm': 5, 'dateuploaded': '1284189975', 'isfavorite': 0, 'license': '4', 'safety_level': '0', 'rotation': 0, 'originalsecret': '5e390d29fa', 'originalformat': 'jpg', 'owner': {'nsid': '53344659@N05', 'username': 'sheilapic76', 'realname': '', 'location': '', 'iconserver': '0', 'iconfarm': 0, 'path_alias': None}, 'title': {'_content': 'Dolphinsd'}, 'description': {'_content': ''}, 'visibility': {'ispublic': 1, 'isfriend': 0, 'isfamily': 0}, 'dates': {'posted': '1284189975', 'taken': '2010-09-11 00:26:15', 'takengranularity': 0, 'takenunknown': 0, 'lastupdate': '1284258072'}, 'views': '237', 'editability': {'cancomment': 0, 'canaddmeta': 0}, 'publiceditability': {'cancomment': 1, 'canaddmeta': 0}, 'usage': {'candownload': 1, 'canblog': 0, 'canprint': 0, 'canshare': 1}, 'comments': {'_content': '0'}, 'notes': {'note': []}, 'people': {'haspeople': 0}, 'tags': {'tag': []}, 'urls': {'url': [{'type': 'photopage', '_content': 'https://www.flickr.com/photos/53344659@N05/4978443311/'}]}, 'media': 'photo'}, 'stat': 'ok'}</t>
  </si>
  <si>
    <t xml:space="preserve"> (flickr sheilapic76)</t>
  </si>
  <si>
    <t>https://www.flickr.com/photos/53344659@N05/4978443311/</t>
  </si>
  <si>
    <t>body_beluga19.jpeg</t>
  </si>
  <si>
    <t>5470693883_0b320d4475_o</t>
  </si>
  <si>
    <t>{'photo': {'id': '5470693883', 'secret': 'a67f3c6ca6', 'server': '5100', 'farm': 6, 'dateuploaded': '1298472374', 'isfavorite': 0, 'license': '3', 'safety_level': '0', 'rotation': 0, 'originalsecret': '0b320d4475', 'originalformat': 'jpg', 'owner': {'nsid': '26119165@N06', 'username': 'LisArt', 'realname': '', 'location': 'Oosterhout, The Netherlands', 'iconserver': '3825', 'iconfarm': 4, 'path_alias': 'lisartdesign'}, 'title': {'_content': 'Beluga'}, 'description': {'_content': 'Vancouver Aquarium'}, 'visibility': {'ispublic': 1, 'isfriend': 0, 'isfamily': 0}, 'dates': {'posted': '1298472374', 'taken': '2010-08-20 21:54:03', 'takengranularity': 0, 'takenunknown': 0, 'lastupdate': '1300214679'}, 'views': '695', 'editability': {'cancomment': 0, 'canaddmeta': 0}, 'publiceditability': {'cancomment': 1, 'canaddmeta': 0}, 'usage': {'candownload': 1, 'canblog': 0, 'canprint': 0, 'canshare': 1}, 'comments': {'_content': '0'}, 'notes': {'note': []}, 'people': {'haspeople': 0}, 'tags': {'tag': [{'id': '26073843-5470693883-451', 'author': '26119165@N06', 'authorname': 'LisArt', 'raw': 'Canada', '_content': 'canada', 'machine_tag': 0}, {'id': '26073843-5470693883-1935', 'author': '26119165@N06', 'authorname': 'LisArt', 'raw': 'photography', '_content': 'photography', 'machine_tag': 0}, {'id': '26073843-5470693883-5250', 'author': '26119165@N06', 'authorname': 'LisArt', 'raw': 'british columbia', '_content': 'britishcolumbia', 'machine_tag': 0}, {'id': '26073843-5470693883-14353', 'author': '26119165@N06', 'authorname': 'LisArt', 'raw': 'alberta', '_content': 'alberta', 'machine_tag': 0}, {'id': '26073843-5470693883-215680', 'author': '26119165@N06', 'authorname': 'LisArt', 'raw': 'peyto lake', '_content': 'peytolake', 'machine_tag': 0}, {'id': '26073843-5470693883-2028769', 'author': '26119165@N06', 'authorname': 'LisArt', 'raw': 'lake morraine', '_content': 'lakemorraine', 'machine_tag': 0}, {'id': '26073843-5470693883-32474', 'author': '26119165@N06', 'authorname': 'LisArt', 'raw': 'lake louise', '_content': 'lakelouise', 'machine_tag': 0}, {'id': '26073843-5470693883-1218', 'author': '26119165@N06', 'authorname': 'LisArt', 'raw': 'vancouver', '_content': 'vancouver', 'machine_tag': 0}, {'id': '26073843-5470693883-29442', 'author': '26119165@N06', 'authorname': 'LisArt', 'raw': 'vancouver aquarium', '_content': 'vancouveraquarium', 'machine_tag': 0}, {'id': '26073843-5470693883-11987', 'author': '26119165@N06', 'authorname': 'LisArt', 'raw': 'vancouver island', '_content': 'vancouverisland', 'machine_tag': 0}, {'id': '26073843-5470693883-13823045', 'author': '26119165@N06', 'authorname': 'LisArt', 'raw': 'canada photography', '_content': 'canadaphotography', 'machine_tag': 0}, {'id': '26073843-5470693883-3013', 'author': '26119165@N06', 'authorname': 'LisArt', 'raw': 'squirrel', '_content': 'squirrel', 'machine_tag': 0}, {'id': '26073843-5470693883-5175', 'author': '26119165@N06', 'authorname': 'LisArt', 'raw': 'dolphin', '_content': 'dolphin', 'machine_tag': 0}, {'id': '26073843-5470693883-29445', 'author': '26119165@N06', 'authorname': 'LisArt', 'raw': 'beluga', '_content': 'beluga', 'machine_tag': 0}, {'id': '26073843-5470693883-20184', 'author': '26119165@N06', 'authorname': 'LisArt', 'raw': 'whale', '_content': 'whale', 'machine_tag': 0}, {'id': '26073843-5470693883-8823', 'author': '26119165@N06', 'authorname': 'LisArt', 'raw': 'nelson', '_content': 'nelson', 'machine_tag': 0}]}, 'urls': {'url': [{'type': 'photopage', '_content': 'https://www.flickr.com/photos/lisartdesign/5470693883/'}]}, 'media': 'photo'}, 'stat': 'ok'}</t>
  </si>
  <si>
    <t xml:space="preserve"> (flickr LisArt)</t>
  </si>
  <si>
    <t>https://www.flickr.com/photos/lisartdesign/5470693883/</t>
  </si>
  <si>
    <t>body_beluga20.jpeg</t>
  </si>
  <si>
    <t>4425629443_bab15fca3f_o</t>
  </si>
  <si>
    <t>{'photo': {'id': '4425629443', 'secret': 'c54dd3ddc0', 'server': '4061', 'farm': 5, 'dateuploaded': '1268362150', 'isfavorite': 0, 'license': '2', 'safety_level': '0', 'rotation': 0, 'originalsecret': 'bab15fca3f', 'originalformat': 'jpg', 'owner': {'nsid': '89978190@N00', 'username': 'IronHide', 'realname': 'Daniel', 'location': 'Boston, USA', 'iconserver': '7392', 'iconfarm': 8, 'path_alias': 'ironhide'}, 'title': {'_content': 'Mystic Aquarium'}, 'description': {'_content': ''}, 'visibility': {'ispublic': 1, 'isfriend': 0, 'isfamily': 0}, 'dates': {'posted': '1268362150', 'taken': '2010-02-27 14:10:34', 'takengranularity': 0, 'takenunknown': 0, 'lastupdate': '1270515144'}, 'views': '93', 'editability': {'cancomment': 0, 'canaddmeta': 0}, 'publiceditability': {'cancomment': 1, 'canaddmeta': 0}, 'usage': {'candownload': 1, 'canblog': 0, 'canprint': 0, 'canshare': 1}, 'comments': {'_content': '0'}, 'notes': {'note': []}, 'people': {'haspeople': 0}, 'tags': {'tag': [{'id': '585642-4425629443-60927', 'author': '89978190@N00', 'authorname': 'IronHide', 'raw': 'Mystic', '_content': 'mystic', 'machine_tag': 0}, {'id': '585642-4425629443-2026', 'author': '89978190@N00', 'authorname': 'IronHide', 'raw': 'Aquarium', '_content': 'aquarium', 'machine_tag': 0}, {'id': '585642-4425629443-148966', 'author': '89978190@N00', 'authorname': 'IronHide', 'raw': 'Mystic, CT', '_content': 'mysticct', 'machine_tag': 0}, {'id': '585642-4425629443-5484', 'author': '89978190@N00', 'authorname': 'IronHide', 'raw': 'Connecticut', '_content': 'connecticut', 'machine_tag': 0}, {'id': '585642-4425629443-9050', 'author': '89978190@N00', 'authorname': 'IronHide', 'raw': 'sea life', '_content': 'sealife', 'machine_tag': 0}, {'id': '585642-4425629443-228', 'author': '89978190@N00', 'authorname': 'IronHide', 'raw': 'sea', '_content': 'sea', 'machine_tag': 0}, {'id': '585642-4425629443-19', 'author': '89978190@N00', 'authorname': 'IronHide', 'raw': 'ocean', '_content': 'ocean', 'machine_tag': 0}, {'id': '585642-4425629443-800', 'author': '89978190@N00', 'authorname': 'IronHide', 'raw': 'water', '_content': 'water', 'machine_tag': 0}, {'id': '585642-4425629443-1823', 'author': '89978190@N00', 'authorname': 'IronHide', 'raw': 'mammal', '_content': 'mammal', 'machine_tag': 0}, {'id': '585642-4425629443-29445', 'author': '89978190@N00', 'authorname': 'IronHide', 'raw': 'beluga', '_content': 'beluga', 'machine_tag': 0}, {'id': '585642-4425629443-20184', 'author': '89978190@N00', 'authorname': 'IronHide', 'raw': 'whale', '_content': 'whale', 'machine_tag': 0}, {'id': '585642-4425629443-395', 'author': '89978190@N00', 'authorname': 'IronHide', 'raw': 'white', '_content': 'white', 'machine_tag': 0}, {'id': '585642-4425629443-952', 'author': '89978190@N00', 'authorname': 'IronHide', 'raw': 'animal', '_content': 'animal', 'machine_tag': 0}, {'id': '585642-4425629443-791', 'author': '89978190@N00', 'authorname': 'IronHide', 'raw': 'nature', '_content': 'nature', 'machine_tag': 0}, {'id': '585642-4425629443-2994', 'author': '89978190@N00', 'authorname': 'IronHide', 'raw': 'Nikon', '_content': 'nikon', 'machine_tag': 0}, {'id': '585642-4425629443-18560836', 'author': '89978190@N00', 'authorname': 'IronHide', 'raw': 'D300s', '_content': 'd300s', 'machine_tag': 0}, {'id': '585642-4425629443-1380', 'author': '89978190@N00', 'authorname': 'IronHide', 'raw': '35mm', '_content': '35mm', 'machine_tag': 0}, {'id': '585642-4425629443-3044', 'author': '89978190@N00', 'authorname': 'IronHide', 'raw': 'marine', '_content': 'marine', 'machine_tag': 0}]}, 'urls': {'url': [{'type': 'photopage', '_content': 'https://www.flickr.com/photos/ironhide/4425629443/'}]}, 'media': 'photo'}, 'stat': 'ok'}</t>
  </si>
  <si>
    <t>https://www.flickr.com/photos/ironhide/4425629443/</t>
  </si>
  <si>
    <t>body_part_dolphin_tail01.jpeg</t>
  </si>
  <si>
    <t>6983964423_688a31757b_o</t>
  </si>
  <si>
    <t>{'photo': {'id': '6983964423', 'secret': 'ccd94e8641', 'server': '7202', 'farm': 8, 'dateuploaded': '1331790518', 'isfavorite': 0, 'license': '3', 'safety_level': '0', 'rotation': 0, 'originalsecret': '688a31757b', 'originalformat': 'jpg', 'owner': {'nsid': '58867653@N00', 'username': 'Poorfish', 'realname': 'Feng Zhong', 'location': 'GZ, China', 'iconserver': '8', 'iconfarm': 1, 'path_alias': 'poorfish'}, 'title': {'_content': '与鲸共舞 Fly with Mr. Tail'}, 'description': {'_content': '注意鱼尾上附着的小鮣鱼\n\n斯里兰卡 美蕊沙\nMirissa, Sri Lanka'}, 'visibility': {'ispublic': 1, 'isfriend': 0, 'isfamily': 0}, 'dates': {'posted': '1331790518', 'taken': '2012-02-13 11:26:47', 'takengranularity': 0, 'takenunknown': 0, 'lastupdate': '1478586026'}, 'views': '1309', 'editability': {'cancomment': 0, 'canaddmeta': 0}, 'publiceditability': {'cancomment': 1, 'canaddmeta': 1}, 'usage': {'candownload': 1, 'canblog': 0, 'canprint': 0, 'canshare': 1}, 'comments': {'_content': '0'}, 'notes': {'note': [{'id': '72157629588592365', 'photo_id': '6983964423', 'author': '58867653@N00', 'authorname': 'Poorfish', 'authorrealname': 'Feng Zhong', 'authorispro': 1, 'authorisdeleted': 0, 'x': '234', 'y': '88', 'w': '31', 'h': '31', '_content': '鮣鱼 Remora', 'pro_badge': 'legacy'}]}, 'people': {'haspeople': 0}, 'tags': {'tag': [{'id': '165550-6983964423-1869499', 'author': '58867653@N00', 'authorname': 'Poorfish', 'raw': '斯里兰卡', '_content': '斯里兰卡', 'machine_tag': 0}, {'id': '165550-6983964423-86032347', 'author': '58867653@N00', 'authorname': 'Poorfish', 'raw': '美蕊沙', '_content': '美蕊沙', 'machine_tag': 0}, {'id': '165550-6983964423-1158107', 'author': '58867653@N00', 'authorname': 'Poorfish', 'raw': 'Mirissa', '_content': 'mirissa', 'machine_tag': 0}, {'id': '165550-6983964423-23098', 'author': '58867653@N00', 'authorname': 'Poorfish', 'raw': 'Sri Lanka', '_content': 'srilanka', 'machine_tag': 0}, {'id': '165550-6983964423-3592', 'author': '58867653@N00', 'authorname': 'Poorfish', 'raw': 'ship', '_content': 'ship', 'machine_tag': 0}, {'id': '165550-6983964423-240543', 'author': '58867653@N00', 'authorname': 'Poorfish', 'raw': '船', '_content': '船', 'machine_tag': 0}, {'id': '165550-6983964423-50681566', 'author': '58867653@N00', 'authorname': 'Poorfish', 'raw': '蓝鲸', '_content': '蓝鲸', 'machine_tag': 0}, {'id': '165550-6983964423-375373', 'author': '58867653@N00', 'authorname': 'Poorfish', 'raw': 'blue whale', '_content': 'bluewhale', 'machine_tag': 0}, {'id': '165550-6983964423-1439353', 'author': '58867653@N00', 'authorname': 'Poorfish', 'raw': '鲸鱼', '_content': '鲸鱼', 'machine_tag': 0}, {'id': '165550-6983964423-20184', 'author': '58867653@N00', 'authorname': 'Poorfish', 'raw': 'whale', '_content': 'whale', 'machine_tag': 0}, {'id': '165550-6983964423-190968', 'author': '58867653@N00', 'authorname': 'Poorfish', 'raw': 'fishtail', '_content': 'fishtail', 'machine_tag': 0}, {'id': '165550-6983964423-84049592', 'author': '58867653@N00', 'authorname': 'Poorfish', 'raw': '鱼尾', '_content': '鱼尾', 'machine_tag': 0}, {'id': '165550-6983964423-84050500', 'author': '58867653@N00', 'authorname': 'Poorfish', 'raw': '鮣鱼', '_content': '鮣鱼', 'machine_tag': 0}, {'id': '165550-6983964423-336224', 'author': '58867653@N00', 'authorname': 'Poorfish', 'raw': 'remora', '_content': 'remora', 'machine_tag': 0}, {'id': '165550-6983964423-61327226', 'author': '58867653@N00', 'authorname': 'Poorfish', 'raw': '锡兰', '_content': '锡兰', 'machine_tag': 0}, {'id': '165550-6983964423-23100', 'author': '58867653@N00', 'authorname': 'Poorfish', 'raw': 'Ceylon', '_content': 'ceylon', 'machine_tag': 0}]}, 'location': {'latitude': '5.786086', 'longitude': '80.478452', 'accuracy': '16', 'context': '0', 'neighbourhood': {'_content': '', 'woeid': 0}, 'county': {'_content': 'Matara', 'woeid': 23706496}, 'region': {'_content': 'Southern', 'woeid': 2344964}, 'country': {'_content': 'Sri Lanka', 'woeid': 23424778}}, 'geoperms': {'ispublic': 1, 'iscontact': 0, 'isfriend': 0, 'isfamily': 0}, 'urls': {'url': [{'type': 'photopage', '_content': 'https://www.flickr.com/photos/poorfish/6983964423/'}]}, 'media': 'photo'}, 'stat': 'ok'}</t>
  </si>
  <si>
    <t>Feng Zhong (flickr Poorfish)</t>
  </si>
  <si>
    <t>https://www.flickr.com/photos/poorfish/6983964423/</t>
  </si>
  <si>
    <t>body_part_dolphin_tail02.jpeg</t>
  </si>
  <si>
    <t>8390460433_44c0560aff_o</t>
  </si>
  <si>
    <t>{'photo': {'id': '8390460433', 'secret': '835e1f436d', 'server': '8323', 'farm': 9, 'dateuploaded': '1358481091', 'isfavorite': 0, 'license': '3', 'safety_level': '0', 'rotation': 0, 'originalsecret': '44c0560aff', 'originalformat': 'jpg', 'owner': {'nsid': '46837385@N03', 'username': 'Photomatt28', 'realname': 'Matthew Paulson', 'location': '', 'iconserver': '7330', 'iconfarm': 8, 'path_alias': 'matthewpaulson'}, 'title': {'_content': "Dolphin's Tail"}, 'description': {'_content': 'Dolphin\'s Tail, Fort Desoto, Tierra Verde, Florida\n\nPlease visit my  &lt;a href="http://floridaphotomatt.com/category/blog" rel="noreferrer nofollow"&gt;blog&lt;/a&gt; for more info.'}, 'visibility': {'ispublic': 1, 'isfriend': 0, 'isfamily': 0}, 'dates': {'posted': '1358481091', 'taken': '2013-01-14 10:28:43', 'takengranularity': 0, 'takenunknown': 0, 'lastupdate': '1369874472'}, 'views': '1567', 'editability': {'cancomment': 0, 'canaddmeta': 0}, 'publiceditability': {'cancomment': 1, 'canaddmeta': 0}, 'usage': {'candownload': 1, 'canblog': 0, 'canprint': 0, 'canshare': 1}, 'comments': {'_content': '0'}, 'notes': {'note': []}, 'people': {'haspeople': 0}, 'tags': {'tag': [{'id': '46814331-8390460433-5175', 'author': '46837385@N03', 'authorname': 'Photomatt28', 'raw': 'Dolphin', '_content': 'dolphin', 'machine_tag': 0}, {'id': '46814331-8390460433-4536', 'author': '46837385@N03', 'authorname': 'Photomatt28', 'raw': 'Florida', '_content': 'florida', 'machine_tag': 0}, {'id': '46814331-8390460433-39625', 'author': '46837385@N03', 'authorname': 'Photomatt28', 'raw': 'Mammals', '_content': 'mammals', 'machine_tag': 0}, {'id': '46814331-8390460433-94445', 'author': '46837385@N03', 'authorname': 'Photomatt28', 'raw': 'Fort Desoto', '_content': 'fortdesoto', 'machine_tag': 0}, {'id': '46814331-8390460433-3722944', 'author': '46837385@N03', 'authorname': 'Photomatt28', 'raw': 'Tierra Verde', '_content': 'tierraverde', 'machine_tag': 0}, {'id': '46814331-8390460433-1561', 'author': '46837385@N03', 'authorname': 'Photomatt28', 'raw': 'St Petersburg', '_content': 'stpetersburg', 'machine_tag': 0}, {'id': '46814331-8390460433-421197', 'author': '46837385@N03', 'authorname': 'Photomatt28', 'raw': 'Bottlenose Dolphin', '_content': 'bottlenosedolphin', 'machine_tag': 0}]}, 'location': {'latitude': '27.610710', 'longitude': '-82.734560', 'accuracy': '13', 'context': '0', 'locality': {'_content': 'Fort de Soto', 'woeid': 2405656}, 'county': {'_content': 'Pinellas', 'woeid': 12587854}, 'region': {'_content': 'Florida', 'woeid': 2347568}, 'country': {'_content': 'United States', 'woeid': 23424977}, 'neighbourhood': {'_content': '', 'woeid': 0}}, 'geoperms': {'ispublic': 1, 'iscontact': 0, 'isfriend': 0, 'isfamily': 0}, 'urls': {'url': [{'type': 'photopage', '_content': 'https://www.flickr.com/photos/matthewpaulson/8390460433/'}]}, 'media': 'photo'}, 'stat': 'ok'}</t>
  </si>
  <si>
    <t>Matthew Paulson (flickr Photomatt28)</t>
  </si>
  <si>
    <t>https://www.flickr.com/photos/matthewpaulson/8390460433/</t>
  </si>
  <si>
    <t>body_part_dolphin_tail03.jpeg</t>
  </si>
  <si>
    <t>4772846138_56840b88c1_o</t>
  </si>
  <si>
    <t>{'photo': {'id': '4772846138', 'secret': '302540ea34', 'server': '4119', 'farm': 5, 'dateuploaded': '1278543233', 'isfavorite': 0, 'license': '2', 'safety_level': '0', 'rotation': 0, 'originalsecret': '56840b88c1', 'originalformat': 'jpg', 'owner': {'nsid': '35468140272@N01', 'username': 'garrettc', 'realname': 'Garrett Coakley', 'location': 'Oxford, UK', 'iconserver': '5322', 'iconfarm': 6, 'path_alias': 'garrettc'}, 'title': {'_content': 'Hydrodynamics'}, 'description': {'_content': ''}, 'visibility': {'ispublic': 1, 'isfriend': 0, 'isfamily': 0}, 'dates': {'posted': '1278543233', 'taken': '2010-06-25 17:26:34', 'takengranularity': 0, 'takenunknown': '0', 'lastupdate': '1477445613'}, 'views': '531', 'editability': {'cancomment': 0, 'canaddmeta': 0}, 'publiceditability': {'cancomment': 1, 'canaddmeta': 0}, 'usage': {'candownload': 1, 'canblog': 0, 'canprint': 0, 'canshare': 1}, 'comments': {'_content': '0'}, 'notes': {'note': []}, 'people': {'haspeople': 0}, 'tags': {'tag': [{'id': '8779-4772846138-1823', 'author': '35468140272@N01', 'authorname': 'garrettc', 'raw': 'mammal', '_content': 'mammal', 'machine_tag': 0}, {'id': '8779-4772846138-7801', 'author': '35468140272@N01', 'authorname': 'garrettc', 'raw': 'plymouth', '_content': 'plymouth', 'machine_tag': 0}, {'id': '8779-4772846138-376473', 'author': '35468140272@N01', 'authorname': 'garrettc', 'raw': 'cetacean', '_content': 'cetacean', 'machine_tag': 0}, {'id': '8779-4772846138-4660675', 'author': '35468140272@N01', 'authorname': 'garrettc', 'raw': 'whale and dolphin conservation society', '_content': 'whaleanddolphinconservationsociety', 'machine_tag': 0}, {'id': '8779-4772846138-995565', 'author': '35468140272@N01', 'authorname': 'garrettc', 'raw': 'easterly', '_content': 'easterly', 'machine_tag': 0}, {'id': '8779-4772846138-69928', 'author': '35468140272@N01', 'authorname': 'garrettc', 'raw': 'fluke', '_content': 'fluke', 'machine_tag': 0}, {'id': '8779-4772846138-20184', 'author': '35468140272@N01', 'authorname': 'garrettc', 'raw': 'whale', '_content': 'whale', 'machine_tag': 0}, {'id': '8779-4772846138-6229', 'author': '35468140272@N01', 'authorname': 'garrettc', 'raw': 'tail', '_content': 'tail', 'machine_tag': 0}, {'id': '8779-4772846138-54423', 'author': '35468140272@N01', 'authorname': 'garrettc', 'raw': 'humpback whale', '_content': 'humpbackwhale', 'machine_tag': 0}, {'id': '8779-4772846138-800', 'author': '35468140272@N01', 'authorname': 'garrettc', 'raw': 'water', '_content': 'water', 'machine_tag': 0}, {'id': '8779-4772846138-19', 'author': '35468140272@N01', 'authorname': 'garrettc', 'raw': 'ocean', '_content': 'ocean', 'machine_tag': 0}, {'id': '8779-4772846138-141', 'author': '35468140272@N01', 'authorname': 'garrettc', 'raw': 'blue', '_content': 'blue', 'machine_tag': 0}, {'id': '8779-4772846138-1349606', 'author': '35468140272@N01', 'authorname': 'garrettc', 'raw': 'stellwagen bank', '_content': 'stellwagenbank', 'machine_tag': 0}, {'id': '8779-4772846138-11317', 'author': '35468140272@N01', 'authorname': 'garrettc', 'raw': 'wdc', '_content': 'wdc', 'machine_tag': 0}]}, 'location': {'latitude': '42.197893', 'longitude': '-70.227699', 'accuracy': '10', 'context': '0', 'neighbourhood': {'_content': '', 'woeid': 0}, 'region': {'_content': 'Massachusetts', 'woeid': 2347580}, 'country': {'_content': 'United States', 'woeid': 23424977}}, 'geoperms': {'ispublic': 1, 'iscontact': 0, 'isfriend': 0, 'isfamily': 0}, 'urls': {'url': [{'type': 'photopage', '_content': 'https://www.flickr.com/photos/garrettc/4772846138/'}]}, 'media': 'photo'}, 'stat': 'ok'}</t>
  </si>
  <si>
    <t>Garrett Coakley (flickr garrettc)</t>
  </si>
  <si>
    <t>https://www.flickr.com/photos/garrettc/4772846138/</t>
  </si>
  <si>
    <t>body_part_dolphin_tail04.jpeg</t>
  </si>
  <si>
    <t>9245188746_90b733960d_o</t>
  </si>
  <si>
    <t>{'photo': {'id': '9245188746', 'secret': '8b56d6fa87', 'server': '7299', 'farm': 8, 'dateuploaded': '1373334155', 'isfavorite': 0, 'license': '3', 'safety_level': '0', 'rotation': 0, 'originalsecret': '90b733960d', 'originalformat': 'jpg', 'owner': {'nsid': '39664578@N00', 'username': 'theoneandonlynadine', 'realname': '', 'location': None, 'iconserver': '3709', 'iconfarm': 4, 'path_alias': None}, 'title': {'_content': 'Whale watching'}, 'description': {'_content': "Today I went on an four hours cruise to see whales. we saw 3 different species (nile, humpback and another that i didn't get the name) I also have some movies but I am uploading my pics with my phone and I can't read them so that will wait. Keppet says there are real good ones. ;)"}, 'visibility': {'ispublic': 1, 'isfriend': 0, 'isfamily': 0}, 'dates': {'posted': '1373334155', 'taken': '2013-07-08 21:33:15', 'takengranularity': 0, 'takenunknown': 0, 'lastupdate': '1576729290'}, 'views': '1457', 'editability': {'cancomment': 0, 'canaddmeta': 0}, 'publiceditability': {'cancomment': 1, 'canaddmeta': 0}, 'usage': {'candownload': 1, 'canblog': 0, 'canprint': 0, 'canshare': 1}, 'comments': {'_content': '10'}, 'notes': {'note': []}, 'people': {'haspeople': 0}, 'tags': {'tag': [{'id': '6149851-9245188746-75696943', 'author': '39664578@N00', 'authorname': 'theoneandonlynadine', 'raw': 'flickrandroidapp:filter=none', '_content': 'flickrandroidapp:filter=none', 'machine_tag': 1}, {'id': '6149851-9245188746-20184', 'author': '39664578@N00', 'authorname': 'theoneandonlynadine', 'raw': 'Whale', '_content': 'whale', 'machine_tag': 0}, {'id': '6149851-9245188746-98369', 'author': '39664578@N00', 'authorname': 'theoneandonlynadine', 'raw': 'Whale Watching', '_content': 'whalewatching', 'machine_tag': 0}, {'id': '6149851-9245188746-7801', 'author': '39664578@N00', 'authorname': 'theoneandonlynadine', 'raw': 'Plymouth', '_content': 'plymouth', 'machine_tag': 0}, {'id': '6149851-9245188746-2679691', 'author': '39664578@N00', 'authorname': 'theoneandonlynadine', 'raw': 'Captain John', '_content': 'captainjohn', 'machine_tag': 0}, {'id': '6149851-9245188746-129', 'author': '39664578@N00', 'authorname': 'theoneandonlynadine', 'raw': 'Cruise', '_content': 'cruise', 'machine_tag': 0}, {'id': '6149851-9245188746-6229', 'author': '39664578@N00', 'authorname': 'theoneandonlynadine', 'raw': 'Tail', '_content': 'tail', 'machine_tag': 0}]}, 'urls': {'url': [{'type': 'photopage', '_content': 'https://www.flickr.com/photos/39664578@N00/9245188746/'}]}, 'media': 'photo'}, 'stat': 'ok'}</t>
  </si>
  <si>
    <t xml:space="preserve"> (flickr theoneandonlynadine)</t>
  </si>
  <si>
    <t>https://www.flickr.com/photos/39664578@N00/9245188746/</t>
  </si>
  <si>
    <t>body_part_dolphin_tail05.jpeg</t>
  </si>
  <si>
    <t>7161550600_f4e3d17638_o</t>
  </si>
  <si>
    <t>{'stat': 'fail', 'code': 1, 'message': 'Photo "7161550600" not found (invalid ID)'}</t>
  </si>
  <si>
    <t>body_part_dolphin_tail06.jpeg</t>
  </si>
  <si>
    <t>7161552332_65f3e1d581_o</t>
  </si>
  <si>
    <t>{'stat': 'fail', 'code': 1, 'message': 'Photo "7161552332" not found (invalid ID)'}</t>
  </si>
  <si>
    <t>body_part_dolphin_tail07.jpeg</t>
  </si>
  <si>
    <t>31977954937_2916ed182a_o</t>
  </si>
  <si>
    <t>{'photo': {'id': '31977954937', 'secret': '7bc4b6e2be', 'server': '4860', 'farm': 5, 'dateuploaded': '1548785228', 'isfavorite': 0, 'license': '5', 'safety_level': '0', 'rotation': 0, 'originalsecret': '2916ed182a', 'originalformat': 'jpg', 'owner': {'nsid': '27190564@N02', 'username': 'Kirt Edblom', 'realname': 'Kirt Edblom', 'location': 'Corvallis, Oregon, United States', 'iconserver': '7297', 'iconfarm': 8, 'path_alias': 'kirt_edblom'}, 'title': {'_content': 'Big Tail'}, 'description': {'_content': 'Went on a whale watching tour with the grandkids.  We were lucky enough to see lots of humpbacks that came right up to the boat, at times with lots of dolphins playing with the whales.'}, 'visibility': {'ispublic': 1, 'isfriend': 0, 'isfamily': 0}, 'dates': {'posted': '1548785228', 'taken': '2019-01-22 15:24:28', 'takengranularity': 0, 'takenunknown': '0', 'lastupdate': '1635395446'}, 'views': '7034', 'editability': {'cancomment': 0, 'canaddmeta': 0}, 'publiceditability': {'cancomment': 1, 'canaddmeta': 0}, 'usage': {'candownload': 1, 'canblog': 0, 'canprint': 0, 'canshare': 1}, 'comments': {'_content': '0'}, 'notes': {'note': []}, 'people': {'haspeople': 1}, 'tags': {'tag': [{'id': '27170216-31977954937-9285', 'author': '27190564@N02', 'authorname': 'Kirt Edblom', 'raw': 'Maui', '_content': 'maui', 'machine_tag': 0}, {'id': '27170216-31977954937-942108', 'author': '27190564@N02', 'authorname': 'Kirt Edblom', 'raw': 'Maui, Hawaii', '_content': 'mauihawaii', 'machine_tag': 0}, {'id': '27170216-31977954937-2048', 'author': '27190564@N02', 'authorname': 'Kirt Edblom', 'raw': 'Hawaii', '_content': 'hawaii', 'machine_tag': 0}, {'id': '27170216-31977954937-98369', 'author': '27190564@N02', 'authorname': 'Kirt Edblom', 'raw': 'Whale watching', '_content': 'whalewatching', 'machine_tag': 0}, {'id': '27170216-31977954937-2179655', 'author': '27190564@N02', 'authorname': 'Kirt Edblom', 'raw': 'Gaylene', '_content': 'gaylene', 'machine_tag': 0}, {'id': '27170216-31977954937-18267', 'author': '27190564@N02', 'authorname': 'Kirt Edblom', 'raw': 'grandkids', '_content': 'grandkids', 'machine_tag': 0}, {'id': '27170216-31977954937-18150', 'author': '27190564@N02', 'authorname': 'Kirt Edblom', 'raw': 'Wife', '_content': 'wife', 'machine_tag': 0}, {'id': '27170216-31977954937-800', 'author': '27190564@N02', 'authorname': 'Kirt Edblom', 'raw': 'Water', '_content': 'water', 'machine_tag': 0}, {'id': '27170216-31977954937-3534', 'author': '27190564@N02', 'authorname': 'Kirt Edblom', 'raw': 'Waves', '_content': 'waves', 'machine_tag': 0}, {'id': '27170216-31977954937-44516', 'author': '27190564@N02', 'authorname': 'Kirt Edblom', 'raw': 'milf', '_content': 'milf', 'machine_tag': 0}, {'id': '27170216-31977954937-20184', 'author': '27190564@N02', 'authorname': 'Kirt Edblom', 'raw': 'Whale', '_content': 'whale', 'machine_tag': 0}, {'id': '27170216-31977954937-141', 'author': '27190564@N02', 'authorname': 'Kirt Edblom', 'raw': 'Blue', '_content': 'blue', 'machine_tag': 0}, {'id': '27170216-31977954937-7382', 'author': '27190564@N02', 'authorname': 'Kirt Edblom', 'raw': 'Blue Water', '_content': 'bluewater', 'machine_tag': 0}, {'id': '27170216-31977954937-19', 'author': '27190564@N02', 'authorname': 'Kirt Edblom', 'raw': 'Ocean', '_content': 'ocean', 'machine_tag': 0}, {'id': '27170216-31977954937-4315', 'author': '27190564@N02', 'authorname': 'Kirt Edblom', 'raw': 'Pacific', '_content': 'pacific', 'machine_tag': 0}, {'id': '27170216-31977954937-12795', 'author': '27190564@N02', 'authorname': 'Kirt Edblom', 'raw': 'Pacific Ocean', '_content': 'pacificocean', 'machine_tag': 0}, {'id': '27170216-31977954937-28050', 'author': '27190564@N02', 'authorname': 'Kirt Edblom', 'raw': 'Humpback', '_content': 'humpback', 'machine_tag': 0}, {'id': '27170216-31977954937-370194', 'author': '27190564@N02', 'authorname': 'Kirt Edblom', 'raw': 'Kirt', '_content': 'kirt', 'machine_tag': 0}, {'id': '27170216-31977954937-259521989', 'author': '27190564@N02', 'authorname': 'Kirt Edblom', 'raw': 'Kirt Edblom', '_content': 'kirtedblom', 'machine_tag': 0}, {'id': '27170216-31977954937-10891457', 'author': '27190564@N02', 'authorname': 'Kirt Edblom', 'raw': 'Edblom', '_content': 'edblom', 'machine_tag': 0}, {'id': '27170216-31977954937-4988141', 'author': '27190564@N02', 'authorname': 'Kirt Edblom', 'raw': 'Luminar', '_content': 'luminar', 'machine_tag': 0}, {'id': '27170216-31977954937-2994', 'author': '27190564@N02', 'authorname': 'Kirt Edblom', 'raw': 'Nikon', '_content': 'nikon', 'machine_tag': 0}, {'id': '27170216-31977954937-75785365', 'author': '27190564@N02', 'authorname': 'Kirt Edblom', 'raw': 'Nikkor 55-300mm F/4.5-5.6', '_content': 'nikkor55300mmf4556', 'machine_tag': 0}, {'id': '27170216-31977954937-73326432', 'author': '27190564@N02', 'authorname': 'Kirt Edblom', 'raw': 'Nikon D7100', '_content': 'nikond7100', 'machine_tag': 0}]}, 'location': {'latitude': '20.667802', 'longitude': '-156.498870', 'accuracy': '11', 'context': '0', 'neighbourhood': {'_content': '', 'woeid': 0}, 'county': {'_content': 'Maui', 'woeid': 12588033}, 'region': {'_content': 'Hawaii', 'woeid': 2347570}, 'country': {'_content': 'United States', 'woeid': 23424977}}, 'geoperms': {'ispublic': 1, 'iscontact': 0, 'isfriend': 0, 'isfamily': 0}, 'urls': {'url': [{'type': 'photopage', '_content': 'https://www.flickr.com/photos/kirt_edblom/31977954937/'}]}, 'media': 'photo'}, 'stat': 'ok'}</t>
  </si>
  <si>
    <t>Kirt Edblom (flickr Kirt Edblom)</t>
  </si>
  <si>
    <t>https://www.flickr.com/photos/kirt_edblom/31977954937/</t>
  </si>
  <si>
    <t>body_part_dolphin_tail08.jpeg</t>
  </si>
  <si>
    <t>10894920684_c7f5e39dfd_o</t>
  </si>
  <si>
    <t>{'photo': {'id': '10894920684', 'secret': '00e4ac04cd', 'server': '7436', 'farm': 8, 'dateuploaded': '1384648909', 'isfavorite': 0, 'license': '3', 'safety_level': '0', 'rotation': 0, 'originalsecret': 'c7f5e39dfd', 'originalformat': 'jpg', 'owner': {'nsid': '32782751@N07', 'username': "Images by John 'K'", 'realname': '', 'location': None, 'iconserver': '8277', 'iconfarm': 9, 'path_alias': 'johnkay'}, 'title': {'_content': 'Whale watching in the Monterey Bay'}, 'description': {'_content': 'While our daughter and her fiance were visiting from England recently, we went out to do a spot of whale watching with Monterey Bay Whale Watch. Despite the gray foggy conditions, we had an awesome trip. We saw loads of humpbacks and sea lions, some Rissos Dolphins, a couple of Harbor Porpoises, and even a Killer Whale (affectionately known as &amp;quot;Fat Fin&amp;quot;).\n\nHere are a few pictures from that day\n\n&lt;i&gt;© 2013, John Krzesinski.&lt;/i&gt;\n\n&lt;i&gt;Did you know you can find me on Facebook? Check me out &lt;a href="http://www.facebook.com/ImagesByJohnK" rel="noreferrer nofollow"&gt;here&lt;/a&gt;.&lt;/i&gt;'}, 'visibility': {'ispublic': 1, 'isfriend': 0, 'isfamily': 0}, 'dates': {'posted': '1384648909', 'taken': '2013-10-13 11:18:55', 'takengranularity': 0, 'takenunknown': '0', 'lastupdate': '1418100171'}, 'views': '1140', 'editability': {'cancomment': 0, 'canaddmeta': 0}, 'publiceditability': {'cancomment': 1, 'canaddmeta': 0}, 'usage': {'candownload': 1, 'canblog': 0, 'canprint': 0, 'canshare': 1}, 'comments': {'_content': '0'}, 'notes': {'note': []}, 'people': {'haspeople': 0}, 'tags': {'tag': [{'id': '32761421-10894920684-2443', 'author': '32782751@N07', 'authorname': "Images by John 'K'", 'raw': 'Monterey', '_content': 'monterey', 'machine_tag': 0}, {'id': '32761421-10894920684-8209', 'author': '32782751@N07', 'authorname': "Images by John 'K'", 'raw': 'Monterey bay', '_content': 'montereybay', 'machine_tag': 0}, {'id': '32761421-10894920684-31645619', 'author': '32782751@N07', 'authorname': "Images by John 'K'", 'raw': 'Monterey Bay Whale Watch', '_content': 'montereybaywhalewatch', 'machine_tag': 0}, {'id': '32761421-10894920684-22152', 'author': '32782751@N07', 'authorname': "Images by John 'K'", 'raw': 'whales', '_content': 'whales', 'machine_tag': 0}, {'id': '32761421-10894920684-23106', 'author': '32782751@N07', 'authorname': "Images by John 'K'", 'raw': 'sea lions', '_content': 'sealions', 'machine_tag': 0}, {'id': '32761421-10894920684-236599', 'author': '32782751@N07', 'authorname': "Images by John 'K'", 'raw': 'humpback whales', '_content': 'humpbackwhales', 'machine_tag': 0}, {'id': '32761421-10894920684-12795', 'author': '32782751@N07', 'authorname': "Images by John 'K'", 'raw': 'Pacific Ocean', '_content': 'pacificocean', 'machine_tag': 0}, {'id': '32761421-10894920684-46186562', 'author': '32782751@N07', 'authorname': "Images by John 'K'", 'raw': 'John Krzesinski', '_content': 'johnkrzesinski', 'machine_tag': 0}, {'id': '32761421-10894920684-412500', 'author': '32782751@N07', 'authorname': "Images by John 'K'", 'raw': "John 'K'", '_content': 'johnk', 'machine_tag': 0}, {'id': '32761421-10894920684-2994', 'author': '32782751@N07', 'authorname': "Images by John 'K'", 'raw': 'Nikon', '_content': 'nikon', 'machine_tag': 0}, {'id': '32761421-10894920684-6926534', 'author': '32782751@N07', 'authorname': "Images by John 'K'", 'raw': 'Nikon D600', '_content': 'nikond600', 'machine_tag': 0}, {'id': '32761421-10894920684-501460', 'author': '32782751@N07', 'authorname': "Images by John 'K'", 'raw': 'D600', '_content': 'd600', 'machine_tag': 0}, {'id': '32761421-10894920684-8237', 'author': '32782751@N07', 'authorname': "Images by John 'K'", 'raw': 'Sigma', '_content': 'sigma', 'machine_tag': 0}, {'id': '32761421-10894920684-1954774', 'author': '32782751@N07', 'authorname': "Images by John 'K'", 'raw': 'Sigma 50-500mm', '_content': 'sigma50500mm', 'machine_tag': 0}, {'id': '32761421-10894920684-609870', 'author': '32782751@N07', 'authorname': "Images by John 'K'", 'raw': '50-500mm', '_content': '50500mm', 'machine_tag': 0}, {'id': '32761421-10894920684-61133206', 'author': '32782751@N07', 'authorname': "Images by John 'K'", 'raw': 'randomok', '_content': 'randomok', 'machine_tag': 0}]}, 'location': {'latitude': '36.817255', 'longitude': '-122.003173', 'accuracy': '11', 'context': '0', 'neighbourhood': {'_content': '', 'woeid': 0}, 'region': {'_content': 'California', 'woeid': 2347563}, 'country': {'_content': 'United States', 'woeid': 23424977}}, 'geoperms': {'ispublic': 1, 'iscontact': 0, 'isfriend': 0, 'isfamily': 0}, 'urls': {'url': [{'type': 'photopage', '_content': 'https://www.flickr.com/photos/johnkay/10894920684/'}]}, 'media': 'photo'}, 'stat': 'ok'}</t>
  </si>
  <si>
    <t xml:space="preserve"> (flickr Images by John 'K')</t>
  </si>
  <si>
    <t>https://www.flickr.com/photos/johnkay/10894920684/</t>
  </si>
  <si>
    <t>body_part_dolphin_tail09.jpeg</t>
  </si>
  <si>
    <t>7161547684_5168a54111_o</t>
  </si>
  <si>
    <t>{'stat': 'fail', 'code': 1, 'message': 'Photo "7161547684" not found (invalid ID)'}</t>
  </si>
  <si>
    <t>body_part_dolphin_tail10.jpeg</t>
  </si>
  <si>
    <t>45616763625_61a440f480_o</t>
  </si>
  <si>
    <t>{'photo': {'id': '45616763625', 'secret': '4d8a3de095', 'server': '4906', 'farm': 5, 'dateuploaded': '1546195576', 'isfavorite': 0, 'license': '5', 'safety_level': '0', 'rotation': 0, 'originalsecret': '61a440f480', 'originalformat': 'jpg', 'owner': {'nsid': '9197427@N06', 'username': 'pmarkham', 'realname': 'Pete Markham', 'location': 'Loretto, USA', 'iconserver': '65535', 'iconfarm': 66, 'path_alias': 'pmarkham'}, 'title': {'_content': 'Florida Trip 2018 - Dolphins in the Sound'}, 'description': {'_content': ''}, 'visibility': {'ispublic': 1, 'isfriend': 0, 'isfamily': 0}, 'dates': {'posted': '1546195576', 'taken': '2018-04-03 15:53:25', 'takengranularity': 0, 'takenunknown': '0', 'lastupdate': '1546234480'}, 'views': '251', 'editability': {'cancomment': 0, 'canaddmeta': 0}, 'publiceditability': {'cancomment': 1, 'canaddmeta': 0}, 'usage': {'candownload': 1, 'canblog': 0, 'canprint': 0, 'canshare': 1}, 'comments': {'_content': '0'}, 'notes': {'note': []}, 'people': {'haspeople': 0}, 'tags': {'tag': [{'id': '9152105-45616763625-5175', 'author': '9197427@N06', 'authorname': 'pmarkham', 'raw': 'dolphin', '_content': 'dolphin', 'machine_tag': 0}, {'id': '9152105-45616763625-3953952', 'author': '9197427@N06', 'authorname': 'pmarkham', 'raw': 'Pine Island Sound', '_content': 'pineislandsound', 'machine_tag': 0}, {'id': '9152105-45616763625-2276885', 'author': '9197427@N06', 'authorname': 'pmarkham', 'raw': 'SW Florida', '_content': 'swflorida', 'machine_tag': 0}, {'id': '9152105-45616763625-22289', 'author': '9197427@N06', 'authorname': 'pmarkham', 'raw': 'FL', '_content': 'fl', 'machine_tag': 0}, {'id': '9152105-45616763625-351', 'author': '9197427@N06', 'authorname': 'pmarkham', 'raw': 'USA', '_content': 'usa', 'machine_tag': 0}, {'id': '9152105-45616763625-6229', 'author': '9197427@N06', 'authorname': 'pmarkham', 'raw': 'tail', '_content': 'tail', 'machine_tag': 0}, {'id': '9152105-45616763625-28263', 'author': '9197427@N06', 'authorname': 'pmarkham', 'raw': 'splash', '_content': 'splash', 'machine_tag': 0}]}, 'urls': {'url': [{'type': 'photopage', '_content': 'https://www.flickr.com/photos/pmarkham/45616763625/'}]}, 'media': 'photo'}, 'stat': 'ok'}</t>
  </si>
  <si>
    <t>Pete Markham (flickr pmarkham)</t>
  </si>
  <si>
    <t>https://www.flickr.com/photos/pmarkham/45616763625/</t>
  </si>
  <si>
    <t>body_part_dolphin_tail11.jpeg</t>
  </si>
  <si>
    <t>3898003661_cc0371efd0_o</t>
  </si>
  <si>
    <t>{'photo': {'id': '3898003661', 'secret': '8a37d4de16', 'server': '2483', 'farm': 3, 'dateuploaded': '1252371030', 'isfavorite': 0, 'license': '3', 'safety_level': '0', 'rotation': 0, 'originalsecret': 'cc0371efd0', 'originalformat': 'jpg', 'owner': {'nsid': '8659451@N03', 'username': 'animaltourism.com', 'realname': 'Carol Vinzant', 'location': 'Brooklyn, IL, US', 'iconserver': '1055', 'iconfarm': 2, 'path_alias': 'animaltourism'}, 'title': {'_content': "Scratches on Echo's tail"}, 'description': {'_content': "We saw humpback whales on the New England Aquarium's tour of Stellwagen Bank"}, 'visibility': {'ispublic': 1, 'isfriend': 0, 'isfamily': 0}, 'dates': {'posted': '1252371030', 'taken': '2009-09-07 20:50:30', 'takengranularity': 0, 'takenunknown': '1', 'lastupdate': '1421515759'}, 'views': '94', 'editability': {'cancomment': 0, 'canaddmeta': 0}, 'publiceditability': {'cancomment': 1, 'canaddmeta': 0}, 'usage': {'candownload': 1, 'canblog': 0, 'canprint': 0, 'canshare': 1}, 'comments': {'_content': '0'}, 'notes': {'note': []}, 'people': {'haspeople': 0}, 'tags': {'tag': [{'id': '8636397-3898003661-1014', 'author': '8659451@N03', 'authorname': 'animaltourism.com', 'raw': 'Boston', '_content': 'boston', 'machine_tag': 0}, {'id': '8636397-3898003661-5833', 'author': '8659451@N03', 'authorname': 'animaltourism.com', 'raw': 'wildlife', '_content': 'wildlife', 'machine_tag': 0}, {'id': '8636397-3898003661-6493', 'author': '8659451@N03', 'authorname': 'animaltourism.com', 'raw': 'echo', '_content': 'echo', 'machine_tag': 0}, {'id': '8636397-3898003661-1201355', 'author': '8659451@N03', 'authorname': 'animaltourism.com', 'raw': 'neaq', '_content': 'neaq', 'machine_tag': 0}, {'id': '8636397-3898003661-20184', 'author': '8659451@N03', 'authorname': 'animaltourism.com', 'raw': 'whale', '_content': 'whale', 'machine_tag': 0}, {'id': '8636397-3898003661-6512', 'author': '8659451@N03', 'authorname': 'animaltourism.com', 'raw': 'watch', '_content': 'watch', 'machine_tag': 0}, {'id': '8636397-3898003661-28050', 'author': '8659451@N03', 'authorname': 'animaltourism.com', 'raw': 'humpback', '_content': 'humpback', 'machine_tag': 0}, {'id': '8636397-3898003661-1228862', 'author': '8659451@N03', 'authorname': 'animaltourism.com', 'raw': 'stellwagen', '_content': 'stellwagen', 'machine_tag': 0}, {'id': '8636397-3898003661-8381', 'author': '8659451@N03', 'authorname': 'animaltourism.com', 'raw': 'bank', '_content': 'bank', 'machine_tag': 0}]}, 'urls': {'url': [{'type': 'photopage', '_content': 'https://www.flickr.com/photos/animaltourism/3898003661/'}]}, 'media': 'photo'}, 'stat': 'ok'}</t>
  </si>
  <si>
    <t>Carol Vinzant (flickr animaltourism.com)</t>
  </si>
  <si>
    <t>https://www.flickr.com/photos/animaltourism/3898003661/</t>
  </si>
  <si>
    <t>body_part_dolphin_tail12.jpeg</t>
  </si>
  <si>
    <t>368094798_50eb8a42ee_o</t>
  </si>
  <si>
    <t>{'photo': {'id': '368094798', 'secret': '50eb8a42ee', 'server': '136', 'farm': 1, 'dateuploaded': '1169654689', 'isfavorite': 0, 'license': '4', 'safety_level': '0', 'rotation': 0, 'originalsecret': '50eb8a42ee', 'originalformat': 'jpg', 'owner': {'nsid': '47249459@N00', 'username': 'sonygirl', 'realname': 'michelle galloway', 'location': 'Florida, USA', 'iconserver': '2204', 'iconfarm': 3, 'path_alias': 'sonygirl'}, 'title': {'_content': 'the end'}, 'description': {'_content': 'dolphin tail'}, 'visibility': {'ispublic': 1, 'isfriend': 0, 'isfamily': 0}, 'dates': {'posted': '1169654689', 'taken': '2007-01-22 13:09:26', 'takengranularity': 0, 'takenunknown': 0, 'lastupdate': '1174600569'}, 'views': '148', 'editability': {'cancomment': 0, 'canaddmeta': 0}, 'publiceditability': {'cancomment': 1, 'canaddmeta': 0}, 'usage': {'candownload': 1, 'canblog': 0, 'canprint': 0, 'canshare': 1}, 'comments': {'_content': '1'}, 'notes': {'note': []}, 'people': {'haspeople': 0}, 'tags': {'tag': [{'id': '3925278-368094798-953', 'author': '47249459@N00', 'authorname': 'sonygirl', 'raw': 'animals', '_content': 'animals', 'machine_tag': 0}, {'id': '3925278-368094798-10855', 'author': '47249459@N00', 'authorname': 'sonygirl', 'raw': 'manatees', '_content': 'manatees', 'machine_tag': 0}, {'id': '3925278-368094798-14421', 'author': '47249459@N00', 'authorname': 'sonygirl', 'raw': 'dolphins', '_content': 'dolphins', 'machine_tag': 0}, {'id': '3925278-368094798-7362', 'author': '47249459@N00', 'authorname': 'sonygirl', 'raw': 'gators', '_content': 'gators', 'machine_tag': 0}, {'id': '3925278-368094798-5833', 'author': '47249459@N00', 'authorname': 'sonygirl', 'raw': 'wildlife', '_content': 'wildlife', 'machine_tag': 0}]}, 'urls': {'url': [{'type': 'photopage', '_content': 'https://www.flickr.com/photos/sonygirl/368094798/'}]}, 'media': 'photo'}, 'stat': 'ok'}</t>
  </si>
  <si>
    <t>michelle galloway (flickr sonygirl)</t>
  </si>
  <si>
    <t>https://www.flickr.com/photos/sonygirl/368094798/</t>
  </si>
  <si>
    <t>body_dolphin02.jpeg</t>
  </si>
  <si>
    <t>31148272421_0224ce6268_o</t>
  </si>
  <si>
    <t>{'photo': {'id': '31148272421', 'secret': 'e5dce5caa2', 'server': '5641', 'farm': 6, 'dateuploaded': '1480210962', 'isfavorite': 0, 'license': '3', 'safety_level': '0', 'rotation': 0, 'originalsecret': '0224ce6268', 'originalformat': 'jpg', 'owner': {'nsid': '51669731@N04', 'username': 'DMangus', 'realname': '', 'location': None, 'iconserver': '3711', 'iconfarm': 4, 'path_alias': 'danandkelly'}, 'title': {'_content': 'Dolphin Sanibel Island'}, 'description': {'_content': ''}, 'visibility': {'ispublic': 1, 'isfriend': 0, 'isfamily': 0}, 'dates': {'posted': '1480210962', 'taken': '2016-11-25 12:44:56', 'takengranularity': 0, 'takenunknown': '0', 'lastupdate': '1480210963'}, 'views': '226', 'editability': {'cancomment': 0, 'canaddmeta': 0}, 'publiceditability': {'cancomment': 1, 'canaddmeta': 0}, 'usage': {'candownload': 1, 'canblog': 0, 'canprint': 0, 'canshare': 1}, 'comments': {'_content': '0'}, 'notes': {'note': []}, 'people': {'haspeople': 0}, 'tags': {'tag': []}, 'urls': {'url': [{'type': 'photopage', '_content': 'https://www.flickr.com/photos/danandkelly/31148272421/'}]}, 'media': 'photo'}, 'stat': 'ok'}</t>
  </si>
  <si>
    <t xml:space="preserve"> (flickr DMangus)</t>
  </si>
  <si>
    <t>https://www.flickr.com/photos/danandkelly/31148272421/</t>
  </si>
  <si>
    <t>body_dolphin03.jpeg</t>
  </si>
  <si>
    <t>3758327452_af2642d9ea_o</t>
  </si>
  <si>
    <t>{'photo': {'id': '3758327452', 'secret': 'a9667bb4f6', 'server': '3497', 'farm': 4, 'dateuploaded': '1248619378', 'isfavorite': 0, 'license': '3', 'safety_level': '0', 'rotation': 0, 'originalsecret': 'af2642d9ea', 'originalformat': 'jpg', 'owner': {'nsid': '30883129@N08', 'username': 'gcardinal', 'realname': 'Dmitry Valberg', 'location': 'Lillestrøm, Norway', 'iconserver': '7393', 'iconfarm': 8, 'path_alias': 'gcardinal'}, 'title': {'_content': 'Big Air'}, 'description': {'_content': 'Taken during dolphin show in Lisbon Zoo\n105mm VR with TC-17E'}, 'visibility': {'ispublic': 1, 'isfriend': 0, 'isfamily': 0}, 'dates': {'posted': '1248619378', 'taken': '2009-07-20 11:34:57', 'takengranularity': 0, 'takenunknown': 0, 'lastupdate': '1432476925'}, 'views': '1118', 'editability': {'cancomment': 0, 'canaddmeta': 0}, 'publiceditability': {'cancomment': 1, 'canaddmeta': 0}, 'usage': {'candownload': 1, 'canblog': 0, 'canprint': 0, 'canshare': 1}, 'comments': {'_content': '0'}, 'notes': {'note': []}, 'people': {'haspeople': 0}, 'tags': {'tag': [{'id': '30790316-3758327452-2994', 'author': '30883129@N08', 'authorname': 'gcardinal', 'raw': 'nikon', '_content': 'nikon', 'machine_tag': 0}, {'id': '30790316-3758327452-29335', 'author': '30883129@N08', 'authorname': 'gcardinal', 'raw': 'nikkor', '_content': 'nikkor', 'machine_tag': 0}, {'id': '30790316-3758327452-364940', 'author': '30883129@N08', 'authorname': 'gcardinal', 'raw': '105mm', '_content': '105mm', 'machine_tag': 0}, {'id': '30790316-3758327452-19828', 'author': '30883129@N08', 'authorname': 'gcardinal', 'raw': '1.7', '_content': '17', 'machine_tag': 0}, {'id': '30790316-3758327452-4277944', 'author': '30883129@N08', 'authorname': 'gcardinal', 'raw': 'TC-17E', '_content': 'tc17e', 'machine_tag': 0}, {'id': '30790316-3758327452-23212', 'author': '30883129@N08', 'authorname': 'gcardinal', 'raw': '2.8', '_content': '28', 'machine_tag': 0}, {'id': '30790316-3758327452-53382', 'author': '30883129@N08', 'authorname': 'gcardinal', 'raw': 'f2.8', '_content': 'f28', 'machine_tag': 0}, {'id': '30790316-3758327452-15352', 'author': '30883129@N08', 'authorname': 'gcardinal', 'raw': 'micro', '_content': 'micro', 'machine_tag': 0}, {'id': '30790316-3758327452-1883037', 'author': '30883129@N08', 'authorname': 'gcardinal', 'raw': 'nikkor-micro', '_content': 'nikkormicro', 'machine_tag': 0}, {'id': '30790316-3758327452-8150432', 'author': '30883129@N08', 'authorname': 'gcardinal', 'raw': 'D700', '_content': 'd700', 'machine_tag': 0}, {'id': '30790316-3758327452-30950', 'author': '30883129@N08', 'authorname': 'gcardinal', 'raw': 'FX', '_content': 'fx', 'machine_tag': 0}, {'id': '30790316-3758327452-3511', 'author': '30883129@N08', 'authorname': 'gcardinal', 'raw': 'day', '_content': 'day', 'machine_tag': 0}, {'id': '30790316-3758327452-2234', 'author': '30883129@N08', 'authorname': 'gcardinal', 'raw': 'daylight', '_content': 'daylight', 'machine_tag': 0}, {'id': '30790316-3758327452-551', 'author': '30883129@N08', 'authorname': 'gcardinal', 'raw': 'macro', '_content': 'macro', 'machine_tag': 0}, {'id': '30790316-3758327452-2939358', 'author': '30883129@N08', 'authorname': 'gcardinal', 'raw': '105mmf2.8gvrmicro', '_content': '105mmf28gvrmicro', 'machine_tag': 0}, {'id': '30790316-3758327452-1077', 'author': '30883129@N08', 'authorname': 'gcardinal', 'raw': 'close-up', '_content': 'closeup', 'machine_tag': 0}, {'id': '30790316-3758327452-2814815', 'author': '30883129@N08', 'authorname': 'gcardinal', 'raw': 'capture-one', '_content': 'captureone', 'machine_tag': 0}, {'id': '30790316-3758327452-1347', 'author': '30883129@N08', 'authorname': 'gcardinal', 'raw': 'photoshop', '_content': 'photoshop', 'machine_tag': 0}, {'id': '30790316-3758327452-5500', 'author': '30883129@N08', 'authorname': 'gcardinal', 'raw': 'Lisbon', '_content': 'lisbon', 'machine_tag': 0}, {'id': '30790316-3758327452-1997', 'author': '30883129@N08', 'authorname': 'gcardinal', 'raw': 'Zoo', '_content': 'zoo', 'machine_tag': 0}, {'id': '30790316-3758327452-14914', 'author': '30883129@N08', 'authorname': 'gcardinal', 'raw': 'Jardim', '_content': 'jardim', 'machine_tag': 0}, {'id': '30790316-3758327452-21181', 'author': '30883129@N08', 'authorname': 'gcardinal', 'raw': 'Zoológico', '_content': 'zoológico', 'machine_tag': 0}, {'id': '30790316-3758327452-5175', 'author': '30883129@N08', 'authorname': 'gcardinal', 'raw': 'dolphin', '_content': 'dolphin', 'machine_tag': 0}, {'id': '30790316-3758327452-38', 'author': '30883129@N08', 'authorname': 'gcardinal', 'raw': 'show', '_content': 'show', 'machine_tag': 0}, {'id': '30790316-3758327452-800', 'author': '30883129@N08', 'authorname': 'gcardinal', 'raw': 'water', '_content': 'water', 'machine_tag': 0}, {'id': '30790316-3758327452-2740', 'author': '30883129@N08', 'authorname': 'gcardinal', 'raw': 'jump', '_content': 'jump', 'machine_tag': 0}, {'id': '30790316-3758327452-28263', 'author': '30883129@N08', 'authorname': 'gcardinal', 'raw': 'splash', '_content': 'splash', 'machine_tag': 0}]}, 'urls': {'url': [{'type': 'photopage', '_content': 'https://www.flickr.com/photos/gcardinal/3758327452/'}]}, 'media': 'photo'}, 'stat': 'ok'}</t>
  </si>
  <si>
    <t>Dmitry Valberg (flickr gcardinal)</t>
  </si>
  <si>
    <t>https://www.flickr.com/photos/gcardinal/3758327452/</t>
  </si>
  <si>
    <t>body_dolphin04.jpeg</t>
  </si>
  <si>
    <t>15377294547_80ceecbcdb_o</t>
  </si>
  <si>
    <t>{'photo': {'id': '15377294547', 'secret': 'a232c66144', 'server': '3927', 'farm': 4, 'dateuploaded': '1413638140', 'isfavorite': 0, 'license': '4', 'safety_level': '0', 'rotation': 0, 'originalsecret': '80ceecbcdb', 'originalformat': 'jpg', 'owner': {'nsid': '37804979@N00', 'username': 'ahisgett', 'realname': 'Tony Hisgett', 'location': 'Birmingham, UK', 'iconserver': '2849', 'iconfarm': 3, 'path_alias': 'hisgett'}, 'title': {'_content': 'Dolphin 4'}, 'description': {'_content': ''}, 'visibility': {'ispublic': 1, 'isfriend': 0, 'isfamily': 0}, 'dates': {'posted': '1413638140', 'taken': '2014-09-30 13:26:55', 'takengranularity': 0, 'takenunknown': 0, 'lastupdate': '1537406929'}, 'views': '3131', 'editability': {'cancomment': 0, 'canaddmeta': 0}, 'publiceditability': {'cancomment': 1, 'canaddmeta': 0}, 'usage': {'candownload': 1, 'canblog': 0, 'canprint': 0, 'canshare': 1}, 'comments': {'_content': '0'}, 'notes': {'note': []}, 'people': {'haspeople': 0}, 'tags': {'tag': [{'id': '3335802-15377294547-135', 'author': '37804979@N00', 'authorname': 'ahisgett', 'raw': 'Las', '_content': 'las', 'machine_tag': 0}, {'id': '3335802-15377294547-138', 'author': '37804979@N00', 'authorname': 'ahisgett', 'raw': 'Vegas', '_content': 'vegas', 'machine_tag': 0}, {'id': '3335802-15377294547-20206', 'author': '37804979@N00', 'authorname': 'ahisgett', 'raw': 'Mirage', '_content': 'mirage', 'machine_tag': 0}, {'id': '3335802-15377294547-5872', 'author': '37804979@N00', 'authorname': 'ahisgett', 'raw': 'Secret', '_content': 'secret', 'machine_tag': 0}, {'id': '3335802-15377294547-1483', 'author': '37804979@N00', 'authorname': 'ahisgett', 'raw': 'Garden', '_content': 'garden', 'machine_tag': 0}]}, 'location': {'latitude': '36.120238', 'longitude': '-115.177296', 'accuracy': '16', 'context': '0', 'locality': {'_content': 'Las Vegas', 'woeid': 2436704}, 'county': {'_content': 'Clark', 'woeid': 12589233}, 'region': {'_content': 'Nevada', 'woeid': 2347587}, 'country': {'_content': 'United States', 'woeid': 23424977}, 'neighbourhood': {'_content': 'South Las Vegas', 'woeid': 56022190}}, 'geoperms': {'ispublic': 1, 'iscontact': 0, 'isfriend': 0, 'isfamily': 0}, 'urls': {'url': [{'type': 'photopage', '_content': 'https://www.flickr.com/photos/hisgett/15377294547/'}]}, 'media': 'photo'}, 'stat': 'ok'}</t>
  </si>
  <si>
    <t>Tony Hisgett (flickr ahisgett)</t>
  </si>
  <si>
    <t>https://www.flickr.com/photos/hisgett/15377294547/</t>
  </si>
  <si>
    <t>body_dolphin05.jpeg</t>
  </si>
  <si>
    <t>10412999803_fa777fb33c_o</t>
  </si>
  <si>
    <t>{'photo': {'id': '10412999803', 'secret': '425df4e3dc', 'server': '65535', 'farm': 66, 'dateuploaded': '1382401303', 'isfavorite': 0, 'license': '9', 'safety_level': '0', 'rotation': 0, 'originalsecret': 'fa777fb33c', 'originalformat': 'jpg', 'owner': {'nsid': '88123769@N02', 'username': 'Bernard Spragg', 'realname': 'Bernard Spragg. NZ', 'location': 'Christchurch, New Zealand', 'iconserver': '8182', 'iconfarm': 9, 'path_alias': 'volvob12b'}, 'title': {'_content': 'Dolphin free.'}, 'description': {'_content': 'Dolphins are marine mammals closely related to whales and porpoises. There are almost forty species of dolphin in 17 genera. They vary in size from 1.2 m and 40 kg, up to 9.5 m and 10 tonnes.'}, 'visibility': {'ispublic': 1, 'isfriend': 0, 'isfamily': 0}, 'dates': {'posted': '1382401303', 'taken': '2012-05-05 14:45:54', 'takengranularity': 0, 'takenunknown': '0', 'lastupdate': '1573633033'}, 'views': '21906', 'editability': {'cancomment': 0, 'canaddmeta': 0}, 'publiceditability': {'cancomment': 1, 'canaddmeta': 0}, 'usage': {'candownload': 1, 'canblog': 0, 'canprint': 0, 'canshare': 1}, 'comments': {'_content': '8'}, 'notes': {'note': []}, 'people': {'haspeople': 0}, 'tags': {'tag': [{'id': '88103421-10412999803-14421', 'author': '88123769@N02', 'authorname': 'Bernard Spragg', 'raw': 'Dolphins', '_content': 'dolphins', 'machine_tag': 0}, {'id': '88103421-10412999803-88661765', 'author': '88123769@N02', 'authorname': 'Bernard Spragg', 'raw': 'Dolphins leaping', '_content': 'dolphinsleaping', 'machine_tag': 0}, {'id': '88103421-10412999803-270360', 'author': '88123769@N02', 'authorname': 'Bernard Spragg', 'raw': 'Marine mammals', '_content': 'marinemammals', 'machine_tag': 0}, {'id': '88103421-10412999803-65536799', 'author': '88123769@N02', 'authorname': 'Bernard Spragg', 'raw': 'Sony DSLR A580', '_content': 'sonydslra580', 'machine_tag': 0}, {'id': '88103421-10412999803-33792', 'author': '88123769@N02', 'authorname': 'Bernard Spragg', 'raw': 'Milford Sound', '_content': 'milfordsound', 'machine_tag': 0}, {'id': '88103421-10412999803-299345313', 'author': '88123769@N02', 'authorname': 'Bernard Spragg', 'raw': 'Public Domain Dedication (CC0)', '_content': 'publicdomaindedicationcc0', 'machine_tag': 0}, {'id': '88103421-10412999803-3879690', 'author': '88123769@N02', 'authorname': 'Bernard Spragg', 'raw': 'free photos', '_content': 'freephotos', 'machine_tag': 0}, {'id': '88103421-10412999803-237993', 'author': '88123769@N02', 'authorname': 'Bernard Spragg', 'raw': 'cco', '_content': 'cco', 'machine_tag': 0}]}, 'location': {'latitude': '-44.628595', 'longitude': '167.882423', 'accuracy': '11', 'context': '0', 'locality': {'_content': 'Milford Sound', 'woeid': 2349531}, 'county': {'_content': 'Southland District', 'woeid': 55875873}, 'region': {'_content': 'Southland', 'woeid': 15021750}, 'country': {'_content': 'New Zealand', 'woeid': 23424916}, 'neighbourhood': {'_content': '', 'woeid': 0}}, 'geoperms': {'ispublic': 1, 'iscontact': 0, 'isfriend': 0, 'isfamily': 0}, 'urls': {'url': [{'type': 'photopage', '_content': 'https://www.flickr.com/photos/volvob12b/10412999803/'}]}, 'media': 'photo'}, 'stat': 'ok'}</t>
  </si>
  <si>
    <t>https://www.flickr.com/photos/volvob12b/10412999803/</t>
  </si>
  <si>
    <t>body_dolphin11.jpeg</t>
  </si>
  <si>
    <t>4685087291_cb5f987eee_o</t>
  </si>
  <si>
    <t>{'photo': {'id': '4685087291', 'secret': '9cb9eef825', 'server': '4059', 'farm': 5, 'dateuploaded': '1276101174', 'isfavorite': 0, 'license': '4', 'safety_level': '0', 'rotation': 0, 'originalsecret': 'cb5f987eee', 'originalformat': 'jpg', 'owner': {'nsid': '21791362@N06', 'username': 'Photos by Lina', 'realname': 'lina smith', 'location': '', 'iconserver': '1618', 'iconfarm': 2, 'path_alias': 'linasmith'}, 'title': {'_content': 'Baltimore, MD National Aquarium'}, 'description': {'_content': ''}, 'visibility': {'ispublic': 1, 'isfriend': 0, 'isfamily': 0}, 'dates': {'posted': '1276101174', 'taken': '2010-05-28 23:36:12', 'takengranularity': 0, 'takenunknown': 0, 'lastupdate': '1591336619'}, 'views': '3010', 'editability': {'cancomment': 0, 'canaddmeta': 0}, 'publiceditability': {'cancomment': 1, 'canaddmeta': 0}, 'usage': {'candownload': 1, 'canblog': 0, 'canprint': 0, 'canshare': 1}, 'comments': {'_content': '0'}, 'notes': {'note': []}, 'people': {'haspeople': 0}, 'tags': {'tag': [{'id': '21746040-4685087291-5175', 'author': '21791362@N06', 'authorname': 'Photos by Lina', 'raw': 'dolphin.', '_content': 'dolphin', 'machine_tag': 0}, {'id': '21746040-4685087291-10756', 'author': '21791362@N06', 'authorname': 'Photos by Lina', 'raw': 'frog', '_content': 'frog', 'machine_tag': 0}]}, 'urls': {'url': [{'type': 'photopage', '_content': 'https://www.flickr.com/photos/linasmith/4685087291/'}]}, 'media': 'photo'}, 'stat': 'ok'}</t>
  </si>
  <si>
    <t>lina smith (flickr Photos by Lina)</t>
  </si>
  <si>
    <t>https://www.flickr.com/photos/linasmith/4685087291/</t>
  </si>
  <si>
    <t>body_dolphin12.jpeg</t>
  </si>
  <si>
    <t>8107499673_20ec8ccaeb_o</t>
  </si>
  <si>
    <t>{'photo': {'id': '8107499673', 'secret': '79afa77af5', 'server': '8195', 'farm': 9, 'dateuploaded': '1350793037', 'isfavorite': 0, 'license': '9', 'safety_level': '0', 'rotation': 0, 'originalsecret': '20ec8ccaeb', 'originalformat': 'jpg', 'owner': {'nsid': '88123769@N02', 'username': 'Bernard Spragg', 'realname': 'Bernard Spragg. NZ', 'location': 'Christchurch, New Zealand', 'iconserver': '8182', 'iconfarm': 9, 'path_alias': 'volvob12b'}, 'title': {'_content': 'Dolphin at play 4'}, 'description': {'_content': ''}, 'visibility': {'ispublic': 1, 'isfriend': 0, 'isfamily': 0}, 'dates': {'posted': '1350793037', 'taken': '2012-05-05 14:45:55', 'takengranularity': 0, 'takenunknown': 0, 'lastupdate': '1631326253'}, 'views': '1967', 'editability': {'cancomment': 0, 'canaddmeta': 0}, 'publiceditability': {'cancomment': 1, 'canaddmeta': 0}, 'usage': {'candownload': 1, 'canblog': 0, 'canprint': 0, 'canshare': 1}, 'comments': {'_content': '0'}, 'notes': {'note': []}, 'people': {'haspeople': 0}, 'tags': {'tag': [{'id': '88103421-8107499673-135327', 'author': '88123769@N02', 'authorname': 'Bernard Spragg', 'raw': 'Marine Life', '_content': 'marinelife', 'machine_tag': 0}, {'id': '88103421-8107499673-39625', 'author': '88123769@N02', 'authorname': 'Bernard Spragg', 'raw': 'Mammals', '_content': 'mammals', 'machine_tag': 0}, {'id': '88103421-8107499673-14421', 'author': '88123769@N02', 'authorname': 'Bernard Spragg', 'raw': 'Dolphins', '_content': 'dolphins', 'machine_tag': 0}, {'id': '88103421-8107499673-111352153', 'author': '88123769@N02', 'authorname': 'Bernard Spragg', 'raw': 'Bottle dolphins nosed', '_content': 'bottledolphinsnosed', 'machine_tag': 0}, {'id': '88103421-8107499673-283826', 'author': '88123769@N02', 'authorname': 'Bernard Spragg', 'raw': 'Ocean life', '_content': 'oceanlife', 'machine_tag': 0}, {'id': '88103421-8107499673-88661765', 'author': '88123769@N02', 'authorname': 'Bernard Spragg', 'raw': 'Dolphins leaping', '_content': 'dolphinsleaping', 'machine_tag': 0}, {'id': '88103421-8107499673-12178367', 'author': '88123769@N02', 'authorname': 'Bernard Spragg', 'raw': 'Dolphins swimming', '_content': 'dolphinsswimming', 'machine_tag': 0}, {'id': '88103421-8107499673-576027', 'author': '88123769@N02', 'authorname': 'Bernard Spragg', 'raw': 'Bottlenose Dolphins', '_content': 'bottlenosedolphins', 'machine_tag': 0}, {'id': '88103421-8107499673-270360', 'author': '88123769@N02', 'authorname': 'Bernard Spragg', 'raw': 'Marine mammals', '_content': 'marinemammals', 'machine_tag': 0}, {'id': '88103421-8107499673-464301', 'author': '88123769@N02', 'authorname': 'Bernard Spragg', 'raw': 'porpoises', '_content': 'porpoises', 'machine_tag': 0}, {'id': '88103421-8107499673-5175', 'author': '88123769@N02', 'authorname': 'Bernard Spragg', 'raw': 'dolphin', '_content': 'dolphin', 'machine_tag': 0}, {'id': '88103421-8107499673-228', 'author': '88123769@N02', 'authorname': 'Bernard Spragg', 'raw': 'sea', '_content': 'sea', 'machine_tag': 0}, {'id': '88103421-8107499673-19', 'author': '88123769@N02', 'authorname': 'Bernard Spragg', 'raw': 'ocean', '_content': 'ocean', 'machine_tag': 0}, {'id': '88103421-8107499673-5833', 'author': '88123769@N02', 'authorname': 'Bernard Spragg', 'raw': 'wildlife', '_content': 'wildlife', 'machine_tag': 0}, {'id': '88103421-8107499673-3044', 'author': '88123769@N02', 'authorname': 'Bernard Spragg', 'raw': 'marine', '_content': 'marine', 'machine_tag': 0}, {'id': '88103421-8107499673-800', 'author': '88123769@N02', 'authorname': 'Bernard Spragg', 'raw': 'water', '_content': 'water', 'machine_tag': 0}, {'id': '88103421-8107499673-1823', 'author': '88123769@N02', 'authorname': 'Bernard Spragg', 'raw': 'mammal', '_content': 'mammal', 'machine_tag': 0}, {'id': '88103421-8107499673-201936', 'author': '88123769@N02', 'authorname': 'Bernard Spragg', 'raw': 'bottlenose', '_content': 'bottlenose', 'machine_tag': 0}, {'id': '88103421-8107499673-299345313', 'author': '88123769@N02', 'authorname': 'Bernard Spragg', 'raw': 'Public Domain Dedication (CC0)', '_content': 'publicdomaindedicationcc0', 'machine_tag': 0}, {'id': '88103421-8107499673-3879690', 'author': '88123769@N02', 'authorname': 'Bernard Spragg', 'raw': 'free photos', '_content': 'freephotos', 'machine_tag': 0}, {'id': '88103421-8107499673-237993', 'author': '88123769@N02', 'authorname': 'Bernard Spragg', 'raw': 'cco', '_content': 'cco', 'machine_tag': 0}]}, 'location': {'latitude': '-44.657298', 'longitude': '167.914010', 'accuracy': '13', 'context': '0', 'locality': {'_content': 'Milford Sound', 'woeid': 2349531}, 'county': {'_content': 'Southland District', 'woeid': 55875873}, 'region': {'_content': 'Southland', 'woeid': 15021750}, 'country': {'_content': 'New Zealand', 'woeid': 23424916}, 'neighbourhood': {'_content': '', 'woeid': 0}}, 'geoperms': {'ispublic': 1, 'iscontact': 0, 'isfriend': 0, 'isfamily': 0}, 'urls': {'url': [{'type': 'photopage', '_content': 'https://www.flickr.com/photos/volvob12b/8107499673/'}]}, 'media': 'photo'}, 'stat': 'ok'}</t>
  </si>
  <si>
    <t>https://www.flickr.com/photos/volvob12b/8107499673/</t>
  </si>
  <si>
    <t>body_dolphin13.jpeg</t>
  </si>
  <si>
    <t>6965948978_60ceefeff1_o</t>
  </si>
  <si>
    <t>{'photo': {'id': '6965948978', 'secret': 'e6613ab6cc', 'server': '5340', 'farm': 6, 'dateuploaded': '1335339456', 'isfavorite': 0, 'license': '4', 'safety_level': '0', 'rotation': 0, 'originalsecret': '60ceefeff1', 'originalformat': 'jpg', 'owner': {'nsid': '9604653@N05', 'username': 'tolomea', 'realname': 'Gordon Wrigley', 'location': 'Sydney, Australia', 'iconserver': '3045', 'iconfarm': 4, 'path_alias': 'tolomea'}, 'title': {'_content': 'Dolphin 1of3'}, 'description': {'_content': 'Read about this photo on my &lt;a href="http://www.tolomea.com/2012/04/25/dolphin-1of3/" rel="noreferrer nofollow"&gt;blog&lt;/a&gt;.'}, 'visibility': {'ispublic': 1, 'isfriend': 0, 'isfamily': 0}, 'dates': {'posted': '1335339456', 'taken': '2011-03-02 08:49:12', 'takengranularity': 0, 'takenunknown': 0, 'lastupdate': '1500014369'}, 'views': '19319', 'editability': {'cancomment': 0, 'canaddmeta': 0}, 'publiceditability': {'cancomment': 1, 'canaddmeta': 0}, 'usage': {'candownload': 1, 'canblog': 0, 'canprint': 0, 'canshare': 1}, 'comments': {'_content': '0'}, 'notes': {'note': []}, 'people': {'haspeople': 0}, 'tags': {'tag': [{'id': '9599313-6965948978-5175', 'author': '9604653@N05', 'authorname': 'tolomea', 'raw': 'dolphin', '_content': 'dolphin', 'machine_tag': 0}]}, 'urls': {'url': [{'type': 'photopage', '_content': 'https://www.flickr.com/photos/tolomea/6965948978/'}]}, 'media': 'photo'}, 'stat': 'ok'}</t>
  </si>
  <si>
    <t>Gordon Wrigley (flickr tolomea)</t>
  </si>
  <si>
    <t>https://www.flickr.com/photos/tolomea/6965948978/</t>
  </si>
  <si>
    <t>body_dolphin15.jpeg</t>
  </si>
  <si>
    <t>31148515701_94c52efa41_o</t>
  </si>
  <si>
    <t>{'photo': {'id': '31148515701', 'secret': 'c9c9cd0263', 'server': '5588', 'farm': 6, 'dateuploaded': '1480211934', 'isfavorite': 0, 'license': '3', 'safety_level': '0', 'rotation': 0, 'originalsecret': '94c52efa41', 'originalformat': 'jpg', 'owner': {'nsid': '51669731@N04', 'username': 'DMangus', 'realname': '', 'location': None, 'iconserver': '3711', 'iconfarm': 4, 'path_alias': 'danandkelly'}, 'title': {'_content': 'Dolphin Sanibel Island'}, 'description': {'_content': ''}, 'visibility': {'ispublic': 1, 'isfriend': 0, 'isfamily': 0}, 'dates': {'posted': '1480211934', 'taken': '2016-11-25 13:06:12', 'takengranularity': 0, 'takenunknown': '0', 'lastupdate': '1633225748'}, 'views': '233', 'editability': {'cancomment': 0, 'canaddmeta': 0}, 'publiceditability': {'cancomment': 1, 'canaddmeta': 0}, 'usage': {'candownload': 1, 'canblog': 0, 'canprint': 0, 'canshare': 1}, 'comments': {'_content': '0'}, 'notes': {'note': []}, 'people': {'haspeople': 0}, 'tags': {'tag': []}, 'urls': {'url': [{'type': 'photopage', '_content': 'https://www.flickr.com/photos/danandkelly/31148515701/'}]}, 'media': 'photo'}, 'stat': 'ok'}</t>
  </si>
  <si>
    <t>https://www.flickr.com/photos/danandkelly/31148515701/</t>
  </si>
  <si>
    <t>body_dolphin18.jpeg</t>
  </si>
  <si>
    <t>7176622132_2707650ea7_o</t>
  </si>
  <si>
    <t>{'photo': {'id': '7176622132', 'secret': '457b1fe928', 'server': '7213', 'farm': 8, 'dateuploaded': '1336747121', 'isfavorite': 0, 'license': '2', 'safety_level': '0', 'rotation': 0, 'originalsecret': '2707650ea7', 'originalformat': 'jpg', 'owner': {'nsid': '51611061@N00', 'username': 'kazu4313123', 'realname': 'Kaz Inagaki', 'location': 'Cambridge,MA, USA', 'iconserver': '157', 'iconfarm': 1, 'path_alias': 'kaz25'}, 'title': {'_content': 'Jumping Dolphin(at The Kamogawa Sea World'}, 'description': {'_content': ''}, 'visibility': {'ispublic': 1, 'isfriend': 0, 'isfamily': 0}, 'dates': {'posted': '1336747121', 'taken': '2012-05-05 08:39:59', 'takengranularity': 0, 'takenunknown': 0, 'lastupdate': '1532306952'}, 'views': '1256', 'editability': {'cancomment': 0, 'canaddmeta': 0}, 'publiceditability': {'cancomment': 1, 'canaddmeta': 0}, 'usage': {'candownload': 1, 'canblog': 0, 'canprint': 0, 'canshare': 1}, 'comments': {'_content': '0'}, 'notes': {'note': []}, 'people': {'haspeople': 0}, 'tags': {'tag': [{'id': '663690-7176622132-5175', 'author': '51611061@N00', 'authorname': 'kazu4313123', 'raw': 'Dolphin', '_content': 'dolphin', 'machine_tag': 0}]}, 'urls': {'url': [{'type': 'photopage', '_content': 'https://www.flickr.com/photos/kaz25/7176622132/'}]}, 'media': 'photo'}, 'stat': 'ok'}</t>
  </si>
  <si>
    <t>Kaz Inagaki (flickr kazu4313123)</t>
  </si>
  <si>
    <t>https://www.flickr.com/photos/kaz25/7176622132/</t>
  </si>
  <si>
    <t>body_dolphin19.jpeg</t>
  </si>
  <si>
    <t>8191515204_c07b314f55_o</t>
  </si>
  <si>
    <t>{'photo': {'id': '8191515204', 'secret': 'edd9e9199e', 'server': '8200', 'farm': 9, 'dateuploaded': '1353089079', 'isfavorite': 0, 'license': '4', 'safety_level': '0', 'rotation': 0, 'originalsecret': 'c07b314f55', 'originalformat': 'jpg', 'owner': {'nsid': '26782864@N00', 'username': 'wwarby', 'realname': 'William Warby', 'location': 'London, England', 'iconserver': '1797', 'iconfarm': 2, 'path_alias': 'wwarby'}, 'title': {'_content': 'Dolphins'}, 'description': {'_content': 'Dolphins performing in the show at Palmitos Park in Gran Canaria\n\nPERMISSION TO USE: Please check the licence for this photo on Flickr. If the photo is marked with the &lt;a href="https://www.flickr.com/creativecommons/"&gt;Creative Commons&lt;/a&gt; licence, you are welcome to use this photo free of charge for any purpose including commercial. I am not concerned with how attribution is provided - a link to my flickr page or my name is fine. If used in a context where attribution is impractical, that\'s fine too. I enjoy seeing where my photos have been used so please send me links, screenshots or photos where possible. If the photo is not marked with the Creative Commons licence, only my friends and family are permitted to use it.'}, 'visibility': {'ispublic': 1, 'isfriend': 0, 'isfamily': 0}, 'dates': {'posted': '1353089079', 'taken': '2012-11-05 13:08:55', 'takengranularity': 0, 'takenunknown': 0, 'lastupdate': '1505068189'}, 'views': '11885', 'editability': {'cancomment': 0, 'canaddmeta': 0}, 'publiceditability': {'cancomment': 1, 'canaddmeta': 0}, 'usage': {'candownload': 1, 'canblog': 0, 'canprint': 0, 'canshare': 1}, 'comments': {'_content': '0'}, 'notes': {'note': []}, 'people': {'haspeople': 0}, 'tags': {'tag': [{'id': '3737770-8191515204-969', 'author': '26782864@N00', 'authorname': 'wwarby', 'raw': 'Gran Canaria', '_content': 'grancanaria', 'machine_tag': 0}, {'id': '3737770-8191515204-493884', 'author': '26782864@N00', 'authorname': 'wwarby', 'raw': 'Palmitos Park', '_content': 'palmitospark', 'machine_tag': 0}, {'id': '3737770-8191515204-2815', 'author': '26782864@N00', 'authorname': 'wwarby', 'raw': 'Spain', '_content': 'spain', 'machine_tag': 0}, {'id': '3737770-8191515204-14525', 'author': '26782864@N00', 'authorname': 'wwarby', 'raw': 'abroad', '_content': 'abroad', 'machine_tag': 0}, {'id': '3737770-8191515204-952', 'author': '26782864@N00', 'authorname': 'wwarby', 'raw': 'animal', '_content': 'animal', 'machine_tag': 0}, {'id': '3737770-8191515204-141', 'author': '26782864@N00', 'authorname': 'wwarby', 'raw': 'blue', '_content': 'blue', 'machine_tag': 0}, {'id': '3737770-8191515204-421197', 'author': '26782864@N00', 'authorname': 'wwarby', 'raw': 'bottlenose dolphin', '_content': 'bottlenosedolphin', 'machine_tag': 0}, {'id': '3737770-8191515204-91589', 'author': '26782864@N00', 'authorname': 'wwarby', 'raw': 'captivity', '_content': 'captivity', 'machine_tag': 0}, {'id': '3737770-8191515204-5175', 'author': '26782864@N00', 'authorname': 'wwarby', 'raw': 'dolphin', '_content': 'dolphin', 'machine_tag': 0}, {'id': '3737770-8191515204-130', 'author': '26782864@N00', 'authorname': 'wwarby', 'raw': 'family', '_content': 'family', 'machine_tag': 0}, {'id': '3737770-8191515204-401', 'author': '26782864@N00', 'authorname': 'wwarby', 'raw': 'holiday', '_content': 'holiday', 'machine_tag': 0}, {'id': '3737770-8191515204-325325350', 'author': '26782864@N00', 'authorname': 'wwarby', 'raw': 'holiday-2012-gran-canaria', '_content': 'holiday2012grancanaria', 'machine_tag': 0}, {'id': '3737770-8191515204-1870', 'author': '26782864@N00', 'authorname': 'wwarby', 'raw': 'island', '_content': 'island', 'machine_tag': 0}, {'id': '3737770-8191515204-1823', 'author': '26782864@N00', 'authorname': 'wwarby', 'raw': 'mammal', '_content': 'mammal', 'machine_tag': 0}, {'id': '3737770-8191515204-1860', 'author': '26782864@N00', 'authorname': 'wwarby', 'raw': 'outdoors', '_content': 'outdoors', 'machine_tag': 0}, {'id': '3737770-8191515204-853', 'author': '26782864@N00', 'authorname': 'wwarby', 'raw': 'pool', '_content': 'pool', 'machine_tag': 0}, {'id': '3737770-8191515204-38', 'author': '26782864@N00', 'authorname': 'wwarby', 'raw': 'show', '_content': 'show', 'machine_tag': 0}, {'id': '3737770-8191515204-264', 'author': '26782864@N00', 'authorname': 'wwarby', 'raw': 'vacation', '_content': 'vacation', 'machine_tag': 0}, {'id': '3737770-8191515204-800', 'author': '26782864@N00', 'authorname': 'wwarby', 'raw': 'water', '_content': 'water', 'machine_tag': 0}, {'id': '3737770-8191515204-5833', 'author': '26782864@N00', 'authorname': 'wwarby', 'raw': 'wildlife', '_content': 'wildlife', 'machine_tag': 0}, {'id': '3737770-8191515204-1997', 'author': '26782864@N00', 'authorname': 'wwarby', 'raw': 'zoo', '_content': 'zoo', 'machine_tag': 0}]}, 'location': {'latitude': '27.834528', 'longitude': '-15.616121', 'accuracy': '16', 'context': '0', 'locality': {'_content': 'Urbanización Monte León', 'woeid': 56065991}, 'county': {'_content': 'Las Palmas', 'woeid': 12602108}, 'region': {'_content': 'Islas Canarias', 'woeid': 12578031}, 'country': {'_content': 'España', 'woeid': 23424950}, 'neighbourhood': {'_content': '', 'woeid': 0}}, 'geoperms': {'ispublic': 1, 'iscontact': 0, 'isfriend': 0, 'isfamily': 0}, 'urls': {'url': [{'type': 'photopage', '_content': 'https://www.flickr.com/photos/wwarby/8191515204/'}]}, 'media': 'photo'}, 'stat': 'ok'}</t>
  </si>
  <si>
    <t>https://www.flickr.com/photos/wwarby/8191515204/</t>
  </si>
  <si>
    <t>face_dolphin01.jpeg</t>
  </si>
  <si>
    <t>2414111815_ab1d245825_o</t>
  </si>
  <si>
    <t>{'photo': {'id': '2414111815', 'secret': 'd63403f89f', 'server': '2206', 'farm': 3, 'dateuploaded': '1208214246', 'isfavorite': 0, 'license': '2', 'safety_level': '0', 'rotation': 0, 'originalsecret': 'ab1d245825', 'originalformat': 'jpg', 'owner': {'nsid': '58559558@N00', 'username': 'cdbeowulf', 'realname': 'Christopher Doemel', 'location': 'Lansing, Michigan, USA', 'iconserver': '1', 'iconfarm': 1, 'path_alias': 'chris_doemel'}, 'title': {'_content': 'dolphin'}, 'description': {'_content': ''}, 'visibility': {'ispublic': 1, 'isfriend': 0, 'isfamily': 0}, 'dates': {'posted': '1208214246', 'taken': '2008-04-11 17:46:08', 'takengranularity': 0, 'takenunknown': 0, 'lastupdate': '1633359115'}, 'views': '1361', 'editability': {'cancomment': 0, 'canaddmeta': 0}, 'publiceditability': {'cancomment': 1, 'canaddmeta': 0}, 'usage': {'candownload': 1, 'canblog': 0, 'canprint': 0, 'canshare': 1}, 'comments': {'_content': '0'}, 'notes': {'note': []}, 'people': {'haspeople': 0}, 'tags': {'tag': [{'id': '108764-2414111815-953', 'author': '58559558@N00', 'authorname': 'cdbeowulf', 'raw': 'Animals', '_content': 'animals', 'machine_tag': 0}, {'id': '108764-2414111815-4890', 'author': '58559558@N00', 'authorname': 'cdbeowulf', 'raw': 'Outdoor', '_content': 'outdoor', 'machine_tag': 0}, {'id': '108764-2414111815-3511', 'author': '58559558@N00', 'authorname': 'cdbeowulf', 'raw': 'Day', '_content': 'day', 'machine_tag': 0}, {'id': '108764-2414111815-5175', 'author': '58559558@N00', 'authorname': 'cdbeowulf', 'raw': 'dolphin', '_content': 'dolphin', 'machine_tag': 0}]}, 'urls': {'url': [{'type': 'photopage', '_content': 'https://www.flickr.com/photos/chris_doemel/2414111815/'}]}, 'media': 'photo'}, 'stat': 'ok'}</t>
  </si>
  <si>
    <t>Christopher Doemel (flickr cdbeowulf)</t>
  </si>
  <si>
    <t>https://www.flickr.com/photos/chris_doemel/2414111815/</t>
  </si>
  <si>
    <t>face_dolphin02.jpeg</t>
  </si>
  <si>
    <t>5526978573_043ccf8109_o</t>
  </si>
  <si>
    <t>{'photo': {'id': '5526978573', 'secret': 'a84a42c1d1', 'server': '5298', 'farm': 6, 'dateuploaded': '1300139260', 'isfavorite': 0, 'license': '4', 'safety_level': '0', 'rotation': 0, 'originalsecret': '043ccf8109', 'originalformat': 'jpg', 'owner': {'nsid': '52768784@N07', 'username': 'ross_hawkes', 'realname': 'Ross Hawkes', 'location': 'Lichfield, UK', 'iconserver': '7743', 'iconfarm': 8, 'path_alias': 'rosshawkes'}, 'title': {'_content': 'Dolphin'}, 'description': {'_content': 'A dolphin at Seaworld.'}, 'visibility': {'ispublic': 1, 'isfriend': 0, 'isfamily': 0}, 'dates': {'posted': '1300139260', 'taken': '2004-05-12 14:41:59', 'takengranularity': 0, 'takenunknown': 0, 'lastupdate': '1630966524'}, 'views': '14443', 'editability': {'cancomment': 0, 'canaddmeta': 0}, 'publiceditability': {'cancomment': 1, 'canaddmeta': 0}, 'usage': {'candownload': 1, 'canblog': 0, 'canprint': 0, 'canshare': 1}, 'comments': {'_content': '0'}, 'notes': {'note': []}, 'people': {'haspeople': 0}, 'tags': {'tag': [{'id': '52747454-5526978573-4536', 'author': '52768784@N07', 'authorname': 'ross_hawkes', 'raw': 'Florida', '_content': 'florida', 'machine_tag': 0}, {'id': '52747454-5526978573-2680', 'author': '52768784@N07', 'authorname': 'ross_hawkes', 'raw': 'Orlando', '_content': 'orlando', 'machine_tag': 0}, {'id': '52747454-5526978573-5175', 'author': '52768784@N07', 'authorname': 'ross_hawkes', 'raw': 'dolphin', '_content': 'dolphin', 'machine_tag': 0}, {'id': '52747454-5526978573-34670', 'author': '52768784@N07', 'authorname': 'ross_hawkes', 'raw': 'Seaworld', '_content': 'seaworld', 'machine_tag': 0}]}, 'urls': {'url': [{'type': 'photopage', '_content': 'https://www.flickr.com/photos/rosshawkes/5526978573/'}]}, 'media': 'photo'}, 'stat': 'ok'}</t>
  </si>
  <si>
    <t>Ross Hawkes (flickr ross_hawkes)</t>
  </si>
  <si>
    <t>https://www.flickr.com/photos/rosshawkes/5526978573/</t>
  </si>
  <si>
    <t>face_dolphin03.jpeg</t>
  </si>
  <si>
    <t>7526514536_b4b5fd5fd5_o</t>
  </si>
  <si>
    <t>{'photo': {'id': '7526514536', 'secret': '145f1cf57f', 'server': '8165', 'farm': 9, 'dateuploaded': '1341745800', 'isfavorite': 0, 'license': '3', 'safety_level': '0', 'rotation': 0, 'originalsecret': 'b4b5fd5fd5', 'originalformat': 'jpg', 'owner': {'nsid': '42698551@N08', 'username': 'Missud', 'realname': 'Michelle Bender', 'location': 'Havixbeck, Germany', 'iconserver': '2467', 'iconfarm': 3, 'path_alias': '-mbender'}, 'title': {'_content': 'Dolphin'}, 'description': {'_content': ''}, 'visibility': {'ispublic': 1, 'isfriend': 0, 'isfamily': 0}, 'dates': {'posted': '1341745800', 'taken': '2011-10-22 13:57:10', 'takengranularity': 0, 'takenunknown': 0, 'lastupdate': '1354012227'}, 'views': '1057', 'editability': {'cancomment': 0, 'canaddmeta': 0}, 'publiceditability': {'cancomment': 1, 'canaddmeta': 0}, 'usage': {'candownload': 1, 'canblog': 0, 'canprint': 0, 'canshare': 1}, 'comments': {'_content': '0'}, 'notes': {'note': []}, 'people': {'haspeople': 0}, 'tags': {'tag': [{'id': '42605738-7526514536-1997', 'author': '42698551@N08', 'authorname': 'Missud', 'raw': 'Zoo', '_content': 'zoo', 'machine_tag': 0}, {'id': '42605738-7526514536-36078', 'author': '42698551@N08', 'authorname': 'Missud', 'raw': 'Tierpark', '_content': 'tierpark', 'machine_tag': 0}, {'id': '42605738-7526514536-85520', 'author': '42698551@N08', 'authorname': 'Missud', 'raw': 'Tier', '_content': 'tier', 'machine_tag': 0}, {'id': '42605738-7526514536-2239', 'author': '42698551@N08', 'authorname': 'Missud', 'raw': 'Tiere', '_content': 'tiere', 'machine_tag': 0}, {'id': '42605738-7526514536-952', 'author': '42698551@N08', 'authorname': 'Missud', 'raw': 'animal', '_content': 'animal', 'machine_tag': 0}, {'id': '42605738-7526514536-953', 'author': '42698551@N08', 'authorname': 'Missud', 'raw': 'animals', '_content': 'animals', 'machine_tag': 0}, {'id': '42605738-7526514536-1382', 'author': '42698551@N08', 'authorname': 'Missud', 'raw': 'Canon', '_content': 'canon', 'machine_tag': 0}, {'id': '42605738-7526514536-8996876', 'author': '42698551@N08', 'authorname': 'Missud', 'raw': 'EOS 500D', '_content': 'eos500d', 'machine_tag': 0}, {'id': '42605738-7526514536-1964063', 'author': '42698551@N08', 'authorname': 'Missud', 'raw': 'Dolfinarium Harderwijk', '_content': 'dolfinariumharderwijk', 'machine_tag': 0}, {'id': '42605738-7526514536-121119', 'author': '42698551@N08', 'authorname': 'Missud', 'raw': 'Niederlande', '_content': 'niederlande', 'machine_tag': 0}, {'id': '42605738-7526514536-804', 'author': '42698551@N08', 'authorname': 'Missud', 'raw': 'Netherlands', '_content': 'netherlands', 'machine_tag': 0}, {'id': '42605738-7526514536-36895', 'author': '42698551@N08', 'authorname': 'Missud', 'raw': 'Delfin', '_content': 'delfin', 'machine_tag': 0}, {'id': '42605738-7526514536-380679', 'author': '42698551@N08', 'authorname': 'Missud', 'raw': 'Delfine', '_content': 'delfine', 'machine_tag': 0}, {'id': '42605738-7526514536-5175', 'author': '42698551@N08', 'authorname': 'Missud', 'raw': 'dolphin', '_content': 'dolphin', 'machine_tag': 0}, {'id': '42605738-7526514536-14421', 'author': '42698551@N08', 'authorname': 'Missud', 'raw': 'dolphins', '_content': 'dolphins', 'machine_tag': 0}, {'id': '42605738-7526514536-2452153', 'author': '42698551@N08', 'authorname': 'Missud', 'raw': 'Tümmler', '_content': 'tümmler', 'machine_tag': 0}, {'id': '42605738-7526514536-19938837', 'author': '42698551@N08', 'authorname': 'Missud', 'raw': 'großer Tümmler', '_content': 'grosertümmler', 'machine_tag': 0}, {'id': '42605738-7526514536-421197', 'author': '42698551@N08', 'authorname': 'Missud', 'raw': 'bottlenose dolphin', '_content': 'bottlenosedolphin', 'machine_tag': 0}, {'id': '42605738-7526514536-676190', 'author': '42698551@N08', 'authorname': 'Missud', 'raw': '2011', '_content': '2011', 'machine_tag': 0}]}, 'location': {'latitude': '52.352734', 'longitude': '5.616577', 'accuracy': '15', 'context': '0', 'locality': {'_content': 'Harderwijk', 'woeid': 729718}, 'county': {'_content': 'Harderwijk', 'woeid': 12592188}, 'region': {'_content': 'Gelderland', 'woeid': 2346375}, 'country': {'_content': 'Nederland', 'woeid': 23424909}, 'neighbourhood': {'_content': 'Stadsdennen', 'woeid': 733595}}, 'geoperms': {'ispublic': 1, 'iscontact': 0, 'isfriend': 0, 'isfamily': 0}, 'urls': {'url': [{'type': 'photopage', '_content': 'https://www.flickr.com/photos/-mbender/7526514536/'}]}, 'media': 'photo'}, 'stat': 'ok'}</t>
  </si>
  <si>
    <t>Michelle Bender (flickr Missud)</t>
  </si>
  <si>
    <t>https://www.flickr.com/photos/-mbender/7526514536/</t>
  </si>
  <si>
    <t>face_dolphin05.jpeg</t>
  </si>
  <si>
    <t>7183363616_28f34444e1_o</t>
  </si>
  <si>
    <t>{'photo': {'id': '7183363616', 'secret': '4e793123f2', 'server': '8164', 'farm': 9, 'dateuploaded': '1336851722', 'isfavorite': 0, 'license': '4', 'safety_level': '0', 'rotation': 0, 'originalsecret': '28f34444e1', 'originalformat': 'jpg', 'owner': {'nsid': '75511522@N03', 'username': 'TheAnimalDay.org', 'realname': '', 'location': '', 'iconserver': '7206', 'iconfarm': 8, 'path_alias': 'theanimalday'}, 'title': {'_content': 'JAL2012PM01-5844'}, 'description': {'_content': ''}, 'visibility': {'ispublic': 1, 'isfriend': 0, 'isfamily': 0}, 'dates': {'posted': '1336851722', 'taken': '2012-03-06 17:22:33', 'takengranularity': 0, 'takenunknown': 0, 'lastupdate': '1521205722'}, 'views': '112', 'editability': {'cancomment': 0, 'canaddmeta': 0}, 'publiceditability': {'cancomment': 1, 'canaddmeta': 0}, 'usage': {'candownload': 1, 'canblog': 0, 'canprint': 0, 'canshare': 1}, 'comments': {'_content': '0'}, 'notes': {'note': []}, 'people': {'haspeople': 0}, 'tags': {'tag': [{'id': '75488468-7183363616-467957', 'author': '75511522@N03', 'authorname': 'TheAnimalDay.org', 'raw': 'Aqualand', '_content': 'aqualand', 'machine_tag': 0}, {'id': '75488468-7183363616-65224978', 'author': '75511522@N03', 'authorname': 'TheAnimalDay.org', 'raw': 'Parques marinos', '_content': 'parquesmarinos', 'machine_tag': 0}, {'id': '75488468-7183363616-17351', 'author': '75511522@N03', 'authorname': 'TheAnimalDay.org', 'raw': 'Tenerife', '_content': 'tenerife', 'machine_tag': 0}, {'id': '75488468-7183363616-1997', 'author': '75511522@N03', 'authorname': 'TheAnimalDay.org', 'raw': 'Zoo', '_content': 'zoo', 'machine_tag': 0}, {'id': '75488468-7183363616-952', 'author': '75511522@N03', 'authorname': 'TheAnimalDay.org', 'raw': 'animal', '_content': 'animal', 'machine_tag': 0}, {'id': '75488468-7183363616-14421', 'author': '75511522@N03', 'authorname': 'TheAnimalDay.org', 'raw': 'dolphins', '_content': 'dolphins', 'machine_tag': 0}, {'id': '75488468-7183363616-322', 'author': '75511522@N03', 'authorname': 'TheAnimalDay.org', 'raw': 'españa', '_content': 'españa', 'machine_tag': 0}, {'id': '75488468-7183363616-2006481', 'author': '75511522@N03', 'authorname': 'TheAnimalDay.org', 'raw': 'igualdad animal', '_content': 'igualdadanimal', 'machine_tag': 0}, {'id': '75488468-7183363616-335905', 'author': '75511522@N03', 'authorname': 'TheAnimalDay.org', 'raw': 'mamiferos', '_content': 'mamiferos', 'machine_tag': 0}, {'id': '75488468-7183363616-86520304', 'author': '75511522@N03', 'authorname': 'TheAnimalDay.org', 'raw': 'wounds in the nose', '_content': 'woundsinthenose', 'machine_tag': 0}]}, 'urls': {'url': [{'type': 'photopage', '_content': 'https://www.flickr.com/photos/theanimalday/7183363616/'}]}, 'media': 'photo'}, 'stat': 'ok'}</t>
  </si>
  <si>
    <t xml:space="preserve"> (flickr TheAnimalDay.org)</t>
  </si>
  <si>
    <t>https://www.flickr.com/photos/theanimalday/7183363616/</t>
  </si>
  <si>
    <t>face_dolphin06.jpeg</t>
  </si>
  <si>
    <t>7141393425_f599fc1ac7_o</t>
  </si>
  <si>
    <t>{'photo': {'id': '7141393425', 'secret': 'e8d5d9b873', 'server': '7040', 'farm': 8, 'dateuploaded': '1336121724', 'isfavorite': 0, 'license': '2', 'safety_level': '0', 'rotation': 0, 'originalsecret': 'f599fc1ac7', 'originalformat': 'jpg', 'owner': {'nsid': '85297901@N00', 'username': 'Justin Ornellas', 'realname': 'Justin De La Ornellas', 'location': 'China Town, Hawaii', 'iconserver': '2874', 'iconfarm': 3, 'path_alias': 'ornellas'}, 'title': {'_content': 'Sea Life Park Hawaii'}, 'description': {'_content': '&lt;a href="http://www.justinornellas.com" rel="noreferrer nofollow"&gt;&lt;b&gt;Website&lt;/b&gt;&lt;/a&gt; | &lt;a href="http://justinornellas.blogspot.com" rel="noreferrer nofollow"&gt;&lt;b&gt;Blog&lt;/b&gt;&lt;/a&gt; | &lt;a href="https://twitter.com/JustinOrnellas" rel="noreferrer nofollow"&gt;&lt;b&gt;Twit&lt;/b&gt;&lt;/a&gt; | &lt;a href="http://www.facebook.com/justin.ornellas" rel="noreferrer nofollow"&gt;&lt;b&gt;Face&lt;/b&gt;&lt;/a&gt;\n\nMy New Job as the Dolphin Adventure Photographer!!\n\nSea Life Park, Makapu\'u Beach, Island of O\'ahu, Nation of Hawai\'i\n\nNIkon D7000  -  Tamron 70-300mm \n\n1/500 sec - f/5.6 - ISO 400'}, 'visibility': {'ispublic': 1, 'isfriend': 0, 'isfamily': 0}, 'dates': {'posted': '1336121724', 'taken': '2011-05-03 13:37:31', 'takengranularity': 0, 'takenunknown': 0, 'lastupdate': '1398583129'}, 'views': '2504', 'editability': {'cancomment': 0, 'canaddmeta': 0}, 'publiceditability': {'cancomment': 1, 'canaddmeta': 0}, 'usage': {'candownload': 1, 'canblog': 0, 'canprint': 0, 'canshare': 1}, 'comments': {'_content': '0'}, 'notes': {'note': []}, 'people': {'haspeople': 0}, 'tags': {'tag': [{'id': '821571-7141393425-147', 'author': '85297901@N00', 'authorname': 'Justin Ornellas', 'raw': 'justin', '_content': 'justin', 'machine_tag': 0}, {'id': '821571-7141393425-18796206', 'author': '85297901@N00', 'authorname': 'Justin Ornellas', 'raw': 'ornellas', '_content': 'ornellas', 'machine_tag': 0}, {'id': '821571-7141393425-28588211', 'author': '85297901@N00', 'authorname': 'Justin Ornellas', 'raw': 'ornellaswouldgo', '_content': 'ornellaswouldgo', 'machine_tag': 0}, {'id': '821571-7141393425-228', 'author': '85297901@N00', 'authorname': 'Justin Ornellas', 'raw': 'sea', '_content': 'sea', 'machine_tag': 0}, {'id': '821571-7141393425-39', 'author': '85297901@N00', 'authorname': 'Justin Ornellas', 'raw': 'life', '_content': 'life', 'machine_tag': 0}, {'id': '821571-7141393425-73', 'author': '85297901@N00', 'authorname': 'Justin Ornellas', 'raw': 'park', '_content': 'park', 'machine_tag': 0}, {'id': '821571-7141393425-361213', 'author': '85297901@N00', 'authorname': 'Justin Ornellas', 'raw': 'sealifepark', '_content': 'sealifepark', 'machine_tag': 0}, {'id': '821571-7141393425-2048', 'author': '85297901@N00', 'authorname': 'Justin Ornellas', 'raw': 'hawaii', '_content': 'hawaii', 'machine_tag': 0}, {'id': '821571-7141393425-16937', 'author': '85297901@N00', 'authorname': 'Justin Ornellas', 'raw': 'hawaiian', '_content': 'hawaiian', 'machine_tag': 0}, {'id': '821571-7141393425-607', 'author': '85297901@N00', 'authorname': 'Justin Ornellas', 'raw': 'art', '_content': 'art', 'machine_tag': 0}, {'id': '821571-7141393425-141', 'author': '85297901@N00', 'authorname': 'Justin Ornellas', 'raw': 'blue', '_content': 'blue', 'machine_tag': 0}, {'id': '821571-7141393425-800', 'author': '85297901@N00', 'authorname': 'Justin Ornellas', 'raw': 'water', '_content': 'water', 'machine_tag': 0}, {'id': '821571-7141393425-5175', 'author': '85297901@N00', 'authorname': 'Justin Ornellas', 'raw': 'dolphin', '_content': 'dolphin', 'machine_tag': 0}, {'id': '821571-7141393425-953', 'author': '85297901@N00', 'authorname': 'Justin Ornellas', 'raw': 'animals', '_content': 'animals', 'machine_tag': 0}, {'id': '821571-7141393425-18467', 'author': '85297901@N00', 'authorname': 'Justin Ornellas', 'raw': 'seals', '_content': 'seals', 'machine_tag': 0}, {'id': '821571-7141393425-2994', 'author': '85297901@N00', 'authorname': 'Justin Ornellas', 'raw': 'nikon', '_content': 'nikon', 'machine_tag': 0}, {'id': '821571-7141393425-2029389', 'author': '85297901@N00', 'authorname': 'Justin Ornellas', 'raw': 'tameron', '_content': 'tameron', 'machine_tag': 0}, {'id': '821571-7141393425-20596702', 'author': '85297901@N00', 'authorname': 'Justin Ornellas', 'raw': 'd7000', '_content': 'd7000', 'machine_tag': 0}, {'id': '821571-7141393425-60822231', 'author': '85297901@N00', 'authorname': 'Justin Ornellas', 'raw': '하화이', '_content': '하화이', 'machine_tag': 0}, {'id': '821571-7141393425-16341', 'author': '85297901@N00', 'authorname': 'Justin Ornellas', 'raw': 'ハワイ', '_content': 'ハワイ', 'machine_tag': 0}]}, 'location': {'latitude': '21.316208', 'longitude': '-157.667959', 'accuracy': '16', 'context': '0', 'locality': {'_content': 'Honolulu', 'woeid': 2423945}, 'county': {'_content': 'Honolulu', 'woeid': 12588030}, 'region': {'_content': 'Hawaii', 'woeid': 2347570}, 'country': {'_content': 'United States', 'woeid': 23424977}, 'neighbourhood': {'_content': 'Hawaii Kai', 'woeid': 2418815}}, 'geoperms': {'ispublic': 1, 'iscontact': 0, 'isfriend': 0, 'isfamily': 0}, 'urls': {'url': [{'type': 'photopage', '_content': 'https://www.flickr.com/photos/ornellas/7141393425/'}]}, 'media': 'photo'}, 'stat': 'ok'}</t>
  </si>
  <si>
    <t>Justin De La Ornellas (flickr Justin Ornellas)</t>
  </si>
  <si>
    <t>https://www.flickr.com/photos/ornellas/7141393425/</t>
  </si>
  <si>
    <t>face_dolphin07.jpeg</t>
  </si>
  <si>
    <t>7149013247_e7f9a02fa1_o</t>
  </si>
  <si>
    <t>{'photo': {'id': '7149013247', 'secret': '1d221cdf2d', 'server': '7253', 'farm': 8, 'dateuploaded': '1336322732', 'isfavorite': 0, 'license': '2', 'safety_level': '0', 'rotation': 0, 'originalsecret': 'e7f9a02fa1', 'originalformat': 'jpg', 'owner': {'nsid': '85297901@N00', 'username': 'Justin Ornellas', 'realname': 'Justin De La Ornellas', 'location': 'China Town, Hawaii', 'iconserver': '2874', 'iconfarm': 3, 'path_alias': 'ornellas'}, 'title': {'_content': 'Sea Life Park Hawaii'}, 'description': {'_content': '&lt;a href="http://www.justinornellas.com" rel="noreferrer nofollow"&gt;&lt;b&gt;Website&lt;/b&gt;&lt;/a&gt; | &lt;a href="http://justinornellas.blogspot.com" rel="noreferrer nofollow"&gt;&lt;b&gt;Blog&lt;/b&gt;&lt;/a&gt; | &lt;a href="https://twitter.com/JustinOrnellas" rel="noreferrer nofollow"&gt;&lt;b&gt;Twit&lt;/b&gt;&lt;/a&gt; | &lt;a href="http://www.facebook.com/justin.ornellas" rel="noreferrer nofollow"&gt;&lt;b&gt;Face&lt;/b&gt;&lt;/a&gt;\n\n\n\n\nMy New Job as the Dolphin Adventure Photographer!!\n\n\n\n\nSea Life Park, Makapu\'u Beach, Island of O\'ahu, Nation of Hawai\'i\n\n\n\n\nNIkon D7000  -  Tamron 70-300mm \n\n\n\n\n1/1250 sec - f/5.6 - ISO 400'}, 'visibility': {'ispublic': 1, 'isfriend': 0, 'isfamily': 0}, 'dates': {'posted': '1336322732', 'taken': '2011-05-03 13:30:30', 'takengranularity': 0, 'takenunknown': 0, 'lastupdate': '1422230036'}, 'views': '2917', 'editability': {'cancomment': 0, 'canaddmeta': 0}, 'publiceditability': {'cancomment': 1, 'canaddmeta': 0}, 'usage': {'candownload': 1, 'canblog': 0, 'canprint': 0, 'canshare': 1}, 'comments': {'_content': '2'}, 'notes': {'note': []}, 'people': {'haspeople': 0}, 'tags': {'tag': [{'id': '821571-7149013247-147', 'author': '85297901@N00', 'authorname': 'Justin Ornellas', 'raw': 'justin', '_content': 'justin', 'machine_tag': 0}, {'id': '821571-7149013247-18796206', 'author': '85297901@N00', 'authorname': 'Justin Ornellas', 'raw': 'ornellas', '_content': 'ornellas', 'machine_tag': 0}, {'id': '821571-7149013247-28588211', 'author': '85297901@N00', 'authorname': 'Justin Ornellas', 'raw': 'ornellaswouldgo', '_content': 'ornellaswouldgo', 'machine_tag': 0}, {'id': '821571-7149013247-228', 'author': '85297901@N00', 'authorname': 'Justin Ornellas', 'raw': 'sea', '_content': 'sea', 'machine_tag': 0}, {'id': '821571-7149013247-39', 'author': '85297901@N00', 'authorname': 'Justin Ornellas', 'raw': 'life', '_content': 'life', 'machine_tag': 0}, {'id': '821571-7149013247-73', 'author': '85297901@N00', 'authorname': 'Justin Ornellas', 'raw': 'park', '_content': 'park', 'machine_tag': 0}, {'id': '821571-7149013247-361213', 'author': '85297901@N00', 'authorname': 'Justin Ornellas', 'raw': 'sealifepark', '_content': 'sealifepark', 'machine_tag': 0}, {'id': '821571-7149013247-2048', 'author': '85297901@N00', 'authorname': 'Justin Ornellas', 'raw': 'hawaii', '_content': 'hawaii', 'machine_tag': 0}, {'id': '821571-7149013247-16937', 'author': '85297901@N00', 'authorname': 'Justin Ornellas', 'raw': 'hawaiian', '_content': 'hawaiian', 'machine_tag': 0}, {'id': '821571-7149013247-607', 'author': '85297901@N00', 'authorname': 'Justin Ornellas', 'raw': 'art', '_content': 'art', 'machine_tag': 0}, {'id': '821571-7149013247-141', 'author': '85297901@N00', 'authorname': 'Justin Ornellas', 'raw': 'blue', '_content': 'blue', 'machine_tag': 0}, {'id': '821571-7149013247-800', 'author': '85297901@N00', 'authorname': 'Justin Ornellas', 'raw': 'water', '_content': 'water', 'machine_tag': 0}, {'id': '821571-7149013247-5175', 'author': '85297901@N00', 'authorname': 'Justin Ornellas', 'raw': 'dolphin', '_content': 'dolphin', 'machine_tag': 0}, {'id': '821571-7149013247-953', 'author': '85297901@N00', 'authorname': 'Justin Ornellas', 'raw': 'animals', '_content': 'animals', 'machine_tag': 0}, {'id': '821571-7149013247-18467', 'author': '85297901@N00', 'authorname': 'Justin Ornellas', 'raw': 'seals', '_content': 'seals', 'machine_tag': 0}, {'id': '821571-7149013247-2994', 'author': '85297901@N00', 'authorname': 'Justin Ornellas', 'raw': 'nikon', '_content': 'nikon', 'machine_tag': 0}, {'id': '821571-7149013247-2029389', 'author': '85297901@N00', 'authorname': 'Justin Ornellas', 'raw': 'tameron', '_content': 'tameron', 'machine_tag': 0}, {'id': '821571-7149013247-20596702', 'author': '85297901@N00', 'authorname': 'Justin Ornellas', 'raw': 'd7000', '_content': 'd7000', 'machine_tag': 0}, {'id': '821571-7149013247-60822231', 'author': '85297901@N00', 'authorname': 'Justin Ornellas', 'raw': '하화이', '_content': '하화이', 'machine_tag': 0}, {'id': '821571-7149013247-16341', 'author': '85297901@N00', 'authorname': 'Justin Ornellas', 'raw': 'ハワイ', '_content': 'ハワイ', 'machine_tag': 0}]}, 'location': {'latitude': '21.316208', 'longitude': '-157.667959', 'accuracy': '16', 'context': '0', 'locality': {'_content': 'Honolulu', 'woeid': 2423945}, 'county': {'_content': 'Honolulu', 'woeid': 12588030}, 'region': {'_content': 'Hawaii', 'woeid': 2347570}, 'country': {'_content': 'United States', 'woeid': 23424977}, 'neighbourhood': {'_content': 'Hawaii Kai', 'woeid': 2418815}}, 'geoperms': {'ispublic': 1, 'iscontact': 0, 'isfriend': 0, 'isfamily': 0}, 'urls': {'url': [{'type': 'photopage', '_content': 'https://www.flickr.com/photos/ornellas/7149013247/'}]}, 'media': 'photo'}, 'stat': 'ok'}</t>
  </si>
  <si>
    <t>https://www.flickr.com/photos/ornellas/7149013247/</t>
  </si>
  <si>
    <t>face_dolphin08.jpeg</t>
  </si>
  <si>
    <t>6154006879_5fe7f43082_o</t>
  </si>
  <si>
    <t>{'photo': {'id': '6154006879', 'secret': '053293c20c', 'server': '6077', 'farm': 7, 'dateuploaded': '1316222508', 'isfavorite': 0, 'license': '6', 'safety_level': '0', 'rotation': 0, 'originalsecret': '5fe7f43082', 'originalformat': 'jpg', 'owner': {'nsid': '50764314@N04', 'username': 'wildhog1977', 'realname': '', 'location': 'Weston, United States', 'iconserver': '5048', 'iconfarm': 6, 'path_alias': 'lamonicanature'}, 'title': {'_content': 'Dolphin'}, 'description': {'_content': '&lt;a href="http://www.photoblog.com/lamonicaphotos/" rel="noreferrer nofollow"&gt;www.photoblog.com/lamonicaphotos/&lt;/a&gt;'}, 'visibility': {'ispublic': 1, 'isfriend': 0, 'isfamily': 0}, 'dates': {'posted': '1316222508', 'taken': '2011-03-13 02:10:34', 'takengranularity': 0, 'takenunknown': 0, 'lastupdate': '1317524442'}, 'views': '4888', 'editability': {'cancomment': 0, 'canaddmeta': 0}, 'publiceditability': {'cancomment': 1, 'canaddmeta': 0}, 'usage': {'candownload': 1, 'canblog': 0, 'canprint': 0, 'canshare': 1}, 'comments': {'_content': '0'}, 'notes': {'note': []}, 'people': {'haspeople': 0}, 'tags': {'tag': [{'id': '50732175-6154006879-2644', 'author': '50764314@N04', 'authorname': 'wildhog1977', 'raw': 'bottle', '_content': 'bottle', 'machine_tag': 0}, {'id': '50732175-6154006879-5175', 'author': '50764314@N04', 'authorname': 'wildhog1977', 'raw': 'dolphin', '_content': 'dolphin', 'machine_tag': 0}, {'id': '50732175-6154006879-409', 'author': '50764314@N04', 'authorname': 'wildhog1977', 'raw': 'fish', '_content': 'fish', 'machine_tag': 0}, {'id': '50732175-6154006879-47961', 'author': '50764314@N04', 'authorname': 'wildhog1977', 'raw': 'flipper', '_content': 'flipper', 'machine_tag': 0}, {'id': '50732175-6154006879-1823', 'author': '50764314@N04', 'authorname': 'wildhog1977', 'raw': 'mammal', '_content': 'mammal', 'machine_tag': 0}, {'id': '50732175-6154006879-19', 'author': '50764314@N04', 'authorname': 'wildhog1977', 'raw': 'ocean', '_content': 'ocean', 'machine_tag': 0}, {'id': '50732175-6154006879-228', 'author': '50764314@N04', 'authorname': 'wildhog1977', 'raw': 'sea', '_content': 'sea', 'machine_tag': 0}, {'id': '50732175-6154006879-882', 'author': '50764314@N04', 'authorname': 'wildhog1977', 'raw': 'smile', '_content': 'smile', 'machine_tag': 0}, {'id': '50732175-6154006879-800', 'author': '50764314@N04', 'authorname': 'wildhog1977', 'raw': 'water', '_content': 'water', 'machine_tag': 0}, {'id': '50732175-6154006879-3534', 'author': '50764314@N04', 'authorname': 'wildhog1977', 'raw': 'waves', '_content': 'waves', 'machine_tag': 0}]}, 'location': {'latitude': '28.538230', 'longitude': '-81.377388', 'accuracy': '11', 'context': '0', 'locality': {'_content': 'Orlando', 'woeid': 2466256}, 'county': {'_content': 'Orange', 'woeid': 12587850}, 'region': {'_content': 'Florida', 'woeid': 2347568}, 'country': {'_content': 'United States', 'woeid': 23424977}, 'neighbourhood': {'_content': '', 'woeid': 0}}, 'geoperms': {'ispublic': 1, 'iscontact': 0, 'isfriend': 0, 'isfamily': 0}, 'urls': {'url': [{'type': 'photopage', '_content': 'https://www.flickr.com/photos/lamonicanature/6154006879/'}]}, 'media': 'photo'}, 'stat': 'ok'}</t>
  </si>
  <si>
    <t xml:space="preserve"> (flickr wildhog1977)</t>
  </si>
  <si>
    <t>https://www.flickr.com/photos/lamonicanature/6154006879/</t>
  </si>
  <si>
    <t>face_dolphin09.jpeg</t>
  </si>
  <si>
    <t>2174018779_677181fa1b_o</t>
  </si>
  <si>
    <t>{'photo': {'id': '2174018779', 'secret': '538913d0d2', 'server': '2206', 'farm': 3, 'dateuploaded': '1199691457', 'isfavorite': 0, 'license': '3', 'safety_level': '0', 'rotation': 0, 'originalsecret': '677181fa1b', 'originalformat': 'jpg', 'owner': {'nsid': '21403039@N06', 'username': 'Nam2@7676', 'realname': 'Yasunari(康就) Nakamura(中村)', 'location': 'TOKYO, JAPAN', 'iconserver': '8055', 'iconfarm': 9, 'path_alias': 'nam2_7676'}, 'title': {'_content': 'つぶらな瞳/Round eye'}, 'description': {'_content': 'イルカの声のCDを買う程、イルカが好きです。\nI so like a dolphin that I buy CD of the voice of a dolphin.\n(PEN TAX K100D + APO 70-300mm F4-5.6 DG MACRO)'}, 'visibility': {'ispublic': 1, 'isfriend': 0, 'isfamily': 0}, 'dates': {'posted': '1199691457', 'taken': '2008-01-05 11:23:11', 'takengranularity': 0, 'takenunknown': 0, 'lastupdate': '1348677300'}, 'views': '400', 'editability': {'cancomment': 0, 'canaddmeta': 0}, 'publiceditability': {'cancomment': 1, 'canaddmeta': 1}, 'usage': {'candownload': 1, 'canblog': 0, 'canprint': 0, 'canshare': 1}, 'comments': {'_content': '0'}, 'notes': {'note': []}, 'people': {'haspeople': 0}, 'tags': {'tag': [{'id': '21357717-2174018779-3748707', 'author': '21403039@N06', 'authorname': 'Nam2@7676', 'raw': 'K100D', '_content': 'k100d', 'machine_tag': 0}, {'id': '21357717-2174018779-987103', 'author': '21403039@N06', 'authorname': 'Nam2@7676', 'raw': 'SilkyPix', '_content': 'silkypix', 'machine_tag': 0}, {'id': '21357717-2174018779-4534', 'author': '21403039@N06', 'authorname': 'Nam2@7676', 'raw': 'Pentax', '_content': 'pentax', 'machine_tag': 0}, {'id': '21357717-2174018779-1931137', 'author': '21403039@N06', 'authorname': 'Nam2@7676', 'raw': 'K-Mount', '_content': 'kmount', 'machine_tag': 0}, {'id': '21357717-2174018779-14089643', 'author': '21403039@N06', 'authorname': 'Nam2@7676', 'raw': 'JustPentax', '_content': 'justpentax', 'machine_tag': 0}, {'id': '21357717-2174018779-1502320', 'author': '21403039@N06', 'authorname': 'Nam2@7676', 'raw': 'Sigma70-300APO', '_content': 'sigma70300apo', 'machine_tag': 0}, {'id': '21357717-2174018779-418355', 'author': '21403039@N06', 'authorname': 'Nam2@7676', 'raw': 'Nam2', '_content': 'nam2', 'machine_tag': 0}, {'id': '21357717-2174018779-3475900', 'author': '21403039@N06', 'authorname': 'Nam2@7676', 'raw': '70-300mm APO DG MACRO', '_content': '70300mmapodgmacro', 'machine_tag': 0}, {'id': '21357717-2174018779-1038', 'author': '21403039@N06', 'authorname': 'Nam2@7676', 'raw': 'Japan', '_content': 'japan', 'machine_tag': 0}, {'id': '21357717-2174018779-23974127', 'author': '21403039@N06', 'authorname': 'Nam2@7676', 'raw': 'Nam2at7676', '_content': 'nam2at7676', 'machine_tag': 0}, {'id': '21357717-2174018779-18964', 'author': '21403039@N06', 'authorname': 'Nam2@7676', 'raw': '日本', '_content': '日本', 'machine_tag': 0}, {'id': '21357717-2174018779-2206633', 'author': '21403039@N06', 'authorname': 'Nam2@7676', 'raw': '7676', '_content': '7676', 'machine_tag': 0}, {'id': '21357717-2174018779-31206336', 'author': '21403039@N06', 'authorname': 'Nam2@7676', 'raw': 'ナムナム', '_content': 'ナムナム', 'machine_tag': 0}, {'id': '21357717-2174018779-31104385', 'author': '21403039@N06', 'authorname': 'Nam2@7676', 'raw': 'Yasunari Nakamura', '_content': 'yasunarinakamura', 'machine_tag': 0}, {'id': '21357717-2174018779-1698821', 'author': '21403039@N06', 'authorname': 'Nam2@7676', 'raw': 'ペンタックス', '_content': 'ペンタックス', 'machine_tag': 0}, {'id': '21357717-2174018779-37308783', 'author': '21403039@N06', 'authorname': 'Nam2@7676', 'raw': 'Nam2@7676', '_content': 'nam27676', 'machine_tag': 0}, {'id': '21357717-2174018779-8861163', 'author': '21403039@N06', 'authorname': 'Nam2@7676', 'raw': 'シグマ', '_content': 'シグマ', 'machine_tag': 0}, {'id': '21357717-2174018779-44030255', 'author': '21403039@N06', 'authorname': 'Nam2@7676', 'raw': '中村康就', '_content': '中村康就', 'machine_tag': 0}]}, 'urls': {'url': [{'type': 'photopage', '_content': 'https://www.flickr.com/photos/nam2_7676/2174018779/'}]}, 'media': 'photo'}, 'stat': 'ok'}</t>
  </si>
  <si>
    <t>Yasunari(康就) Nakamura(中村) (flickr Nam2@7676)</t>
  </si>
  <si>
    <t>https://www.flickr.com/photos/nam2_7676/2174018779/</t>
  </si>
  <si>
    <t>face_dolphin10.jpeg</t>
  </si>
  <si>
    <t>222281707_14c0053739_o</t>
  </si>
  <si>
    <t>{'photo': {'id': '222281707', 'secret': '14c0053739', 'server': '78', 'farm': 1, 'dateuploaded': '1156278172', 'isfavorite': 0, 'license': '3', 'safety_level': '0', 'rotation': 0, 'originalsecret': '14c0053739', 'originalformat': 'jpg', 'owner': {'nsid': '39685874@N00', 'username': 'omnia_mutantur', 'realname': 'cristian', 'location': 'NICE, France', 'iconserver': '65535', 'iconfarm': 66, 'path_alias': 'omnia_mutantur'}, 'title': {'_content': "dolphin's smile"}, 'description': {'_content': 'oceanografic park - ciudad de las artes y ciencias - valencia - spain - july 2006'}, 'visibility': {'ispublic': 1, 'isfriend': 0, 'isfamily': 0}, 'dates': {'posted': '1156278172', 'taken': '2006-08-22 22:09:51', 'takengranularity': 0, 'takenunknown': 0, 'lastupdate': '1350669417'}, 'views': '1952', 'editability': {'cancomment': 0, 'canaddmeta': 0}, 'publiceditability': {'cancomment': 1, 'canaddmeta': 0}, 'usage': {'candownload': 1, 'canblog': 0, 'canprint': 0, 'canshare': 1}, 'comments': {'_content': '14'}, 'notes': {'note': []}, 'people': {'haspeople': 0}, 'tags': {'tag': [{'id': '1569228-222281707-2079499', 'author': '39685874@N00', 'authorname': 'omnia_mutantur', 'raw': 'dolphing', '_content': 'dolphing', 'machine_tag': 0}, {'id': '1569228-222281707-882', 'author': '39685874@N00', 'authorname': 'omnia_mutantur', 'raw': 'smile', '_content': 'smile', 'machine_tag': 0}, {'id': '1569228-222281707-1170', 'author': '39685874@N00', 'authorname': 'omnia_mutantur', 'raw': 'cheese', '_content': 'cheese', 'machine_tag': 0}, {'id': '1569228-222281707-4061', 'author': '39685874@N00', 'authorname': 'omnia_mutantur', 'raw': 'shot', '_content': 'shot', 'machine_tag': 0}, {'id': '1569228-222281707-409', 'author': '39685874@N00', 'authorname': 'omnia_mutantur', 'raw': 'fish', '_content': 'fish', 'machine_tag': 0}, {'id': '1569228-222281707-4922', 'author': '39685874@N00', 'authorname': 'omnia_mutantur', 'raw': 'head', '_content': 'head', 'machine_tag': 0}, {'id': '1569228-222281707-885', 'author': '39685874@N00', 'authorname': 'omnia_mutantur', 'raw': 'face', '_content': 'face', 'machine_tag': 0}, {'id': '1569228-222281707-800', 'author': '39685874@N00', 'authorname': 'omnia_mutantur', 'raw': 'water', '_content': 'water', 'machine_tag': 0}, {'id': '1569228-222281707-952', 'author': '39685874@N00', 'authorname': 'omnia_mutantur', 'raw': 'animal', '_content': 'animal', 'machine_tag': 0}, {'id': '1569228-222281707-849', 'author': '39685874@N00', 'authorname': 'omnia_mutantur', 'raw': 'valencia', '_content': 'valencia', 'machine_tag': 0}, {'id': '1569228-222281707-2815', 'author': '39685874@N00', 'authorname': 'omnia_mutantur', 'raw': 'spain', '_content': 'spain', 'machine_tag': 0}, {'id': '1569228-222281707-138183', 'author': '39685874@N00', 'authorname': 'omnia_mutantur', 'raw': 'delfino', '_content': 'delfino', 'machine_tag': 0}, {'id': '1569228-222281707-36895', 'author': '39685874@N00', 'authorname': 'omnia_mutantur', 'raw': 'delfin', '_content': 'delfin', 'machine_tag': 0}, {'id': '1569228-222281707-55701', 'author': '39685874@N00', 'authorname': 'omnia_mutantur', 'raw': 'animale', '_content': 'animale', 'machine_tag': 0}, {'id': '1569228-222281707-83745', 'author': '39685874@N00', 'authorname': 'omnia_mutantur', 'raw': 'spagna', '_content': 'spagna', 'machine_tag': 0}, {'id': '1569228-222281707-39758', 'author': '39685874@N00', 'authorname': 'omnia_mutantur', 'raw': 'acqua', '_content': 'acqua', 'machine_tag': 0}, {'id': '1569228-222281707-2957', 'author': '39685874@N00', 'authorname': 'omnia_mutantur', 'raw': 'agua', '_content': 'agua', 'machine_tag': 0}, {'id': '1569228-222281707-333076', 'author': '39685874@N00', 'authorname': 'omnia_mutantur', 'raw': 'testa', '_content': 'testa', 'machine_tag': 0}, {'id': '1569228-222281707-15144', 'author': '39685874@N00', 'authorname': 'omnia_mutantur', 'raw': 'cabeza', '_content': 'cabeza', 'machine_tag': 0}, {'id': '1569228-222281707-237709', 'author': '39685874@N00', 'authorname': 'omnia_mutantur', 'raw': 'faccia', '_content': 'faccia', 'machine_tag': 0}, {'id': '1569228-222281707-6731', 'author': '39685874@N00', 'authorname': 'omnia_mutantur', 'raw': 'cara', '_content': 'cara', 'machine_tag': 0}, {'id': '1569228-222281707-62882', 'author': '39685874@N00', 'authorname': 'omnia_mutantur', 'raw': 'rostro', '_content': 'rostro', 'machine_tag': 0}, {'id': '1569228-222281707-17589764', 'author': '39685874@N00', 'authorname': 'omnia_mutantur', 'raw': 'oceanografic park', '_content': 'oceanograficpark', 'machine_tag': 0}, {'id': '1569228-222281707-3119139', 'author': '39685874@N00', 'authorname': 'omnia_mutantur', 'raw': 'ciudad de las artes y ciencias', '_content': 'ciudaddelasartesyciencias', 'machine_tag': 0}, {'id': '1569228-222281707-10557862', 'author': '39685874@N00', 'authorname': 'omnia_mutantur', 'raw': 'Estremità', '_content': 'estremità', 'machine_tag': 0}, {'id': '1569228-222281707-3587192', 'author': '33239017@N00', 'authorname': 'conwest_john', 'raw': 'SpecAnimal', '_content': 'specanimal', 'machine_tag': 0}]}, 'location': {'latitude': '39.456764', 'longitude': '-0.354030', 'accuracy': '16', 'context': '0', 'locality': {'_content': 'Valencia', 'woeid': 776688}, 'county': {'_content': 'Valencia', 'woeid': 12602139}, 'region': {'_content': 'Comunitat Valenciana', 'woeid': 12578038}, 'country': {'_content': 'España', 'woeid': 23424950}, 'neighbourhood': {'_content': 'Camins Al Grao', 'woeid': 20220217}}, 'geoperms': {'ispublic': 1, 'iscontact': 0, 'isfriend': 0, 'isfamily': 0}, 'urls': {'url': [{'type': 'photopage', '_content': 'https://www.flickr.com/photos/omnia_mutantur/222281707/'}]}, 'media': 'photo'}, 'stat': 'ok'}</t>
  </si>
  <si>
    <t>cristian (flickr omnia_mutantur)</t>
  </si>
  <si>
    <t>https://www.flickr.com/photos/omnia_mutantur/222281707/</t>
  </si>
  <si>
    <t>face_dolphin11.jpeg</t>
  </si>
  <si>
    <t>16166786371_6c358e5bfb_o</t>
  </si>
  <si>
    <t>{'photo': {'id': '16166786371', 'secret': '301b54f0fb', 'server': '7573', 'farm': 8, 'dateuploaded': '1420152285', 'isfavorite': 0, 'license': '2', 'safety_level': '0', 'rotation': 0, 'originalsecret': '6c358e5bfb', 'originalformat': 'jpg', 'owner': {'nsid': '91501748@N07', 'username': 'Mathias Appel', 'realname': 'Mathias Appel', 'location': '', 'iconserver': '65535', 'iconfarm': 66, 'path_alias': 'mathiasappel'}, 'title': {'_content': 'Dolphin'}, 'description': {'_content': ''}, 'visibility': {'ispublic': 1, 'isfriend': 0, 'isfamily': 0}, 'dates': {'posted': '1420152285', 'taken': '2015-01-01 11:47:53', 'takengranularity': 0, 'takenunknown': '0', 'lastupdate': '1614097956'}, 'views': '4778', 'editability': {'cancomment': 0, 'canaddmeta': 0}, 'publiceditability': {'cancomment': 1, 'canaddmeta': 0}, 'usage': {'candownload': 1, 'canblog': 0, 'canprint': 0, 'canshare': 1}, 'comments': {'_content': '0'}, 'notes': {'note': []}, 'people': {'haspeople': 0}, 'tags': {'tag': []}, 'urls': {'url': [{'type': 'photopage', '_content': 'https://www.flickr.com/photos/mathiasappel/16166786371/'}]}, 'media': 'photo'}, 'stat': 'ok'}</t>
  </si>
  <si>
    <t>https://www.flickr.com/photos/mathiasappel/16166786371/</t>
  </si>
  <si>
    <t>face_dolphin12.jpeg</t>
  </si>
  <si>
    <t>3293389495_439c4c1530_o</t>
  </si>
  <si>
    <t>{'photo': {'id': '3293389495', 'secret': '519d5ef839', 'server': '3334', 'farm': 4, 'dateuploaded': '1235090887', 'isfavorite': 0, 'license': '3', 'safety_level': '0', 'rotation': 0, 'originalsecret': '439c4c1530', 'originalformat': 'jpg', 'owner': {'nsid': '11715273@N06', 'username': 'mprivoro', 'realname': 'Michael Privorotsky', 'location': 'Haifa, Israel', 'iconserver': '1406', 'iconfarm': 2, 'path_alias': '_macleod_'}, 'title': {'_content': 'Dolphin'}, 'description': {'_content': ''}, 'visibility': {'ispublic': 1, 'isfriend': 0, 'isfamily': 0}, 'dates': {'posted': '1235090887', 'taken': '2007-05-11 11:25:00', 'takengranularity': 0, 'takenunknown': 0, 'lastupdate': '1620188636'}, 'views': '726', 'editability': {'cancomment': 0, 'canaddmeta': 0}, 'publiceditability': {'cancomment': 1, 'canaddmeta': 0}, 'usage': {'candownload': 1, 'canblog': 0, 'canprint': 0, 'canshare': 1}, 'comments': {'_content': '5'}, 'notes': {'note': []}, 'people': {'haspeople': 0}, 'tags': {'tag': []}, 'urls': {'url': [{'type': 'photopage', '_content': 'https://www.flickr.com/photos/_macleod_/3293389495/'}]}, 'media': 'photo'}, 'stat': 'ok'}</t>
  </si>
  <si>
    <t>Michael Privorotsky (flickr mprivoro)</t>
  </si>
  <si>
    <t>https://www.flickr.com/photos/_macleod_/3293389495/</t>
  </si>
  <si>
    <t>face_dolphin13.jpeg</t>
  </si>
  <si>
    <t>7112027921_e00b614889_o</t>
  </si>
  <si>
    <t>{'photo': {'id': '7112027921', 'secret': '8eceee48c4', 'server': '8026', 'farm': 9, 'dateuploaded': '1335339538', 'isfavorite': 0, 'license': '4', 'safety_level': '0', 'rotation': 0, 'originalsecret': 'e00b614889', 'originalformat': 'jpg', 'owner': {'nsid': '9604653@N05', 'username': 'tolomea', 'realname': 'Gordon Wrigley', 'location': 'Sydney, Australia', 'iconserver': '3045', 'iconfarm': 4, 'path_alias': 'tolomea'}, 'title': {'_content': 'Dolphin 2of3'}, 'description': {'_content': 'Read about this photo on my &lt;a href="http://www.tolomea.com/2012/04/25/dolphin-2of3/" rel="noreferrer nofollow"&gt;blog&lt;/a&gt;.'}, 'visibility': {'ispublic': 1, 'isfriend': 0, 'isfamily': 0}, 'dates': {'posted': '1335339538', 'taken': '2011-03-02 08:49:17', 'takengranularity': 0, 'takenunknown': 0, 'lastupdate': '1398811759'}, 'views': '15840', 'editability': {'cancomment': 0, 'canaddmeta': 0}, 'publiceditability': {'cancomment': 1, 'canaddmeta': 0}, 'usage': {'candownload': 1, 'canblog': 0, 'canprint': 0, 'canshare': 1}, 'comments': {'_content': '0'}, 'notes': {'note': []}, 'people': {'haspeople': 0}, 'tags': {'tag': [{'id': '9599313-7112027921-5175', 'author': '9604653@N05', 'authorname': 'tolomea', 'raw': 'dolphin', '_content': 'dolphin', 'machine_tag': 0}]}, 'urls': {'url': [{'type': 'photopage', '_content': 'https://www.flickr.com/photos/tolomea/7112027921/'}]}, 'media': 'photo'}, 'stat': 'ok'}</t>
  </si>
  <si>
    <t>https://www.flickr.com/photos/tolomea/7112027921/</t>
  </si>
  <si>
    <t>face_dolphin14.jpeg</t>
  </si>
  <si>
    <t>216682076_708da1364e_o</t>
  </si>
  <si>
    <t>{'photo': {'id': '216682076', 'secret': '708da1364e', 'server': '68', 'farm': 1, 'dateuploaded': '1155712100', 'isfavorite': 0, 'license': '2', 'safety_level': '0', 'rotation': 0, 'originalsecret': '708da1364e', 'originalformat': 'jpg', 'owner': {'nsid': '51035555243@N01', 'username': 'Thomas Hawk', 'realname': 'Thomas Hawk', 'location': 'San Francisco, USA', 'iconserver': '7370', 'iconfarm': 8, 'path_alias': 'thomashawk'}, 'title': {'_content': 'Ready for Lunch'}, 'description': {'_content': ''}, 'visibility': {'ispublic': 1, 'isfriend': 0, 'isfamily': 0}, 'dates': {'posted': '1155712100', 'taken': '2006-08-15 14:12:11', 'takengranularity': 0, 'takenunknown': 0, 'lastupdate': '1366880485'}, 'views': '9634', 'editability': {'cancomment': 0, 'canaddmeta': 0}, 'publiceditability': {'cancomment': 1, 'canaddmeta': 0}, 'usage': {'candownload': 1, 'canblog': 0, 'canprint': 0, 'canshare': 1}, 'comments': {'_content': '13'}, 'notes': {'note': []}, 'people': {'haspeople': 0}, 'tags': {'tag': [{'id': '44088-216682076-5175', 'author': '51035555243@N01', 'authorname': 'Thomas Hawk', 'raw': 'dolphin', '_content': 'dolphin', 'machine_tag': 0}, {'id': '44088-216682076-34670', 'author': '51035555243@N01', 'authorname': 'Thomas Hawk', 'raw': 'Sea World', '_content': 'seaworld', 'machine_tag': 0}, {'id': '44088-216682076-4378', 'author': '51035555243@N01', 'authorname': 'Thomas Hawk', 'raw': 'San Diego', '_content': 'sandiego', 'machine_tag': 0}, {'id': '44088-216682076-5115', 'author': '51035555243@N01', 'authorname': 'Thomas Hawk', 'raw': '10', '_content': '10', 'machine_tag': 0}, {'id': '44088-216682076-939926', 'author': '51035555243@N01', 'authorname': 'Thomas Hawk', 'raw': 'fav10', '_content': 'fav10', 'machine_tag': 0}, {'id': '44088-216682076-50', 'author': '51035555243@N01', 'authorname': 'Thomas Hawk', 'raw': 'California', '_content': 'california', 'machine_tag': 0}, {'id': '44088-216682076-1418', 'author': '51035555243@N01', 'authorname': 'Thomas Hawk', 'raw': 'mouth', '_content': 'mouth', 'machine_tag': 0}, {'id': '44088-216682076-3876', 'author': '51035555243@N01', 'authorname': 'Thomas Hawk', 'raw': 'open', '_content': 'open', 'machine_tag': 0}, {'id': '44088-216682076-800', 'author': '51035555243@N01', 'authorname': 'Thomas Hawk', 'raw': 'water', '_content': 'water', 'machine_tag': 0}, {'id': '44088-216682076-596', 'author': '51035555243@N01', 'authorname': 'Thomas Hawk', 'raw': 'eye', '_content': 'eye', 'machine_tag': 0}, {'id': '44088-216682076-6010', 'author': '51035555243@N01', 'authorname': 'Thomas Hawk', 'raw': 'teeth', '_content': 'teeth', 'machine_tag': 0}, {'id': '44088-216682076-8269410', 'author': '51035555243@N01', 'authorname': 'Thomas Hawk', 'raw': 'superfave', '_content': 'superfave', 'machine_tag': 0}, {'id': '44088-216682076-1323986', 'author': '51035555243@N01', 'authorname': 'Thomas Hawk', 'raw': 'fav25', '_content': 'fav25', 'machine_tag': 0}, {'id': '44088-216682076-9682', 'author': '51035555243@N01', 'authorname': 'Thomas Hawk', 'raw': 'fav20', '_content': 'fav20', 'machine_tag': 0}, {'id': '44088-216682076-37438', 'author': '51035555243@N01', 'authorname': 'Thomas Hawk', 'raw': 'fav30', '_content': 'fav30', 'machine_tag': 0}]}, 'location': {'latitude': '32.766003', 'longitude': '-117.227017', 'accuracy': '15', 'context': '0', 'neighbourhood': {'_content': '', 'woeid': 0}, 'county': {'_content': 'San Diego', 'woeid': 12587706}, 'region': {'_content': 'California', 'woeid': 2347563}, 'country': {'_content': 'United States', 'woeid': 23424977}}, 'geoperms': {'ispublic': 1, 'iscontact': 0, 'isfriend': 0, 'isfamily': 0}, 'urls': {'url': [{'type': 'photopage', '_content': 'https://www.flickr.com/photos/thomashawk/216682076/'}]}, 'media': 'photo'}, 'stat': 'ok'}</t>
  </si>
  <si>
    <t>https://www.flickr.com/photos/thomashawk/216682076/</t>
  </si>
  <si>
    <t>face_dolphin16.jpeg</t>
  </si>
  <si>
    <t>979324306_01aa89e95b_o</t>
  </si>
  <si>
    <t>{'photo': {'id': '979324306', 'secret': '9833161eef', 'server': '1423', 'farm': 2, 'dateuploaded': '1186010660', 'isfavorite': 0, 'license': '4', 'safety_level': '0', 'rotation': 0, 'originalsecret': '01aa89e95b', 'originalformat': 'jpg', 'owner': {'nsid': '10702665@N03', 'username': 'César Rincón', 'realname': 'César Rincón', 'location': 'México', 'iconserver': '1056', 'iconfarm': 2, 'path_alias': 'crincon'}, 'title': {'_content': '20050404112743-0'}, 'description': {'_content': ''}, 'visibility': {'ispublic': 1, 'isfriend': 0, 'isfamily': 0}, 'dates': {'posted': '1186010660', 'taken': '2005-04-04 11:27:43', 'takengranularity': 0, 'takenunknown': 0, 'lastupdate': '1189092495'}, 'views': '3011', 'editability': {'cancomment': 0, 'canaddmeta': 0}, 'publiceditability': {'cancomment': 1, 'canaddmeta': 1}, 'usage': {'candownload': 1, 'canblog': 0, 'canprint': 0, 'canshare': 1}, 'comments': {'_content': '1'}, 'notes': {'note': []}, 'people': {'haspeople': 0}, 'tags': {'tag': [{'id': '10679611-979324306-2026', 'author': '10702665@N03', 'authorname': 'César Rincón', 'raw': 'aquarium', '_content': 'aquarium', 'machine_tag': 0}, {'id': '10679611-979324306-5175', 'author': '10702665@N03', 'authorname': 'César Rincón', 'raw': 'dolphin', '_content': 'dolphin', 'machine_tag': 0}, {'id': '10679611-979324306-853', 'author': '10702665@N03', 'authorname': 'César Rincón', 'raw': 'pool', '_content': 'pool', 'machine_tag': 0}]}, 'location': {'latitude': '21.109404', 'longitude': '-86.764794', 'accuracy': '16', 'context': '0', 'locality': {'_content': 'La Isla Dorado', 'woeid': 22723447}, 'county': {'_content': 'Benito Juarez', 'woeid': 12601462}, 'region': {'_content': 'Quintana Roo', 'woeid': 2346286}, 'country': {'_content': 'México', 'woeid': 23424900}, 'neighbourhood': {'_content': '', 'woeid': 0}}, 'geoperms': {'ispublic': 1, 'iscontact': 0, 'isfriend': 0, 'isfamily': 0}, 'urls': {'url': [{'type': 'photopage', '_content': 'https://www.flickr.com/photos/crincon/979324306/'}]}, 'media': 'photo'}, 'stat': 'ok'}</t>
  </si>
  <si>
    <t>César Rincón (flickr César Rincón)</t>
  </si>
  <si>
    <t>https://www.flickr.com/photos/crincon/979324306/</t>
  </si>
  <si>
    <t>face_dolphin17.jpeg</t>
  </si>
  <si>
    <t>7183462396_6147b1baab_o</t>
  </si>
  <si>
    <t>{'photo': {'id': '7183462396', 'secret': 'aa6fcb662f', 'server': '7087', 'farm': 8, 'dateuploaded': '1336851697', 'isfavorite': 0, 'license': '4', 'safety_level': '0', 'rotation': 0, 'originalsecret': '6147b1baab', 'originalformat': 'jpg', 'owner': {'nsid': '75511522@N03', 'username': 'TheAnimalDay.org', 'realname': '', 'location': '', 'iconserver': '7206', 'iconfarm': 8, 'path_alias': 'theanimalday'}, 'title': {'_content': 'JAL2012PM01-5733'}, 'description': {'_content': ''}, 'visibility': {'ispublic': 1, 'isfriend': 0, 'isfamily': 0}, 'dates': {'posted': '1336851697', 'taken': '2012-03-06 17:11:21', 'takengranularity': 0, 'takenunknown': 0, 'lastupdate': '1521205725'}, 'views': '146', 'editability': {'cancomment': 0, 'canaddmeta': 0}, 'publiceditability': {'cancomment': 1, 'canaddmeta': 0}, 'usage': {'candownload': 1, 'canblog': 0, 'canprint': 0, 'canshare': 1}, 'comments': {'_content': '0'}, 'notes': {'note': []}, 'people': {'haspeople': 0}, 'tags': {'tag': [{'id': '75488468-7183462396-467957', 'author': '75511522@N03', 'authorname': 'TheAnimalDay.org', 'raw': 'Aqualand', '_content': 'aqualand', 'machine_tag': 0}, {'id': '75488468-7183462396-65224978', 'author': '75511522@N03', 'authorname': 'TheAnimalDay.org', 'raw': 'Parques marinos', '_content': 'parquesmarinos', 'machine_tag': 0}, {'id': '75488468-7183462396-17351', 'author': '75511522@N03', 'authorname': 'TheAnimalDay.org', 'raw': 'Tenerife', '_content': 'tenerife', 'machine_tag': 0}, {'id': '75488468-7183462396-1997', 'author': '75511522@N03', 'authorname': 'TheAnimalDay.org', 'raw': 'Zoo', '_content': 'zoo', 'machine_tag': 0}, {'id': '75488468-7183462396-952', 'author': '75511522@N03', 'authorname': 'TheAnimalDay.org', 'raw': 'animal', '_content': 'animal', 'machine_tag': 0}, {'id': '75488468-7183462396-14421', 'author': '75511522@N03', 'authorname': 'TheAnimalDay.org', 'raw': 'dolphins', '_content': 'dolphins', 'machine_tag': 0}, {'id': '75488468-7183462396-322', 'author': '75511522@N03', 'authorname': 'TheAnimalDay.org', 'raw': 'españa', '_content': 'españa', 'machine_tag': 0}, {'id': '75488468-7183462396-2006481', 'author': '75511522@N03', 'authorname': 'TheAnimalDay.org', 'raw': 'igualdad animal', '_content': 'igualdadanimal', 'machine_tag': 0}, {'id': '75488468-7183462396-335905', 'author': '75511522@N03', 'authorname': 'TheAnimalDay.org', 'raw': 'mamiferos', '_content': 'mamiferos', 'machine_tag': 0}, {'id': '75488468-7183462396-86520304', 'author': '75511522@N03', 'authorname': 'TheAnimalDay.org', 'raw': 'wounds in the nose', '_content': 'woundsinthenose', 'machine_tag': 0}]}, 'urls': {'url': [{'type': 'photopage', '_content': 'https://www.flickr.com/photos/theanimalday/7183462396/'}]}, 'media': 'photo'}, 'stat': 'ok'}</t>
  </si>
  <si>
    <t>https://www.flickr.com/photos/theanimalday/7183462396/</t>
  </si>
  <si>
    <t>face_dolphin18.jpeg</t>
  </si>
  <si>
    <t>1094495923_a50b826aa8_o</t>
  </si>
  <si>
    <t>{'photo': {'id': '1094495923', 'secret': 'dd25a45c7f', 'server': '1188', 'farm': 2, 'dateuploaded': '1186941631', 'isfavorite': 0, 'license': '3', 'safety_level': '0', 'rotation': 0, 'originalsecret': 'a50b826aa8', 'originalformat': 'jpg', 'owner': {'nsid': '26657992@N00', 'username': 'gajbireland', 'realname': '', 'location': None, 'iconserver': '0', 'iconfarm': 0, 'path_alias': 'gajbireland'}, 'title': {'_content': 'Dolphin centre'}, 'description': {'_content': 'Marineland, St Augustine, Florida. 24th July 2007.'}, 'visibility': {'ispublic': 1, 'isfriend': 0, 'isfamily': 0}, 'dates': {'posted': '1186941631', 'taken': '2007-07-24 18:31:17', 'takengranularity': 0, 'takenunknown': 0, 'lastupdate': '1246565153'}, 'views': '203', 'editability': {'cancomment': 0, 'canaddmeta': 0}, 'publiceditability': {'cancomment': 1, 'canaddmeta': 0}, 'usage': {'candownload': 1, 'canblog': 0, 'canprint': 0, 'canshare': 1}, 'comments': {'_content': '1'}, 'notes': {'note': []}, 'people': {'haspeople': 0}, 'tags': {'tag': [{'id': '6797203-1094495923-63343', 'author': '26657992@N00', 'authorname': 'gajbireland', 'raw': 'marineland', '_content': 'marineland', 'machine_tag': 0}, {'id': '6797203-1094495923-5175', 'author': '26657992@N00', 'authorname': 'gajbireland', 'raw': 'dolphin', '_content': 'dolphin', 'machine_tag': 0}, {'id': '6797203-1094495923-6049', 'author': '26657992@N00', 'authorname': 'gajbireland', 'raw': 'centre', '_content': 'centre', 'machine_tag': 0}, {'id': '6797203-1094495923-972', 'author': '26657992@N00', 'authorname': 'gajbireland', 'raw': 'st', '_content': 'st', 'machine_tag': 0}, {'id': '6797203-1094495923-938', 'author': '26657992@N00', 'authorname': 'gajbireland', 'raw': 'saint', '_content': 'saint', 'machine_tag': 0}, {'id': '6797203-1094495923-41433', 'author': '26657992@N00', 'authorname': 'gajbireland', 'raw': 'augustine', '_content': 'augustine', 'machine_tag': 0}, {'id': '6797203-1094495923-415760', 'author': '26657992@N00', 'authorname': 'gajbireland', 'raw': 'augustines', '_content': 'augustines', 'machine_tag': 0}, {'id': '6797203-1094495923-4536', 'author': '26657992@N00', 'authorname': 'gajbireland', 'raw': 'florida', '_content': 'florida', 'machine_tag': 0}, {'id': '6797203-1094495923-6112', 'author': '26657992@N00', 'authorname': 'gajbireland', 'raw': 'united', '_content': 'united', 'machine_tag': 0}, {'id': '6797203-1094495923-23587', 'author': '26657992@N00', 'authorname': 'gajbireland', 'raw': 'states', '_content': 'states', 'machine_tag': 0}, {'id': '6797203-1094495923-4313', 'author': '26657992@N00', 'authorname': 'gajbireland', 'raw': 'state', '_content': 'state', 'machine_tag': 0}, {'id': '6797203-1094495923-1299', 'author': '26657992@N00', 'authorname': 'gajbireland', 'raw': 'america', '_content': 'america', 'machine_tag': 0}, {'id': '6797203-1094495923-3913', 'author': '26657992@N00', 'authorname': 'gajbireland', 'raw': 'tank', '_content': 'tank', 'machine_tag': 0}, {'id': '6797203-1094495923-1994', 'author': '26657992@N00', 'authorname': 'gajbireland', 'raw': 'grey', '_content': 'grey', 'machine_tag': 0}, {'id': '6797203-1094495923-7638', 'author': '26657992@N00', 'authorname': 'gajbireland', 'raw': 'deep', '_content': 'deep', 'machine_tag': 0}, {'id': '6797203-1094495923-141', 'author': '26657992@N00', 'authorname': 'gajbireland', 'raw': 'blue', '_content': 'blue', 'machine_tag': 0}, {'id': '6797203-1094495923-800', 'author': '26657992@N00', 'authorname': 'gajbireland', 'raw': 'water', '_content': 'water', 'machine_tag': 0}, {'id': '6797203-1094495923-885', 'author': '26657992@N00', 'authorname': 'gajbireland', 'raw': 'face', '_content': 'face', 'machine_tag': 0}, {'id': '6797203-1094495923-38438', 'author': '26657992@N00', 'authorname': 'gajbireland', 'raw': 'flippers', '_content': 'flippers', 'machine_tag': 0}, {'id': '6797203-1094495923-73453', 'author': '26657992@N00', 'authorname': 'gajbireland', 'raw': 'spitting', '_content': 'spitting', 'machine_tag': 0}]}, 'urls': {'url': [{'type': 'photopage', '_content': 'https://www.flickr.com/photos/gajbireland/1094495923/'}]}, 'media': 'photo'}, 'stat': 'ok'}</t>
  </si>
  <si>
    <t xml:space="preserve"> (flickr gajbireland)</t>
  </si>
  <si>
    <t>https://www.flickr.com/photos/gajbireland/1094495923/</t>
  </si>
  <si>
    <t>face_dolphin19.jpeg</t>
  </si>
  <si>
    <t>6995306000_fdb8ec8df9_o</t>
  </si>
  <si>
    <t>{'photo': {'id': '6995306000', 'secret': 'a5ed52d638', 'server': '7134', 'farm': 8, 'dateuploaded': '1336121774', 'isfavorite': 0, 'license': '2', 'safety_level': '0', 'rotation': 0, 'originalsecret': 'fdb8ec8df9', 'originalformat': 'jpg', 'owner': {'nsid': '85297901@N00', 'username': 'Justin Ornellas', 'realname': 'Justin De La Ornellas', 'location': 'China Town, Hawaii', 'iconserver': '2874', 'iconfarm': 3, 'path_alias': 'ornellas'}, 'title': {'_content': 'Sea Life Park Hawaii'}, 'description': {'_content': '&lt;a href="http://www.justinornellas.com" rel="noreferrer nofollow"&gt;&lt;b&gt;Website&lt;/b&gt;&lt;/a&gt; | &lt;a href="http://justinornellas.blogspot.com" rel="noreferrer nofollow"&gt;&lt;b&gt;Blog&lt;/b&gt;&lt;/a&gt; | &lt;a href="https://twitter.com/JustinOrnellas" rel="noreferrer nofollow"&gt;&lt;b&gt;Twit&lt;/b&gt;&lt;/a&gt; | &lt;a href="http://www.facebook.com/justin.ornellas" rel="noreferrer nofollow"&gt;&lt;b&gt;Face&lt;/b&gt;&lt;/a&gt;\n\nMy New Job as the Dolphin Adventure Photographer!!\n\nSea Life Park, Makapu\'u Beach, Island of O\'ahu, Nation of Hawai\'i\n\nNIkon D7000  -  Tamron 70-300mm \n\n1/800 sec - f/7.1 - ISO 400'}, 'visibility': {'ispublic': 1, 'isfriend': 0, 'isfamily': 0}, 'dates': {'posted': '1336121774', 'taken': '2011-05-03 13:30:32', 'takengranularity': 0, 'takenunknown': 0, 'lastupdate': '1405682139'}, 'views': '2487', 'editability': {'cancomment': 0, 'canaddmeta': 0}, 'publiceditability': {'cancomment': 1, 'canaddmeta': 0}, 'usage': {'candownload': 1, 'canblog': 0, 'canprint': 0, 'canshare': 1}, 'comments': {'_content': '1'}, 'notes': {'note': []}, 'people': {'haspeople': 0}, 'tags': {'tag': [{'id': '821571-6995306000-147', 'author': '85297901@N00', 'authorname': 'Justin Ornellas', 'raw': 'justin', '_content': 'justin', 'machine_tag': 0}, {'id': '821571-6995306000-18796206', 'author': '85297901@N00', 'authorname': 'Justin Ornellas', 'raw': 'ornellas', '_content': 'ornellas', 'machine_tag': 0}, {'id': '821571-6995306000-28588211', 'author': '85297901@N00', 'authorname': 'Justin Ornellas', 'raw': 'ornellaswouldgo', '_content': 'ornellaswouldgo', 'machine_tag': 0}, {'id': '821571-6995306000-228', 'author': '85297901@N00', 'authorname': 'Justin Ornellas', 'raw': 'sea', '_content': 'sea', 'machine_tag': 0}, {'id': '821571-6995306000-39', 'author': '85297901@N00', 'authorname': 'Justin Ornellas', 'raw': 'life', '_content': 'life', 'machine_tag': 0}, {'id': '821571-6995306000-73', 'author': '85297901@N00', 'authorname': 'Justin Ornellas', 'raw': 'park', '_content': 'park', 'machine_tag': 0}, {'id': '821571-6995306000-361213', 'author': '85297901@N00', 'authorname': 'Justin Ornellas', 'raw': 'sealifepark', '_content': 'sealifepark', 'machine_tag': 0}, {'id': '821571-6995306000-2048', 'author': '85297901@N00', 'authorname': 'Justin Ornellas', 'raw': 'hawaii', '_content': 'hawaii', 'machine_tag': 0}, {'id': '821571-6995306000-16937', 'author': '85297901@N00', 'authorname': 'Justin Ornellas', 'raw': 'hawaiian', '_content': 'hawaiian', 'machine_tag': 0}, {'id': '821571-6995306000-607', 'author': '85297901@N00', 'authorname': 'Justin Ornellas', 'raw': 'art', '_content': 'art', 'machine_tag': 0}, {'id': '821571-6995306000-141', 'author': '85297901@N00', 'authorname': 'Justin Ornellas', 'raw': 'blue', '_content': 'blue', 'machine_tag': 0}, {'id': '821571-6995306000-800', 'author': '85297901@N00', 'authorname': 'Justin Ornellas', 'raw': 'water', '_content': 'water', 'machine_tag': 0}, {'id': '821571-6995306000-5175', 'author': '85297901@N00', 'authorname': 'Justin Ornellas', 'raw': 'dolphin', '_content': 'dolphin', 'machine_tag': 0}, {'id': '821571-6995306000-953', 'author': '85297901@N00', 'authorname': 'Justin Ornellas', 'raw': 'animals', '_content': 'animals', 'machine_tag': 0}, {'id': '821571-6995306000-18467', 'author': '85297901@N00', 'authorname': 'Justin Ornellas', 'raw': 'seals', '_content': 'seals', 'machine_tag': 0}, {'id': '821571-6995306000-2994', 'author': '85297901@N00', 'authorname': 'Justin Ornellas', 'raw': 'nikon', '_content': 'nikon', 'machine_tag': 0}, {'id': '821571-6995306000-2029389', 'author': '85297901@N00', 'authorname': 'Justin Ornellas', 'raw': 'tameron', '_content': 'tameron', 'machine_tag': 0}, {'id': '821571-6995306000-20596702', 'author': '85297901@N00', 'authorname': 'Justin Ornellas', 'raw': 'd7000', '_content': 'd7000', 'machine_tag': 0}, {'id': '821571-6995306000-60822231', 'author': '85297901@N00', 'authorname': 'Justin Ornellas', 'raw': '하화이', '_content': '하화이', 'machine_tag': 0}, {'id': '821571-6995306000-16341', 'author': '85297901@N00', 'authorname': 'Justin Ornellas', 'raw': 'ハワイ', '_content': 'ハワイ', 'machine_tag': 0}]}, 'location': {'latitude': '21.316208', 'longitude': '-157.667959', 'accuracy': '16', 'context': '0', 'locality': {'_content': 'Honolulu', 'woeid': 2423945}, 'county': {'_content': 'Honolulu', 'woeid': 12588030}, 'region': {'_content': 'Hawaii', 'woeid': 2347570}, 'country': {'_content': 'United States', 'woeid': 23424977}, 'neighbourhood': {'_content': 'Hawaii Kai', 'woeid': 2418815}}, 'geoperms': {'ispublic': 1, 'iscontact': 0, 'isfriend': 0, 'isfamily': 0}, 'urls': {'url': [{'type': 'photopage', '_content': 'https://www.flickr.com/photos/ornellas/6995306000/'}]}, 'media': 'photo'}, 'stat': 'ok'}</t>
  </si>
  <si>
    <t>https://www.flickr.com/photos/ornellas/6995306000/</t>
  </si>
  <si>
    <t>body_seal02.jpeg</t>
  </si>
  <si>
    <t>5717344835_e3409f52b2_o</t>
  </si>
  <si>
    <t>{'photo': {'id': '5717344835', 'secret': 'c48b086f72', 'server': '3396', 'farm': 4, 'dateuploaded': '1305346893', 'isfavorite': 0, 'license': '5', 'safety_level': '0', 'rotation': 0, 'originalsecret': 'e3409f52b2', 'originalformat': 'jpg', 'owner': {'nsid': '59222181@N03', 'username': 'Liam Quinn', 'realname': 'Liam Quinn', 'location': 'Canada', 'iconserver': '523', 'iconfarm': 1, 'path_alias': 'liamq'}, 'title': {'_content': 'Leucistic Antarctic Fur Seal'}, 'description': {'_content': 'This blond fur seal has a condition called leucism that results in reduced pigmentation.\n\nAt Stromness, South Georgia.'}, 'visibility': {'ispublic': 1, 'isfriend': 0, 'isfamily': 0}, 'dates': {'posted': '1305346893', 'taken': '2011-01-16 20:31:12', 'takengranularity': 0, 'takenunknown': 0, 'lastupdate': '1625094887'}, 'views': '2329', 'editability': {'cancomment': 0, 'canaddmeta': 0}, 'publiceditability': {'cancomment': 1, 'canaddmeta': 0}, 'usage': {'candownload': 1, 'canblog': 0, 'canprint': 0, 'canshare': 1}, 'comments': {'_content': '0'}, 'notes': {'note': []}, 'people': {'haspeople': 0}, 'tags': {'tag': [{'id': '59199127-5717344835-945552', 'author': '59222181@N03', 'authorname': 'Liam Quinn', 'raw': 'leucistic', '_content': 'leucistic', 'machine_tag': 0}, {'id': '59199127-5717344835-2019326', 'author': '59222181@N03', 'authorname': 'Liam Quinn', 'raw': 'leucism', '_content': 'leucism', 'machine_tag': 0}, {'id': '59199127-5717344835-13626', 'author': '59222181@N03', 'authorname': 'Liam Quinn', 'raw': 'blond', '_content': 'blond', 'machine_tag': 0}, {'id': '59199127-5717344835-70663636', 'author': '59222181@N03', 'authorname': 'Liam Quinn', 'raw': 'leucistic Antarctic Fur Seal', '_content': 'leucisticantarcticfurseal', 'machine_tag': 0}, {'id': '59199127-5717344835-70663638', 'author': '59222181@N03', 'authorname': 'Liam Quinn', 'raw': 'leucistic fur seal', '_content': 'leucisticfurseal', 'machine_tag': 0}, {'id': '59199127-5717344835-70663640', 'author': '59222181@N03', 'authorname': 'Liam Quinn', 'raw': 'leucistic seal', '_content': 'leucisticseal', 'machine_tag': 0}, {'id': '59199127-5717344835-21602628', 'author': '59222181@N03', 'authorname': 'Liam Quinn', 'raw': 'Antarctic Fur Seals', '_content': 'antarcticfurseals', 'machine_tag': 0}, {'id': '59199127-5717344835-15421124', 'author': '59222181@N03', 'authorname': 'Liam Quinn', 'raw': 'Arctocephalus gazella', '_content': 'arctocephalusgazella', 'machine_tag': 0}, {'id': '59199127-5717344835-970298', 'author': '59222181@N03', 'authorname': 'Liam Quinn', 'raw': 'fur seals', '_content': 'furseals', 'machine_tag': 0}, {'id': '59199127-5717344835-18467', 'author': '59222181@N03', 'authorname': 'Liam Quinn', 'raw': 'seals', '_content': 'seals', 'machine_tag': 0}, {'id': '59199127-5717344835-1822354', 'author': '59222181@N03', 'authorname': 'Liam Quinn', 'raw': 'seal pups', '_content': 'sealpups', 'machine_tag': 0}, {'id': '59199127-5717344835-123456', 'author': '59222181@N03', 'authorname': 'Liam Quinn', 'raw': 'Stromness', '_content': 'stromness', 'machine_tag': 0}, {'id': '59199127-5717344835-4040346', 'author': '59222181@N03', 'authorname': 'Liam Quinn', 'raw': 'South Georgia Island', '_content': 'southgeorgiaisland', 'machine_tag': 0}, {'id': '59199127-5717344835-26239', 'author': '59222181@N03', 'authorname': 'Liam Quinn', 'raw': 'South Georgia', '_content': 'southgeorgia', 'machine_tag': 0}, {'id': '59199127-5717344835-241', 'author': '59222181@N03', 'authorname': 'Liam Quinn', 'raw': 'wild', '_content': 'wild', 'machine_tag': 0}, {'id': '59199127-5717344835-5833', 'author': '59222181@N03', 'authorname': 'Liam Quinn', 'raw': 'wildlife', '_content': 'wildlife', 'machine_tag': 0}]}, 'location': {'latitude': '-54.152281', 'longitude': '-36.712703', 'accuracy': '12', 'context': '0', 'locality': {'_content': 'Stromness', 'woeid': 379908}, 'neighbourhood': {'_content': '', 'woeid': 0}, 'country': {'_content': 'South Georgia and the South Sandwich Islands', 'woeid': 23424955}}, 'geoperms': {'ispublic': 1, 'iscontact': 0, 'isfriend': 0, 'isfamily': 0}, 'urls': {'url': [{'type': 'photopage', '_content': 'https://www.flickr.com/photos/liamq/5717344835/'}]}, 'media': 'photo'}, 'stat': 'ok'}</t>
  </si>
  <si>
    <t>Liam Quinn (flickr Liam Quinn)</t>
  </si>
  <si>
    <t>https://www.flickr.com/photos/liamq/5717344835/</t>
  </si>
  <si>
    <t>body_seal05.jpeg</t>
  </si>
  <si>
    <t>4159787254_8d287542e6_o</t>
  </si>
  <si>
    <t>{'photo': {'id': '4159787254', 'secret': '4571740b76', 'server': '2575', 'farm': 3, 'dateuploaded': '1259996491', 'isfavorite': 0, 'license': '4', 'safety_level': '0', 'rotation': 0, 'originalsecret': '8d287542e6', 'originalformat': 'jpg', 'owner': {'nsid': '29638108@N06', 'username': 'www.metaphoricalplatypus.com', 'realname': 'Jennifer C.', 'location': '', 'iconserver': '4068', 'iconfarm': 5, 'path_alias': None}, 'title': {'_content': 'Seal'}, 'description': {'_content': ''}, 'visibility': {'ispublic': 1, 'isfriend': 0, 'isfamily': 0}, 'dates': {'posted': '1259996491', 'taken': '2011-01-16 12:52:05', 'takengranularity': 0, 'takenunknown': 0, 'lastupdate': '1358273519'}, 'views': '42', 'editability': {'cancomment': 0, 'canaddmeta': 0}, 'publiceditability': {'cancomment': 1, 'canaddmeta': 0}, 'usage': {'candownload': 1, 'canblog': 0, 'canprint': 0, 'canshare': 1}, 'comments': {'_content': '0'}, 'notes': {'note': []}, 'people': {'haspeople': 0}, 'tags': {'tag': [{'id': '29592786-4159787254-953', 'author': '29638108@N06', 'authorname': 'www.metaphoricalplatypus.com', 'raw': 'animals', '_content': 'animals', 'machine_tag': 0}, {'id': '29592786-4159787254-14031', 'author': '29638108@N06', 'authorname': 'www.metaphoricalplatypus.com', 'raw': 'seal', '_content': 'seal', 'machine_tag': 0}, {'id': '29592786-4159787254-103378919', 'author': '29638108@N06', 'authorname': 'www.metaphoricalplatypus.com', 'raw': 'seal and otter gallery', '_content': 'sealandottergallery', 'machine_tag': 0}]}, 'urls': {'url': [{'type': 'photopage', '_content': 'https://www.flickr.com/photos/29638108@N06/4159787254/'}]}, 'media': 'photo'}, 'stat': 'ok'}</t>
  </si>
  <si>
    <t>Jennifer C. (flickr www.metaphoricalplatypus.com)</t>
  </si>
  <si>
    <t>https://www.flickr.com/photos/29638108@N06/4159787254/</t>
  </si>
  <si>
    <t>body_seal07.jpeg</t>
  </si>
  <si>
    <t>9638160099_70124049b5_o</t>
  </si>
  <si>
    <t>{'photo': {'id': '9638160099', 'secret': '9bc475a2c2', 'server': '7448', 'farm': 8, 'dateuploaded': '1377990658', 'isfavorite': 0, 'license': '4', 'safety_level': '0', 'rotation': 0, 'originalsecret': '70124049b5', 'originalformat': 'jpg', 'owner': {'nsid': '26782864@N00', 'username': 'wwarby', 'realname': 'William Warby', 'location': 'London, England', 'iconserver': '1797', 'iconfarm': 2, 'path_alias': 'wwarby'}, 'title': {'_content': 'Seal'}, 'description': {'_content': 'Seal on the beach at Elephant Seal Vista Point on Highway One, California\n\nPERMISSION TO USE: Please check the licence for this photo on Flickr. If the photo is marked with the &lt;a href="https://www.flickr.com/creativecommons/"&gt;Creative Commons&lt;/a&gt; licence, you are welcome to use this photo free of charge for any purpose including commercial. I am not concerned with how attribution is provided - a link to my flickr page or my name is fine. If used in a context where attribution is impractical, that\'s fine too. I enjoy seeing where my photos have been used so please send me links, screenshots or photos where possible. If the photo is not marked with the Creative Commons licence, only my friends and family are permitted to use it.'}, 'visibility': {'ispublic': 1, 'isfriend': 0, 'isfamily': 0}, 'dates': {'posted': '1377990658', 'taken': '2013-08-14 12:29:23', 'takengranularity': 0, 'takenunknown': 0, 'lastupdate': '1505069500'}, 'views': '7164', 'editability': {'cancomment': 0, 'canaddmeta': 0}, 'publiceditability': {'cancomment': 1, 'canaddmeta': 0}, 'usage': {'candownload': 1, 'canblog': 0, 'canprint': 0, 'canshare': 1}, 'comments': {'_content': '2'}, 'notes': {'note': []}, 'people': {'haspeople': 0}, 'tags': {'tag': [{'id': '3737770-9638160099-1299', 'author': '26782864@N00', 'authorname': 'wwarby', 'raw': 'America', '_content': 'america', 'machine_tag': 0}, {'id': '3737770-9638160099-50', 'author': '26782864@N00', 'authorname': 'wwarby', 'raw': 'California', '_content': 'california', 'machine_tag': 0}, {'id': '3737770-9638160099-50783676', 'author': '26782864@N00', 'authorname': 'wwarby', 'raw': 'Elephant Seal Vista Point', '_content': 'elephantsealvistapoint', 'machine_tag': 0}, {'id': '3737770-9638160099-23248', 'author': '26782864@N00', 'authorname': 'wwarby', 'raw': 'San Simeon', '_content': 'sansimeon', 'machine_tag': 0}, {'id': '3737770-9638160099-2296', 'author': '26782864@N00', 'authorname': 'wwarby', 'raw': 'US', '_content': 'us', 'machine_tag': 0}, {'id': '3737770-9638160099-351', 'author': '26782864@N00', 'authorname': 'wwarby', 'raw': 'USA', '_content': 'usa', 'machine_tag': 0}, {'id': '3737770-9638160099-14525', 'author': '26782864@N00', 'authorname': 'wwarby', 'raw': 'abroad', '_content': 'abroad', 'machine_tag': 0}, {'id': '3737770-9638160099-952', 'author': '26782864@N00', 'authorname': 'wwarby', 'raw': 'animal', '_content': 'animal', 'machine_tag': 0}, {'id': '3737770-9638160099-704', 'author': '26782864@N00', 'authorname': 'wwarby', 'raw': 'beach', '_content': 'beach', 'machine_tag': 0}, {'id': '3737770-9638160099-130', 'author': '26782864@N00', 'authorname': 'wwarby', 'raw': 'family', '_content': 'family', 'machine_tag': 0}, {'id': '3737770-9638160099-5881', 'author': '26782864@N00', 'authorname': 'wwarby', 'raw': 'fat', '_content': 'fat', 'machine_tag': 0}, {'id': '3737770-9638160099-401', 'author': '26782864@N00', 'authorname': 'wwarby', 'raw': 'holiday', '_content': 'holiday', 'machine_tag': 0}, {'id': '3737770-9638160099-328219401', 'author': '26782864@N00', 'authorname': 'wwarby', 'raw': 'holiday-2013-usa', '_content': 'holiday2013usa', 'machine_tag': 0}, {'id': '3737770-9638160099-186408', 'author': '26782864@N00', 'authorname': 'wwarby', 'raw': 'lying down', '_content': 'lyingdown', 'machine_tag': 0}, {'id': '3737770-9638160099-1823', 'author': '26782864@N00', 'authorname': 'wwarby', 'raw': 'mammal', '_content': 'mammal', 'machine_tag': 0}, {'id': '3737770-9638160099-1860', 'author': '26782864@N00', 'authorname': 'wwarby', 'raw': 'outdoors', '_content': 'outdoors', 'machine_tag': 0}, {'id': '3737770-9638160099-23630', 'author': '26782864@N00', 'authorname': 'wwarby', 'raw': 'resting', '_content': 'resting', 'machine_tag': 0}, {'id': '3737770-9638160099-2875', 'author': '26782864@N00', 'authorname': 'wwarby', 'raw': 'sand', '_content': 'sand', 'machine_tag': 0}, {'id': '3737770-9638160099-14031', 'author': '26782864@N00', 'authorname': 'wwarby', 'raw': 'seal', '_content': 'seal', 'machine_tag': 0}, {'id': '3737770-9638160099-221', 'author': '26782864@N00', 'authorname': 'wwarby', 'raw': 'sleeping', '_content': 'sleeping', 'machine_tag': 0}, {'id': '3737770-9638160099-264', 'author': '26782864@N00', 'authorname': 'wwarby', 'raw': 'vacation', '_content': 'vacation', 'machine_tag': 0}, {'id': '3737770-9638160099-40512', 'author': '26782864@N00', 'authorname': 'wwarby', 'raw': 'west coast', '_content': 'westcoast', 'machine_tag': 0}, {'id': '3737770-9638160099-241', 'author': '26782864@N00', 'authorname': 'wwarby', 'raw': 'wild', '_content': 'wild', 'machine_tag': 0}, {'id': '3737770-9638160099-5833', 'author': '26782864@N00', 'authorname': 'wwarby', 'raw': 'wildlife', '_content': 'wildlife', 'machine_tag': 0}]}, 'location': {'latitude': '35.663491', 'longitude': '-121.258463', 'accuracy': '16', 'context': '0', 'neighbourhood': {'_content': '', 'woeid': 0}, 'county': {'_content': 'San Luis Obispo', 'woeid': 12587709}, 'region': {'_content': 'California', 'woeid': 2347563}, 'country': {'_content': 'United States', 'woeid': 23424977}}, 'geoperms': {'ispublic': 1, 'iscontact': 0, 'isfriend': 0, 'isfamily': 0}, 'urls': {'url': [{'type': 'photopage', '_content': 'https://www.flickr.com/photos/wwarby/9638160099/'}]}, 'media': 'photo'}, 'stat': 'ok'}</t>
  </si>
  <si>
    <t>https://www.flickr.com/photos/wwarby/9638160099/</t>
  </si>
  <si>
    <t>body_seal09.jpeg</t>
  </si>
  <si>
    <t>111143600_22069b4ea0_o</t>
  </si>
  <si>
    <t>{'photo': {'id': '111143600', 'secret': '22069b4ea0', 'server': '19', 'farm': 1, 'dateuploaded': '1142133463', 'isfavorite': 0, 'license': '5', 'safety_level': '0', 'rotation': 0, 'originalsecret': '22069b4ea0', 'originalformat': 'jpg', 'owner': {'nsid': '16638697@N00', 'username': 'eschipul', 'realname': 'Ed Schipul', 'location': 'Houston, TX, US', 'iconserver': '4006', 'iconfarm': 5, 'path_alias': 'eschipul'}, 'title': {'_content': 'Self Confident Seal'}, 'description': {'_content': 'For more on the seals in the &lt;a href="http://en.wikipedia.org/wiki/La_Jolla,_California" rel="noreferrer nofollow"&gt;La Jolla Children\'s Cove&lt;/a&gt; visit that wikipedia link.\n\nMy take on it? Very cool to get this close to these seals in the wild. And the visitors that I saw were all very respectful. Cool stuff.'}, 'visibility': {'ispublic': 1, 'isfriend': 0, 'isfamily': 0}, 'dates': {'posted': '1142133463', 'taken': '2006-03-10 18:10:35', 'takengranularity': 0, 'takenunknown': 0, 'lastupdate': '1353967181'}, 'views': '1275', 'editability': {'cancomment': 0, 'canaddmeta': 0}, 'publiceditability': {'cancomment': 1, 'canaddmeta': 0}, 'usage': {'candownload': 1, 'canblog': 0, 'canprint': 0, 'canshare': 1}, 'comments': {'_content': '0'}, 'notes': {'note': []}, 'people': {'haspeople': 0}, 'tags': {'tag': [{'id': '2641117-111143600-97743', 'author': '16638697@N00', 'authorname': 'eschipul', 'raw': 'harborseals', '_content': 'harborseals', 'machine_tag': 0}, {'id': '2641117-111143600-18467', 'author': '16638697@N00', 'authorname': 'eschipul', 'raw': 'seals', '_content': 'seals', 'machine_tag': 0}, {'id': '2641117-111143600-4378', 'author': '16638697@N00', 'authorname': 'eschipul', 'raw': 'sandiego', '_content': 'sandiego', 'machine_tag': 0}, {'id': '2641117-111143600-50', 'author': '16638697@N00', 'authorname': 'eschipul', 'raw': 'california', '_content': 'california', 'machine_tag': 0}, {'id': '2641117-111143600-704', 'author': '16638697@N00', 'authorname': 'eschipul', 'raw': 'beach', '_content': 'beach', 'machine_tag': 0}, {'id': '2641117-111143600-9259', 'author': '16638697@N00', 'authorname': 'eschipul', 'raw': 'lajolla', '_content': 'lajolla', 'machine_tag': 0}, {'id': '2641117-111143600-4315', 'author': '16638697@N00', 'authorname': 'eschipul', 'raw': 'pacific', '_content': 'pacific', 'machine_tag': 0}, {'id': '2641117-111143600-19', 'author': '16638697@N00', 'authorname': 'eschipul', 'raw': 'ocean', '_content': 'ocean', 'machine_tag': 0}, {'id': '2641117-111143600-223', 'author': '16638697@N00', 'authorname': 'eschipul', 'raw': 'sunset', '_content': 'sunset', 'machine_tag': 0}]}, 'urls': {'url': [{'type': 'photopage', '_content': 'https://www.flickr.com/photos/eschipul/111143600/'}]}, 'media': 'photo'}, 'stat': 'ok'}</t>
  </si>
  <si>
    <t>Ed Schipul (flickr eschipul)</t>
  </si>
  <si>
    <t>https://www.flickr.com/photos/eschipul/111143600/</t>
  </si>
  <si>
    <t>body_seal10.jpeg</t>
  </si>
  <si>
    <t>3559022966_7980634516_o</t>
  </si>
  <si>
    <t>{'photo': {'id': '3559022966', 'secret': '8a82a57bef', 'server': '3651', 'farm': 4, 'dateuploaded': '1243150252', 'isfavorite': 0, 'license': '2', 'safety_level': '0', 'rotation': 0, 'originalsecret': '7980634516', 'originalformat': 'jpg', 'owner': {'nsid': '7599112@N08', 'username': 'Smudge 9000', 'realname': '', 'location': 'North Kent Coast, England', 'iconserver': '2809', 'iconfarm': 3, 'path_alias': 'smudge9000'}, 'title': {'_content': 'Seals on Blakeney Point'}, 'description': {'_content': ''}, 'visibility': {'ispublic': 1, 'isfriend': 0, 'isfamily': 0}, 'dates': {'posted': '1243150252', 'taken': '2009-05-14 10:20:38', 'takengranularity': 0, 'takenunknown': 0, 'lastupdate': '1243150415'}, 'views': '441', 'editability': {'cancomment': 0, 'canaddmeta': 0}, 'publiceditability': {'cancomment': 1, 'canaddmeta': 0}, 'usage': {'candownload': 1, 'canblog': 0, 'canprint': 0, 'canshare': 1}, 'comments': {'_content': '0'}, 'notes': {'note': []}, 'people': {'haspeople': 0}, 'tags': {'tag': [{'id': '7506299-3559022966-6876', 'author': '7599112@N08', 'authorname': 'Smudge 9000', 'raw': 'Norfolk', '_content': 'norfolk', 'machine_tag': 0}, {'id': '7506299-3559022966-48795', 'author': '7599112@N08', 'authorname': 'Smudge 9000', 'raw': '2009', '_content': '2009', 'machine_tag': 0}, {'id': '7506299-3559022966-18467', 'author': '7599112@N08', 'authorname': 'Smudge 9000', 'raw': 'Seals', '_content': 'seals', 'machine_tag': 0}]}, 'urls': {'url': [{'type': 'photopage', '_content': 'https://www.flickr.com/photos/smudge9000/3559022966/'}]}, 'media': 'photo'}, 'stat': 'ok'}</t>
  </si>
  <si>
    <t xml:space="preserve"> (flickr Smudge 9000)</t>
  </si>
  <si>
    <t>https://www.flickr.com/photos/smudge9000/3559022966/</t>
  </si>
  <si>
    <t>body_seal11.jpeg</t>
  </si>
  <si>
    <t>16098003511_5f516207b9_o</t>
  </si>
  <si>
    <t>{'photo': {'id': '16098003511', 'secret': '0883b5ee1c', 'server': '7480', 'farm': 8, 'dateuploaded': '1419482731', 'isfavorite': 0, 'license': '4', 'safety_level': '0', 'rotation': 0, 'originalsecret': '5f516207b9', 'originalformat': 'jpg', 'owner': {'nsid': '79721788@N00', 'username': 'D-Stanley', 'realname': 'David Stanley', 'location': 'Nanaimo, Canada', 'iconserver': '65535', 'iconfarm': 66, 'path_alias': 'davidstanleytravel'}, 'title': {'_content': "World's Largest Seal"}, 'description': {'_content': "The elephant seal is the world's largest seal. This wary male seal was spotted at Fortuna Bay on South Georgia Island."}, 'visibility': {'ispublic': 1, 'isfriend': 0, 'isfamily': 0}, 'dates': {'posted': '1419482731', 'taken': '2014-10-27 08:30:44', 'takengranularity': 0, 'takenunknown': '0', 'lastupdate': '1578852817'}, 'views': '6210', 'editability': {'cancomment': 0, 'canaddmeta': 0}, 'publiceditability': {'cancomment': 1, 'canaddmeta': 1}, 'usage': {'candownload': 1, 'canblog': 0, 'canprint': 0, 'canshare': 1}, 'comments': {'_content': '5'}, 'notes': {'note': []}, 'people': {'haspeople': 0}, 'tags': {'tag': [{'id': '6275831-16098003511-14031', 'author': '79721788@N00', 'authorname': 'D-Stanley', 'raw': 'seal', '_content': 'seal', 'machine_tag': 0}, {'id': '6275831-16098003511-7141166', 'author': '79721788@N00', 'authorname': 'D-Stanley', 'raw': 'Fortuna Bay', '_content': 'fortunabay', 'machine_tag': 0}, {'id': '6275831-16098003511-26239', 'author': '79721788@N00', 'authorname': 'D-Stanley', 'raw': 'South Georgia', '_content': 'southgeorgia', 'machine_tag': 0}, {'id': '6275831-16098003511-1870', 'author': '79721788@N00', 'authorname': 'D-Stanley', 'raw': 'island', '_content': 'island', 'machine_tag': 0}, {'id': '6275831-16098003511-462', 'author': '79721788@N00', 'authorname': 'D-Stanley', 'raw': 'elephant', '_content': 'elephant', 'machine_tag': 0}]}, 'location': {'latitude': '-54.154645', 'longitude': '-36.803042', 'accuracy': '15', 'context': '0', 'locality': {'_content': 'Stromness', 'woeid': 379908}, 'neighbourhood': {'_content': '', 'woeid': 0}, 'country': {'_content': 'South Georgia and the South Sandwich Islands', 'woeid': 23424955}}, 'geoperms': {'ispublic': 1, 'iscontact': 0, 'isfriend': 0, 'isfamily': 0}, 'urls': {'url': [{'type': 'photopage', '_content': 'https://www.flickr.com/photos/davidstanleytravel/16098003511/'}]}, 'media': 'photo'}, 'stat': 'ok'}</t>
  </si>
  <si>
    <t>David Stanley (flickr D-Stanley)</t>
  </si>
  <si>
    <t>https://www.flickr.com/photos/davidstanleytravel/16098003511/</t>
  </si>
  <si>
    <t>body_seal15.jpeg</t>
  </si>
  <si>
    <t>32589143933_3684f218aa_o</t>
  </si>
  <si>
    <t>{'photo': {'id': '32589143933', 'secret': '9df5cdfb97', 'server': '663', 'farm': 1, 'dateuploaded': '1489349057', 'isfavorite': 0, 'license': '4', 'safety_level': '0', 'rotation': 0, 'originalsecret': '3684f218aa', 'originalformat': 'jpg', 'owner': {'nsid': '50834253@N06', 'username': 'Nick Goodrum Photography', 'realname': 'Nick Goodrum', 'location': 'Catfield in Norfolk, United Kingdom', 'iconserver': '4905', 'iconfarm': 5, 'path_alias': 'nrgoodrum'}, 'title': {'_content': 'common seal'}, 'description': {'_content': ''}, 'visibility': {'ispublic': 1, 'isfriend': 0, 'isfamily': 0}, 'dates': {'posted': '1489349057', 'taken': '2017-03-12 16:38:29', 'takengranularity': 0, 'takenunknown': '0', 'lastupdate': '1494097800'}, 'views': '467', 'editability': {'cancomment': 0, 'canaddmeta': 0}, 'publiceditability': {'cancomment': 1, 'canaddmeta': 1}, 'usage': {'candownload': 1, 'canblog': 0, 'canprint': 0, 'canshare': 1}, 'comments': {'_content': '0'}, 'notes': {'note': []}, 'people': {'haspeople': 0}, 'tags': {'tag': [{'id': '50788931-32589143933-330844866', 'author': '50834253@N06', 'authorname': 'Nick Goodrum Photography', 'raw': 'Nick Goodrum', '_content': 'nickgoodrum', 'machine_tag': 0}]}, 'location': {'latitude': '52.762476', 'longitude': '1.648228', 'accuracy': '15', 'context': '0', 'locality': {'_content': 'Horsey', 'woeid': 23942}, 'county': {'_content': 'Norfolk', 'woeid': 12602141}, 'region': {'_content': 'England', 'woeid': 24554868}, 'country': {'_content': 'United Kingdom', 'woeid': 23424975}, 'neighbourhood': {'_content': '', 'woeid': 0}}, 'geoperms': {'ispublic': 1, 'iscontact': 0, 'isfriend': 0, 'isfamily': 0}, 'urls': {'url': [{'type': 'photopage', '_content': 'https://www.flickr.com/photos/nrgoodrum/32589143933/'}]}, 'media': 'photo'}, 'stat': 'ok'}</t>
  </si>
  <si>
    <t>Nick Goodrum (flickr Nick Goodrum Photography)</t>
  </si>
  <si>
    <t>https://www.flickr.com/photos/nrgoodrum/32589143933/</t>
  </si>
  <si>
    <t>body_seal16.jpeg</t>
  </si>
  <si>
    <t>32570780553_77306b200a_o (2)</t>
  </si>
  <si>
    <t>{'photo': {'id': '32570780553', 'secret': '5cbb7a8c51', 'server': '2936', 'farm': 3, 'dateuploaded': '1489274044', 'isfavorite': 0, 'license': '5', 'safety_level': '0', 'rotation': 0, 'originalsecret': '77306b200a', 'originalformat': 'jpg', 'owner': {'nsid': '85603833@N00', 'username': 'nicsuzor', 'realname': 'Nicolas Suzor', 'location': 'Brisbane, Australia', 'iconserver': '50', 'iconfarm': 1, 'path_alias': 'nicsuzor'}, 'title': {'_content': 'Seal'}, 'description': {'_content': ''}, 'visibility': {'ispublic': 1, 'isfriend': 0, 'isfamily': 0}, 'dates': {'posted': '1489274044', 'taken': '2017-01-11 01:15:21', 'takengranularity': 0, 'takenunknown': '0', 'lastupdate': '1489274070'}, 'views': '2127', 'editability': {'cancomment': 0, 'canaddmeta': 0}, 'publiceditability': {'cancomment': 1, 'canaddmeta': 0}, 'usage': {'candownload': 1, 'canblog': 0, 'canprint': 0, 'canshare': 1}, 'comments': {'_content': '0'}, 'notes': {'note': []}, 'people': {'haspeople': 0}, 'tags': {'tag': []}, 'urls': {'url': [{'type': 'photopage', '_content': 'https://www.flickr.com/photos/nicsuzor/32570780553/'}]}, 'media': 'photo'}, 'stat': 'ok'}</t>
  </si>
  <si>
    <t>Nicolas Suzor (flickr nicsuzor)</t>
  </si>
  <si>
    <t>https://www.flickr.com/photos/nicsuzor/32570780553/</t>
  </si>
  <si>
    <t>body_seal18.jpeg</t>
  </si>
  <si>
    <t>6487342351_fdf5c07dbf_o</t>
  </si>
  <si>
    <t>{'photo': {'id': '6487342351', 'secret': 'e0ddb3801e', 'server': '7002', 'farm': 8, 'dateuploaded': '1323534726', 'isfavorite': 0, 'license': '3', 'safety_level': '0', 'rotation': 0, 'originalsecret': 'fdf5c07dbf', 'originalformat': 'jpg', 'owner': {'nsid': '79701911@N00', 'username': 'Adrian Midgley', 'realname': 'Adrian Midgley', 'location': 'Exeter, UK', 'iconserver': '7447', 'iconfarm': 8, 'path_alias': 'midgley'}, 'title': {'_content': 'elephant seal'}, 'description': {'_content': "Beach just North of Mr Hearst's house.\n\n\nelephant_seal_4905_crop"}, 'visibility': {'ispublic': 1, 'isfriend': 0, 'isfamily': 0}, 'dates': {'posted': '1323534726', 'taken': '2011-12-06 23:04:25', 'takengranularity': 0, 'takenunknown': 0, 'lastupdate': '1445554019'}, 'views': '843', 'editability': {'cancomment': 0, 'canaddmeta': 0}, 'publiceditability': {'cancomment': 1, 'canaddmeta': 0}, 'usage': {'candownload': 1, 'canblog': 0, 'canprint': 0, 'canshare': 1}, 'comments': {'_content': '0'}, 'notes': {'note': []}, 'people': {'haspeople': 0}, 'tags': {'tag': [{'id': '7062761-6487342351-462', 'author': '79701911@N00', 'authorname': 'Adrian Midgley', 'raw': 'elephant', '_content': 'elephant', 'machine_tag': 0}, {'id': '7062761-6487342351-14031', 'author': '79701911@N00', 'authorname': 'Adrian Midgley', 'raw': 'seal', '_content': 'seal', 'machine_tag': 0}, {'id': '7062761-6487342351-7363', 'author': '79701911@N00', 'authorname': 'Adrian Midgley', 'raw': 'young', '_content': 'young', 'machine_tag': 0}, {'id': '7062761-6487342351-559', 'author': '79701911@N00', 'authorname': 'Adrian Midgley', 'raw': 'cute', '_content': 'cute', 'machine_tag': 0}, {'id': '7062761-6487342351-17802', 'author': '79701911@N00', 'authorname': 'Adrian Midgley', 'raw': 'stare', '_content': 'stare', 'machine_tag': 0}, {'id': '7062761-6487342351-758289', 'author': '79701911@N00', 'authorname': 'Adrian Midgley', 'raw': 'bk3', '_content': 'bk3', 'machine_tag': 0}]}, 'urls': {'url': [{'type': 'photopage', '_content': 'https://www.flickr.com/photos/midgley/6487342351/'}]}, 'media': 'photo'}, 'stat': 'ok'}</t>
  </si>
  <si>
    <t>Adrian Midgley (flickr Adrian Midgley)</t>
  </si>
  <si>
    <t>https://www.flickr.com/photos/midgley/6487342351/</t>
  </si>
  <si>
    <t>body_part_seal_nose01.jpeg</t>
  </si>
  <si>
    <t>3169361343_02c504eaf8_o</t>
  </si>
  <si>
    <t>{'photo': {'id': '3169361343', 'secret': '7c968043d2', 'server': '1221', 'farm': 2, 'dateuploaded': '1231142683', 'isfavorite': 0, 'license': '3', 'safety_level': '0', 'rotation': 0, 'originalsecret': '02c504eaf8', 'originalformat': 'jpg', 'owner': {'nsid': '34045977@N06', 'username': 'Mark Lincoln', 'realname': 'Mark Lincoln', 'location': 'Christchurch, New Zealand', 'iconserver': '65535', 'iconfarm': 66, 'path_alias': 'marklincoln'}, 'title': {'_content': 'Seal Face'}, 'description': {'_content': ''}, 'visibility': {'ispublic': 1, 'isfriend': 0, 'isfamily': 0}, 'dates': {'posted': '1231142683', 'taken': '2009-01-02 13:38:11', 'takengranularity': 0, 'takenunknown': 0, 'lastupdate': '1317455116'}, 'views': '119', 'editability': {'cancomment': 0, 'canaddmeta': 0}, 'publiceditability': {'cancomment': 1, 'canaddmeta': 0}, 'usage': {'candownload': 1, 'canblog': 0, 'canprint': 0, 'canshare': 1}, 'comments': {'_content': '2'}, 'notes': {'note': []}, 'people': {'haspeople': 0}, 'tags': {'tag': [{'id': '34000655-3169361343-14031', 'author': '34045977@N06', 'authorname': 'Mark Lincoln', 'raw': 'seal', '_content': 'seal', 'machine_tag': 0}, {'id': '34000655-3169361343-551', 'author': '34045977@N06', 'authorname': 'Mark Lincoln', 'raw': 'macro', '_content': 'macro', 'machine_tag': 0}, {'id': '34000655-3169361343-791', 'author': '34045977@N06', 'authorname': 'Mark Lincoln', 'raw': 'nature', '_content': 'nature', 'machine_tag': 0}, {'id': '34000655-3169361343-5833', 'author': '34045977@N06', 'authorname': 'Mark Lincoln', 'raw': 'wildlife', '_content': 'wildlife', 'machine_tag': 0}, {'id': '34000655-3169361343-39517', 'author': '34045977@N06', 'authorname': 'Mark Lincoln', 'raw': 'supermacro', '_content': 'supermacro', 'machine_tag': 0}, {'id': '34000655-3169361343-885', 'author': '34045977@N06', 'authorname': 'Mark Lincoln', 'raw': 'face', '_content': 'face', 'machine_tag': 0}, {'id': '34000655-3169361343-11461', 'author': '34045977@N06', 'authorname': 'Mark Lincoln', 'raw': 'whiskers', '_content': 'whiskers', 'machine_tag': 0}, {'id': '34000655-3169361343-1890', 'author': '34045977@N06', 'authorname': 'Mark Lincoln', 'raw': 'nose', '_content': 'nose', 'machine_tag': 0}, {'id': '34000655-3169361343-369', 'author': '34045977@N06', 'authorname': 'Mark Lincoln', 'raw': 'brown', '_content': 'brown', 'machine_tag': 0}, {'id': '34000655-3169361343-27550', 'author': '34045977@N06', 'authorname': 'Mark Lincoln', 'raw': 'sea lion', '_content': 'sealion', 'machine_tag': 0}, {'id': '34000655-3169361343-228', 'author': '34045977@N06', 'authorname': 'Mark Lincoln', 'raw': 'sea', '_content': 'sea', 'machine_tag': 0}, {'id': '34000655-3169361343-34622', 'author': '34045977@N06', 'authorname': 'Mark Lincoln', 'raw': 'creatures', '_content': 'creatures', 'machine_tag': 0}, {'id': '34000655-3169361343-232', 'author': '34045977@N06', 'authorname': 'Mark Lincoln', 'raw': 'new zealand', '_content': 'newzealand', 'machine_tag': 0}, {'id': '34000655-3169361343-19511', 'author': '34045977@N06', 'authorname': 'Mark Lincoln', 'raw': 'south island', '_content': 'southisland', 'machine_tag': 0}, {'id': '34000655-3169361343-9872073', 'author': '34045977@N06', 'authorname': 'Mark Lincoln', 'raw': 'mark lincoln', '_content': 'marklincoln', 'machine_tag': 0}, {'id': '34000655-3169361343-19515', 'author': '34045977@N06', 'authorname': 'Mark Lincoln', 'raw': 'dunedin', '_content': 'dunedin', 'machine_tag': 0}]}, 'urls': {'url': [{'type': 'photopage', '_content': 'https://www.flickr.com/photos/marklincoln/3169361343/'}]}, 'media': 'photo'}, 'stat': 'ok'}</t>
  </si>
  <si>
    <t>Mark Lincoln (flickr Mark Lincoln)</t>
  </si>
  <si>
    <t>https://www.flickr.com/photos/marklincoln/3169361343/</t>
  </si>
  <si>
    <t>body_part_seal_tooth01.jpeg</t>
  </si>
  <si>
    <t>21429578418_2bf221446f_o</t>
  </si>
  <si>
    <t>{'photo': {'id': '21429578418', 'secret': 'd449e3764f', 'server': '5771', 'farm': 6, 'dateuploaded': '1442906110', 'isfavorite': 0, 'license': '4', 'safety_level': '0', 'rotation': 0, 'originalsecret': '2bf221446f', 'originalformat': 'jpg', 'owner': {'nsid': '40883175@N06', 'username': 'blachswan', 'realname': 'Ed Dunens', 'location': '', 'iconserver': '2613', 'iconfarm': 3, 'path_alias': 'blachswan'}, 'title': {'_content': 'Seal'}, 'description': {'_content': 'Port Fairy. Victoria.'}, 'visibility': {'ispublic': 1, 'isfriend': 0, 'isfamily': 0}, 'dates': {'posted': '1442906110', 'taken': '2015-09-21 12:09:02', 'takengranularity': 0, 'takenunknown': '0', 'lastupdate': '1451206591'}, 'views': '508', 'editability': {'cancomment': 0, 'canaddmeta': 0}, 'publiceditability': {'cancomment': 1, 'canaddmeta': 0}, 'usage': {'candownload': 1, 'canblog': 0, 'canprint': 0, 'canshare': 1}, 'comments': {'_content': '0'}, 'notes': {'note': []}, 'people': {'haspeople': 0}, 'tags': {'tag': [{'id': '40837853-21429578418-14031', 'author': '40883175@N06', 'authorname': 'blachswan', 'raw': 'seal', '_content': 'seal', 'machine_tag': 0}, {'id': '40837853-21429578418-9829155', 'author': '40883175@N06', 'authorname': 'blachswan', 'raw': 'Moyne River', '_content': 'moyneriver', 'machine_tag': 0}, {'id': '40837853-21429578418-113245', 'author': '40883175@N06', 'authorname': 'blachswan', 'raw': 'Port Fairy', '_content': 'portfairy', 'machine_tag': 0}, {'id': '40837853-21429578418-9609', 'author': '40883175@N06', 'authorname': 'blachswan', 'raw': 'Victoria', '_content': 'victoria', 'machine_tag': 0}, {'id': '40837853-21429578418-8512', 'author': '40883175@N06', 'authorname': 'blachswan', 'raw': 'Australia', '_content': 'australia', 'machine_tag': 0}, {'id': '40837853-21429578418-6010', 'author': '40883175@N06', 'authorname': 'blachswan', 'raw': 'teeth', '_content': 'teeth', 'machine_tag': 0}, {'id': '40837853-21429578418-11461', 'author': '40883175@N06', 'authorname': 'blachswan', 'raw': 'whiskers', '_content': 'whiskers', 'machine_tag': 0}]}, 'location': {'latitude': '-38.393742', 'longitude': '142.238359', 'accuracy': '13', 'context': '0', 'locality': {'_content': 'Port Fairy', 'woeid': 1105122}, 'county': {'_content': 'Moyne', 'woeid': 55864245}, 'region': {'_content': 'Victoria', 'woeid': 2344705}, 'country': {'_content': 'Australia', 'woeid': 23424748}, 'neighbourhood': {'_content': '', 'woeid': 0}}, 'geoperms': {'ispublic': 1, 'iscontact': 0, 'isfriend': 0, 'isfamily': 0}, 'urls': {'url': [{'type': 'photopage', '_content': 'https://www.flickr.com/photos/blachswan/21429578418/'}]}, 'media': 'photo'}, 'stat': 'ok'}</t>
  </si>
  <si>
    <t>https://www.flickr.com/photos/blachswan/21429578418/</t>
  </si>
  <si>
    <t>face_seal01.jpeg</t>
  </si>
  <si>
    <t>16903709076_48f637bff4_o</t>
  </si>
  <si>
    <t>{'photo': {'id': '16903709076', 'secret': '62ed152400', 'server': '7643', 'farm': 8, 'dateuploaded': '1427313235', 'isfavorite': 0, 'license': '4', 'safety_level': '0', 'rotation': 0, 'originalsecret': '48f637bff4', 'originalformat': 'jpg', 'owner': {'nsid': '10393601@N08', 'username': 'Rennett Stowe', 'realname': '', 'location': None, 'iconserver': '1950', 'iconfarm': 2, 'path_alias': 'tomsaint'}, 'title': {'_content': 'Wild Sea Elephant'}, 'description': {'_content': 'Female sea lion just north of San Simeon, California.'}, 'visibility': {'ispublic': 1, 'isfriend': 0, 'isfamily': 0}, 'dates': {'posted': '1427313235', 'taken': '2015-03-24 12:24:28', 'takengranularity': 0, 'takenunknown': '0', 'lastupdate': '1428949315'}, 'views': '2266', 'editability': {'cancomment': 0, 'canaddmeta': 0}, 'publiceditability': {'cancomment': 1, 'canaddmeta': 0}, 'usage': {'candownload': 1, 'canblog': 0, 'canprint': 0, 'canshare': 1}, 'comments': {'_content': '0'}, 'notes': {'note': []}, 'people': {'haspeople': 0}, 'tags': {'tag': [{'id': '10300788-16903709076-98268444', 'author': '10393601@N08', 'authorname': 'Rennett Stowe', 'raw': 'high density photography', '_content': 'highdensityphotography', 'machine_tag': 0}, {'id': '10300788-16903709076-37994', 'author': '10393601@N08', 'authorname': 'Rennett Stowe', 'raw': 'sea elephant', '_content': 'seaelephant', 'machine_tag': 0}, {'id': '10300788-16903709076-244153499', 'author': '10393601@N08', 'authorname': 'Rennett Stowe', 'raw': 'wild sea elephant', '_content': 'wildseaelephant', 'machine_tag': 0}, {'id': '10300788-16903709076-1823', 'author': '10393601@N08', 'authorname': 'Rennett Stowe', 'raw': 'mammal', '_content': 'mammal', 'machine_tag': 0}, {'id': '10300788-16903709076-885', 'author': '10393601@N08', 'authorname': 'Rennett Stowe', 'raw': 'face', '_content': 'face', 'machine_tag': 0}, {'id': '10300788-16903709076-210578', 'author': '10393601@N08', 'authorname': 'Rennett Stowe', 'raw': 'cute face', '_content': 'cuteface', 'machine_tag': 0}, {'id': '10300788-16903709076-14031', 'author': '10393601@N08', 'authorname': 'Rennett Stowe', 'raw': 'seal', '_content': 'seal', 'machine_tag': 0}, {'id': '10300788-16903709076-14176756', 'author': '10393601@N08', 'authorname': 'Rennett Stowe', 'raw': 'cute seal', '_content': 'cuteseal', 'machine_tag': 0}, {'id': '10300788-16903709076-244153509', 'author': '10393601@N08', 'authorname': 'Rennett Stowe', 'raw': 'cute sea elephant', '_content': 'cuteseaelephant', 'machine_tag': 0}, {'id': '10300788-16903709076-244153519', 'author': '10393601@N08', 'authorname': 'Rennett Stowe', 'raw': 'white sea elephant', '_content': 'whiteseaelephant', 'machine_tag': 0}, {'id': '10300788-16903709076-244153529', 'author': '10393601@N08', 'authorname': 'Rennett Stowe', 'raw': 'light colored sea elephant', '_content': 'lightcoloredseaelephant', 'machine_tag': 0}, {'id': '10300788-16903709076-2862', 'author': '10393601@N08', 'authorname': 'Rennett Stowe', 'raw': 'eyes', '_content': 'eyes', 'machine_tag': 0}, {'id': '10300788-16903709076-2089', 'author': '10393601@N08', 'authorname': 'Rennett Stowe', 'raw': 'big eyes', '_content': 'bigeyes', 'machine_tag': 0}, {'id': '10300788-16903709076-28762', 'author': '10393601@N08', 'authorname': 'Rennett Stowe', 'raw': 'pretty eyes', '_content': 'prettyeyes', 'machine_tag': 0}, {'id': '10300788-16903709076-244153539', 'author': '10393601@N08', 'authorname': 'Rennett Stowe', 'raw': 'female sea elephant', '_content': 'femaleseaelephant', 'machine_tag': 0}, {'id': '10300788-16903709076-7688919', 'author': '10393601@N08', 'authorname': 'Rennett Stowe', 'raw': 'wiild', '_content': 'wiild', 'machine_tag': 0}, {'id': '10300788-16903709076-241', 'author': '10393601@N08', 'authorname': 'Rennett Stowe', 'raw': 'wild', '_content': 'wild', 'machine_tag': 0}, {'id': '10300788-16903709076-5833', 'author': '10393601@N08', 'authorname': 'Rennett Stowe', 'raw': 'wildlife', '_content': 'wildlife', 'machine_tag': 0}, {'id': '10300788-16903709076-10199255', 'author': '10393601@N08', 'authorname': 'Rennett Stowe', 'raw': 'wild mammal', '_content': 'wildmammal', 'machine_tag': 0}, {'id': '10300788-16903709076-244153549', 'author': '10393601@N08', 'authorname': 'Rennett Stowe', 'raw': 'mammal protection act', '_content': 'mammalprotectionact', 'machine_tag': 0}, {'id': '10300788-16903709076-11461', 'author': '10393601@N08', 'authorname': 'Rennett Stowe', 'raw': 'whiskers', '_content': 'whiskers', 'machine_tag': 0}, {'id': '10300788-16903709076-50', 'author': '10393601@N08', 'authorname': 'Rennett Stowe', 'raw': 'California', '_content': 'california', 'machine_tag': 0}, {'id': '10300788-16903709076-13334373', 'author': '10393601@N08', 'authorname': 'Rennett Stowe', 'raw': 'California animals', '_content': 'californiaanimals', 'machine_tag': 0}, {'id': '10300788-16903709076-43482667', 'author': '10393601@N08', 'authorname': 'Rennett Stowe', 'raw': 'California mammals', '_content': 'californiamammals', 'machine_tag': 0}, {'id': '10300788-16903709076-4074', 'author': '10393601@N08', 'authorname': 'Rennett Stowe', 'raw': 'United States', '_content': 'unitedstates', 'machine_tag': 0}, {'id': '10300788-16903709076-54541472', 'author': '10393601@N08', 'authorname': 'Rennett Stowe', 'raw': 'animals of the United States', '_content': 'animalsoftheunitedstates', 'machine_tag': 0}, {'id': '10300788-16903709076-2135308', 'author': '10393601@N08', 'authorname': 'Rennett Stowe', 'raw': 'what do you want', '_content': 'whatdoyouwant', 'machine_tag': 0}, {'id': '10300788-16903709076-116976', 'author': '10393601@N08', 'authorname': 'Rennett Stowe', 'raw': 'who are you', '_content': 'whoareyou', 'machine_tag': 0}, {'id': '10300788-16903709076-6331552', 'author': '10393601@N08', 'authorname': 'Rennett Stowe', 'raw': 'why are you here', '_content': 'whyareyouhere', 'machine_tag': 0}, {'id': '10300788-16903709076-3893', 'author': '10393601@N08', 'authorname': 'Rennett Stowe', 'raw': 'sad', '_content': 'sad', 'machine_tag': 0}, {'id': '10300788-16903709076-955741', 'author': '10393601@N08', 'authorname': 'Rennett Stowe', 'raw': 'sad animal', '_content': 'sadanimal', 'machine_tag': 0}, {'id': '10300788-16903709076-223583', 'author': '10393601@N08', 'authorname': 'Rennett Stowe', 'raw': 'sad eyes', '_content': 'sadeyes', 'machine_tag': 0}, {'id': '10300788-16903709076-1985', 'author': '10393601@N08', 'authorname': 'Rennett Stowe', 'raw': 'sadness', '_content': 'sadness', 'machine_tag': 0}, {'id': '10300788-16903709076-122298', 'author': '10393601@N08', 'authorname': 'Rennett Stowe', 'raw': 'dispair', '_content': 'dispair', 'machine_tag': 0}, {'id': '10300788-16903709076-36732', 'author': '10393601@N08', 'authorname': 'Rennett Stowe', 'raw': 'desperation', '_content': 'desperation', 'machine_tag': 0}, {'id': '10300788-16903709076-197691', 'author': '10393601@N08', 'authorname': 'Rennett Stowe', 'raw': 'help me', '_content': 'helpme', 'machine_tag': 0}, {'id': '10300788-16903709076-54216', 'author': '10393601@N08', 'authorname': 'Rennett Stowe', 'raw': 'help me please', '_content': 'helpmeplease', 'machine_tag': 0}, {'id': '10300788-16903709076-1695656', 'author': '10393601@N08', 'authorname': 'Rennett Stowe', 'raw': 'please help me', '_content': 'pleasehelpme', 'machine_tag': 0}, {'id': '10300788-16903709076-246416576', 'author': '10393601@N08', 'authorname': 'Rennett Stowe', 'raw': 'light colored seal', '_content': 'lightcoloredseal', 'machine_tag': 0}, {'id': '10300788-16903709076-1890', 'author': '10393601@N08', 'authorname': 'Rennett Stowe', 'raw': 'nose', '_content': 'nose', 'machine_tag': 0}, {'id': '10300788-16903709076-1535306', 'author': '10393601@N08', 'authorname': 'Rennett Stowe', 'raw': 'cute nose', '_content': 'cutenose', 'machine_tag': 0}]}, 'location': {'latitude': '35.643441', 'longitude': '-121.184743', 'accuracy': '13', 'context': '0', 'locality': {'_content': 'San Simeon', 'woeid': 2488217}, 'county': {'_content': 'San Luis Obispo', 'woeid': 12587709}, 'region': {'_content': 'California', 'woeid': 2347563}, 'country': {'_content': 'United States', 'woeid': 23424977}, 'neighbourhood': {'_content': '', 'woeid': 0}}, 'geoperms': {'ispublic': 1, 'iscontact': 0, 'isfriend': 0, 'isfamily': 0}, 'urls': {'url': [{'type': 'photopage', '_content': 'https://www.flickr.com/photos/tomsaint/16903709076/'}]}, 'media': 'photo'}, 'stat': 'ok'}</t>
  </si>
  <si>
    <t xml:space="preserve"> (flickr Rennett Stowe)</t>
  </si>
  <si>
    <t>https://www.flickr.com/photos/tomsaint/16903709076/</t>
  </si>
  <si>
    <t>face_seal04.jpeg</t>
  </si>
  <si>
    <t>8258528241_6b84f5a700_o</t>
  </si>
  <si>
    <t>{'photo': {'id': '8258528241', 'secret': '221cc369ae', 'server': '8496', 'farm': 9, 'dateuploaded': '1355095060', 'isfavorite': 0, 'license': '4', 'safety_level': '0', 'rotation': 0, 'originalsecret': '6b84f5a700', 'originalformat': 'jpg', 'owner': {'nsid': '26786784@N08', 'username': 'MrGuilt', 'realname': 'Charles Barilleaux', 'location': 'Cincinnati, Ohio, United States of America', 'iconserver': '65535', 'iconfarm': 66, 'path_alias': 'bontempscharly'}, 'title': {'_content': 'Harbor Seal Meditates'}, 'description': {'_content': ''}, 'visibility': {'ispublic': 1, 'isfriend': 0, 'isfamily': 0}, 'dates': {'posted': '1355095060', 'taken': '2012-12-08 13:07:35', 'takengranularity': 0, 'takenunknown': 0, 'lastupdate': '1379095786'}, 'views': '1003', 'editability': {'cancomment': 0, 'canaddmeta': 0}, 'publiceditability': {'cancomment': 1, 'canaddmeta': 0}, 'usage': {'candownload': 1, 'canblog': 0, 'canprint': 0, 'canshare': 1}, 'comments': {'_content': '0'}, 'notes': {'note': []}, 'people': {'haspeople': 0}, 'tags': {'tag': [{'id': '26693971-8258528241-8412177', 'author': '26786784@N08', 'authorname': 'MrGuilt', 'raw': 'Zoos &amp; Aquariums', '_content': 'zoosaquariums', 'machine_tag': 0}, {'id': '26693971-8258528241-953', 'author': '26786784@N08', 'authorname': 'MrGuilt', 'raw': 'Animals', '_content': 'animals', 'machine_tag': 0}, {'id': '26693971-8258528241-8396', 'author': '26786784@N08', 'authorname': 'MrGuilt', 'raw': 'Indiana', '_content': 'indiana', 'machine_tag': 0}, {'id': '26693971-8258528241-17743385', 'author': '26786784@N08', 'authorname': 'MrGuilt', 'raw': 'AF Zoom-Nikkor 35-70mm f/2.8D', '_content': 'afzoomnikkor3570mmf28d', 'machine_tag': 0}]}, 'urls': {'url': [{'type': 'photopage', '_content': 'https://www.flickr.com/photos/bontempscharly/8258528241/'}]}, 'media': 'photo'}, 'stat': 'ok'}</t>
  </si>
  <si>
    <t>Charles Barilleaux (flickr MrGuilt)</t>
  </si>
  <si>
    <t>https://www.flickr.com/photos/bontempscharly/8258528241/</t>
  </si>
  <si>
    <t>face_seal05.jpeg</t>
  </si>
  <si>
    <t>17048710932_31bf0c7c84_o</t>
  </si>
  <si>
    <t>{'photo': {'id': '17048710932', 'secret': '32cd6b3e47', 'server': '8750', 'farm': 9, 'dateuploaded': '1428293787', 'isfavorite': 0, 'license': '3', 'safety_level': '0', 'rotation': 0, 'originalsecret': '31bf0c7c84', 'originalformat': 'jpg', 'owner': {'nsid': '90028379@N00', 'username': 'Cocoabiscuit', 'realname': '', 'location': None, 'iconserver': '7306', 'iconfarm': 8, 'path_alias': 'jfgallery'}, 'title': {'_content': 'Sweet Face'}, 'description': {'_content': 'Elephant seal, a little worse for wear, on the beach at Ano Nuevo State Park, San Mateo County, halfway between Santa Cruz and Half Moon Bay, California'}, 'visibility': {'ispublic': 1, 'isfriend': 0, 'isfamily': 0}, 'dates': {'posted': '1428293787', 'taken': '2015-04-05 14:03:53', 'takengranularity': 0, 'takenunknown': '0', 'lastupdate': '1432947703'}, 'views': '268', 'editability': {'cancomment': 0, 'canaddmeta': 0}, 'publiceditability': {'cancomment': 1, 'canaddmeta': 0}, 'usage': {'candownload': 1, 'canblog': 0, 'canprint': 0, 'canshare': 1}, 'comments': {'_content': '4'}, 'notes': {'note': []}, 'people': {'haspeople': 0}, 'tags': {'tag': [{'id': '932477-17048710932-4293605', 'author': '90028379@N00', 'authorname': 'Cocoabiscuit', 'raw': 'cocoabiscuit', '_content': 'cocoabiscuit', 'machine_tag': 0}, {'id': '932477-17048710932-8103782', 'author': '90028379@N00', 'authorname': 'Cocoabiscuit', 'raw': 'D7100', '_content': 'd7100', 'machine_tag': 0}]}, 'location': {'latitude': '37.113788', 'longitude': '-122.329502', 'accuracy': '13', 'context': '0', 'neighbourhood': {'_content': '', 'woeid': 0}, 'county': {'_content': 'San Mateo', 'woeid': 12587710}, 'region': {'_content': 'California', 'woeid': 2347563}, 'country': {'_content': 'United States', 'woeid': 23424977}}, 'geoperms': {'ispublic': 1, 'iscontact': 0, 'isfriend': 0, 'isfamily': 0}, 'urls': {'url': [{'type': 'photopage', '_content': 'https://www.flickr.com/photos/jfgallery/17048710932/'}]}, 'media': 'photo'}, 'stat': 'ok'}</t>
  </si>
  <si>
    <t xml:space="preserve"> (flickr Cocoabiscuit)</t>
  </si>
  <si>
    <t>https://www.flickr.com/photos/jfgallery/17048710932/</t>
  </si>
  <si>
    <t>face_seal08.jpeg</t>
  </si>
  <si>
    <t>35493179855_9573e69b10_o</t>
  </si>
  <si>
    <t>{'photo': {'id': '35493179855', 'secret': 'b5b14692c6', 'server': '4254', 'farm': 5, 'dateuploaded': '1498258807', 'isfavorite': 0, 'license': '6', 'safety_level': '0', 'rotation': 0, 'originalsecret': '9573e69b10', 'originalformat': 'jpg', 'owner': {'nsid': '8070463@N03', 'username': 'Tambako the Jaguar', 'realname': 'Tambako The Jaguar', 'location': None, 'iconserver': '7457', 'iconfarm': 8, 'path_alias': 'tambako'}, 'title': {'_content': 'Last seal picture'}, 'description': {'_content': 'Last seal picture, a cute one!'}, 'visibility': {'ispublic': 1, 'isfriend': 0, 'isfamily': 0}, 'dates': {'posted': '1498258807', 'taken': '2017-04-22 09:35:27', 'takengranularity': 0, 'takenunknown': '0', 'lastupdate': '1522231849'}, 'views': '7049', 'editability': {'cancomment': 0, 'canaddmeta': 0}, 'publiceditability': {'cancomment': 1, 'canaddmeta': 0}, 'usage': {'candownload': 1, 'canblog': 0, 'canprint': 0, 'canshare': 1}, 'comments': {'_content': '2'}, 'notes': {'note': []}, 'people': {'haspeople': 0}, 'tags': {'tag': [{'id': '8047409-35493179855-559', 'author': '8070463@N03', 'authorname': 'Tambako the Jaguar', 'raw': 'cute', '_content': 'cute', 'machine_tag': 0}, {'id': '8047409-35493179855-278', 'author': '8070463@N03', 'authorname': 'Tambako the Jaguar', 'raw': 'portrait', '_content': 'portrait', 'machine_tag': 0}, {'id': '8047409-35493179855-885', 'author': '8070463@N03', 'authorname': 'Tambako the Jaguar', 'raw': 'face', '_content': 'face', 'machine_tag': 0}, {'id': '8047409-35493179855-14031', 'author': '8070463@N03', 'authorname': 'Tambako the Jaguar', 'raw': 'seal', '_content': 'seal', 'machine_tag': 0}, {'id': '8047409-35493179855-90486', 'author': '8070463@N03', 'authorname': 'Tambako the Jaguar', 'raw': 'harbor seal', '_content': 'harborseal', 'machine_tag': 0}, {'id': '8047409-35493179855-245948088', 'author': '8070463@N03', 'authorname': 'Tambako the Jaguar', 'raw': 'dählölzli', '_content': 'dählölzli', 'machine_tag': 0}, {'id': '8047409-35493179855-21347', 'author': '8070463@N03', 'authorname': 'Tambako the Jaguar', 'raw': 'bern', '_content': 'bern', 'machine_tag': 0}, {'id': '8047409-35493179855-1997', 'author': '8070463@N03', 'authorname': 'Tambako the Jaguar', 'raw': 'zoo', '_content': 'zoo', 'machine_tag': 0}, {'id': '8047409-35493179855-2110', 'author': '8070463@N03', 'authorname': 'Tambako the Jaguar', 'raw': 'switzerland', '_content': 'switzerland', 'machine_tag': 0}, {'id': '8047409-35493179855-2994', 'author': '8070463@N03', 'authorname': 'Tambako the Jaguar', 'raw': 'nikon', '_content': 'nikon', 'machine_tag': 0}, {'id': '8047409-35493179855-90623', 'author': '8070463@N03', 'authorname': 'Tambako the Jaguar', 'raw': 'd5', '_content': 'd5', 'machine_tag': 0}]}, 'location': {'latitude': '46.934821', 'longitude': '7.449455', 'accuracy': '16', 'context': '0', 'locality': {'_content': 'Bern', 'woeid': 781788}, 'county': {'_content': 'Bern-Mittelland', 'woeid': 56558125}, 'region': {'_content': 'Kanton Bern', 'woeid': 2347087}, 'country': {'_content': 'Schweiz', 'woeid': 23424957}, 'neighbourhood': {'_content': 'Kirchenfel', 'woeid': 782916}}, 'geoperms': {'ispublic': 1, 'iscontact': 0, 'isfriend': 0, 'isfamily': 0}, 'urls': {'url': [{'type': 'photopage', '_content': 'https://www.flickr.com/photos/tambako/35493179855/'}]}, 'media': 'photo'}, 'stat': 'ok'}</t>
  </si>
  <si>
    <t>https://www.flickr.com/photos/tambako/35493179855/</t>
  </si>
  <si>
    <t>face_seal10.jpeg</t>
  </si>
  <si>
    <t>seal-2821927_1280</t>
  </si>
  <si>
    <t>face_seal11.jpeg</t>
  </si>
  <si>
    <t>514219805_59992000b1_o</t>
  </si>
  <si>
    <t>{'photo': {'id': '514219805', 'secret': '467e35ef16', 'server': '244', 'farm': 1, 'dateuploaded': '1180150550', 'isfavorite': 0, 'license': '4', 'safety_level': '0', 'rotation': 0, 'originalsecret': '59992000b1', 'originalformat': 'jpg', 'owner': {'nsid': '72825507@N00', 'username': 'mikebaird', 'realname': 'Mike Baird', 'location': 'Morro Bay, USA', 'iconserver': '1', 'iconfarm': 1, 'path_alias': 'mikebaird'}, 'title': {'_content': 'Harbor Seal - Estero Bluffs harbor-seals-estero-bluffs_A'}, 'description': {'_content': 'Harbor Seal - Estero Bluffs, just north of Cayucos, CA 25may2007 on a docent-led walk by Norma Wightman - \nCanon 20D with 300mm IS f/2.8 lens with 2X II tele-extender for 600mm, on a monpod - Photo by Mike Baird  &lt;a href="http://bairdphotos.com" rel="noreferrer nofollow"&gt;bairdphotos.com&lt;/a&gt; \n\nUsed under Creative Commons License at this cool article &lt;a href="http://www.stephennewton.com/2008/02/eu-consults-on-seal-hunt.html" rel="noreferrer nofollow"&gt;www.stephennewton.com/2008/02/eu-consults-on-seal-hunt.html&lt;/a&gt;\nand on the Green Blog &lt;a href="http://green-blog.org/2008/02/27/if-you-return-as-a-seal-in-your-next-life-you-are-so-dead/" rel="noreferrer nofollow"&gt;green-blog.org/2008/02/27/if-you-return-as-a-seal-in-your...&lt;/a&gt;\n\n18 Dec 2012, Getty Images requested to represent this image but wanted a higher resolution version which isn\'t available.'}, 'visibility': {'ispublic': 1, 'isfriend': 0, 'isfamily': 0}, 'dates': {'posted': '1180150550', 'taken': '2007-05-25 10:38:15', 'takengranularity': 0, 'takenunknown': 0, 'lastupdate': '1398955565'}, 'views': '8041', 'editability': {'cancomment': 0, 'canaddmeta': 0}, 'publiceditability': {'cancomment': 1, 'canaddmeta': 0}, 'usage': {'candownload': 1, 'canblog': 0, 'canprint': 0, 'canshare': 1}, 'comments': {'_content': '9'}, 'notes': {'note': []}, 'people': {'haspeople': 0}, 'tags': {'tag': [{'id': '211346-514219805-2165', 'author': '72825507@N00', 'authorname': 'mikebaird', 'raw': 'Harbor', '_content': 'harbor', 'machine_tag': 0}, {'id': '211346-514219805-18467', 'author': '72825507@N00', 'authorname': 'mikebaird', 'raw': 'Seals', '_content': 'seals', 'machine_tag': 0}, {'id': '211346-514219805-1823', 'author': '72825507@N00', 'authorname': 'mikebaird', 'raw': 'mammal', '_content': 'mammal', 'machine_tag': 0}, {'id': '211346-514219805-11515700', 'author': '72825507@N00', 'authorname': 'mikebaird', 'raw': '25may2007', '_content': '25may2007', 'machine_tag': 0}, {'id': '211346-514219805-5128629', 'author': '72825507@N00', 'authorname': 'mikebaird', 'raw': 'mikebaird', '_content': 'mikebaird', 'machine_tag': 0}, {'id': '211346-514219805-54286', 'author': '72825507@N00', 'authorname': 'mikebaird', 'raw': 'Estero', '_content': 'estero', 'machine_tag': 0}, {'id': '211346-514219805-29144', 'author': '72825507@N00', 'authorname': 'mikebaird', 'raw': 'bluffs', '_content': 'bluffs', 'machine_tag': 0}, {'id': '211346-514219805-31837', 'author': '72825507@N00', 'authorname': 'mikebaird', 'raw': 'Cayucos', '_content': 'cayucos', 'machine_tag': 0}, {'id': '211346-514219805-15864', 'author': '72825507@N00', 'authorname': 'mikebaird', 'raw': 'creative commons', '_content': 'creativecommons', 'machine_tag': 0}, {'id': '211346-514219805-90486', 'author': '72825507@N00', 'authorname': 'mikebaird', 'raw': 'harbor seal', '_content': 'harborseal', 'machine_tag': 0}, {'id': '211346-514219805-99421', 'author': '72825507@N00', 'authorname': 'mikebaird', 'raw': 'harbour seal', '_content': 'harbourseal', 'machine_tag': 0}, {'id': '211346-514219805-6534753', 'author': '72825507@N00', 'authorname': 'mikebaird', 'raw': 'estero bluffs', '_content': 'esterobluffs', 'machine_tag': 0}, {'id': '211346-514219805-190382', 'author': '72825507@N00', 'authorname': 'mikebaird', 'raw': 'periscope', '_content': 'periscope', 'machine_tag': 0}, {'id': '211346-514219805-4656984', 'author': '72825507@N00', 'authorname': 'mikebaird', 'raw': 'periscoping', '_content': 'periscoping', 'machine_tag': 0}, {'id': '211346-514219805-8652183', 'author': '72825507@N00', 'authorname': 'mikebaird', 'raw': 'periscoped', '_content': 'periscoped', 'machine_tag': 0}, {'id': '211346-514219805-12159081', 'author': '72825507@N00', 'authorname': 'mikebaird', 'raw': 'bairdphotos.com', '_content': 'bairdphotoscom', 'machine_tag': 0}, {'id': '211346-514219805-1991903', 'author': '72825507@N00', 'authorname': 'mikebaird', 'raw': 'my showcase', '_content': 'myshowcase', 'machine_tag': 0}]}, 'location': {'latitude': '35.457349', 'longitude': '-120.964493', 'accuracy': '13', 'context': '0', 'locality': {'_content': 'Cayucos', 'woeid': 2376496}, 'county': {'_content': 'San Luis Obispo', 'woeid': 12587709}, 'region': {'_content': 'California', 'woeid': 2347563}, 'country': {'_content': 'United States', 'woeid': 23424977}, 'neighbourhood': {'_content': '', 'woeid': 0}}, 'geoperms': {'ispublic': 1, 'iscontact': 0, 'isfriend': 0, 'isfamily': 0}, 'urls': {'url': [{'type': 'photopage', '_content': 'https://www.flickr.com/photos/mikebaird/514219805/'}]}, 'media': 'photo'}, 'stat': 'ok'}</t>
  </si>
  <si>
    <t>Mike Baird (flickr mikebaird)</t>
  </si>
  <si>
    <t>https://www.flickr.com/photos/mikebaird/514219805/</t>
  </si>
  <si>
    <t>face_seal13.jpeg</t>
  </si>
  <si>
    <t>9527966982_d864709721_o</t>
  </si>
  <si>
    <t>{'photo': {'id': '9527966982', 'secret': 'e4d7f983f9', 'server': '5524', 'farm': 6, 'dateuploaded': '1376701299', 'isfavorite': 0, 'license': '5', 'safety_level': '0', 'rotation': 0, 'originalsecret': 'd864709721', 'originalformat': 'jpg', 'owner': {'nsid': '7221539@N06', 'username': 'jikatu', 'realname': 'Jimmy Baikovicius', 'location': 'Montevideo, Uruguay', 'iconserver': '65535', 'iconfarm': 66, 'path_alias': 'jikatu'}, 'title': {'_content': 'The South American Fur Seal | 130812-7919-jikatu'}, 'description': {'_content': 'Uruguay has the largest numbers of fur seals (Arctocephalus australis) along its coast, numbering over 200,000.\nRef: &lt;a href="http://en.wikipedia.org/wiki/South_American_fur_seal" rel="noreferrer nofollow"&gt;en.wikipedia.org/wiki/South_American_fur_seal&lt;/a&gt;\n\n...males of southern species of fur seals tend to protect spatial territories, and females are free to choose or switch their mates according to their own preference or social hierarchy. After several continuous days of nursing the newborn pups, females go on extended foraging trips that can last as long as a week, returning to the rookery to feed their pups until they are weaned. Males fast during the reproductive season, unwilling to leave their females or territories. The remainder of the year, fur seals lead a largely pelagic existence in the open sea pursuing their prey wherever it is abundant and plentiful. Ref: &lt;a href="http://en.wikipedia.org/wiki/Fur_seal" rel="noreferrer nofollow"&gt;en.wikipedia.org/wiki/Fur_seal&lt;/a&gt;\n\n&lt;b&gt;Camera:&lt;/b&gt; NIKON D800E\n&lt;b&gt;Lens:&lt;/b&gt; 200 mm f/4\n&lt;b&gt;Focal Length:&lt;/b&gt; 200 mm\n&lt;b&gt;Exposure:&lt;/b&gt; ¹⁄₃₂₀ sec at f/5.6\n&lt;b&gt;ISO:&lt;/b&gt; 200'}, 'visibility': {'ispublic': 1, 'isfriend': 0, 'isfamily': 0}, 'dates': {'posted': '1376701299', 'taken': '2013-08-12 14:08:06', 'takengranularity': 0, 'takenunknown': 0, 'lastupdate': '1625878716'}, 'views': '2505', 'editability': {'cancomment': 0, 'canaddmeta': 0}, 'publiceditability': {'cancomment': 1, 'canaddmeta': 0}, 'usage': {'candownload': 1, 'canblog': 0, 'canprint': 0, 'canshare': 1}, 'comments': {'_content': '1'}, 'notes': {'note': []}, 'people': {'haspeople': 0}, 'tags': {'tag': [{'id': '7176217-9527966982-145302', 'author': '7221539@N06', 'authorname': 'jikatu', 'raw': 'd800', '_content': 'd800', 'machine_tag': 0}, {'id': '7176217-9527966982-84000105', 'author': '7221539@N06', 'authorname': 'jikatu', 'raw': 'd800e', '_content': 'd800e', 'machine_tag': 0}, {'id': '7176217-9527966982-58463270', 'author': '7221539@N06', 'authorname': 'jikatu', 'raw': 'jikatu', '_content': 'jikatu', 'machine_tag': 0}, {'id': '7176217-9527966982-159852', 'author': '7221539@N06', 'authorname': 'jikatu', 'raw': 'maldonado', '_content': 'maldonado', 'machine_tag': 0}, {'id': '7176217-9527966982-2994', 'author': '7221539@N06', 'authorname': 'jikatu', 'raw': 'nikon', '_content': 'nikon', 'machine_tag': 0}, {'id': '7176217-9527966982-84021747', 'author': '7221539@N06', 'authorname': 'jikatu', 'raw': 'nikond800e', '_content': 'nikond800e', 'machine_tag': 0}, {'id': '7176217-9527966982-1788', 'author': '7221539@N06', 'authorname': 'jikatu', 'raw': 'puerto', '_content': 'puerto', 'machine_tag': 0}, {'id': '7176217-9527966982-215271', 'author': '7221539@N06', 'authorname': 'jikatu', 'raw': 'punta del este', '_content': 'puntadeleste', 'machine_tag': 0}, {'id': '7176217-9527966982-1880', 'author': '7221539@N06', 'authorname': 'jikatu', 'raw': 'uruguay', '_content': 'uruguay', 'machine_tag': 0}, {'id': '7176217-9527966982-278', 'author': '7221539@N06', 'authorname': 'jikatu', 'raw': 'portrait', '_content': 'portrait', 'machine_tag': 0}, {'id': '7176217-9527966982-5237', 'author': '7221539@N06', 'authorname': 'jikatu', 'raw': 'retrato', '_content': 'retrato', 'machine_tag': 0}, {'id': '7176217-9527966982-21369', 'author': '7221539@N06', 'authorname': 'jikatu', 'raw': 'lobo', '_content': 'lobo', 'machine_tag': 0}, {'id': '7176217-9527966982-59970', 'author': '7221539@N06', 'authorname': 'jikatu', 'raw': 'marino', '_content': 'marino', 'machine_tag': 0}, {'id': '7176217-9527966982-14031', 'author': '7221539@N06', 'authorname': 'jikatu', 'raw': 'seal', '_content': 'seal', 'machine_tag': 0}]}, 'urls': {'url': [{'type': 'photopage', '_content': 'https://www.flickr.com/photos/jikatu/9527966982/'}]}, 'media': 'photo'}, 'stat': 'ok'}</t>
  </si>
  <si>
    <t>Jimmy Baikovicius (flickr jikatu)</t>
  </si>
  <si>
    <t>https://www.flickr.com/photos/jikatu/9527966982/</t>
  </si>
  <si>
    <t>face_seal14.jpeg</t>
  </si>
  <si>
    <t>14955448609_69c056c4dc_o</t>
  </si>
  <si>
    <t>{'photo': {'id': '14955448609', 'secret': 'd34eca2ac1', 'server': '3876', 'farm': 4, 'dateuploaded': '1409872489', 'isfavorite': 0, 'license': '5', 'safety_level': '0', 'rotation': 0, 'originalsecret': '69c056c4dc', 'originalformat': 'jpg', 'owner': {'nsid': '120374925@N06', 'username': 'magnus.johansson10', 'realname': 'Magnus Johansson', 'location': '', 'iconserver': '5694', 'iconfarm': 6, 'path_alias': None}, 'title': {'_content': 'happy seal-2'}, 'description': {'_content': ''}, 'visibility': {'ispublic': 1, 'isfriend': 0, 'isfamily': 0}, 'dates': {'posted': '1409872489', 'taken': '2014-09-04 16:03:26', 'takengranularity': 0, 'takenunknown': 0, 'lastupdate': '1476323478'}, 'views': '2170', 'editability': {'cancomment': 0, 'canaddmeta': 0}, 'publiceditability': {'cancomment': 1, 'canaddmeta': 0}, 'usage': {'candownload': 1, 'canblog': 0, 'canprint': 0, 'canshare': 1}, 'comments': {'_content': '2'}, 'notes': {'note': []}, 'people': {'haspeople': 0}, 'tags': {'tag': [{'id': '120329603-14955448609-1339552', 'author': '120374925@N06', 'authorname': 'magnus.johansson10', 'raw': 'säl', '_content': 'säl', 'machine_tag': 0}, {'id': '120329603-14955448609-412146', 'author': '120374925@N06', 'authorname': 'magnus.johansson10', 'raw': 'sälar', '_content': 'sälar', 'machine_tag': 0}, {'id': '120329603-14955448609-14031', 'author': '120374925@N06', 'authorname': 'magnus.johansson10', 'raw': 'seal', '_content': 'seal', 'machine_tag': 0}, {'id': '120329603-14955448609-35382', 'author': '120374925@N06', 'authorname': 'magnus.johansson10', 'raw': 'skansen', '_content': 'skansen', 'machine_tag': 0}, {'id': '120329603-14955448609-4758', 'author': '120374925@N06', 'authorname': 'magnus.johansson10', 'raw': 'Sweden', '_content': 'sweden', 'machine_tag': 0}, {'id': '120329603-14955448609-4760', 'author': '120374925@N06', 'authorname': 'magnus.johansson10', 'raw': 'Stockholm', '_content': 'stockholm', 'machine_tag': 0}, {'id': '120329603-14955448609-1997', 'author': '120374925@N06', 'authorname': 'magnus.johansson10', 'raw': 'Zoo', '_content': 'zoo', 'machine_tag': 0}]}, 'urls': {'url': [{'type': 'photopage', '_content': 'https://www.flickr.com/photos/120374925@N06/14955448609/'}]}, 'media': 'photo'}, 'stat': 'ok'}</t>
  </si>
  <si>
    <t>https://www.flickr.com/photos/120374925@N06/14955448609/</t>
  </si>
  <si>
    <t>face_seal17.jpeg</t>
  </si>
  <si>
    <t>8161430021_79009b329d_o</t>
  </si>
  <si>
    <t>{'photo': {'id': '8161430021', 'secret': 'ee5ac214d6', 'server': '7263', 'farm': 8, 'dateuploaded': '1352219219', 'isfavorite': 0, 'license': '5', 'safety_level': '0', 'rotation': 0, 'originalsecret': '79009b329d', 'originalformat': 'jpg', 'owner': {'nsid': '24767349@N02', 'username': 'Steve Dawson.', 'realname': 'Steve.', 'location': 'Louth Lincolnshire, England.', 'iconserver': '4048', 'iconfarm': 5, 'path_alias': None}, 'title': {'_content': 'Seal Pup 11'}, 'description': {'_content': ''}, 'visibility': {'ispublic': 1, 'isfriend': 0, 'isfamily': 0}, 'dates': {'posted': '1352219219', 'taken': '2012-11-06 12:27:10', 'takengranularity': 0, 'takenunknown': 0, 'lastupdate': '1546202594'}, 'views': '49', 'editability': {'cancomment': 0, 'canaddmeta': 0}, 'publiceditability': {'cancomment': 1, 'canaddmeta': 1}, 'usage': {'candownload': 1, 'canblog': 0, 'canprint': 0, 'canshare': 1}, 'comments': {'_content': '0'}, 'notes': {'note': []}, 'people': {'haspeople': 0}, 'tags': {'tag': [{'id': '24747001-8161430021-1994', 'author': '24767349@N02', 'authorname': 'Steve Dawson.', 'raw': 'Grey', '_content': 'grey', 'machine_tag': 0}, {'id': '24747001-8161430021-14031', 'author': '24767349@N02', 'authorname': 'Steve Dawson.', 'raw': 'Seal', '_content': 'seal', 'machine_tag': 0}, {'id': '24747001-8161430021-26584', 'author': '24767349@N02', 'authorname': 'Steve Dawson.', 'raw': 'Pup', '_content': 'pup', 'machine_tag': 0}, {'id': '24747001-8161430021-791', 'author': '24767349@N02', 'authorname': 'Steve Dawson.', 'raw': 'Nature', '_content': 'nature', 'machine_tag': 0}, {'id': '24747001-8161430021-5833', 'author': '24767349@N02', 'authorname': 'Steve Dawson.', 'raw': 'Wildlife', '_content': 'wildlife', 'machine_tag': 0}, {'id': '24747001-8161430021-2376', 'author': '24767349@N02', 'authorname': 'Steve Dawson.', 'raw': 'Donna', '_content': 'donna', 'machine_tag': 0}, {'id': '24747001-8161430021-53883', 'author': '24767349@N02', 'authorname': 'Steve Dawson.', 'raw': 'Nook', '_content': 'nook', 'machine_tag': 0}, {'id': '24747001-8161430021-10765', 'author': '24767349@N02', 'authorname': 'Steve Dawson.', 'raw': 'Lincolnshire', '_content': 'lincolnshire', 'machine_tag': 0}, {'id': '24747001-8161430021-110', 'author': '24767349@N02', 'authorname': 'Steve Dawson.', 'raw': 'UK', '_content': 'uk', 'machine_tag': 0}, {'id': '24747001-8161430021-5591546', 'author': '24767349@N02', 'authorname': 'Steve Dawson.', 'raw': 'Canon EOS 400D', '_content': 'canoneos400d', 'machine_tag': 0}, {'id': '24747001-8161430021-1382', 'author': '24767349@N02', 'authorname': 'Steve Dawson.', 'raw': 'Canon', '_content': 'canon', 'machine_tag': 0}, {'id': '24747001-8161430021-1966', 'author': '24767349@N02', 'authorname': 'Steve Dawson.', 'raw': 'EOS', '_content': 'eos', 'machine_tag': 0}, {'id': '24747001-8161430021-4562577', 'author': '24767349@N02', 'authorname': 'Steve Dawson.', 'raw': '400D', '_content': '400d', 'machine_tag': 0}, {'id': '24747001-8161430021-4464871', 'author': '24767349@N02', 'authorname': 'Steve Dawson.', 'raw': 'EF70-200mm f/4L USM', '_content': 'ef70200mmf4lusm', 'machine_tag': 0}, {'id': '24747001-8161430021-77900', 'author': '24767349@N02', 'authorname': 'Steve Dawson.', 'raw': '6th', '_content': '6th', 'machine_tag': 0}, {'id': '24747001-8161430021-137', 'author': '24767349@N02', 'authorname': 'Steve Dawson.', 'raw': 'November', '_content': 'november', 'machine_tag': 0}, {'id': '24747001-8161430021-101887', 'author': '24767349@N02', 'authorname': 'Steve Dawson.', 'raw': '2012', '_content': '2012', 'machine_tag': 0}]}, 'location': {'latitude': '53.481967', 'longitude': '0.168056', 'accuracy': '13', 'context': '0', 'locality': {'_content': 'Donna Nook', 'woeid': 18318}, 'county': {'_content': 'Lincolnshire', 'woeid': 12602145}, 'region': {'_content': 'England', 'woeid': 24554868}, 'country': {'_content': 'United Kingdom', 'woeid': 23424975}, 'neighbourhood': {'_content': '', 'woeid': 0}}, 'geoperms': {'ispublic': 1, 'iscontact': 0, 'isfriend': 0, 'isfamily': 0}, 'urls': {'url': [{'type': 'photopage', '_content': 'https://www.flickr.com/photos/24767349@N02/8161430021/'}]}, 'media': 'photo'}, 'stat': 'ok'}</t>
  </si>
  <si>
    <t>Steve. (flickr Steve Dawson.)</t>
  </si>
  <si>
    <t>https://www.flickr.com/photos/24767349@N02/8161430021/</t>
  </si>
  <si>
    <t>face_seal19.jpeg</t>
  </si>
  <si>
    <t>6651866249_7402b2e4de_o</t>
  </si>
  <si>
    <t>{'photo': {'id': '6651866249', 'secret': 'd07f9470c3', 'server': '7028', 'farm': 8, 'dateuploaded': '1325929419', 'isfavorite': 0, 'license': '3', 'safety_level': '0', 'rotation': 0, 'originalsecret': '7402b2e4de', 'originalformat': 'jpg', 'owner': {'nsid': '14142826@N08', 'username': 'Images by Ophelia', 'realname': '', 'location': 'Ferragudo, Portugal', 'iconserver': '3828', 'iconfarm': 4, 'path_alias': 'chloeophelia'}, 'title': {'_content': 'Christmas Seal'}, 'description': {'_content': 'Christmas eve a seal was chilling at the side of the road (there is a lagoon on the inside of the fjord) on some ice just on the outskirts of Akureyri center. He was even so friendly that my boyfriend was able to stand next to him and even give him a little pet. this seal is called a bearded seal as you can see from his wiskers…but only after I found that I out that they are known for being &amp;quot;freindly&amp;quot;.  \nHe was there also on xmas day but not as lively and slept the most of the time we passed him..then he was gone.          \n\n            this photo looks amaxing on the black background so please press L on your keyboard to see. \n\nthanks for taking your time to look.\n enjoy your weekend!   \n\n       more info on the bearded seal here:  &lt;a href="http://www.selasetur.is/index.php/en/component/content/15?task=view" rel="noreferrer nofollow"&gt;www.selasetur.is/index.php/en/component/content/15?task=view&lt;/a&gt;'}, 'visibility': {'ispublic': 1, 'isfriend': 0, 'isfamily': 0}, 'dates': {'posted': '1325929419', 'taken': '2011-12-23 15:29:25', 'takengranularity': 0, 'takenunknown': 0, 'lastupdate': '1432576539'}, 'views': '9609', 'editability': {'cancomment': 0, 'canaddmeta': 0}, 'publiceditability': {'cancomment': 1, 'canaddmeta': 0}, 'usage': {'candownload': 1, 'canblog': 0, 'canprint': 0, 'canshare': 1}, 'comments': {'_content': '16'}, 'notes': {'note': []}, 'people': {'haspeople': 0}, 'tags': {'tag': [{'id': '14050013-6651866249-14031', 'author': '14142826@N08', 'authorname': 'Images by Ophelia', 'raw': 'seal', '_content': 'seal', 'machine_tag': 0}, {'id': '14050013-6651866249-952', 'author': '14142826@N08', 'authorname': 'Images by Ophelia', 'raw': 'animal', '_content': 'animal', 'machine_tag': 0}, {'id': '14050013-6651866249-241', 'author': '14142826@N08', 'authorname': 'Images by Ophelia', 'raw': 'wild', '_content': 'wild', 'machine_tag': 0}, {'id': '14050013-6651866249-682', 'author': '14142826@N08', 'authorname': 'Images by Ophelia', 'raw': 'ice', '_content': 'ice', 'machine_tag': 0}, {'id': '14050013-6651866249-2371', 'author': '14142826@N08', 'authorname': 'Images by Ophelia', 'raw': 'iceland', '_content': 'iceland', 'machine_tag': 0}, {'id': '14050013-6651866249-124250', 'author': '14142826@N08', 'authorname': 'Images by Ophelia', 'raw': 'akureyri', '_content': 'akureyri', 'machine_tag': 0}, {'id': '14050013-6651866249-228', 'author': '14142826@N08', 'authorname': 'Images by Ophelia', 'raw': 'sea', '_content': 'sea', 'machine_tag': 0}, {'id': '14050013-6651866249-704', 'author': '14142826@N08', 'authorname': 'Images by Ophelia', 'raw': 'beach', '_content': 'beach', 'machine_tag': 0}, {'id': '14050013-6651866249-1077', 'author': '14142826@N08', 'authorname': 'Images by Ophelia', 'raw': 'closeup', '_content': 'closeup', 'machine_tag': 0}, {'id': '14050013-6651866249-2284', 'author': '14142826@N08', 'authorname': 'Images by Ophelia', 'raw': 'frozen', '_content': 'frozen', 'machine_tag': 0}, {'id': '14050013-6651866249-2994', 'author': '14142826@N08', 'authorname': 'Images by Ophelia', 'raw': 'nikon', '_content': 'nikon', 'machine_tag': 0}, {'id': '14050013-6651866249-152587', 'author': '14142826@N08', 'authorname': 'Images by Ophelia', 'raw': 'lightroom', '_content': 'lightroom', 'machine_tag': 0}, {'id': '14050013-6651866249-676190', 'author': '14142826@N08', 'authorname': 'Images by Ophelia', 'raw': '2011', '_content': '2011', 'machine_tag': 0}, {'id': '14050013-6651866249-82', 'author': '14142826@N08', 'authorname': 'Images by Ophelia', 'raw': 'christmas', '_content': 'christmas', 'machine_tag': 0}]}, 'location': {'latitude': '65.683733', 'longitude': '-18.097229', 'accuracy': '8', 'context': '0', 'neighbourhood': {'_content': '', 'woeid': 0}, 'region': {'_content': 'Akureyri', 'woeid': 20070101}, 'country': {'_content': 'Ísland', 'woeid': 23424845}}, 'geoperms': {'ispublic': 1, 'iscontact': 0, 'isfriend': 0, 'isfamily': 0}, 'urls': {'url': [{'type': 'photopage', '_content': 'https://www.flickr.com/photos/chloeophelia/6651866249/'}]}, 'media': 'photo'}, 'stat': 'ok'}</t>
  </si>
  <si>
    <t xml:space="preserve"> (flickr Images by Ophelia)</t>
  </si>
  <si>
    <t>https://www.flickr.com/photos/chloeophelia/6651866249/</t>
  </si>
  <si>
    <t>face_seal20.jpeg</t>
  </si>
  <si>
    <t>4159781262_2c7a53f9f7_o</t>
  </si>
  <si>
    <t>{'photo': {'id': '4159781262', 'secret': 'e0f13dcfbe', 'server': '2739', 'farm': 3, 'dateuploaded': '1259996201', 'isfavorite': 0, 'license': '4', 'safety_level': '0', 'rotation': 0, 'originalsecret': '2c7a53f9f7', 'originalformat': 'jpg', 'owner': {'nsid': '29638108@N06', 'username': 'www.metaphoricalplatypus.com', 'realname': 'Jennifer C.', 'location': '', 'iconserver': '4068', 'iconfarm': 5, 'path_alias': None}, 'title': {'_content': 'Seal'}, 'description': {'_content': ''}, 'visibility': {'ispublic': 1, 'isfriend': 0, 'isfamily': 0}, 'dates': {'posted': '1259996201', 'taken': '2011-01-16 12:51:58', 'takengranularity': 0, 'takenunknown': 0, 'lastupdate': '1358273594'}, 'views': '36', 'editability': {'cancomment': 0, 'canaddmeta': 0}, 'publiceditability': {'cancomment': 1, 'canaddmeta': 0}, 'usage': {'candownload': 1, 'canblog': 0, 'canprint': 0, 'canshare': 1}, 'comments': {'_content': '0'}, 'notes': {'note': []}, 'people': {'haspeople': 0}, 'tags': {'tag': [{'id': '29592786-4159781262-953', 'author': '29638108@N06', 'authorname': 'www.metaphoricalplatypus.com', 'raw': 'animals', '_content': 'animals', 'machine_tag': 0}, {'id': '29592786-4159781262-14031', 'author': '29638108@N06', 'authorname': 'www.metaphoricalplatypus.com', 'raw': 'seal', '_content': 'seal', 'machine_tag': 0}, {'id': '29592786-4159781262-103378919', 'author': '29638108@N06', 'authorname': 'www.metaphoricalplatypus.com', 'raw': 'seal and otter gallery', '_content': 'sealandottergallery', 'machine_tag': 0}]}, 'urls': {'url': [{'type': 'photopage', '_content': 'https://www.flickr.com/photos/29638108@N06/4159781262/'}]}, 'media': 'photo'}, 'stat': 'ok'}</t>
  </si>
  <si>
    <t>https://www.flickr.com/photos/29638108@N06/4159781262/</t>
  </si>
  <si>
    <t>face_walrus01.jpeg</t>
  </si>
  <si>
    <t>4171321467_01dac0bb7d_o</t>
  </si>
  <si>
    <t>{'photo': {'id': '4171321467', 'secret': 'd0bf50f2eb', 'server': '2636', 'farm': 3, 'dateuploaded': '1260372236', 'isfavorite': 0, 'license': '3', 'safety_level': '0', 'rotation': 0, 'originalsecret': '01dac0bb7d', 'originalformat': 'jpg', 'owner': {'nsid': '43846205@N06', 'username': 'LindsayRs', 'realname': 'Lindsay Robinson', 'location': 'Nottingham, United Kingdom', 'iconserver': '2790', 'iconfarm': 3, 'path_alias': 'lindsayrobinson1'}, 'title': {'_content': 'Walrus in the Mist'}, 'description': {'_content': 'These were in a large group of Walrus near a haulout in Svalbard\n\n\n'}, 'visibility': {'ispublic': 1, 'isfriend': 0, 'isfamily': 0}, 'dates': {'posted': '1260372236', 'taken': '2005-07-11 08:00:56', 'takengranularity': 0, 'takenunknown': 0, 'lastupdate': '1546988461'}, 'views': '1841', 'editability': {'cancomment': 0, 'canaddmeta': 0}, 'publiceditability': {'cancomment': 1, 'canaddmeta': 0}, 'usage': {'candownload': 1, 'canblog': 0, 'canprint': 0, 'canshare': 1}, 'comments': {'_content': '1'}, 'notes': {'note': []}, 'people': {'haspeople': 0}, 'tags': {'tag': [{'id': '43800883-4171321467-11270', 'author': '43846205@N06', 'authorname': 'LindsayRs', 'raw': 'svalbard', '_content': 'svalbard', 'machine_tag': 0}, {'id': '43800883-4171321467-48896', 'author': '43846205@N06', 'authorname': 'LindsayRs', 'raw': 'Walrus', '_content': 'walrus', 'machine_tag': 0}, {'id': '43800883-4171321467-270360', 'author': '43846205@N06', 'authorname': 'LindsayRs', 'raw': 'Marine Mammals', '_content': 'marinemammals', 'machine_tag': 0}]}, 'urls': {'url': [{'type': 'photopage', '_content': 'https://www.flickr.com/photos/lindsayrobinson1/4171321467/'}]}, 'media': 'photo'}, 'stat': 'ok'}</t>
  </si>
  <si>
    <t>Lindsay Robinson (flickr LindsayRs)</t>
  </si>
  <si>
    <t>https://www.flickr.com/photos/lindsayrobinson1/4171321467/</t>
  </si>
  <si>
    <t>face_walrus03.jpeg</t>
  </si>
  <si>
    <t>5354838544_ba05a5f71e_o</t>
  </si>
  <si>
    <t>{'photo': {'id': '5354838544', 'secret': '72672ec625', 'server': '5241', 'farm': 6, 'dateuploaded': '1295020210', 'isfavorite': 0, 'license': '3', 'safety_level': '0', 'rotation': 0, 'originalsecret': 'ba05a5f71e', 'originalformat': 'jpg', 'owner': {'nsid': '42698551@N08', 'username': 'Missud', 'realname': 'Michelle Bender', 'location': 'Havixbeck, Germany', 'iconserver': '2467', 'iconfarm': 3, 'path_alias': '-mbender'}, 'title': {'_content': 'walrus'}, 'description': {'_content': ''}, 'visibility': {'ispublic': 1, 'isfriend': 0, 'isfamily': 0}, 'dates': {'posted': '1295020210', 'taken': '2010-09-22 15:33:45', 'takengranularity': 0, 'takenunknown': 0, 'lastupdate': '1354012217'}, 'views': '315', 'editability': {'cancomment': 0, 'canaddmeta': 0}, 'publiceditability': {'cancomment': 1, 'canaddmeta': 0}, 'usage': {'candownload': 1, 'canblog': 0, 'canprint': 0, 'canshare': 1}, 'comments': {'_content': '0'}, 'notes': {'note': []}, 'people': {'haspeople': 0}, 'tags': {'tag': [{'id': '42605738-5354838544-1997', 'author': '42698551@N08', 'authorname': 'Missud', 'raw': 'Zoo', '_content': 'zoo', 'machine_tag': 0}, {'id': '42605738-5354838544-36078', 'author': '42698551@N08', 'authorname': 'Missud', 'raw': 'Tierpark', '_content': 'tierpark', 'machine_tag': 0}, {'id': '42605738-5354838544-85520', 'author': '42698551@N08', 'authorname': 'Missud', 'raw': 'Tier', '_content': 'tier', 'machine_tag': 0}, {'id': '42605738-5354838544-2239', 'author': '42698551@N08', 'authorname': 'Missud', 'raw': 'Tiere', '_content': 'tiere', 'machine_tag': 0}, {'id': '42605738-5354838544-952', 'author': '42698551@N08', 'authorname': 'Missud', 'raw': 'animal', '_content': 'animal', 'machine_tag': 0}, {'id': '42605738-5354838544-953', 'author': '42698551@N08', 'authorname': 'Missud', 'raw': 'animals', '_content': 'animals', 'machine_tag': 0}, {'id': '42605738-5354838544-1382', 'author': '42698551@N08', 'authorname': 'Missud', 'raw': 'Canon', '_content': 'canon', 'machine_tag': 0}, {'id': '42605738-5354838544-8996876', 'author': '42698551@N08', 'authorname': 'Missud', 'raw': 'EOS 500D', '_content': 'eos500d', 'machine_tag': 0}, {'id': '42605738-5354838544-1964063', 'author': '42698551@N08', 'authorname': 'Missud', 'raw': 'Dolfinarium Harderwijk', '_content': 'dolfinariumharderwijk', 'machine_tag': 0}, {'id': '42605738-5354838544-121119', 'author': '42698551@N08', 'authorname': 'Missud', 'raw': 'Niederlande', '_content': 'niederlande', 'machine_tag': 0}, {'id': '42605738-5354838544-804', 'author': '42698551@N08', 'authorname': 'Missud', 'raw': 'Netherlands', '_content': 'netherlands', 'machine_tag': 0}, {'id': '42605738-5354838544-171196', 'author': '42698551@N08', 'authorname': 'Missud', 'raw': 'Walross', '_content': 'walross', 'machine_tag': 0}, {'id': '42605738-5354838544-9707', 'author': '42698551@N08', 'authorname': 'Missud', 'raw': 'Porträt', '_content': 'porträt', 'machine_tag': 0}, {'id': '42605738-5354838544-278', 'author': '42698551@N08', 'authorname': 'Missud', 'raw': 'portrait', '_content': 'portrait', 'machine_tag': 0}, {'id': '42605738-5354838544-48896', 'author': '42698551@N08', 'authorname': 'Missud', 'raw': 'walrus', '_content': 'walrus', 'machine_tag': 0}, {'id': '42605738-5354838544-113574', 'author': '42698551@N08', 'authorname': 'Missud', 'raw': '2010', '_content': '2010', 'machine_tag': 0}]}, 'location': {'latitude': '52.352734', 'longitude': '5.616577', 'accuracy': '15', 'context': '0', 'locality': {'_content': 'Harderwijk', 'woeid': 729718}, 'county': {'_content': 'Harderwijk', 'woeid': 12592188}, 'region': {'_content': 'Gelderland', 'woeid': 2346375}, 'country': {'_content': 'Nederland', 'woeid': 23424909}, 'neighbourhood': {'_content': 'Stadsdennen', 'woeid': 733595}}, 'geoperms': {'ispublic': 1, 'iscontact': 0, 'isfriend': 0, 'isfamily': 0}, 'urls': {'url': [{'type': 'photopage', '_content': 'https://www.flickr.com/photos/-mbender/5354838544/'}]}, 'media': 'photo'}, 'stat': 'ok'}</t>
  </si>
  <si>
    <t>https://www.flickr.com/photos/-mbender/5354838544/</t>
  </si>
  <si>
    <t>face_walrus04.jpeg</t>
  </si>
  <si>
    <t>3740697798_20b225b9e7_o</t>
  </si>
  <si>
    <t>{'photo': {'id': '3740697798', 'secret': 'd489a0bff9', 'server': '2532', 'farm': 3, 'dateuploaded': '1248126073', 'isfavorite': 0, 'license': '3', 'safety_level': '0', 'rotation': 0, 'originalsecret': '20b225b9e7', 'originalformat': 'jpg', 'owner': {'nsid': '13634528@N07', 'username': 'Claire Bates', 'realname': 'Claire Bates', 'location': '', 'iconserver': '0', 'iconfarm': 0, 'path_alias': None}, 'title': {'_content': '14Walrus'}, 'description': {'_content': ''}, 'visibility': {'ispublic': 1, 'isfriend': 0, 'isfamily': 0}, 'dates': {'posted': '1248126073', 'taken': '2009-06-18 12:13:11', 'takengranularity': 0, 'takenunknown': 0, 'lastupdate': '1248726419'}, 'views': '121', 'editability': {'cancomment': 0, 'canaddmeta': 0}, 'publiceditability': {'cancomment': 1, 'canaddmeta': 0}, 'usage': {'candownload': 1, 'canblog': 0, 'canprint': 0, 'canshare': 1}, 'comments': {'_content': '0'}, 'notes': {'note': []}, 'people': {'haspeople': 0}, 'tags': {'tag': [{'id': '13613198-3740697798-11270', 'author': '13634528@N07', 'authorname': 'Claire Bates', 'raw': 'Svalbard', '_content': 'svalbard', 'machine_tag': 0}, {'id': '13613198-3740697798-48896', 'author': '13634528@N07', 'authorname': 'Claire Bates', 'raw': 'Walrus', '_content': 'walrus', 'machine_tag': 0}]}, 'urls': {'url': [{'type': 'photopage', '_content': 'https://www.flickr.com/photos/13634528@N07/3740697798/'}]}, 'media': 'photo'}, 'stat': 'ok'}</t>
  </si>
  <si>
    <t>Claire Bates (flickr Claire Bates)</t>
  </si>
  <si>
    <t>https://www.flickr.com/photos/13634528@N07/3740697798/</t>
  </si>
  <si>
    <t>face_walrus05.jpeg</t>
  </si>
  <si>
    <t>6202029532_a4866096c9_o</t>
  </si>
  <si>
    <t>{'photo': {'id': '6202029532', 'secret': '2495654418', 'server': '6173', 'farm': 7, 'dateuploaded': '1317512302', 'isfavorite': 0, 'license': '2', 'safety_level': '0', 'rotation': 0, 'originalsecret': 'a4866096c9', 'originalformat': 'jpg', 'owner': {'nsid': '21717214@N07', 'username': 'foilistpeter', 'realname': '', 'location': '', 'iconserver': '2113', 'iconfarm': 3, 'path_alias': 'foilistpeter'}, 'title': {'_content': 'Walrus'}, 'description': {'_content': ''}, 'visibility': {'ispublic': 1, 'isfriend': 0, 'isfamily': 0}, 'dates': {'posted': '1317512302', 'taken': '2011-07-13 08:35:50', 'takengranularity': 0, 'takenunknown': 0, 'lastupdate': '1440846532'}, 'views': '230', 'editability': {'cancomment': 0, 'canaddmeta': 0}, 'publiceditability': {'cancomment': 1, 'canaddmeta': 0}, 'usage': {'candownload': 1, 'canblog': 0, 'canprint': 0, 'canshare': 1}, 'comments': {'_content': '0'}, 'notes': {'note': []}, 'people': {'haspeople': 0}, 'tags': {'tag': []}, 'location': {'latitude': '77.273854', 'longitude': '14.765625', 'accuracy': '1', 'context': '0', 'neighbourhood': {'_content': '', 'woeid': 0}, 'country': {'_content': 'Svalbard', 'woeid': 28289413}}, 'geoperms': {'ispublic': 1, 'iscontact': 0, 'isfriend': 0, 'isfamily': 0}, 'urls': {'url': [{'type': 'photopage', '_content': 'https://www.flickr.com/photos/foilistpeter/6202029532/'}]}, 'media': 'photo'}, 'stat': 'ok'}</t>
  </si>
  <si>
    <t xml:space="preserve"> (flickr foilistpeter)</t>
  </si>
  <si>
    <t>https://www.flickr.com/photos/foilistpeter/6202029532/</t>
  </si>
  <si>
    <t>face_walrus08.jpeg</t>
  </si>
  <si>
    <t>7527110918_ede921381f_o</t>
  </si>
  <si>
    <t>{'photo': {'id': '7527110918', 'secret': 'bcecc5a9d3', 'server': '8433', 'farm': 9, 'dateuploaded': '1341753309', 'isfavorite': 0, 'license': '3', 'safety_level': '0', 'rotation': 0, 'originalsecret': 'ede921381f', 'originalformat': 'jpg', 'owner': {'nsid': '42698551@N08', 'username': 'Missud', 'realname': 'Michelle Bender', 'location': 'Havixbeck, Germany', 'iconserver': '2467', 'iconfarm': 3, 'path_alias': '-mbender'}, 'title': {'_content': 'Walrus'}, 'description': {'_content': ''}, 'visibility': {'ispublic': 1, 'isfriend': 0, 'isfamily': 0}, 'dates': {'posted': '1341753309', 'taken': '2011-10-22 14:43:32', 'takengranularity': 0, 'takenunknown': 0, 'lastupdate': '1354012235'}, 'views': '278', 'editability': {'cancomment': 0, 'canaddmeta': 0}, 'publiceditability': {'cancomment': 1, 'canaddmeta': 0}, 'usage': {'candownload': 1, 'canblog': 0, 'canprint': 0, 'canshare': 1}, 'comments': {'_content': '0'}, 'notes': {'note': []}, 'people': {'haspeople': 0}, 'tags': {'tag': [{'id': '42605738-7527110918-1997', 'author': '42698551@N08', 'authorname': 'Missud', 'raw': 'Zoo', '_content': 'zoo', 'machine_tag': 0}, {'id': '42605738-7527110918-36078', 'author': '42698551@N08', 'authorname': 'Missud', 'raw': 'Tierpark', '_content': 'tierpark', 'machine_tag': 0}, {'id': '42605738-7527110918-85520', 'author': '42698551@N08', 'authorname': 'Missud', 'raw': 'Tier', '_content': 'tier', 'machine_tag': 0}, {'id': '42605738-7527110918-2239', 'author': '42698551@N08', 'authorname': 'Missud', 'raw': 'Tiere', '_content': 'tiere', 'machine_tag': 0}, {'id': '42605738-7527110918-952', 'author': '42698551@N08', 'authorname': 'Missud', 'raw': 'animal', '_content': 'animal', 'machine_tag': 0}, {'id': '42605738-7527110918-953', 'author': '42698551@N08', 'authorname': 'Missud', 'raw': 'animals', '_content': 'animals', 'machine_tag': 0}, {'id': '42605738-7527110918-1382', 'author': '42698551@N08', 'authorname': 'Missud', 'raw': 'Canon', '_content': 'canon', 'machine_tag': 0}, {'id': '42605738-7527110918-8996876', 'author': '42698551@N08', 'authorname': 'Missud', 'raw': 'EOS 500D', '_content': 'eos500d', 'machine_tag': 0}, {'id': '42605738-7527110918-1964063', 'author': '42698551@N08', 'authorname': 'Missud', 'raw': 'Dolfinarium Harderwijk', '_content': 'dolfinariumharderwijk', 'machine_tag': 0}, {'id': '42605738-7527110918-121119', 'author': '42698551@N08', 'authorname': 'Missud', 'raw': 'Niederlande', '_content': 'niederlande', 'machine_tag': 0}, {'id': '42605738-7527110918-804', 'author': '42698551@N08', 'authorname': 'Missud', 'raw': 'Netherlands', '_content': 'netherlands', 'machine_tag': 0}, {'id': '42605738-7527110918-171196', 'author': '42698551@N08', 'authorname': 'Missud', 'raw': 'Walross', '_content': 'walross', 'machine_tag': 0}, {'id': '42605738-7527110918-48896', 'author': '42698551@N08', 'authorname': 'Missud', 'raw': 'walrus', '_content': 'walrus', 'machine_tag': 0}, {'id': '42605738-7527110918-676190', 'author': '42698551@N08', 'authorname': 'Missud', 'raw': '2011', '_content': '2011', 'machine_tag': 0}]}, 'location': {'latitude': '52.352734', 'longitude': '5.616577', 'accuracy': '15', 'context': '0', 'locality': {'_content': 'Harderwijk', 'woeid': 729718}, 'county': {'_content': 'Harderwijk', 'woeid': 12592188}, 'region': {'_content': 'Gelderland', 'woeid': 2346375}, 'country': {'_content': 'Nederland', 'woeid': 23424909}, 'neighbourhood': {'_content': 'Stadsdennen', 'woeid': 733595}}, 'geoperms': {'ispublic': 1, 'iscontact': 0, 'isfriend': 0, 'isfamily': 0}, 'urls': {'url': [{'type': 'photopage', '_content': 'https://www.flickr.com/photos/-mbender/7527110918/'}]}, 'media': 'photo'}, 'stat': 'ok'}</t>
  </si>
  <si>
    <t>https://www.flickr.com/photos/-mbender/7527110918/</t>
  </si>
  <si>
    <t>face_walrus10.jpeg</t>
  </si>
  <si>
    <t>3786111069_d350fc62e8_o</t>
  </si>
  <si>
    <t>{'photo': {'id': '3786111069', 'secret': 'fffab7a593', 'server': '3581', 'farm': 4, 'dateuploaded': '1249339592', 'isfavorite': 0, 'license': '4', 'safety_level': '0', 'rotation': 0, 'originalsecret': 'd350fc62e8', 'originalformat': 'jpg', 'owner': {'nsid': '56738296@N00', 'username': 'ankakay', 'realname': '', 'location': None, 'iconserver': '156', 'iconfarm': 1, 'path_alias': 'ankakay'}, 'title': {'_content': 'wilford brimley or mythbusters?'}, 'description': {'_content': "another walrus playing at the aquarium du québec in québec city.  the ongoing debate is whether he more resembles wilford brimley or jamie hyneman (host of discovery channel's mythbusters).  i think he's absolutely adorable (the walrus, that is!)..."}, 'visibility': {'ispublic': 1, 'isfriend': 0, 'isfamily': 0}, 'dates': {'posted': '1249339592', 'taken': '2009-03-31 09:42:10', 'takengranularity': 0, 'takenunknown': 0, 'lastupdate': '1393787159'}, 'views': '3375', 'editability': {'cancomment': 0, 'canaddmeta': 0}, 'publiceditability': {'cancomment': 1, 'canaddmeta': 0}, 'usage': {'candownload': 1, 'canblog': 0, 'canprint': 0, 'canshare': 1}, 'comments': {'_content': '12'}, 'notes': {'note': []}, 'people': {'haspeople': 0}, 'tags': {'tag': [{'id': '6972715-3786111069-48896', 'author': '56738296@N00', 'authorname': 'ankakay', 'raw': 'walrus', '_content': 'walrus', 'machine_tag': 0}, {'id': '6972715-3786111069-885', 'author': '56738296@N00', 'authorname': 'ankakay', 'raw': 'face', '_content': 'face', 'machine_tag': 0}, {'id': '6972715-3786111069-44704', 'author': '56738296@N00', 'authorname': 'ankakay', 'raw': 'playful', '_content': 'playful', 'machine_tag': 0}, {'id': '6972715-3786111069-7664', 'author': '56738296@N00', 'authorname': 'ankakay', 'raw': 'adorable', '_content': 'adorable', 'machine_tag': 0}, {'id': '6972715-3786111069-1031', 'author': '56738296@N00', 'authorname': 'ankakay', 'raw': 'tongue', '_content': 'tongue', 'machine_tag': 0}, {'id': '6972715-3786111069-27826864', 'author': '56738296@N00', 'authorname': 'ankakay', 'raw': 'aquarium du québec', '_content': 'aquariumduquébec', 'machine_tag': 0}, {'id': '6972715-3786111069-211111', 'author': '56738296@N00', 'authorname': 'ankakay', 'raw': 'québec city', '_content': 'québeccity', 'machine_tag': 0}, {'id': '6972715-3786111069-5249511', 'author': '56738296@N00', 'authorname': 'ankakay', 'raw': 'nikon d80', '_content': 'nikond80', 'machine_tag': 0}, {'id': '6972715-3786111069-29335', 'author': '56738296@N00', 'authorname': 'ankakay', 'raw': 'nikkor', '_content': 'nikkor', 'machine_tag': 0}, {'id': '6972715-3786111069-14149491', 'author': '56738296@N00', 'authorname': 'ankakay', 'raw': 'muted hues', '_content': 'mutedhues', 'machine_tag': 0}, {'id': '6972715-3786111069-103079', 'author': '56738296@N00', 'authorname': 'ankakay', 'raw': 'mythbusters', '_content': 'mythbusters', 'machine_tag': 0}, {'id': '6972715-3786111069-466716', 'author': '77502355@N00', 'authorname': 'carlacarlacarlacarla', 'raw': 'Wilford Brimley', '_content': 'wilfordbrimley', 'machine_tag': 0}]}, 'location': {'latitude': '46.752586', 'longitude': '-71.289779', 'accuracy': '15', 'context': '0', 'locality': {'_content': 'Ste.-Foy', 'woeid': 4384}, 'county': {'_content': 'Québec', 'woeid': 29375121}, 'region': {'_content': 'Québec', 'woeid': 2344924}, 'country': {'_content': 'Canada', 'woeid': 23424775}, 'neighbourhood': {'_content': '', 'woeid': 0}}, 'geoperms': {'ispublic': 1, 'iscontact': 0, 'isfriend': 0, 'isfamily': 0}, 'urls': {'url': [{'type': 'photopage', '_content': 'https://www.flickr.com/photos/ankakay/3786111069/'}]}, 'media': 'photo'}, 'stat': 'ok'}</t>
  </si>
  <si>
    <t xml:space="preserve"> (flickr ankakay)</t>
  </si>
  <si>
    <t>https://www.flickr.com/photos/ankakay/3786111069/</t>
  </si>
  <si>
    <t>face_walrus12.jpeg</t>
  </si>
  <si>
    <t>43373851830_bbfdccf16a_o</t>
  </si>
  <si>
    <t>{'photo': {'id': '43373851830', 'secret': 'da505d6d84', 'server': '1907', 'farm': 2, 'dateuploaded': '1539033489', 'isfavorite': 0, 'license': '0', 'safety_level': '0', 'rotation': 0, 'owner': {'nsid': '28392578@N03', 'username': 'alicecahill', 'realname': 'Alice Cahill', 'location': 'Morro Bay, USA', 'iconserver': '5473', 'iconfarm': 6, 'path_alias': 'alicecahill'}, 'title': {'_content': 'Curious Walrus'}, 'description': {'_content': 'The Walrus were very curious about us as we floated nearby in a zodiac.'}, 'visibility': {'ispublic': 1, 'isfriend': 0, 'isfamily': 0}, 'dates': {'posted': '1539033489', 'taken': '2018-08-20 15:23:09', 'takengranularity': 0, 'takenunknown': '0', 'lastupdate': '1598092964'}, 'views': '2894', 'editability': {'cancomment': 0, 'canaddmeta': 0}, 'publiceditability': {'cancomment': 1, 'canaddmeta': 1}, 'usage': {'candownload': 0, 'canblog': 0, 'canprint': 0, 'canshare': 1}, 'comments': {'_content': '18'}, 'notes': {'note': []}, 'people': {'haspeople': 0}, 'tags': {'tag': [{'id': '28369524-43373851830-11271', 'author': '28392578@N03', 'authorname': 'alicecahill', 'raw': 'arctic', '_content': 'arctic', 'machine_tag': 0}, {'id': '28369524-43373851830-11270', 'author': '28392578@N03', 'authorname': 'alicecahill', 'raw': 'Svalbard', '_content': 'svalbard', 'machine_tag': 0}, {'id': '28369524-43373851830-995', 'author': '28392578@N03', 'authorname': 'alicecahill', 'raw': 'NORWAY', '_content': 'norway', 'machine_tag': 0}, {'id': '28369524-43373851830-241', 'author': '28392578@N03', 'authorname': 'alicecahill', 'raw': 'wild', '_content': 'wild', 'machine_tag': 0}, {'id': '28369524-43373851830-48896', 'author': '28392578@N03', 'authorname': 'alicecahill', 'raw': 'walrus', '_content': 'walrus', 'machine_tag': 0}, {'id': '28369524-43373851830-228466323', 'author': '28392578@N03', 'authorname': 'alicecahill', 'raw': '© Alice Cahill', '_content': '©alicecahill', 'machine_tag': 0}, {'id': '28369524-43373851830-121', 'author': '28392578@N03', 'authorname': 'alicecahill', 'raw': 'travel', '_content': 'travel', 'machine_tag': 0}, {'id': '28369524-43373851830-1823', 'author': '28392578@N03', 'authorname': 'alicecahill', 'raw': 'Mammal', '_content': 'mammal', 'machine_tag': 0}, {'id': '28369524-43373851830-32933', 'author': '28392578@N03', 'authorname': 'alicecahill', 'raw': 'Scandinavia', '_content': 'scandinavia', 'machine_tag': 0}, {'id': '28369524-43373851830-5833', 'author': '28392578@N03', 'authorname': 'alicecahill', 'raw': 'wildlife', '_content': 'wildlife', 'machine_tag': 0}, {'id': '28369524-43373851830-3272', 'author': '28392578@N03', 'authorname': 'alicecahill', 'raw': 'Europe', '_content': 'europe', 'machine_tag': 0}, {'id': '28369524-43373851830-294269957', 'author': '28392578@N03', 'authorname': 'alicecahill', 'raw': 'Origo expedition', '_content': 'origoexpedition', 'machine_tag': 0}, {'id': '28369524-43373851830-952', 'author': '28392578@N03', 'authorname': 'alicecahill', 'raw': 'Animal', '_content': 'animal', 'machine_tag': 0}, {'id': '28369524-43373851830-947382', 'author': '72825507@N00', 'authorname': 'mikebaird', 'raw': 'DROH', '_content': 'droh', 'machine_tag': 0}, {'id': '28369524-43373851830-11204647', 'author': '72825507@N00', 'authorname': 'mikebaird', 'raw': 'Daily Ray of Hope', '_content': 'dailyrayofhope', 'machine_tag': 0}]}, 'urls': {'url': [{'type': 'photopage', '_content': 'https://www.flickr.com/photos/alicecahill/43373851830/'}]}, 'media': 'photo'}, 'stat': 'ok'}</t>
  </si>
  <si>
    <t>Alice Cahill (flickr alicecahill)</t>
  </si>
  <si>
    <t>https://www.flickr.com/photos/alicecahill/43373851830/</t>
  </si>
  <si>
    <t>face_walrus14.jpeg</t>
  </si>
  <si>
    <t>6202036272_bc0ff7d2c4_o</t>
  </si>
  <si>
    <t>{'photo': {'id': '6202036272', 'secret': '0db883a554', 'server': '6175', 'farm': 7, 'dateuploaded': '1317512465', 'isfavorite': 0, 'license': '2', 'safety_level': '0', 'rotation': 0, 'originalsecret': 'bc0ff7d2c4', 'originalformat': 'jpg', 'owner': {'nsid': '21717214@N07', 'username': 'foilistpeter', 'realname': '', 'location': '', 'iconserver': '2113', 'iconfarm': 3, 'path_alias': 'foilistpeter'}, 'title': {'_content': 'Walrus'}, 'description': {'_content': 'Bizarre looking animals'}, 'visibility': {'ispublic': 1, 'isfriend': 0, 'isfamily': 0}, 'dates': {'posted': '1317512465', 'taken': '2011-07-13 09:02:45', 'takengranularity': 0, 'takenunknown': 0, 'lastupdate': '1440846527'}, 'views': '247', 'editability': {'cancomment': 0, 'canaddmeta': 0}, 'publiceditability': {'cancomment': 1, 'canaddmeta': 0}, 'usage': {'candownload': 1, 'canblog': 0, 'canprint': 0, 'canshare': 1}, 'comments': {'_content': '0'}, 'notes': {'note': []}, 'people': {'haspeople': 0}, 'tags': {'tag': []}, 'location': {'latitude': '77.273854', 'longitude': '14.765625', 'accuracy': '1', 'context': '0', 'neighbourhood': {'_content': '', 'woeid': 0}, 'country': {'_content': 'Svalbard', 'woeid': 28289413}}, 'geoperms': {'ispublic': 1, 'iscontact': 0, 'isfriend': 0, 'isfamily': 0}, 'urls': {'url': [{'type': 'photopage', '_content': 'https://www.flickr.com/photos/foilistpeter/6202036272/'}]}, 'media': 'photo'}, 'stat': 'ok'}</t>
  </si>
  <si>
    <t>https://www.flickr.com/photos/foilistpeter/6202036272/</t>
  </si>
  <si>
    <t>face_walrus15.jpeg</t>
  </si>
  <si>
    <t>6108092299_41224b6a13_o</t>
  </si>
  <si>
    <t>{'photo': {'id': '6108092299', 'secret': 'b286dfe0ef', 'server': '6061', 'farm': 7, 'dateuploaded': '1315041865', 'isfavorite': 0, 'license': '4', 'safety_level': '0', 'rotation': 0, 'originalsecret': '41224b6a13', 'originalformat': 'jpg', 'owner': {'nsid': '50616868@N00', 'username': 'kerryinlondon', 'realname': '', 'location': None, 'iconserver': '2388', 'iconfarm': 3, 'path_alias': 'kerrylondon'}, 'title': {'_content': 'Walrus'}, 'description': {'_content': 'Island of Storøya, Svalbard'}, 'visibility': {'ispublic': 1, 'isfriend': 0, 'isfamily': 0}, 'dates': {'posted': '1315041865', 'taken': '2011-08-16 21:28:25', 'takengranularity': 0, 'takenunknown': 0, 'lastupdate': '1620712073'}, 'views': '1882', 'editability': {'cancomment': 0, 'canaddmeta': 0}, 'publiceditability': {'cancomment': 1, 'canaddmeta': 0}, 'usage': {'candownload': 1, 'canblog': 0, 'canprint': 0, 'canshare': 1}, 'comments': {'_content': '0'}, 'notes': {'note': []}, 'people': {'haspeople': 0}, 'tags': {'tag': [{'id': '1907023-6108092299-995', 'author': '50616868@N00', 'authorname': 'kerryinlondon', 'raw': 'norway', '_content': 'norway', 'machine_tag': 0}, {'id': '1907023-6108092299-11270', 'author': '50616868@N00', 'authorname': 'kerryinlondon', 'raw': 'svalbard', '_content': 'svalbard', 'machine_tag': 0}, {'id': '1907023-6108092299-75288787', 'author': '50616868@N00', 'authorname': 'kerryinlondon', 'raw': 'Island of Storøya', '_content': 'islandofstorøya', 'machine_tag': 0}, {'id': '1907023-6108092299-29857613', 'author': '50616868@N00', 'authorname': 'kerryinlondon', 'raw': 'national geographic explorer', '_content': 'nationalgeographicexplorer', 'machine_tag': 0}, {'id': '1907023-6108092299-48896', 'author': '50616868@N00', 'authorname': 'kerryinlondon', 'raw': 'walrus', '_content': 'walrus', 'machine_tag': 0}, {'id': '1907023-6108092299-39625', 'author': '50616868@N00', 'authorname': 'kerryinlondon', 'raw': 'mammals', '_content': 'mammals', 'machine_tag': 0}, {'id': '1907023-6108092299-5833', 'author': '50616868@N00', 'authorname': 'kerryinlondon', 'raw': 'wildlife', '_content': 'wildlife', 'machine_tag': 0}]}, 'location': {'latitude': '78.315986', 'longitude': '16.096960', 'accuracy': '1', 'context': '0', 'neighbourhood': {'_content': '', 'woeid': 0}, 'country': {'_content': 'Svalbard', 'woeid': 28289413}}, 'geoperms': {'ispublic': 1, 'iscontact': 0, 'isfriend': 0, 'isfamily': 0}, 'urls': {'url': [{'type': 'photopage', '_content': 'https://www.flickr.com/photos/kerrylondon/6108092299/'}]}, 'media': 'photo'}, 'stat': 'ok'}</t>
  </si>
  <si>
    <t xml:space="preserve"> (flickr kerryinlondon)</t>
  </si>
  <si>
    <t>https://www.flickr.com/photos/kerrylondon/6108092299/</t>
  </si>
  <si>
    <t>face_walrus20.jpeg</t>
  </si>
  <si>
    <t>7541214278_247dd3343e_o</t>
  </si>
  <si>
    <t>{'photo': {'id': '7541214278', 'secret': 'a4c75f3585', 'server': '8428', 'farm': 9, 'dateuploaded': '1341901323', 'isfavorite': 0, 'license': '3', 'safety_level': '0', 'rotation': 0, 'originalsecret': '247dd3343e', 'originalformat': 'jpg', 'owner': {'nsid': '42698551@N08', 'username': 'Missud', 'realname': 'Michelle Bender', 'location': 'Havixbeck, Germany', 'iconserver': '2467', 'iconfarm': 3, 'path_alias': '-mbender'}, 'title': {'_content': 'Walrus'}, 'description': {'_content': ''}, 'visibility': {'ispublic': 1, 'isfriend': 0, 'isfamily': 0}, 'dates': {'posted': '1341901323', 'taken': '2010-09-22 15:33:11', 'takengranularity': 0, 'takenunknown': 0, 'lastupdate': '1354012259'}, 'views': '298', 'editability': {'cancomment': 0, 'canaddmeta': 0}, 'publiceditability': {'cancomment': 1, 'canaddmeta': 0}, 'usage': {'candownload': 1, 'canblog': 0, 'canprint': 0, 'canshare': 1}, 'comments': {'_content': '0'}, 'notes': {'note': []}, 'people': {'haspeople': 0}, 'tags': {'tag': [{'id': '42605738-7541214278-1997', 'author': '42698551@N08', 'authorname': 'Missud', 'raw': 'Zoo', '_content': 'zoo', 'machine_tag': 0}, {'id': '42605738-7541214278-36078', 'author': '42698551@N08', 'authorname': 'Missud', 'raw': 'Tierpark', '_content': 'tierpark', 'machine_tag': 0}, {'id': '42605738-7541214278-85520', 'author': '42698551@N08', 'authorname': 'Missud', 'raw': 'Tier', '_content': 'tier', 'machine_tag': 0}, {'id': '42605738-7541214278-2239', 'author': '42698551@N08', 'authorname': 'Missud', 'raw': 'Tiere', '_content': 'tiere', 'machine_tag': 0}, {'id': '42605738-7541214278-952', 'author': '42698551@N08', 'authorname': 'Missud', 'raw': 'animal', '_content': 'animal', 'machine_tag': 0}, {'id': '42605738-7541214278-953', 'author': '42698551@N08', 'authorname': 'Missud', 'raw': 'animals', '_content': 'animals', 'machine_tag': 0}, {'id': '42605738-7541214278-1382', 'author': '42698551@N08', 'authorname': 'Missud', 'raw': 'Canon', '_content': 'canon', 'machine_tag': 0}, {'id': '42605738-7541214278-8996876', 'author': '42698551@N08', 'authorname': 'Missud', 'raw': 'EOS 500D', '_content': 'eos500d', 'machine_tag': 0}, {'id': '42605738-7541214278-1964063', 'author': '42698551@N08', 'authorname': 'Missud', 'raw': 'Dolfinarium Harderwijk', '_content': 'dolfinariumharderwijk', 'machine_tag': 0}, {'id': '42605738-7541214278-121119', 'author': '42698551@N08', 'authorname': 'Missud', 'raw': 'Niederlande', '_content': 'niederlande', 'machine_tag': 0}, {'id': '42605738-7541214278-804', 'author': '42698551@N08', 'authorname': 'Missud', 'raw': 'Netherlands', '_content': 'netherlands', 'machine_tag': 0}, {'id': '42605738-7541214278-113574', 'author': '42698551@N08', 'authorname': 'Missud', 'raw': '2010', '_content': '2010', 'machine_tag': 0}, {'id': '42605738-7541214278-48896', 'author': '42698551@N08', 'authorname': 'Missud', 'raw': 'Walrus', '_content': 'walrus', 'machine_tag': 0}, {'id': '42605738-7541214278-171196', 'author': '42698551@N08', 'authorname': 'Missud', 'raw': 'Walross', '_content': 'walross', 'machine_tag': 0}]}, 'location': {'latitude': '52.352734', 'longitude': '5.616577', 'accuracy': '15', 'context': '0', 'locality': {'_content': 'Harderwijk', 'woeid': 729718}, 'county': {'_content': 'Harderwijk', 'woeid': 12592188}, 'region': {'_content': 'Gelderland', 'woeid': 2346375}, 'country': {'_content': 'Nederland', 'woeid': 23424909}, 'neighbourhood': {'_content': 'Stadsdennen', 'woeid': 733595}}, 'geoperms': {'ispublic': 1, 'iscontact': 0, 'isfriend': 0, 'isfamily': 0}, 'urls': {'url': [{'type': 'photopage', '_content': 'https://www.flickr.com/photos/-mbender/7541214278/'}]}, 'media': 'photo'}, 'stat': 'ok'}</t>
  </si>
  <si>
    <t>https://www.flickr.com/photos/-mbender/7541214278/</t>
  </si>
  <si>
    <t>body_walrus01.jpeg</t>
  </si>
  <si>
    <t>6045422122_3b46340853_o</t>
  </si>
  <si>
    <t>{'photo': {'id': '6045422122', 'secret': '9edd5554c6', 'server': '6191', 'farm': 7, 'dateuploaded': '1313404534', 'isfavorite': 0, 'license': '2', 'safety_level': '0', 'rotation': 0, 'originalsecret': '3b46340853', 'originalformat': 'jpg', 'owner': {'nsid': '44830629@N05', 'username': 'Pelopantón', 'realname': '', 'location': None, 'iconserver': '8418', 'iconfarm': 9, 'path_alias': None}, 'title': {'_content': 'Walrus'}, 'description': {'_content': ''}, 'visibility': {'ispublic': 1, 'isfriend': 0, 'isfamily': 0}, 'dates': {'posted': '1313404534', 'taken': '2011-05-27 18:09:28', 'takengranularity': 0, 'takenunknown': 0, 'lastupdate': '1365163310'}, 'views': '518', 'editability': {'cancomment': 0, 'canaddmeta': 0}, 'publiceditability': {'cancomment': 1, 'canaddmeta': 0}, 'usage': {'candownload': 1, 'canblog': 0, 'canprint': 0, 'canshare': 1}, 'comments': {'_content': '0'}, 'notes': {'note': []}, 'people': {'haspeople': 0}, 'tags': {'tag': [{'id': '44825289-6045422122-46446', 'author': '44830629@N05', 'authorname': 'Pelopantón', 'raw': 'artic', '_content': 'artic', 'machine_tag': 0}, {'id': '44825289-6045422122-50981537', 'author': '44830629@N05', 'authorname': 'Pelopantón', 'raw': 'pelopanton', '_content': 'pelopanton', 'machine_tag': 0}, {'id': '44825289-6045422122-11340750', 'author': '44830629@N05', 'authorname': 'Pelopantón', 'raw': 'resines', '_content': 'resines', 'machine_tag': 0}, {'id': '44825289-6045422122-311866', 'author': '44830629@N05', 'authorname': 'Pelopantón', 'raw': 'bonilla', '_content': 'bonilla', 'machine_tag': 0}, {'id': '44825289-6045422122-371323', 'author': '44830629@N05', 'authorname': 'Pelopantón', 'raw': 'ártico', '_content': 'ártico', 'machine_tag': 0}, {'id': '44825289-6045422122-27084', 'author': '44830629@N05', 'authorname': 'Pelopantón', 'raw': 'polar', '_content': 'polar', 'machine_tag': 0}, {'id': '44825289-6045422122-90494', 'author': '44830629@N05', 'authorname': 'Pelopantón', 'raw': 'tipping', '_content': 'tipping', 'machine_tag': 0}, {'id': '44825289-6045422122-1685', 'author': '44830629@N05', 'authorname': 'Pelopantón', 'raw': 'point', '_content': 'point', 'machine_tag': 0}, {'id': '44825289-6045422122-4744', 'author': '44830629@N05', 'authorname': 'Pelopantón', 'raw': 'jan', '_content': 'jan', 'machine_tag': 0}, {'id': '44825289-6045422122-696077', 'author': '44830629@N05', 'authorname': 'Pelopantón', 'raw': 'mayen', '_content': 'mayen', 'machine_tag': 0}, {'id': '44825289-6045422122-177300', 'author': '44830629@N05', 'authorname': 'Pelopantón', 'raw': 'longyearbyen', '_content': 'longyearbyen', 'machine_tag': 0}, {'id': '44825289-6045422122-71', 'author': '44830629@N05', 'authorname': 'Pelopantón', 'raw': 'bear', '_content': 'bear', 'machine_tag': 0}, {'id': '44825289-6045422122-682', 'author': '44830629@N05', 'authorname': 'Pelopantón', 'raw': 'ice', '_content': 'ice', 'machine_tag': 0}, {'id': '44825289-6045422122-11271', 'author': '44830629@N05', 'authorname': 'Pelopantón', 'raw': 'arctic', '_content': 'arctic', 'machine_tag': 0}, {'id': '44825289-6045422122-11270', 'author': '44830629@N05', 'authorname': 'Pelopantón', 'raw': 'svalbard', '_content': 'svalbard', 'machine_tag': 0}, {'id': '44825289-6045422122-62239', 'author': '44830629@N05', 'authorname': 'Pelopantón', 'raw': 'spitsbergen', '_content': 'spitsbergen', 'machine_tag': 0}, {'id': '44825289-6045422122-1048426', 'author': '44830629@N05', 'authorname': 'Pelopantón', 'raw': 'jan mayen', '_content': 'janmayen', 'machine_tag': 0}]}, 'urls': {'url': [{'type': 'photopage', '_content': 'https://www.flickr.com/photos/44830629@N05/6045422122/'}]}, 'media': 'photo'}, 'stat': 'ok'}</t>
  </si>
  <si>
    <t xml:space="preserve"> (flickr Pelopantón)</t>
  </si>
  <si>
    <t>https://www.flickr.com/photos/44830629@N05/6045422122/</t>
  </si>
  <si>
    <t>body_walrus02.jpeg</t>
  </si>
  <si>
    <t>19613379206_0c93f40713_o</t>
  </si>
  <si>
    <t>{'photo': {'id': '19613379206', 'secret': 'b8ec8ce4e2', 'server': '318', 'farm': 1, 'dateuploaded': '1436727645', 'isfavorite': 0, 'license': '4', 'safety_level': '0', 'rotation': 0, 'originalsecret': '0c93f40713', 'originalformat': 'jpg', 'owner': {'nsid': '50979393@N00', 'username': 'Christopher.Michel', 'realname': 'Christopher Michel', 'location': 'San Francisco, USA', 'iconserver': '3834', 'iconfarm': 4, 'path_alias': 'cmichel67'}, 'title': {'_content': ''}, 'description': {'_content': ''}, 'visibility': {'ispublic': 1, 'isfriend': 0, 'isfamily': 0}, 'dates': {'posted': '1436727645', 'taken': '2015-06-29 03:55:41', 'takengranularity': 0, 'takenunknown': '0', 'lastupdate': '1489029739'}, 'views': '742', 'editability': {'cancomment': 0, 'canaddmeta': 0}, 'publiceditability': {'cancomment': 1, 'canaddmeta': 1}, 'usage': {'candownload': 1, 'canblog': 0, 'canprint': 0, 'canshare': 1}, 'comments': {'_content': '0'}, 'notes': {'note': []}, 'people': {'haspeople': 0}, 'tags': {'tag': [{'id': '57098-19613379206-254877309', 'author': '50979393@N00', 'authorname': 'Christopher.Michel', 'raw': 'Rudolf Island', '_content': 'rudolfisland', 'machine_tag': 0}, {'id': '57098-19613379206-3497822', 'author': '50979393@N00', 'authorname': 'Christopher.Michel', 'raw': 'Franz Josef Land', '_content': 'franzjosefland', 'machine_tag': 0}, {'id': '57098-19613379206-88452388', 'author': '50979393@N00', 'authorname': 'Christopher.Michel', 'raw': '50 Years of Victory', '_content': '50yearsofvictory', 'machine_tag': 0}, {'id': '57098-19613379206-636', 'author': '50979393@N00', 'authorname': 'Christopher.Michel', 'raw': 'abandoned', '_content': 'abandoned', 'machine_tag': 0}, {'id': '57098-19613379206-139789', 'author': '50979393@N00', 'authorname': 'Christopher.Michel', 'raw': 'icebreaker', '_content': 'icebreaker', 'machine_tag': 0}, {'id': '57098-19613379206-4793', 'author': '50979393@N00', 'authorname': 'Christopher.Michel', 'raw': 'russia', '_content': 'russia', 'machine_tag': 0}, {'id': '57098-19613379206-11271', 'author': '50979393@N00', 'authorname': 'Christopher.Michel', 'raw': 'arctic', '_content': 'arctic', 'machine_tag': 0}, {'id': '57098-19613379206-52311165', 'author': '50979393@N00', 'authorname': 'Christopher.Michel', 'raw': 'arcticicebreaker', '_content': 'arcticicebreaker', 'machine_tag': 0}, {'id': '57098-19613379206-55695300', 'author': '50979393@N00', 'authorname': 'Christopher.Michel', 'raw': 'russian icebreaker', '_content': 'russianicebreaker', 'machine_tag': 0}, {'id': '57098-19613379206-5142', 'author': '50979393@N00', 'authorname': 'Christopher.Michel', 'raw': 'NS', '_content': 'ns', 'machine_tag': 0}, {'id': '57098-19613379206-32273', 'author': '50979393@N00', 'authorname': 'Christopher.Michel', 'raw': '50', '_content': '50', 'machine_tag': 0}, {'id': '57098-19613379206-49278', 'author': '50979393@N00', 'authorname': 'Christopher.Michel', 'raw': 'Let', '_content': 'let', 'machine_tag': 0}, {'id': '57098-19613379206-156043', 'author': '50979393@N00', 'authorname': 'Christopher.Michel', 'raw': 'Pobedy', '_content': 'pobedy', 'machine_tag': 0}, {'id': '57098-19613379206-682', 'author': '50979393@N00', 'authorname': 'Christopher.Michel', 'raw': 'ice', '_content': 'ice', 'machine_tag': 0}, {'id': '57098-19613379206-6045015', 'author': '50979393@N00', 'authorname': 'Christopher.Michel', 'raw': 'arcticice', '_content': 'arcticice', 'machine_tag': 0}, {'id': '57098-19613379206-295690', 'author': '50979393@N00', 'authorname': 'Christopher.Michel', 'raw': 'melting ice', '_content': 'meltingice', 'machine_tag': 0}, {'id': '57098-19613379206-695993', 'author': '50979393@N00', 'authorname': 'Christopher.Michel', 'raw': 'iceshelf', '_content': 'iceshelf', 'machine_tag': 0}, {'id': '57098-19613379206-99403', 'author': '50979393@N00', 'authorname': 'Christopher.Michel', 'raw': 'global warming', '_content': 'globalwarming', 'machine_tag': 0}, {'id': '57098-19613379206-87531', 'author': '50979393@N00', 'authorname': 'Christopher.Michel', 'raw': 'sea ice', '_content': 'seaice', 'machine_tag': 0}, {'id': '57098-19613379206-228', 'author': '50979393@N00', 'authorname': 'Christopher.Michel', 'raw': 'sea', '_content': 'sea', 'machine_tag': 0}, {'id': '57098-19613379206-513', 'author': '50979393@N00', 'authorname': 'Christopher.Michel', 'raw': 'cold', '_content': 'cold', 'machine_tag': 0}, {'id': '57098-19613379206-89869', 'author': '50979393@N00', 'authorname': 'Christopher.Michel', 'raw': 'global', '_content': 'global', 'machine_tag': 0}, {'id': '57098-19613379206-6812', 'author': '50979393@N00', 'authorname': 'Christopher.Michel', 'raw': 'north', '_content': 'north', 'machine_tag': 0}]}, 'location': {'latitude': '79.945150', 'longitude': '49.844486', 'accuracy': '16', 'context': '0', 'locality': {'_content': 'Nagurskoye Airport', 'woeid': 12516471}, 'county': {'_content': 'Zapolyarniy Raion', 'woeid': 56437948}, 'region': {'_content': 'Nenets Autonomous Okrug', 'woeid': 20070509}, 'country': {'_content': 'Russia', 'woeid': 23424936}, 'neighbourhood': {'_content': '', 'woeid': 0}}, 'geoperms': {'ispublic': 1, 'iscontact': 0, 'isfriend': 0, 'isfamily': 0}, 'urls': {'url': [{'type': 'photopage', '_content': 'https://www.flickr.com/photos/cmichel67/19613379206/'}]}, 'media': 'photo'}, 'stat': 'ok'}</t>
  </si>
  <si>
    <t>https://www.flickr.com/photos/cmichel67/19613379206/</t>
  </si>
  <si>
    <t>body_walrus03.jpeg</t>
  </si>
  <si>
    <t>14480480423_5a139b9c7c_o</t>
  </si>
  <si>
    <t>{'photo': {'id': '14480480423', 'secret': '603642d0cc', 'server': '5313', 'farm': 6, 'dateuploaded': '1403201735', 'isfavorite': 0, 'license': '5', 'safety_level': '0', 'rotation': 0, 'originalsecret': '5a139b9c7c', 'originalformat': 'jpg', 'owner': {'nsid': '12968052@N08', 'username': 'Thomas Griesohn', 'realname': 'Thomas Griesohn-Pflieger', 'location': '', 'iconserver': '5488', 'iconfarm': 6, 'path_alias': 'togri'}, 'title': {'_content': '2014-06-10_spitzbergen_tgp_1028.'}, 'description': {'_content': 'Walross / Walrus\nbirdingtours.de'}, 'visibility': {'ispublic': 1, 'isfriend': 0, 'isfamily': 0}, 'dates': {'posted': '1403201735', 'taken': '2014-06-10 11:48:02', 'takengranularity': 0, 'takenunknown': 0, 'lastupdate': '1548659058'}, 'views': '148', 'editability': {'cancomment': 0, 'canaddmeta': 0}, 'publiceditability': {'cancomment': 1, 'canaddmeta': 0}, 'usage': {'candownload': 1, 'canblog': 0, 'canprint': 0, 'canshare': 1}, 'comments': {'_content': '0'}, 'notes': {'note': []}, 'people': {'haspeople': 0}, 'tags': {'tag': []}, 'urls': {'url': [{'type': 'photopage', '_content': 'https://www.flickr.com/photos/togri/14480480423/'}]}, 'media': 'photo'}, 'stat': 'ok'}</t>
  </si>
  <si>
    <t>Thomas Griesohn-Pflieger (flickr Thomas Griesohn)</t>
  </si>
  <si>
    <t>https://www.flickr.com/photos/togri/14480480423/</t>
  </si>
  <si>
    <t>body_walrus04.jpeg</t>
  </si>
  <si>
    <t>43238753651_7f9fe25a68_o</t>
  </si>
  <si>
    <t>{'photo': {'id': '43238753651', 'secret': '064a99e684', 'server': '915', 'farm': 1, 'dateuploaded': '1530892043', 'isfavorite': 0, 'license': '4', 'safety_level': '0', 'rotation': 0, 'originalsecret': '7f9fe25a68', 'originalformat': 'jpg', 'owner': {'nsid': '39136124@N00', 'username': 'Paul and Jill', 'realname': 'Paul Asman and Jill Lenoble', 'location': '', 'iconserver': '2389', 'iconfarm': 3, 'path_alias': 'pauljill'}, 'title': {'_content': 'walrus Odobenus rosmarus'}, 'description': {'_content': 'far south of its normal range'}, 'visibility': {'ispublic': 1, 'isfriend': 0, 'isfamily': 0}, 'dates': {'posted': '1530892043', 'taken': '2018-06-22 09:43:48', 'takengranularity': 0, 'takenunknown': '0', 'lastupdate': '1530892821'}, 'views': '397', 'editability': {'cancomment': 0, 'canaddmeta': 0}, 'publiceditability': {'cancomment': 1, 'canaddmeta': 0}, 'usage': {'candownload': 1, 'canblog': 0, 'canprint': 0, 'canshare': 1}, 'comments': {'_content': '0'}, 'notes': {'note': []}, 'people': {'haspeople': 0}, 'tags': {'tag': [{'id': '3169958-43238753651-995', 'author': '39136124@N00', 'authorname': 'Paul and Jill', 'raw': 'Norway', '_content': 'norway', 'machine_tag': 0}, {'id': '3169958-43238753651-597644', 'author': '39136124@N00', 'authorname': 'Paul and Jill', 'raw': 'Runde', '_content': 'runde', 'machine_tag': 0}, {'id': '3169958-43238753651-48896', 'author': '39136124@N00', 'authorname': 'Paul and Jill', 'raw': 'walrus', '_content': 'walrus', 'machine_tag': 0}, {'id': '3169958-43238753651-3872692', 'author': '39136124@N00', 'authorname': 'Paul and Jill', 'raw': 'Odobenus rosmarus', '_content': 'odobenusrosmarus', 'machine_tag': 0}]}, 'location': {'latitude': '62.400374', 'longitude': '5.658066', 'accuracy': '16', 'context': '0', 'locality': {'_content': 'Rundøy', 'woeid': 863246}, 'county': {'_content': 'Herøy Kommune', 'woeid': 12593038}, 'region': {'_content': 'Møre og Romsdal Fylke', 'woeid': 2346391}, 'country': {'_content': 'Norge', 'woeid': 23424910}, 'neighbourhood': {'_content': '', 'woeid': 0}}, 'geoperms': {'ispublic': 1, 'iscontact': 0, 'isfriend': 0, 'isfamily': 0}, 'urls': {'url': [{'type': 'photopage', '_content': 'https://www.flickr.com/photos/pauljill/43238753651/'}]}, 'media': 'photo'}, 'stat': 'ok'}</t>
  </si>
  <si>
    <t>https://www.flickr.com/photos/pauljill/43238753651/</t>
  </si>
  <si>
    <t>body_walrus05.jpeg</t>
  </si>
  <si>
    <t>29040872763_7776ec67e0_o</t>
  </si>
  <si>
    <t>{'photo': {'id': '29040872763', 'secret': '4a00876c99', 'server': '8119', 'farm': 9, 'dateuploaded': '1473814263', 'isfavorite': 0, 'license': '4', 'safety_level': '0', 'rotation': 0, 'originalsecret': '7776ec67e0', 'originalformat': 'jpg', 'owner': {'nsid': '50979393@N00', 'username': 'Christopher.Michel', 'realname': 'Christopher Michel', 'location': 'San Francisco, USA', 'iconserver': '3834', 'iconfarm': 4, 'path_alias': 'cmichel67'}, 'title': {'_content': 'Mysterious Svalbard'}, 'description': {'_content': ''}, 'visibility': {'ispublic': 1, 'isfriend': 0, 'isfamily': 0}, 'dates': {'posted': '1473814263', 'taken': '2016-09-01 09:35:16', 'takengranularity': 0, 'takenunknown': '0', 'lastupdate': '1474673882'}, 'views': '437', 'editability': {'cancomment': 0, 'canaddmeta': 0}, 'publiceditability': {'cancomment': 1, 'canaddmeta': 1}, 'usage': {'candownload': 1, 'canblog': 0, 'canprint': 0, 'canshare': 1}, 'comments': {'_content': '0'}, 'notes': {'note': []}, 'people': {'haspeople': 0}, 'tags': {'tag': [{'id': '57098-29040872763-995', 'author': '50979393@N00', 'authorname': 'Christopher.Michel', 'raw': 'norway', '_content': 'norway', 'machine_tag': 0}, {'id': '57098-29040872763-48896', 'author': '50979393@N00', 'authorname': 'Christopher.Michel', 'raw': 'walrus', '_content': 'walrus', 'machine_tag': 0}, {'id': '57098-29040872763-47116222', 'author': '50979393@N00', 'authorname': 'Christopher.Michel', 'raw': 'polaris I', '_content': 'polarisi', 'machine_tag': 0}, {'id': '57098-29040872763-17177', 'author': '50979393@N00', 'authorname': 'Christopher.Michel', 'raw': 'puffin', '_content': 'puffin', 'machine_tag': 0}, {'id': '57098-29040872763-11464', 'author': '50979393@N00', 'authorname': 'Christopher.Michel', 'raw': 'adventure', '_content': 'adventure', 'machine_tag': 0}, {'id': '57098-29040872763-11270', 'author': '50979393@N00', 'authorname': 'Christopher.Michel', 'raw': 'svalbard', '_content': 'svalbard', 'machine_tag': 0}]}, 'urls': {'url': [{'type': 'photopage', '_content': 'https://www.flickr.com/photos/cmichel67/29040872763/'}]}, 'media': 'photo'}, 'stat': 'ok'}</t>
  </si>
  <si>
    <t>https://www.flickr.com/photos/cmichel67/29040872763/</t>
  </si>
  <si>
    <t>body_walrus07.jpeg</t>
  </si>
  <si>
    <t>488699968_19cda58c67_o</t>
  </si>
  <si>
    <t>{'photo': {'id': '488699968', 'secret': '5c07b2719c', 'server': '180', 'farm': 1, 'dateuploaded': '1178566030', 'isfavorite': 0, 'license': '4', 'safety_level': '0', 'rotation': 0, 'originalsecret': '19cda58c67', 'originalformat': 'jpg', 'owner': {'nsid': '8178565@N06', 'username': 'diana_dee_sophia', 'realname': 'Diana', 'location': 'Northern California, USA', 'iconserver': '210', 'iconfarm': 1, 'path_alias': 'diana_dee_sophia'}, 'title': {'_content': 'Beautiful Male Walrus at Marine World Africa USA, Vallejo, Calif.'}, 'description': {'_content': 'Sleeping, Sleeping, Sleeping.'}, 'visibility': {'ispublic': 1, 'isfriend': 0, 'isfamily': 0}, 'dates': {'posted': '1178566030', 'taken': '2006-10-15 13:56:05', 'takengranularity': 0, 'takenunknown': 0, 'lastupdate': '1313736804'}, 'views': '1835', 'editability': {'cancomment': 0, 'canaddmeta': 0}, 'publiceditability': {'cancomment': 1, 'canaddmeta': 0}, 'usage': {'candownload': 1, 'canblog': 0, 'canprint': 0, 'canshare': 1}, 'comments': {'_content': '1'}, 'notes': {'note': []}, 'people': {'haspeople': 0}, 'tags': {'tag': [{'id': '8133243-488699968-48896', 'author': '8178565@N06', 'authorname': 'diana_dee_sophia', 'raw': 'walrus', '_content': 'walrus', 'machine_tag': 0}, {'id': '8133243-488699968-3044', 'author': '8178565@N06', 'authorname': 'diana_dee_sophia', 'raw': 'marine', '_content': 'marine', 'machine_tag': 0}, {'id': '8133243-488699968-952', 'author': '8178565@N06', 'authorname': 'diana_dee_sophia', 'raw': 'animal', '_content': 'animal', 'machine_tag': 0}, {'id': '8133243-488699968-19', 'author': '8178565@N06', 'authorname': 'diana_dee_sophia', 'raw': 'ocean', '_content': 'ocean', 'machine_tag': 0}, {'id': '8133243-488699968-800', 'author': '8178565@N06', 'authorname': 'diana_dee_sophia', 'raw': 'water', '_content': 'water', 'machine_tag': 0}, {'id': '8133243-488699968-5833', 'author': '8178565@N06', 'authorname': 'diana_dee_sophia', 'raw': 'wildlife', '_content': 'wildlife', 'machine_tag': 0}, {'id': '8133243-488699968-876', 'author': '8178565@N06', 'authorname': 'diana_dee_sophia', 'raw': 'beautiful', '_content': 'beautiful', 'machine_tag': 0}, {'id': '8133243-488699968-704', 'author': '8178565@N06', 'authorname': 'diana_dee_sophia', 'raw': 'beach', '_content': 'beach', 'machine_tag': 0}, {'id': '8133243-488699968-953', 'author': '8178565@N06', 'authorname': 'diana_dee_sophia', 'raw': 'animals', '_content': 'animals', 'machine_tag': 0}, {'id': '8133243-488699968-19397', 'author': '8178565@N06', 'authorname': 'diana_dee_sophia', 'raw': 'amusementpark', '_content': 'amusementpark', 'machine_tag': 0}, {'id': '8133243-488699968-39866', 'author': '8178565@N06', 'authorname': 'diana_dee_sophia', 'raw': 'marine world', '_content': 'marineworld', 'machine_tag': 0}]}, 'urls': {'url': [{'type': 'photopage', '_content': 'https://www.flickr.com/photos/diana_dee_sophia/488699968/'}]}, 'media': 'photo'}, 'stat': 'ok'}</t>
  </si>
  <si>
    <t>Diana (flickr diana_dee_sophia)</t>
  </si>
  <si>
    <t>https://www.flickr.com/photos/diana_dee_sophia/488699968/</t>
  </si>
  <si>
    <t>body_walrus08.jpeg</t>
  </si>
  <si>
    <t>28509629536_cec1dc832d_o</t>
  </si>
  <si>
    <t>{'photo': {'id': '28509629536', 'secret': '89ca6acaa6', 'server': '8517', 'farm': 9, 'dateuploaded': '1469461038', 'isfavorite': 0, 'license': '2', 'safety_level': '0', 'rotation': 0, 'originalsecret': 'cec1dc832d', 'originalformat': 'jpg', 'owner': {'nsid': '8502118@N08', 'username': 'rwoan', 'realname': 'Ronald Woan', 'location': 'Redmond, WA, USA', 'iconserver': '3431', 'iconfarm': 4, 'path_alias': 'rwoan'}, 'title': {'_content': 'Walrus'}, 'description': {'_content': ''}, 'visibility': {'ispublic': 1, 'isfriend': 0, 'isfamily': 0}, 'dates': {'posted': '1469461038', 'taken': '2016-07-10 15:16:21', 'takengranularity': 0, 'takenunknown': '0', 'lastupdate': '1469461047'}, 'views': '1087', 'editability': {'cancomment': 0, 'canaddmeta': 0}, 'publiceditability': {'cancomment': 1, 'canaddmeta': 0}, 'usage': {'candownload': 1, 'canblog': 0, 'canprint': 0, 'canshare': 1}, 'comments': {'_content': '0'}, 'notes': {'note': []}, 'people': {'haspeople': 0}, 'tags': {'tag': [{'id': '8409305-28509629536-11270', 'author': '8502118@N08', 'authorname': 'rwoan', 'raw': 'Svalbard', '_content': 'svalbard', 'machine_tag': 0}, {'id': '8409305-28509629536-22893044', 'author': '8502118@N08', 'authorname': 'rwoan', 'raw': 'Svalbard and Jan Mayen', '_content': 'svalbardandjanmayen', 'machine_tag': 0}, {'id': '8409305-28509629536-16708', 'author': '8502118@N08', 'authorname': 'rwoan', 'raw': 'SJ', '_content': 'sj', 'machine_tag': 0}]}, 'location': {'latitude': '80.690344', 'longitude': '20.857091', 'accuracy': '16', 'context': '0', 'neighbourhood': {'_content': '', 'woeid': 0}}, 'geoperms': {'ispublic': 1, 'iscontact': 0, 'isfriend': 0, 'isfamily': 0}, 'urls': {'url': [{'type': 'photopage', '_content': 'https://www.flickr.com/photos/rwoan/28509629536/'}]}, 'media': 'photo'}, 'stat': 'ok'}</t>
  </si>
  <si>
    <t>https://www.flickr.com/photos/rwoan/28509629536/</t>
  </si>
  <si>
    <t>body_walrus11.jpeg</t>
  </si>
  <si>
    <t>2876569378_6bbfee0690_o</t>
  </si>
  <si>
    <t>{'photo': {'id': '2876569378', 'secret': 'b745b57547', 'server': '3223', 'farm': 4, 'dateuploaded': '1222024442', 'isfavorite': 0, 'license': '3', 'safety_level': '0', 'rotation': 0, 'originalsecret': '6bbfee0690', 'originalformat': 'jpg', 'owner': {'nsid': '77762547@N00', 'username': 'Martha de Jong-Lantink', 'realname': 'Martha de Jong-Lantink', 'location': "'s-Gravenzande, Nederland", 'iconserver': '7904', 'iconfarm': 8, 'path_alias': 'marthaenpiet'}, 'title': {'_content': 'Spitsbergen, augustus 2008'}, 'description': {'_content': 'Walrus op Andreetangen.'}, 'visibility': {'ispublic': 1, 'isfriend': 0, 'isfamily': 0}, 'dates': {'posted': '1222024442', 'taken': '2008-08-22 10:34:46', 'takengranularity': 0, 'takenunknown': 0, 'lastupdate': '1589979280'}, 'views': '1520', 'editability': {'cancomment': 0, 'canaddmeta': 0}, 'publiceditability': {'cancomment': 1, 'canaddmeta': 0}, 'usage': {'candownload': 1, 'canblog': 0, 'canprint': 0, 'canshare': 1}, 'comments': {'_content': '2'}, 'notes': {'note': []}, 'people': {'haspeople': 0}, 'tags': {'tag': [{'id': '2322673-2876569378-62239', 'author': '77762547@N00', 'authorname': 'Martha de Jong-Lantink', 'raw': 'Spitsbergen', '_content': 'spitsbergen', 'machine_tag': 0}, {'id': '2322673-2876569378-11270', 'author': '77762547@N00', 'authorname': 'Martha de Jong-Lantink', 'raw': 'Svalbard', '_content': 'svalbard', 'machine_tag': 0}, {'id': '2322673-2876569378-253896', 'author': '77762547@N00', 'authorname': 'Martha de Jong-Lantink', 'raw': 'Noorwegen', '_content': 'noorwegen', 'machine_tag': 0}, {'id': '2322673-2876569378-568705', 'author': '77762547@N00', 'authorname': 'Martha de Jong-Lantink', 'raw': 'Professor Molchanov', '_content': 'professormolchanov', 'machine_tag': 0}, {'id': '2322673-2876569378-48896', 'author': '77762547@N00', 'authorname': 'Martha de Jong-Lantink', 'raw': 'Walrus', '_content': 'walrus', 'machine_tag': 0}, {'id': '2322673-2876569378-25739655', 'author': '77762547@N00', 'authorname': 'Martha de Jong-Lantink', 'raw': 'Hvalros', '_content': 'hvalros', 'machine_tag': 0}, {'id': '2322673-2876569378-3872692', 'author': '77762547@N00', 'authorname': 'Martha de Jong-Lantink', 'raw': 'Odobenus rosmarus', '_content': 'odobenusrosmarus', 'machine_tag': 0}, {'id': '2322673-2876569378-171196', 'author': '77762547@N00', 'authorname': 'Martha de Jong-Lantink', 'raw': 'Walross', '_content': 'walross', 'machine_tag': 0}, {'id': '2322673-2876569378-166626', 'author': '77762547@N00', 'authorname': 'Martha de Jong-Lantink', 'raw': 'Morse', '_content': 'morse', 'machine_tag': 0}]}, 'urls': {'url': [{'type': 'photopage', '_content': 'https://www.flickr.com/photos/marthaenpiet/2876569378/'}]}, 'media': 'photo'}, 'stat': 'ok'}</t>
  </si>
  <si>
    <t>Martha de Jong-Lantink (flickr Martha de Jong-Lantink)</t>
  </si>
  <si>
    <t>https://www.flickr.com/photos/marthaenpiet/2876569378/</t>
  </si>
  <si>
    <t>body_walrus12.jpeg</t>
  </si>
  <si>
    <t>2718425301_729e4a1fef_o</t>
  </si>
  <si>
    <t>{'photo': {'id': '2718425301', 'secret': 'a294001f23', 'server': '3239', 'farm': 4, 'dateuploaded': '1217485398', 'isfavorite': 0, 'license': '4', 'safety_level': '0', 'rotation': 0, 'originalsecret': '729e4a1fef', 'originalformat': 'jpg', 'owner': {'nsid': '22922368@N00', 'username': 'claumoho', 'realname': '', 'location': 'USA', 'iconserver': '220', 'iconfarm': 1, 'path_alias': 'claudiah'}, 'title': {'_content': 'Walrus hunk'}, 'description': {'_content': 'Handsome boy. '}, 'visibility': {'ispublic': 1, 'isfriend': 0, 'isfamily': 0}, 'dates': {'posted': '1217485398', 'taken': '2008-07-09 10:31:47', 'takengranularity': 0, 'takenunknown': 0, 'lastupdate': '1587830825'}, 'views': '2547', 'editability': {'cancomment': 0, 'canaddmeta': 0}, 'publiceditability': {'cancomment': 1, 'canaddmeta': 0}, 'usage': {'candownload': 1, 'canblog': 0, 'canprint': 0, 'canshare': 1}, 'comments': {'_content': '1'}, 'notes': {'note': []}, 'people': {'haspeople': 0}, 'tags': {'tag': [{'id': '3635250-2718425301-19245329', 'author': '22922368@N00', 'authorname': 'claumoho', 'raw': 'claumoho', '_content': 'claumoho', 'machine_tag': 0}, {'id': '3635250-2718425301-20658235', 'author': '22922368@N00', 'authorname': 'claumoho', 'raw': 'scandihoovia', '_content': 'scandihoovia', 'machine_tag': 0}, {'id': '3635250-2718425301-1250730', 'author': '22922368@N00', 'authorname': 'claumoho', 'raw': 'walruses', '_content': 'walruses', 'machine_tag': 0}, {'id': '3635250-2718425301-11270', 'author': '22922368@N00', 'authorname': 'claumoho', 'raw': 'svalbard', '_content': 'svalbard', 'machine_tag': 0}, {'id': '3635250-2718425301-62239', 'author': '22922368@N00', 'authorname': 'claumoho', 'raw': 'Spitsbergen', '_content': 'spitsbergen', 'machine_tag': 0}, {'id': '3635250-2718425301-8035149', 'author': '22922368@N00', 'authorname': 'claumoho', 'raw': 'Prins Karls Forland', '_content': 'prinskarlsforland', 'machine_tag': 0}]}, 'urls': {'url': [{'type': 'photopage', '_content': 'https://www.flickr.com/photos/claudiah/2718425301/'}]}, 'media': 'photo'}, 'stat': 'ok'}</t>
  </si>
  <si>
    <t xml:space="preserve"> (flickr claumoho)</t>
  </si>
  <si>
    <t>https://www.flickr.com/photos/claudiah/2718425301/</t>
  </si>
  <si>
    <t>body_walrus14.jpeg</t>
  </si>
  <si>
    <t>body_walrus15.jpeg</t>
  </si>
  <si>
    <t>41851684404_22f3b1dc10_o</t>
  </si>
  <si>
    <t>{'photo': {'id': '41851684404', 'secret': 'a44e29470a', 'server': '1741', 'farm': 2, 'dateuploaded': '1528172518', 'isfavorite': 0, 'license': '3', 'safety_level': '0', 'rotation': 0, 'originalsecret': '22f3b1dc10', 'originalformat': 'jpg', 'owner': {'nsid': '62761157@N03', 'username': 'pmbguru', 'realname': 'Eric ROBERT', 'location': 'Pas très loin de Tours, France', 'iconserver': '2075', 'iconfarm': 3, 'path_alias': '37370'}, 'title': {'_content': 'Svalbard-2018-0161'}, 'description': {'_content': ''}, 'visibility': {'ispublic': 1, 'isfriend': 0, 'isfamily': 0}, 'dates': {'posted': '1528172518', 'taken': '2018-06-04 13:30:48', 'takengranularity': 0, 'takenunknown': '0', 'lastupdate': '1528172526'}, 'views': '127', 'editability': {'cancomment': 0, 'canaddmeta': 0}, 'publiceditability': {'cancomment': 1, 'canaddmeta': 0}, 'usage': {'candownload': 1, 'canblog': 0, 'canprint': 0, 'canshare': 1}, 'comments': {'_content': '0'}, 'notes': {'note': []}, 'people': {'haspeople': 0}, 'tags': {'tag': [{'id': '62738103-41851684404-27084', 'author': '62761157@N03', 'authorname': 'pmbguru', 'raw': 'Polar', '_content': 'polar', 'machine_tag': 0}, {'id': '62738103-41851684404-48896', 'author': '62761157@N03', 'authorname': 'pmbguru', 'raw': 'Walrus', '_content': 'walrus', 'machine_tag': 0}, {'id': '62738103-41851684404-11270', 'author': '62761157@N03', 'authorname': 'pmbguru', 'raw': 'Svalbard', '_content': 'svalbard', 'machine_tag': 0}, {'id': '62738103-41851684404-47873751', 'author': '62761157@N03', 'authorname': 'pmbguru', 'raw': 'Oceanwide expeditions', '_content': 'oceanwideexpeditions', 'machine_tag': 0}, {'id': '62738103-41851684404-234458', 'author': '62761157@N03', 'authorname': 'pmbguru', 'raw': 'North pole', '_content': 'northpole', 'machine_tag': 0}]}, 'location': {'latitude': '78.444988', 'longitude': '11.892908', 'accuracy': '16', 'context': '0', 'locality': {'_content': 'Barentsburg', 'woeid': 537828}, 'county': {'_content': 'Spitsbergen', 'woeid': 24549927}, 'region': {'_content': 'Svalbard', 'woeid': 23424953}, 'country': {'_content': 'Svalbard', 'woeid': 28289413}, 'neighbourhood': {'_content': '', 'woeid': 0}}, 'geoperms': {'ispublic': 1, 'iscontact': 0, 'isfriend': 0, 'isfamily': 0}, 'urls': {'url': [{'type': 'photopage', '_content': 'https://www.flickr.com/photos/37370/41851684404/'}]}, 'media': 'photo'}, 'stat': 'ok'}</t>
  </si>
  <si>
    <t>Eric ROBERT (flickr pmbguru)</t>
  </si>
  <si>
    <t>https://www.flickr.com/photos/37370/41851684404/</t>
  </si>
  <si>
    <t>body_walrus16.jpeg</t>
  </si>
  <si>
    <t>5030194139_7d1a761b78_o</t>
  </si>
  <si>
    <t>{'photo': {'id': '5030194139', 'secret': '849d27b2bf', 'server': '4107', 'farm': 5, 'dateuploaded': '1285613636', 'isfavorite': 0, 'license': '4', 'safety_level': '0', 'rotation': 0, 'originalsecret': '7d1a761b78', 'originalformat': 'jpg', 'owner': {'nsid': '51647007@N08', 'username': 'NOAA Photo Library', 'realname': '', 'location': '', 'iconserver': '65535', 'iconfarm': 66, 'path_alias': 'noaaphotolib'}, 'title': {'_content': 'anim0054'}, 'description': {'_content': 'A walrus on the ice in the Arctic Ocean north of western Russia. Odobenus rosmarus rosmarus - the Atlantic subspecies of walrus. Arctic Ocean.\n\nPhotographer: Mike Dunn, NC State Museum of Natural Sciences.\n\n\n\n'}, 'visibility': {'ispublic': 1, 'isfriend': 0, 'isfamily': 0}, 'dates': {'posted': '1285613636', 'taken': '2010-09-27 14:49:33', 'takengranularity': 0, 'takenunknown': 0, 'lastupdate': '1598328839'}, 'views': '3104', 'editability': {'cancomment': 0, 'canaddmeta': 0}, 'publiceditability': {'cancomment': 1, 'canaddmeta': 0}, 'usage': {'candownload': 1, 'canblog': 0, 'canprint': 0, 'canshare': 1}, 'comments': {'_content': '0'}, 'notes': {'note': []}, 'people': {'haspeople': 0}, 'tags': {'tag': [{'id': '51554194-5030194139-48896', 'author': '51647007@N08', 'authorname': 'NOAA Photo Library', 'raw': 'Walrus', '_content': 'walrus', 'machine_tag': 0}, {'id': '51554194-5030194139-56611', 'author': '51647007@N08', 'authorname': 'NOAA Photo Library', 'raw': 'NOAA', '_content': 'noaa', 'machine_tag': 0}]}, 'urls': {'url': [{'type': 'photopage', '_content': 'https://www.flickr.com/photos/noaaphotolib/5030194139/'}]}, 'media': 'photo'}, 'stat': 'ok'}</t>
  </si>
  <si>
    <t xml:space="preserve"> (flickr NOAA Photo Library)</t>
  </si>
  <si>
    <t>https://www.flickr.com/photos/noaaphotolib/5030194139/</t>
  </si>
  <si>
    <t>body_walrus18.jpeg</t>
  </si>
  <si>
    <t>19436449778_62613590fb_o</t>
  </si>
  <si>
    <t>{'photo': {'id': '19436449778', 'secret': 'b630923bc3', 'server': '455', 'farm': 1, 'dateuploaded': '1436685149', 'isfavorite': 0, 'license': '4', 'safety_level': '0', 'rotation': 0, 'originalsecret': '62613590fb', 'originalformat': 'jpg', 'owner': {'nsid': '50979393@N00', 'username': 'Christopher.Michel', 'realname': 'Christopher Michel', 'location': 'San Francisco, USA', 'iconserver': '3834', 'iconfarm': 4, 'path_alias': 'cmichel67'}, 'title': {'_content': 'WALRUS'}, 'description': {'_content': ''}, 'visibility': {'ispublic': 1, 'isfriend': 0, 'isfamily': 0}, 'dates': {'posted': '1436685149', 'taken': '2015-06-29 03:53:04', 'takengranularity': 0, 'takenunknown': '0', 'lastupdate': '1622761565'}, 'views': '2262', 'editability': {'cancomment': 0, 'canaddmeta': 0}, 'publiceditability': {'cancomment': 1, 'canaddmeta': 1}, 'usage': {'candownload': 1, 'canblog': 0, 'canprint': 0, 'canshare': 1}, 'comments': {'_content': '0'}, 'notes': {'note': []}, 'people': {'haspeople': 0}, 'tags': {'tag': [{'id': '57098-19436449778-7101400', 'author': '50979393@N00', 'authorname': 'Christopher.Michel', 'raw': 'Christopher Michel', '_content': 'christophermichel', 'machine_tag': 0}, {'id': '57098-19436449778-234458', 'author': '50979393@N00', 'authorname': 'Christopher.Michel', 'raw': 'North Pole', '_content': 'northpole', 'machine_tag': 0}, {'id': '57098-19436449778-11271', 'author': '50979393@N00', 'authorname': 'Christopher.Michel', 'raw': 'Arctic', '_content': 'arctic', 'machine_tag': 0}, {'id': '57098-19436449778-394688', 'author': '50979393@N00', 'authorname': 'Christopher.Michel', 'raw': 'Murmansk', '_content': 'murmansk', 'machine_tag': 0}, {'id': '57098-19436449778-3497822', 'author': '50979393@N00', 'authorname': 'Christopher.Michel', 'raw': 'Franz Josef Land', '_content': 'franzjosefland', 'machine_tag': 0}, {'id': '57098-19436449778-165', 'author': '50979393@N00', 'authorname': 'Christopher.Michel', 'raw': 'Lenin', '_content': 'lenin', 'machine_tag': 0}, {'id': '57098-19436449778-254877299', 'author': '50979393@N00', 'authorname': 'Christopher.Michel', 'raw': '50 Years of Freedom', '_content': '50yearsoffreedom', 'machine_tag': 0}, {'id': '57098-19436449778-12087', 'author': '50979393@N00', 'authorname': 'Christopher.Michel', 'raw': 'Polar Bear', '_content': 'polarbear', 'machine_tag': 0}, {'id': '57098-19436449778-737598', 'author': '50979393@N00', 'authorname': 'Christopher.Michel', 'raw': 'Icebreakers', '_content': 'icebreakers', 'machine_tag': 0}, {'id': '57098-19436449778-254877309', 'author': '50979393@N00', 'authorname': 'Christopher.Michel', 'raw': 'rudolf island', '_content': 'rudolfisland', 'machine_tag': 0}, {'id': '57098-19436449778-682', 'author': '50979393@N00', 'authorname': 'Christopher.Michel', 'raw': 'ice', '_content': 'ice', 'machine_tag': 0}, {'id': '57098-19436449778-87531', 'author': '50979393@N00', 'authorname': 'Christopher.Michel', 'raw': 'sea-ice', '_content': 'seaice', 'machine_tag': 0}, {'id': '57098-19436449778-207650', 'author': '50979393@N00', 'authorname': 'Christopher.Michel', 'raw': 'fogbow', '_content': 'fogbow', 'machine_tag': 0}, {'id': '57098-19436449778-139789', 'author': '50979393@N00', 'authorname': 'Christopher.Michel', 'raw': 'icebreaker', '_content': 'icebreaker', 'machine_tag': 0}, {'id': '57098-19436449778-4793', 'author': '50979393@N00', 'authorname': 'Christopher.Michel', 'raw': 'russia', '_content': 'russia', 'machine_tag': 0}, {'id': '57098-19436449778-52311165', 'author': '50979393@N00', 'authorname': 'Christopher.Michel', 'raw': 'arcticicebreaker', '_content': 'arcticicebreaker', 'machine_tag': 0}, {'id': '57098-19436449778-55695300', 'author': '50979393@N00', 'authorname': 'Christopher.Michel', 'raw': 'russian icebreaker', '_content': 'russianicebreaker', 'machine_tag': 0}, {'id': '57098-19436449778-5142', 'author': '50979393@N00', 'authorname': 'Christopher.Michel', 'raw': 'NS', '_content': 'ns', 'machine_tag': 0}, {'id': '57098-19436449778-32273', 'author': '50979393@N00', 'authorname': 'Christopher.Michel', 'raw': '50', '_content': '50', 'machine_tag': 0}, {'id': '57098-19436449778-49278', 'author': '50979393@N00', 'authorname': 'Christopher.Michel', 'raw': 'Let', '_content': 'let', 'machine_tag': 0}, {'id': '57098-19436449778-156043', 'author': '50979393@N00', 'authorname': 'Christopher.Michel', 'raw': 'Pobedy', '_content': 'pobedy', 'machine_tag': 0}, {'id': '57098-19436449778-6045015', 'author': '50979393@N00', 'authorname': 'Christopher.Michel', 'raw': 'arcticice', '_content': 'arcticice', 'machine_tag': 0}, {'id': '57098-19436449778-295690', 'author': '50979393@N00', 'authorname': 'Christopher.Michel', 'raw': 'melting ice', '_content': 'meltingice', 'machine_tag': 0}, {'id': '57098-19436449778-695993', 'author': '50979393@N00', 'authorname': 'Christopher.Michel', 'raw': 'iceshelf', '_content': 'iceshelf', 'machine_tag': 0}, {'id': '57098-19436449778-99403', 'author': '50979393@N00', 'authorname': 'Christopher.Michel', 'raw': 'global warming', '_content': 'globalwarming', 'machine_tag': 0}, {'id': '57098-19436449778-228', 'author': '50979393@N00', 'authorname': 'Christopher.Michel', 'raw': 'sea', '_content': 'sea', 'machine_tag': 0}, {'id': '57098-19436449778-513', 'author': '50979393@N00', 'authorname': 'Christopher.Michel', 'raw': 'cold', '_content': 'cold', 'machine_tag': 0}, {'id': '57098-19436449778-89869', 'author': '50979393@N00', 'authorname': 'Christopher.Michel', 'raw': 'global', '_content': 'global', 'machine_tag': 0}, {'id': '57098-19436449778-6812', 'author': '50979393@N00', 'authorname': 'Christopher.Michel', 'raw': 'north', '_content': 'north', 'machine_tag': 0}]}, 'location': {'latitude': '79.944838', 'longitude': '49.847366', 'accuracy': '16', 'context': '0', 'locality': {'_content': 'Nagurskoye Airport', 'woeid': 12516471}, 'county': {'_content': 'Zapolyarniy Raion', 'woeid': 56437948}, 'region': {'_content': 'Nenets Autonomous Okrug', 'woeid': 20070509}, 'country': {'_content': 'Russia', 'woeid': 23424936}, 'neighbourhood': {'_content': '', 'woeid': 0}}, 'geoperms': {'ispublic': 1, 'iscontact': 0, 'isfriend': 0, 'isfamily': 0}, 'urls': {'url': [{'type': 'photopage', '_content': 'https://www.flickr.com/photos/cmichel67/19436449778/'}]}, 'media': 'photo'}, 'stat': 'ok'}</t>
  </si>
  <si>
    <t>https://www.flickr.com/photos/cmichel67/19436449778/</t>
  </si>
  <si>
    <t>body_walrus20.jpeg</t>
  </si>
  <si>
    <t>15949584079_5a2499310f_o</t>
  </si>
  <si>
    <t>{'photo': {'id': '15949584079', 'secret': '728191bce6', 'server': '8615', 'farm': 9, 'dateuploaded': '1419839153', 'isfavorite': 0, 'license': '2', 'safety_level': '0', 'rotation': 0, 'originalsecret': '5a2499310f', 'originalformat': 'jpg', 'owner': {'nsid': '61550468@N08', 'username': 'Snemann', 'realname': 'Bo Eide', 'location': 'Tromsø, Norway', 'iconserver': '8765', 'iconfarm': 9, 'path_alias': 'snemann2'}, 'title': {'_content': 'Snuffles the walrus. Not exactly well groomed, but still posing'}, 'description': {'_content': 'This juvenile male walrus spent last years summer in our area. Some 800 km away from his homeground, he seemed to enjoy himself, and became quite trusting during his stay. A great experience. Weighing ~350 kg he was quite solid, but kind.'}, 'visibility': {'ispublic': 1, 'isfriend': 0, 'isfamily': 0}, 'dates': {'posted': '1419839153', 'taken': '2014-12-29 08:37:53', 'takengranularity': 0, 'takenunknown': '1', 'lastupdate': '1484739700'}, 'views': '3032', 'editability': {'cancomment': 0, 'canaddmeta': 0}, 'publiceditability': {'cancomment': 1, 'canaddmeta': 0}, 'usage': {'candownload': 1, 'canblog': 0, 'canprint': 0, 'canshare': 1}, 'comments': {'_content': '3'}, 'notes': {'note': []}, 'people': {'haspeople': 0}, 'tags': {'tag': [{'id': '61457655-15949584079-48896', 'author': '61550468@N08', 'authorname': 'Snemann', 'raw': 'walrus', '_content': 'walrus', 'machine_tag': 0}, {'id': '61457655-15949584079-50347046', 'author': '61550468@N08', 'authorname': 'Snemann', 'raw': 'PentaxK5', '_content': 'pentaxk5', 'machine_tag': 0}, {'id': '61457655-15949584079-4534', 'author': '61550468@N08', 'authorname': 'Snemann', 'raw': 'Pentax', '_content': 'pentax', 'machine_tag': 0}, {'id': '61457655-15949584079-197545', 'author': '61550468@N08', 'authorname': 'Snemann', 'raw': 'Troms', '_content': 'troms', 'machine_tag': 0}, {'id': '61457655-15949584079-995', 'author': '61550468@N08', 'authorname': 'Snemann', 'raw': 'Norway', '_content': 'norway', 'machine_tag': 0}, {'id': '61457655-15949584079-953', 'author': '61550468@N08', 'authorname': 'Snemann', 'raw': 'animals', '_content': 'animals', 'machine_tag': 0}, {'id': '61457655-15949584079-3872692', 'author': '61550468@N08', 'authorname': 'Snemann', 'raw': 'Odobenus rosmarus', '_content': 'odobenusrosmarus', 'machine_tag': 0}, {'id': '61457655-15949584079-791', 'author': '61550468@N08', 'authorname': 'Snemann', 'raw': 'nature', '_content': 'nature', 'machine_tag': 0}, {'id': '61457655-15949584079-2143', 'author': '61550468@N08', 'authorname': 'Snemann', 'raw': 'coast', '_content': 'coast', 'machine_tag': 0}, {'id': '61457655-15949584079-10630860', 'author': '61550468@N08', 'authorname': 'Snemann', 'raw': 'smcpda21mmf32al', '_content': 'smcpda21mmf32al', 'machine_tag': 0}, {'id': '61457655-15949584079-19670948', 'author': '61550468@N08', 'authorname': 'Snemann', 'raw': 'pentaxprimes', '_content': 'pentaxprimes', 'machine_tag': 0}]}, 'location': {'latitude': '69.793009', 'longitude': '18.130531', 'accuracy': '12', 'context': '0', 'neighbourhood': {'_content': '', 'woeid': 0}, 'county': {'_content': 'Tromsø Kommune', 'woeid': 12592888}, 'region': {'_content': 'Troms Fylke', 'woeid': 2346401}, 'country': {'_content': 'Norge', 'woeid': 23424910}}, 'geoperms': {'ispublic': 1, 'iscontact': 0, 'isfriend': 0, 'isfamily': 0}, 'urls': {'url': [{'type': 'photopage', '_content': 'https://www.flickr.com/photos/snemann2/15949584079/'}]}, 'media': 'photo'}, 'stat': 'ok'}</t>
  </si>
  <si>
    <t>Bo Eide (flickr Snemann)</t>
  </si>
  <si>
    <t>https://www.flickr.com/photos/snemann2/15949584079/</t>
  </si>
  <si>
    <t>face_whale01.jpeg</t>
  </si>
  <si>
    <t>16803042126_ea4f64b450_o</t>
  </si>
  <si>
    <t>{'photo': {'id': '16803042126', 'secret': 'c3f0be1870', 'server': '7651', 'farm': 8, 'dateuploaded': '1426469956', 'isfavorite': 0, 'license': '4', 'safety_level': '0', 'rotation': 0, 'originalsecret': 'ea4f64b450', 'originalformat': 'jpg', 'owner': {'nsid': '9333548@N04', 'username': 'Michael R Perry', 'realname': '', 'location': '', 'iconserver': '8623', 'iconfarm': 9, 'path_alias': 'michaelrperry'}, 'title': {'_content': "Close on A Baby Whale's Face"}, 'description': {'_content': ''}, 'visibility': {'ispublic': 1, 'isfriend': 0, 'isfamily': 0}, 'dates': {'posted': '1426469956', 'taken': '2015-03-12 15:02:00', 'takengranularity': 0, 'takenunknown': '0', 'lastupdate': '1477447703'}, 'views': '1289', 'editability': {'cancomment': 0, 'canaddmeta': 0}, 'publiceditability': {'cancomment': 1, 'canaddmeta': 0}, 'usage': {'candownload': 1, 'canblog': 0, 'canprint': 0, 'canshare': 1}, 'comments': {'_content': '0'}, 'notes': {'note': []}, 'people': {'haspeople': 0}, 'tags': {'tag': [{'id': '9301409-16803042126-20184', 'author': '9333548@N04', 'authorname': 'Michael R Perry', 'raw': 'Whale', '_content': 'whale', 'machine_tag': 0}, {'id': '9301409-16803042126-22152', 'author': '9333548@N04', 'authorname': 'Michael R Perry', 'raw': 'Whales', '_content': 'whales', 'machine_tag': 0}, {'id': '9301409-16803042126-523767', 'author': '9333548@N04', 'authorname': 'Michael R Perry', 'raw': 'Gray Whale', '_content': 'graywhale', 'machine_tag': 0}, {'id': '9301409-16803042126-3569321', 'author': '9333548@N04', 'authorname': 'Michael R Perry', 'raw': 'Eschrichtius Robustus', '_content': 'eschrichtiusrobustus', 'machine_tag': 0}, {'id': '9301409-16803042126-7264026', 'author': '9333548@N04', 'authorname': 'Michael R Perry', 'raw': 'Ballena Gris', '_content': 'ballenagris', 'machine_tag': 0}, {'id': '9301409-16803042126-9187341', 'author': '9333548@N04', 'authorname': 'Michael R Perry', 'raw': 'Laguna San Ignacio', '_content': 'lagunasanignacio', 'machine_tag': 0}, {'id': '9301409-16803042126-24848', 'author': '9333548@N04', 'authorname': 'Michael R Perry', 'raw': 'Baja California Sur', '_content': 'bajacaliforniasur', 'machine_tag': 0}, {'id': '9301409-16803042126-2783667', 'author': '9333548@N04', 'authorname': 'Michael R Perry', 'raw': 'San Ignacio Lagoon', '_content': 'sanignaciolagoon', 'machine_tag': 0}, {'id': '9301409-16803042126-7453857', 'author': '9333548@N04', 'authorname': 'Michael R Perry', 'raw': 'Pachico', '_content': 'pachico', 'machine_tag': 0}, {'id': '9301409-16803042126-86237167', 'author': '9333548@N04', 'authorname': 'Michael R Perry', 'raw': "Pachico's EcoTours", '_content': 'pachicosecotours', 'machine_tag': 0}, {'id': '9301409-16803042126-246144865', 'author': '9333548@N04', 'authorname': 'Michael R Perry', 'raw': 'Touching Whales', '_content': 'touchingwhales', 'machine_tag': 0}, {'id': '9301409-16803042126-525299', 'author': '9333548@N04', 'authorname': 'Michael R Perry', 'raw': 'Baby Whale', '_content': 'babywhale', 'machine_tag': 0}, {'id': '9301409-16803042126-246144875', 'author': '9333548@N04', 'authorname': 'Michael R Perry', 'raw': 'Campo Pachico', '_content': 'campopachico', 'machine_tag': 0}, {'id': '9301409-16803042126-42129', 'author': '9333548@N04', 'authorname': 'Michael R Perry', 'raw': 'geotag', '_content': 'geotag', 'machine_tag': 0}, {'id': '9301409-16803042126-1700', 'author': '9333548@N04', 'authorname': 'Michael R Perry', 'raw': 'geotagged', '_content': 'geotagged', 'machine_tag': 0}, {'id': '9301409-16803042126-15864', 'author': '9333548@N04', 'authorname': 'Michael R Perry', 'raw': 'creative commons', '_content': 'creativecommons', 'machine_tag': 0}, {'id': '9301409-16803042126-3109682', 'author': '9333548@N04', 'authorname': 'Michael R Perry', 'raw': 'baleen whale', '_content': 'baleenwhale', 'machine_tag': 0}, {'id': '9301409-16803042126-98369', 'author': '9333548@N04', 'authorname': 'Michael R Perry', 'raw': 'whale watching', '_content': 'whalewatching', 'machine_tag': 0}, {'id': '9301409-16803042126-18899487', 'author': '9333548@N04', 'authorname': 'Michael R Perry', 'raw': 'watching whales', '_content': 'watchingwhales', 'machine_tag': 0}, {'id': '9301409-16803042126-91574444', 'author': '9333548@N04', 'authorname': 'Michael R Perry', 'raw': 'petting whales', '_content': 'pettingwhales', 'machine_tag': 0}, {'id': '9301409-16803042126-246180715', 'author': '9333548@N04', 'authorname': 'Michael R Perry', 'raw': 'watching gray whales', '_content': 'watchinggraywhales', 'machine_tag': 0}, {'id': '9301409-16803042126-1188097', 'author': '9333548@N04', 'authorname': 'Michael R Perry', 'raw': 'grey whales', '_content': 'greywhales', 'machine_tag': 0}, {'id': '9301409-16803042126-19169', 'author': '9333548@N04', 'authorname': 'Michael R Perry', 'raw': 'Baja California', '_content': 'bajacalifornia', 'machine_tag': 0}, {'id': '9301409-16803042126-1725', 'author': '9333548@N04', 'authorname': 'Michael R Perry', 'raw': 'Mexico', '_content': 'mexico', 'machine_tag': 0}, {'id': '9301409-16803042126-12046', 'author': '9333548@N04', 'authorname': 'Michael R Perry', 'raw': 'Mexican', '_content': 'mexican', 'machine_tag': 0}, {'id': '9301409-16803042126-246180725', 'author': '9333548@N04', 'authorname': 'Michael R Perry', 'raw': 'mexican whale watching', '_content': 'mexicanwhalewatching', 'machine_tag': 0}, {'id': '9301409-16803042126-3178158', 'author': '9333548@N04', 'authorname': 'Michael R Perry', 'raw': 'whale watching boat', '_content': 'whalewatchingboat', 'machine_tag': 0}, {'id': '9301409-16803042126-157920', 'author': '9333548@N04', 'authorname': 'Michael R Perry', 'raw': 'panga', '_content': 'panga', 'machine_tag': 0}]}, 'location': {'latitude': '26.741847', 'longitude': '-113.254284', 'accuracy': '16', 'context': '0', 'locality': {'_content': 'Laguna de San Ignacios', 'woeid': 129805}, 'county': {'_content': 'Mulege', 'woeid': 12599698}, 'region': {'_content': 'Baja California Sur', 'woeid': 2346266}, 'country': {'_content': 'México', 'woeid': 23424900}, 'neighbourhood': {'_content': '', 'woeid': 0}}, 'geoperms': {'ispublic': 1, 'iscontact': 0, 'isfriend': 0, 'isfamily': 0}, 'urls': {'url': [{'type': 'photopage', '_content': 'https://www.flickr.com/photos/michaelrperry/16803042126/'}]}, 'media': 'photo'}, 'stat': 'ok'}</t>
  </si>
  <si>
    <t xml:space="preserve"> (flickr Michael R Perry)</t>
  </si>
  <si>
    <t>https://www.flickr.com/photos/michaelrperry/16803042126/</t>
  </si>
  <si>
    <t>face_whale02.jpeg</t>
  </si>
  <si>
    <t>2819312220_eb69d56728_o</t>
  </si>
  <si>
    <t>{'photo': {'id': '2819312220', 'secret': 'f9ba6b848f', 'server': '3107', 'farm': 4, 'dateuploaded': '1220304306', 'isfavorite': 0, 'license': '2', 'safety_level': '0', 'rotation': 0, 'originalsecret': 'eb69d56728', 'originalformat': 'jpg', 'owner': {'nsid': '8263143@N07', 'username': 'Michael Dawes', 'realname': 'Michael Dawes', 'location': 'Gold Coast, AUSTRALIA', 'iconserver': '229', 'iconfarm': 1, 'path_alias': 'tk_five_0'}, 'title': {'_content': 'Fraser Island Whales0635'}, 'description': {'_content': "The Humpback Whale (Megaptera novaeangliae) is a baleen whale. One of the larger rorqual species, adults range in length from 12–16 metres (40–50 ft) and weigh approximately 36,000 kilograms (79,000 lb). The Humpback has a distinctive body shape, with unusually long pectoral fins and a knobbly head. It is an acrobatic animal, often breaching and slapping the water. Males produce a complex whale song, which lasts for 10 to 20 minutes and is repeated for hours at a time. The purpose of the song is not yet clear, although it appears to have a role in mating.\n\nFound in oceans and seas around the world, Humpback Whales typically migrate up to 25,000 kilometres each year. Humpbacks feed only in summer, in polar waters, and migrate to tropical or sub-tropical waters to breed and give birth in the winter. During the winter, Humpbacks fast and live off their fat reserves. The species' diet consists mostly of krill and small fish. Humpbacks have a diverse repertoire of feeding methods, including the spectacular bubble net fishing technique.\n\nLike other large whales, the Humpback was a target for the whaling industry, and its population fell by an estimated 90% before a whaling moratorium was introduced in 1966. Stocks of the species have since partially recovered, however entanglement in fishing gear, collisions with ships, and noise pollution are ongoing concerns. Current estimates for the abundance of Humpback Whales range from about 30,000 to 60,000, approximately one third of pre-whaling levels. Once hunted to the brink of extinction, Humpbacks are now sought out by whale-watchers, particularly off parts of Australia and the United States."}, 'visibility': {'ispublic': 1, 'isfriend': 0, 'isfamily': 0}, 'dates': {'posted': '1220304306', 'taken': '2008-08-30 09:48:54', 'takengranularity': 0, 'takenunknown': 0, 'lastupdate': '1588862119'}, 'views': '6024', 'editability': {'cancomment': 0, 'canaddmeta': 0}, 'publiceditability': {'cancomment': 1, 'canaddmeta': 0}, 'usage': {'candownload': 1, 'canblog': 0, 'canprint': 0, 'canshare': 1}, 'comments': {'_content': '7'}, 'notes': {'note': []}, 'people': {'haspeople': 0}, 'tags': {'tag': [{'id': '8241813-2819312220-953', 'author': '8263143@N07', 'authorname': 'Michael Dawes', 'raw': 'Animals', '_content': 'animals', 'machine_tag': 0}, {'id': '8241813-2819312220-8512', 'author': '8263143@N07', 'authorname': 'Michael Dawes', 'raw': 'Australia', '_content': 'australia', 'machine_tag': 0}, {'id': '8241813-2819312220-6379', 'author': '8263143@N07', 'authorname': 'Michael Dawes', 'raw': 'Country', '_content': 'country', 'machine_tag': 0}, {'id': '8241813-2819312220-35576', 'author': '8263143@N07', 'authorname': 'Michael Dawes', 'raw': 'Fraser Island', '_content': 'fraserisland', 'machine_tag': 0}, {'id': '8241813-2819312220-28050', 'author': '8263143@N07', 'authorname': 'Michael Dawes', 'raw': 'Humpback', '_content': 'humpback', 'machine_tag': 0}, {'id': '8241813-2819312220-193867', 'author': '8263143@N07', 'authorname': 'Michael Dawes', 'raw': 'Megaptera novaeangliae', '_content': 'megapteranovaeangliae', 'machine_tag': 0}, {'id': '8241813-2819312220-8060344', 'author': '8263143@N07', 'authorname': 'Michael Dawes', 'raw': 'Platypus Bay', '_content': 'platypusbay', 'machine_tag': 0}, {'id': '8241813-2819312220-16961', 'author': '8263143@N07', 'authorname': 'Michael Dawes', 'raw': 'Queensland', '_content': 'queensland', 'machine_tag': 0}, {'id': '8241813-2819312220-28322909', 'author': '8263143@N07', 'authorname': 'Michael Dawes', 'raw': 'Spy Hope', '_content': 'spyhope', 'machine_tag': 0}, {'id': '8241813-2819312220-41538', 'author': '8263143@N07', 'authorname': 'Michael Dawes', 'raw': 'Towns', '_content': 'towns', 'machine_tag': 0}, {'id': '8241813-2819312220-22152', 'author': '8263143@N07', 'authorname': 'Michael Dawes', 'raw': 'Whales', '_content': 'whales', 'machine_tag': 0}, {'id': '8241813-2819312220-54423', 'author': '8263143@N07', 'authorname': 'Michael Dawes', 'raw': 'Humpback Whale', '_content': 'humpbackwhale', 'machine_tag': 0}, {'id': '8241813-2819312220-28456864', 'author': '8263143@N07', 'authorname': 'Michael Dawes', 'raw': 'Humpback Whales Fraser Island', '_content': 'humpbackwhalesfraserisland', 'machine_tag': 0}, {'id': '8241813-2819312220-28456866', 'author': '8263143@N07', 'authorname': 'Michael Dawes', 'raw': 'Humpback Whales Hervey Bay', '_content': 'humpbackwhalesherveybay', 'machine_tag': 0}, {'id': '8241813-2819312220-7149336', 'author': '8263143@N07', 'authorname': 'Michael Dawes', 'raw': 'National Park Australia', '_content': 'nationalparkaustralia', 'machine_tag': 0}, {'id': '8241813-2819312220-2502', 'author': '8263143@N07', 'authorname': 'Michael Dawes', 'raw': 'National Park', '_content': 'nationalpark', 'machine_tag': 0}, {'id': '8241813-2819312220-13468', 'author': '8263143@N07', 'authorname': 'Michael Dawes', 'raw': 'National', '_content': 'national', 'machine_tag': 0}, {'id': '8241813-2819312220-73', 'author': '8263143@N07', 'authorname': 'Michael Dawes', 'raw': 'Park', '_content': 'park', 'machine_tag': 0}, {'id': '8241813-2819312220-35441', 'author': '8263143@N07', 'authorname': 'Michael Dawes', 'raw': 'National Parks', '_content': 'nationalparks', 'machine_tag': 0}, {'id': '8241813-2819312220-17187590', 'author': '8263143@N07', 'authorname': 'Michael Dawes', 'raw': 'My Top Shots', '_content': 'mytopshots', 'machine_tag': 0}, {'id': '8241813-2819312220-1989874', 'author': '8263143@N07', 'authorname': 'Michael Dawes', 'raw': 'Top Shots', '_content': 'topshots', 'machine_tag': 0}]}, 'location': {'latitude': '-24.943728', 'longitude': '153.165893', 'accuracy': '9', 'context': '0', 'neighbourhood': {'_content': '', 'woeid': 0}, 'county': {'_content': 'Hervey Bay', 'woeid': 55864329}, 'region': {'_content': 'Queensland', 'woeid': 2344702}, 'country': {'_content': 'Australia', 'woeid': 23424748}}, 'geoperms': {'ispublic': 1, 'iscontact': 0, 'isfriend': 0, 'isfamily': 0}, 'urls': {'url': [{'type': 'photopage', '_content': 'https://www.flickr.com/photos/tk_five_0/2819312220/'}]}, 'media': 'photo'}, 'stat': 'ok'}</t>
  </si>
  <si>
    <t>Michael Dawes (flickr Michael Dawes)</t>
  </si>
  <si>
    <t>https://www.flickr.com/photos/tk_five_0/2819312220/</t>
  </si>
  <si>
    <t>body_whale01.jpeg</t>
  </si>
  <si>
    <t>10241413335_9dc52d6196_o</t>
  </si>
  <si>
    <t>{'photo': {'id': '10241413335', 'secret': '1798a92ced', 'server': '5475', 'farm': 6, 'dateuploaded': '1381652137', 'isfavorite': 0, 'license': '2', 'safety_level': '0', 'rotation': 0, 'originalsecret': '9dc52d6196', 'originalformat': 'jpg', 'owner': {'nsid': '18627431@N08', 'username': 'Michael Sale', 'realname': 'Michael Sale', 'location': '', 'iconserver': '3730', 'iconfarm': 4, 'path_alias': 'michaelsale'}, 'title': {'_content': 'Humpback whale breaching'}, 'description': {'_content': 'Whales at Anakao'}, 'visibility': {'ispublic': 1, 'isfriend': 0, 'isfamily': 0}, 'dates': {'posted': '1381652137', 'taken': '2013-09-15 17:15:49', 'takengranularity': 0, 'takenunknown': 0, 'lastupdate': '1393749056'}, 'views': '648', 'editability': {'cancomment': 0, 'canaddmeta': 0}, 'publiceditability': {'cancomment': 1, 'canaddmeta': 0}, 'usage': {'candownload': 1, 'canblog': 0, 'canprint': 0, 'canshare': 1}, 'comments': {'_content': '0'}, 'notes': {'note': []}, 'people': {'haspeople': 0}, 'tags': {'tag': [{'id': '18534618-10241413335-5833', 'author': '18627431@N08', 'authorname': 'Michael Sale', 'raw': 'Wildlife', '_content': 'wildlife', 'machine_tag': 0}, {'id': '18534618-10241413335-45262', 'author': '18627431@N08', 'authorname': 'Michael Sale', 'raw': 'Madagascar', '_content': 'madagascar', 'machine_tag': 0}, {'id': '18534618-10241413335-791', 'author': '18627431@N08', 'authorname': 'Michael Sale', 'raw': 'nature', '_content': 'nature', 'machine_tag': 0}, {'id': '18534618-10241413335-1695', 'author': '18627431@N08', 'authorname': 'Michael Sale', 'raw': 'landscape', '_content': 'landscape', 'machine_tag': 0}, {'id': '18534618-10241413335-278', 'author': '18627431@N08', 'authorname': 'Michael Sale', 'raw': 'portrait', '_content': 'portrait', 'machine_tag': 0}, {'id': '18534618-10241413335-18985888', 'author': '18627431@N08', 'authorname': 'Michael Sale', 'raw': 'travel Wildlife', '_content': 'travelwildlife', 'machine_tag': 0}]}, 'urls': {'url': [{'type': 'photopage', '_content': 'https://www.flickr.com/photos/michaelsale/10241413335/'}]}, 'media': 'photo'}, 'stat': 'ok'}</t>
  </si>
  <si>
    <t>Michael Sale (flickr Michael Sale)</t>
  </si>
  <si>
    <t>https://www.flickr.com/photos/michaelsale/10241413335/</t>
  </si>
  <si>
    <t>body_whale02.jpeg</t>
  </si>
  <si>
    <t>15468783028_be0a75435b_o</t>
  </si>
  <si>
    <t>{'photo': {'id': '15468783028', 'secret': '86a0692c81', 'server': '7549', 'farm': 8, 'dateuploaded': '1414544049', 'isfavorite': 0, 'license': '4', 'safety_level': '0', 'rotation': 0, 'originalsecret': 'be0a75435b', 'originalformat': 'jpg', 'owner': {'nsid': '89466603@N00', 'username': 'rjshade', 'realname': 'Robbie Shade', 'location': '', 'iconserver': '3944', 'iconfarm': 4, 'path_alias': 'rjshade'}, 'title': {'_content': 'Humpback Whale'}, 'description': {'_content': 'Whale watching on a boat from Gloucester, MA back in the springtime. Whales were pretty excited and spent a lot of time breaching, waving, and generally showing off near the boat.'}, 'visibility': {'ispublic': 1, 'isfriend': 0, 'isfamily': 0}, 'dates': {'posted': '1414544049', 'taken': '2014-06-22 12:03:20', 'takengranularity': 0, 'takenunknown': '0', 'lastupdate': '1433680002'}, 'views': '12859', 'editability': {'cancomment': 0, 'canaddmeta': 0}, 'publiceditability': {'cancomment': 1, 'canaddmeta': 0}, 'usage': {'candownload': 1, 'canblog': 0, 'canprint': 0, 'canshare': 1}, 'comments': {'_content': '1'}, 'notes': {'note': []}, 'people': {'haspeople': 0}, 'tags': {'tag': [{'id': '3977625-15468783028-5865', 'author': '89466603@N00', 'authorname': 'rjshade', 'raw': 'massachusetts', '_content': 'massachusetts', 'machine_tag': 0}, {'id': '3977625-15468783028-98369', 'author': '89466603@N00', 'authorname': 'rjshade', 'raw': 'whale watching', '_content': 'whalewatching', 'machine_tag': 0}, {'id': '3977625-15468783028-54423', 'author': '89466603@N00', 'authorname': 'rjshade', 'raw': 'humpback whale', '_content': 'humpbackwhale', 'machine_tag': 0}, {'id': '3977625-15468783028-28050', 'author': '89466603@N00', 'authorname': 'rjshade', 'raw': 'humpback', '_content': 'humpback', 'machine_tag': 0}, {'id': '3977625-15468783028-20184', 'author': '89466603@N00', 'authorname': 'rjshade', 'raw': 'whale', '_content': 'whale', 'machine_tag': 0}]}, 'urls': {'url': [{'type': 'photopage', '_content': 'https://www.flickr.com/photos/rjshade/15468783028/'}]}, 'media': 'photo'}, 'stat': 'ok'}</t>
  </si>
  <si>
    <t>Robbie Shade (flickr rjshade)</t>
  </si>
  <si>
    <t>https://www.flickr.com/photos/rjshade/15468783028/</t>
  </si>
  <si>
    <t>body_whale04.jpeg</t>
  </si>
  <si>
    <t>4539426935_41b6b0007c_o</t>
  </si>
  <si>
    <t>{'photo': {'id': '4539426935', 'secret': '731b62f2d0', 'server': '4024', 'farm': 5, 'dateuploaded': '1271825577', 'isfavorite': 0, 'license': '2', 'safety_level': '0', 'rotation': 0, 'originalsecret': '41b6b0007c', 'originalformat': 'jpg', 'owner': {'nsid': '49472212@N04', 'username': 'Sustainable Coastlines', 'realname': 'Sustainable Coastlines', 'location': '', 'iconserver': '65535', 'iconfarm': 66, 'path_alias': 'sustainablecoastlines'}, 'title': {'_content': 'Humpback whale breaching'}, 'description': {'_content': 'Photo credit: Glen Edney &lt;a href="http://www.tonga-dive.com" rel="noreferrer nofollow"&gt;www.tonga-dive.com&lt;/a&gt;'}, 'visibility': {'ispublic': 1, 'isfriend': 0, 'isfamily': 0}, 'dates': {'posted': '1271825577', 'taken': '2010-10-01 00:00:00', 'takengranularity': 4, 'takenunknown': 0, 'lastupdate': '1522717175'}, 'views': '1727', 'editability': {'cancomment': 0, 'canaddmeta': 0}, 'publiceditability': {'cancomment': 1, 'canaddmeta': 0}, 'usage': {'candownload': 1, 'canblog': 0, 'canprint': 0, 'canshare': 1}, 'comments': {'_content': '0'}, 'notes': {'note': []}, 'people': {'haspeople': 0}, 'tags': {'tag': [{'id': '49440073-4539426935-12409', 'author': '49472212@N04', 'authorname': 'Sustainable Coastlines', 'raw': 'event', '_content': 'event', 'machine_tag': 0}, {'id': '49440073-4539426935-1276', 'author': '49472212@N04', 'authorname': 'Sustainable Coastlines', 'raw': 'trash', '_content': 'trash', 'machine_tag': 0}, {'id': '49440073-4539426935-29841', 'author': '49472212@N04', 'authorname': 'Sustainable Coastlines', 'raw': 'volunteer', '_content': 'volunteer', 'machine_tag': 0}, {'id': '49440073-4539426935-16620', 'author': '49472212@N04', 'authorname': 'Sustainable Coastlines', 'raw': 'rubbish', '_content': 'rubbish', 'machine_tag': 0}, {'id': '49440073-4539426935-19622', 'author': '49472212@N04', 'authorname': 'Sustainable Coastlines', 'raw': 'environment', '_content': 'environment', 'machine_tag': 0}, {'id': '49440073-4539426935-1216029', 'author': '49472212@N04', 'authorname': 'Sustainable Coastlines', 'raw': 'coastalcleanup', '_content': 'coastalcleanup', 'machine_tag': 0}, {'id': '49440073-4539426935-704', 'author': '49472212@N04', 'authorname': 'Sustainable Coastlines', 'raw': 'beach', '_content': 'beach', 'machine_tag': 0}, {'id': '49440073-4539426935-28050', 'author': '49472212@N04', 'authorname': 'Sustainable Coastlines', 'raw': 'humpback', '_content': 'humpback', 'machine_tag': 0}, {'id': '49440073-4539426935-20184', 'author': '49472212@N04', 'authorname': 'Sustainable Coastlines', 'raw': 'whale', '_content': 'whale', 'machine_tag': 0}, {'id': '49440073-4539426935-70642', 'author': '49472212@N04', 'authorname': 'Sustainable Coastlines', 'raw': 'tonga', '_content': 'tonga', 'machine_tag': 0}, {'id': '49440073-4539426935-20734402', 'author': '49472212@N04', 'authorname': 'Sustainable Coastlines', 'raw': 'haapai islands', '_content': 'haapaiislands', 'machine_tag': 0}, {'id': '49440073-4539426935-38511708', 'author': '49472212@N04', 'authorname': 'Sustainable Coastlines', 'raw': 'Sustainable Coastlines', '_content': 'sustainablecoastlines', 'machine_tag': 0}]}, 'location': {'latitude': '-19.803693', 'longitude': '-174.350624', 'accuracy': '12', 'context': '0', 'locality': {'_content': 'Pangai', 'woeid': 1062785}, 'neighbourhood': {'_content': '', 'woeid': 0}, 'region': {'_content': "Ha'apai", 'woeid': 2347209}, 'country': {'_content': 'Tonga', 'woeid': 23424964}}, 'geoperms': {'ispublic': 1, 'iscontact': 0, 'isfriend': 0, 'isfamily': 0}, 'urls': {'url': [{'type': 'photopage', '_content': 'https://www.flickr.com/photos/sustainablecoastlines/4539426935/'}]}, 'media': 'photo'}, 'stat': 'ok'}</t>
  </si>
  <si>
    <t>Sustainable Coastlines (flickr Sustainable Coastlines)</t>
  </si>
  <si>
    <t>https://www.flickr.com/photos/sustainablecoastlines/4539426935/</t>
  </si>
  <si>
    <t>body_whale07.jpeg</t>
  </si>
  <si>
    <t>28889850972_7cbbe072c7_o</t>
  </si>
  <si>
    <t>{'photo': {'id': '28889850972', 'secret': '0c3d3c65ed', 'server': '7622', 'farm': 8, 'dateuploaded': '1471247198', 'isfavorite': 0, 'license': '9', 'safety_level': '0', 'rotation': 0, 'originalsecret': '7cbbe072c7', 'originalformat': 'jpg', 'owner': {'nsid': '99668998@N00', 'username': 'raedts', 'realname': 'Ludo Raedts', 'location': '', 'iconserver': '3232', 'iconfarm': 4, 'path_alias': 'raedts'}, 'title': {'_content': 'Whale'}, 'description': {'_content': 'A Humpbackwhale in Ecuador near Isla de la Plata'}, 'visibility': {'ispublic': 1, 'isfriend': 0, 'isfamily': 0}, 'dates': {'posted': '1471247198', 'taken': '2016-08-08 15:10:40', 'takengranularity': 0, 'takenunknown': '0', 'lastupdate': '1478628339'}, 'views': '1714', 'editability': {'cancomment': 0, 'canaddmeta': 0}, 'publiceditability': {'cancomment': 1, 'canaddmeta': 0}, 'usage': {'candownload': 1, 'canblog': 0, 'canprint': 0, 'canshare': 1}, 'comments': {'_content': '1'}, 'notes': {'note': []}, 'people': {'haspeople': 0}, 'tags': {'tag': [{'id': '3853685-28889850972-20184', 'author': '99668998@N00', 'authorname': 'raedts', 'raw': 'whale', '_content': 'whale', 'machine_tag': 0}, {'id': '3853685-28889850972-22152', 'author': '99668998@N00', 'authorname': 'raedts', 'raw': 'whales', '_content': 'whales', 'machine_tag': 0}, {'id': '3853685-28889850972-54423', 'author': '99668998@N00', 'authorname': 'raedts', 'raw': 'humpbackwhale', '_content': 'humpbackwhale', 'machine_tag': 0}, {'id': '3853685-28889850972-98369', 'author': '99668998@N00', 'authorname': 'raedts', 'raw': 'whalewatching', '_content': 'whalewatching', 'machine_tag': 0}, {'id': '3853685-28889850972-19', 'author': '99668998@N00', 'authorname': 'raedts', 'raw': 'ocean', '_content': 'ocean', 'machine_tag': 0}, {'id': '3853685-28889850972-228', 'author': '99668998@N00', 'authorname': 'raedts', 'raw': 'sea', '_content': 'sea', 'machine_tag': 0}, {'id': '3853685-28889850972-791', 'author': '99668998@N00', 'authorname': 'raedts', 'raw': 'nature', '_content': 'nature', 'machine_tag': 0}, {'id': '3853685-28889850972-5833', 'author': '99668998@N00', 'authorname': 'raedts', 'raw': 'wildlife', '_content': 'wildlife', 'machine_tag': 0}, {'id': '3853685-28889850972-2740', 'author': '99668998@N00', 'authorname': 'raedts', 'raw': 'jump', '_content': 'jump', 'machine_tag': 0}, {'id': '3853685-28889850972-2682', 'author': '99668998@N00', 'authorname': 'raedts', 'raw': 'Ecuador', '_content': 'ecuador', 'machine_tag': 0}]}, 'location': {'latitude': '-1.284434', 'longitude': '-81.054639', 'accuracy': '13', 'context': '0', 'locality': {'_content': 'Santa Rosa', 'woeid': 375086}, 'county': {'_content': 'Manta', 'woeid': 26809588}, 'region': {'_content': 'Manabi', 'woeid': 2345215}, 'country': {'_content': 'Ecuador', 'woeid': 23424801}, 'neighbourhood': {'_content': '', 'woeid': 0}}, 'geoperms': {'ispublic': 1, 'iscontact': 0, 'isfriend': 0, 'isfamily': 0}, 'urls': {'url': [{'type': 'photopage', '_content': 'https://www.flickr.com/photos/raedts/28889850972/'}]}, 'media': 'photo'}, 'stat': 'ok'}</t>
  </si>
  <si>
    <t>Ludo Raedts (flickr raedts)</t>
  </si>
  <si>
    <t>https://www.flickr.com/photos/raedts/28889850972/</t>
  </si>
  <si>
    <t>body_whale08.jpeg</t>
  </si>
  <si>
    <t>9664085580_195aac0212_o</t>
  </si>
  <si>
    <t>{'photo': {'id': '9664085580', 'secret': '3b5c919637', 'server': '3767', 'farm': 4, 'dateuploaded': '1378207271', 'isfavorite': 0, 'license': '5', 'safety_level': '0', 'rotation': 0, 'originalsecret': '195aac0212', 'originalformat': 'jpg', 'owner': {'nsid': '22170893@N06', 'username': 'Gregory "Slobirdr" Smith', 'realname': 'Gregory  Smith', 'location': '', 'iconserver': '2367', 'iconfarm': 3, 'path_alias': 'slobirdr'}, 'title': {'_content': 'Breaching Humpback Whale (Megaptera novaeangliae)'}, 'description': {'_content': "On this summer's trip to Alaska, we were again fortunate enough to have calm seas and clear weather out of Seward on a Kenai Fjords tour.  At least eight different marine mammal species put in an appearance.  This humpback whale was kind enough to breach four times next to our boat, giving me plenty of time to setup the focus and composition.  The Common Murre in the foreground did not seem the least bit perturbed..."}, 'visibility': {'ispublic': 1, 'isfriend': 0, 'isfamily': 0}, 'dates': {'posted': '1378207271', 'taken': '2013-06-12 12:46:15', 'takengranularity': 0, 'takenunknown': 0, 'lastupdate': '1449023711'}, 'views': '36810', 'editability': {'cancomment': 0, 'canaddmeta': 0}, 'publiceditability': {'cancomment': 1, 'canaddmeta': 0}, 'usage': {'candownload': 1, 'canblog': 0, 'canprint': 0, 'canshare': 1}, 'comments': {'_content': '87'}, 'notes': {'note': [{'id': '72157635363855322', 'photo_id': '9664085580', 'author': '22170893@N06', 'authorname': 'Gregory "Slobirdr" Smith', 'authorrealname': 'Gregory  Smith', 'authorispro': 1, 'authorisdeleted': 0, 'x': '108', 'y': '295', 'w': '29', 'h': '29', '_content': 'A completely unperturbed Common Murre (Uria aalge) looks on...', 'pro_badge': 'standard'}]}, 'people': {'haspeople': 0}, 'tags': {'tag': [{'id': '22125571-9664085580-4894845', 'author': '22170893@N06', 'authorname': 'Gregory "Slobirdr" Smith', 'raw': 'Humpback Whale (Megaptera novaeangliae)', '_content': 'humpbackwhalemegapteranovaeangliae', 'machine_tag': 0}, {'id': '22125571-9664085580-20184', 'author': '22170893@N06', 'authorname': 'Gregory "Slobirdr" Smith', 'raw': 'whale', '_content': 'whale', 'machine_tag': 0}, {'id': '22125571-9664085580-68979', 'author': '22170893@N06', 'authorname': 'Gregory "Slobirdr" Smith', 'raw': 'breaching', '_content': 'breaching', 'machine_tag': 0}, {'id': '22125571-9664085580-131252184', 'author': '22170893@N06', 'authorname': 'Gregory "Slobirdr" Smith', 'raw': 'Common Murre and Humpback Whale', '_content': 'commonmurreandhumpbackwhale', 'machine_tag': 0}, {'id': '22125571-9664085580-1023664', 'author': '22170893@N06', 'authorname': 'Gregory "Slobirdr" Smith', 'raw': 'Kenai Fjords National Park', '_content': 'kenaifjordsnationalpark', 'machine_tag': 0}, {'id': '22125571-9664085580-960818', 'author': '22170893@N06', 'authorname': 'Gregory "Slobirdr" Smith', 'raw': 'Northwestern Glacier', '_content': 'northwesternglacier', 'machine_tag': 0}, {'id': '22125571-9664085580-54424', 'author': '22170893@N06', 'authorname': 'Gregory "Slobirdr" Smith', 'raw': 'marine mammal', '_content': 'marinemammal', 'machine_tag': 0}, {'id': '22125571-9664085580-791', 'author': '22170893@N06', 'authorname': 'Gregory "Slobirdr" Smith', 'raw': 'nature', '_content': 'nature', 'machine_tag': 0}, {'id': '22125571-9664085580-5833', 'author': '22170893@N06', 'authorname': 'Gregory "Slobirdr" Smith', 'raw': 'wildlife', '_content': 'wildlife', 'machine_tag': 0}]}, 'location': {'latitude': '59.738060', 'longitude': '-149.690093', 'accuracy': '11', 'context': '0', 'neighbourhood': {'_content': '', 'woeid': 0}, 'region': {'_content': 'Alaska', 'woeid': 2347560}, 'country': {'_content': 'United States', 'woeid': 23424977}}, 'geoperms': {'ispublic': 1, 'iscontact': 0, 'isfriend': 0, 'isfamily': 0}, 'urls': {'url': [{'type': 'photopage', '_content': 'https://www.flickr.com/photos/slobirdr/9664085580/'}]}, 'media': 'photo'}, 'stat': 'ok'}</t>
  </si>
  <si>
    <t>Gregory  Smith (flickr Gregory "Slobirdr" Smith)</t>
  </si>
  <si>
    <t>https://www.flickr.com/photos/slobirdr/9664085580/</t>
  </si>
  <si>
    <t>body_whale09.jpeg</t>
  </si>
  <si>
    <t>15250396366_512b092937_o</t>
  </si>
  <si>
    <t>{'photo': {'id': '15250396366', 'secret': 'db3ccc558f', 'server': '3843', 'farm': 4, 'dateuploaded': '1411003544', 'isfavorite': 0, 'license': '2', 'safety_level': '0', 'rotation': 0, 'originalsecret': '512b092937', 'originalformat': 'jpg', 'owner': {'nsid': '14974869@N08', 'username': 'amls', 'realname': 'Anna', 'location': '', 'iconserver': '2941', 'iconfarm': 3, 'path_alias': 'amls'}, 'title': {'_content': 'Humpback breaching'}, 'description': {'_content': ''}, 'visibility': {'ispublic': 1, 'isfriend': 0, 'isfamily': 0}, 'dates': {'posted': '1411003544', 'taken': '2013-07-27 11:40:11', 'takengranularity': 0, 'takenunknown': 0, 'lastupdate': '1411005111'}, 'views': '446', 'editability': {'cancomment': 0, 'canaddmeta': 0}, 'publiceditability': {'cancomment': 1, 'canaddmeta': 1}, 'usage': {'candownload': 1, 'canblog': 0, 'canprint': 0, 'canshare': 1}, 'comments': {'_content': '0'}, 'notes': {'note': []}, 'people': {'haspeople': 0}, 'tags': {'tag': [{'id': '14882056-15250396366-20184', 'author': '14974869@N08', 'authorname': 'amls', 'raw': 'whale', '_content': 'whale', 'machine_tag': 0}, {'id': '14882056-15250396366-54423', 'author': '14974869@N08', 'authorname': 'amls', 'raw': 'humpback whale', '_content': 'humpbackwhale', 'machine_tag': 0}, {'id': '14882056-15250396366-2682', 'author': '14974869@N08', 'authorname': 'amls', 'raw': 'ecuador', '_content': 'ecuador', 'machine_tag': 0}]}, 'urls': {'url': [{'type': 'photopage', '_content': 'https://www.flickr.com/photos/amls/15250396366/'}]}, 'media': 'photo'}, 'stat': 'ok'}</t>
  </si>
  <si>
    <t>Anna (flickr amls)</t>
  </si>
  <si>
    <t>https://www.flickr.com/photos/amls/15250396366/</t>
  </si>
  <si>
    <t>body_whale11.jpeg</t>
  </si>
  <si>
    <t>4868175452_8fa20c26c5_o</t>
  </si>
  <si>
    <t>{'photo': {'id': '4868175452', 'secret': 'd6231d3154', 'server': '4099', 'farm': 5, 'dateuploaded': '1281161066', 'isfavorite': 0, 'license': '3', 'safety_level': '0', 'rotation': 0, 'originalsecret': '8fa20c26c5', 'originalformat': 'jpg', 'owner': {'nsid': '95819651@N00', 'username': 'Scott Ableman', 'realname': '', 'location': None, 'iconserver': '7424', 'iconfarm': 8, 'path_alias': 'ableman'}, 'title': {'_content': 'Humpback Whale Breach'}, 'description': {'_content': 'One of my favorites from our week in Alaska.  More to come...'}, 'visibility': {'ispublic': 1, 'isfriend': 0, 'isfamily': 0}, 'dates': {'posted': '1281161066', 'taken': '2010-08-04 21:38:02', 'takengranularity': 0, 'takenunknown': 0, 'lastupdate': '1545220417'}, 'views': '2661', 'editability': {'cancomment': 0, 'canaddmeta': 0}, 'publiceditability': {'cancomment': 1, 'canaddmeta': 1}, 'usage': {'candownload': 1, 'canblog': 0, 'canprint': 0, 'canshare': 1}, 'comments': {'_content': '11'}, 'notes': {'note': []}, 'people': {'haspeople': 0}, 'tags': {'tag': [{'id': '405131-4868175452-54423', 'author': '95819651@N00', 'authorname': 'Scott Ableman', 'raw': 'Humpback Whale', '_content': 'humpbackwhale', 'machine_tag': 0}, {'id': '405131-4868175452-20184', 'author': '95819651@N00', 'authorname': 'Scott Ableman', 'raw': 'Whale', '_content': 'whale', 'machine_tag': 0}, {'id': '405131-4868175452-11665026', 'author': '95819651@N00', 'authorname': 'Scott Ableman', 'raw': 'Breaching Whale', '_content': 'breachingwhale', 'machine_tag': 0}, {'id': '405131-4868175452-5525224', 'author': '95819651@N00', 'authorname': 'Scott Ableman', 'raw': 'Whale Breach', '_content': 'whalebreach', 'machine_tag': 0}, {'id': '405131-4868175452-5976906', 'author': '95819651@N00', 'authorname': 'Scott Ableman', 'raw': 'Humpback Whale Breach', '_content': 'humpbackwhalebreach', 'machine_tag': 0}, {'id': '405131-4868175452-1127', 'author': '95819651@N00', 'authorname': 'Scott Ableman', 'raw': 'Alaska', '_content': 'alaska', 'machine_tag': 0}, {'id': '405131-4868175452-4462601', 'author': '95819651@N00', 'authorname': 'Scott Ableman', 'raw': 'AnimalKingdomElite', '_content': 'animalkingdomelite', 'machine_tag': 0}, {'id': '405131-4868175452-3587192', 'author': '33239017@N00', 'authorname': 'conwest_john', 'raw': 'SpecAnimal', '_content': 'specanimal', 'machine_tag': 0}, {'id': '405131-4868175452-2990998', 'author': '95819651@N00', 'authorname': 'Scott Ableman', 'raw': 'Lindblad Expeditions', '_content': 'lindbladexpeditions', 'machine_tag': 0}, {'id': '405131-4868175452-3690554', 'author': '95819651@N00', 'authorname': 'Scott Ableman', 'raw': 'National Geographic Expeditions', '_content': 'nationalgeographicexpeditions', 'machine_tag': 0}, {'id': '405131-4868175452-41219543', 'author': '95819651@N00', 'authorname': 'Scott Ableman', 'raw': 'National Geographic Sea Bird', '_content': 'nationalgeographicseabird', 'machine_tag': 0}, {'id': '405131-4868175452-14108492', 'author': '95819651@N00', 'authorname': 'Scott Ableman', 'raw': 'Southeastern Alaska', '_content': 'southeasternalaska', 'machine_tag': 0}, {'id': '405131-4868175452-965277', 'author': '95819651@N00', 'authorname': 'Scott Ableman', 'raw': 'Inner Passage', '_content': 'innerpassage', 'machine_tag': 0}]}, 'location': {'latitude': '57.125059', 'longitude': '-134.719161', 'accuracy': '9', 'context': '0', 'neighbourhood': {'_content': '', 'woeid': 0}, 'county': {'_content': 'City and Borough of Sitka', 'woeid': 12587573}, 'region': {'_content': 'Alaska', 'woeid': 2347560}, 'country': {'_content': 'United States', 'woeid': 23424977}}, 'geoperms': {'ispublic': 1, 'iscontact': 0, 'isfriend': 0, 'isfamily': 0}, 'urls': {'url': [{'type': 'photopage', '_content': 'https://www.flickr.com/photos/ableman/4868175452/'}]}, 'media': 'photo'}, 'stat': 'ok'}</t>
  </si>
  <si>
    <t xml:space="preserve"> (flickr Scott Ableman)</t>
  </si>
  <si>
    <t>https://www.flickr.com/photos/ableman/4868175452/</t>
  </si>
  <si>
    <t>body_whale12.jpeg</t>
  </si>
  <si>
    <t>42961603594_b0dce88edf_o</t>
  </si>
  <si>
    <t>{'photo': {'id': '42961603594', 'secret': '15c99c62ea', 'server': '938', 'farm': 1, 'dateuploaded': '1532722372', 'isfavorite': 0, 'license': '2', 'safety_level': '0', 'rotation': 0, 'originalsecret': 'b0dce88edf', 'originalformat': 'jpg', 'owner': {'nsid': '30314434@N06', 'username': 'Robin Agarwal (ANudibranchMom on iNaturalist)', 'realname': '', 'location': None, 'iconserver': '65535', 'iconfarm': 66, 'path_alias': None}, 'title': {'_content': 'Fran Airborne 3 of 5 - Humpback Whale breaching'}, 'description': {'_content': 'Monterey Bay, California'}, 'visibility': {'ispublic': 1, 'isfriend': 0, 'isfamily': 0}, 'dates': {'posted': '1532722372', 'taken': '2018-07-22 13:19:29', 'takengranularity': 0, 'takenunknown': '0', 'lastupdate': '1606105008'}, 'views': '242', 'editability': {'cancomment': 0, 'canaddmeta': 0}, 'publiceditability': {'cancomment': 1, 'canaddmeta': 0}, 'usage': {'candownload': 1, 'canblog': 0, 'canprint': 0, 'canshare': 1}, 'comments': {'_content': '3'}, 'notes': {'note': []}, 'people': {'haspeople': 0}, 'tags': {'tag': []}, 'urls': {'url': [{'type': 'photopage', '_content': 'https://www.flickr.com/photos/30314434@N06/42961603594/'}]}, 'media': 'photo'}, 'stat': 'ok'}</t>
  </si>
  <si>
    <t xml:space="preserve"> (flickr Robin Agarwal (ANudibranchMom on iNaturalist))</t>
  </si>
  <si>
    <t>https://www.flickr.com/photos/30314434@N06/42961603594/</t>
  </si>
  <si>
    <t>body_whale13.jpeg</t>
  </si>
  <si>
    <t>43457569175_58497a5a73_o</t>
  </si>
  <si>
    <t>{'photo': {'id': '43457569175', 'secret': 'eb205a7a62', 'server': '1871', 'farm': 2, 'dateuploaded': '1535634942', 'isfavorite': 0, 'license': '3', 'safety_level': '0', 'rotation': 0, 'originalsecret': '58497a5a73', 'originalformat': 'jpg', 'owner': {'nsid': '71944037@N05', 'username': 'brodieguy', 'realname': 'Brodie Guy', 'location': '', 'iconserver': '7282', 'iconfarm': 8, 'path_alias': 'brodieguy'}, 'title': {'_content': "Humpback whale breaching offshore Gil Island, Gitga'at territory, Hartley Bay"}, 'description': {'_content': 'Great Bear Rainforest, photos copyright Brodie Guy.'}, 'visibility': {'ispublic': 1, 'isfriend': 0, 'isfamily': 0}, 'dates': {'posted': '1535634942', 'taken': '2018-07-23 14:47:13', 'takengranularity': 0, 'takenunknown': '0', 'lastupdate': '1535634947'}, 'views': '165', 'editability': {'cancomment': 0, 'canaddmeta': 0}, 'publiceditability': {'cancomment': 1, 'canaddmeta': 0}, 'usage': {'candownload': 1, 'canblog': 0, 'canprint': 0, 'canshare': 1}, 'comments': {'_content': '0'}, 'notes': {'note': []}, 'people': {'haspeople': 0}, 'tags': {'tag': [{'id': '71938697-43457569175-82994', 'author': '71944037@N05', 'authorname': 'brodieguy', 'raw': 'hartley', '_content': 'hartley', 'machine_tag': 0}, {'id': '71938697-43457569175-2125', 'author': '71944037@N05', 'authorname': 'brodieguy', 'raw': 'bay', '_content': 'bay', 'machine_tag': 0}, {'id': '71938697-43457569175-6651', 'author': '71944037@N05', 'authorname': 'brodieguy', 'raw': 'great', '_content': 'great', 'machine_tag': 0}, {'id': '71938697-43457569175-71', 'author': '71944037@N05', 'authorname': 'brodieguy', 'raw': 'bear', '_content': 'bear', 'machine_tag': 0}, {'id': '71938697-43457569175-3048', 'author': '71944037@N05', 'authorname': 'brodieguy', 'raw': 'rainforest', '_content': 'rainforest', 'machine_tag': 0}, {'id': '71938697-43457569175-6812', 'author': '71944037@N05', 'authorname': 'brodieguy', 'raw': 'north', '_content': 'north', 'machine_tag': 0}, {'id': '71938697-43457569175-2143', 'author': '71944037@N05', 'authorname': 'brodieguy', 'raw': 'coast', '_content': 'coast', 'machine_tag': 0}, {'id': '71938697-43457569175-4319', 'author': '71944037@N05', 'authorname': 'brodieguy', 'raw': 'northwest', '_content': 'northwest', 'machine_tag': 0}, {'id': '71938697-43457569175-3878', 'author': '71944037@N05', 'authorname': 'brodieguy', 'raw': 'bc', '_content': 'bc', 'machine_tag': 0}, {'id': '71938697-43457569175-20847', 'author': '71944037@N05', 'authorname': 'brodieguy', 'raw': 'british', '_content': 'british', 'machine_tag': 0}, {'id': '71938697-43457569175-9337', 'author': '71944037@N05', 'authorname': 'brodieguy', 'raw': 'columbia', '_content': 'columbia', 'machine_tag': 0}, {'id': '71938697-43457569175-22152', 'author': '71944037@N05', 'authorname': 'brodieguy', 'raw': 'whales', '_content': 'whales', 'machine_tag': 0}, {'id': '71938697-43457569175-28050', 'author': '71944037@N05', 'authorname': 'brodieguy', 'raw': 'humpback', '_content': 'humpback', 'machine_tag': 0}, {'id': '71938697-43457569175-86478631', 'author': '71944037@N05', 'authorname': 'brodieguy', 'raw': "gitga'at", '_content': 'gitgaat', 'machine_tag': 0}, {'id': '71938697-43457569175-933384', 'author': '71944037@N05', 'authorname': 'brodieguy', 'raw': 'tsimshian', '_content': 'tsimshian', 'machine_tag': 0}, {'id': '71938697-43457569175-31653', 'author': '71944037@N05', 'authorname': 'brodieguy', 'raw': 'douglas', '_content': 'douglas', 'machine_tag': 0}, {'id': '71938697-43457569175-59222', 'author': '71944037@N05', 'authorname': 'brodieguy', 'raw': 'channel', '_content': 'channel', 'machine_tag': 0}, {'id': '71938697-43457569175-801397', 'author': '71944037@N05', 'authorname': 'brodieguy', 'raw': 'squally', '_content': 'squally', 'machine_tag': 0}]}, 'urls': {'url': [{'type': 'photopage', '_content': 'https://www.flickr.com/photos/brodieguy/43457569175/'}]}, 'media': 'photo'}, 'stat': 'ok'}</t>
  </si>
  <si>
    <t>Brodie Guy (flickr brodieguy)</t>
  </si>
  <si>
    <t>https://www.flickr.com/photos/brodieguy/43457569175/</t>
  </si>
  <si>
    <t>body_whale17.jpeg</t>
  </si>
  <si>
    <t>8753578018_2304757a4e_o</t>
  </si>
  <si>
    <t>{'photo': {'id': '8753578018', 'secret': '6471414707', 'server': '3831', 'farm': 4, 'dateuploaded': '1368950303', 'isfavorite': 0, 'license': '2', 'safety_level': '0', 'rotation': 0, 'originalsecret': '2304757a4e', 'originalformat': 'jpg', 'owner': {'nsid': '90692748@N04', 'username': 'docoverachiever', 'realname': 'Sheila Sund', 'location': 'Salem, United States', 'iconserver': '3831', 'iconfarm': 4, 'path_alias': 'sheila_sund'}, 'title': {'_content': 'Breaching Whale - Maui'}, 'description': {'_content': ''}, 'visibility': {'ispublic': 1, 'isfriend': 0, 'isfamily': 0}, 'dates': {'posted': '1368950303', 'taken': '2010-12-16 02:07:13', 'takengranularity': 0, 'takenunknown': 0, 'lastupdate': '1465077272'}, 'views': '3139', 'editability': {'cancomment': 0, 'canaddmeta': 0}, 'publiceditability': {'cancomment': 1, 'canaddmeta': 0}, 'usage': {'candownload': 1, 'canblog': 0, 'canprint': 0, 'canshare': 1}, 'comments': {'_content': '9'}, 'notes': {'note': []}, 'people': {'haspeople': 0}, 'tags': {'tag': [{'id': '90660609-8753578018-2048', 'author': '90692748@N04', 'authorname': 'docoverachiever', 'raw': 'Hawaii', '_content': 'hawaii', 'machine_tag': 0}, {'id': '90660609-8753578018-9285', 'author': '90692748@N04', 'authorname': 'docoverachiever', 'raw': 'Maui', '_content': 'maui', 'machine_tag': 0}, {'id': '90660609-8753578018-20184', 'author': '90692748@N04', 'authorname': 'docoverachiever', 'raw': 'whale', '_content': 'whale', 'machine_tag': 0}, {'id': '90660609-8753578018-28050', 'author': '90692748@N04', 'authorname': 'docoverachiever', 'raw': 'humpback', '_content': 'humpback', 'machine_tag': 0}, {'id': '90660609-8753578018-209645', 'author': '90692748@N04', 'authorname': 'docoverachiever', 'raw': 'breach', '_content': 'breach', 'machine_tag': 0}, {'id': '90660609-8753578018-28263', 'author': '90692748@N04', 'authorname': 'docoverachiever', 'raw': 'splash', '_content': 'splash', 'machine_tag': 0}, {'id': '90660609-8753578018-110493660', 'author': '90692748@N04', 'authorname': 'docoverachiever', 'raw': 'msh0513-8', '_content': 'msh05138', 'machine_tag': 0}, {'id': '90660609-8753578018-110479972', 'author': '90692748@N04', 'authorname': 'docoverachiever', 'raw': 'msh0513', '_content': 'msh0513', 'machine_tag': 0}]}, 'location': {'latitude': '20.773770', 'longitude': '-156.486854', 'accuracy': '11', 'context': '0', 'locality': {'_content': 'Kihei', 'woeid': 2432214}, 'county': {'_content': 'Maui', 'woeid': 12588033}, 'region': {'_content': 'Hawaii', 'woeid': 2347570}, 'country': {'_content': 'United States', 'woeid': 23424977}, 'neighbourhood': {'_content': '', 'woeid': 0}}, 'geoperms': {'ispublic': 1, 'iscontact': 0, 'isfriend': 0, 'isfamily': 0}, 'urls': {'url': [{'type': 'photopage', '_content': 'https://www.flickr.com/photos/sheila_sund/8753578018/'}]}, 'media': 'photo'}, 'stat': 'ok'}</t>
  </si>
  <si>
    <t>Sheila Sund (flickr docoverachiever)</t>
  </si>
  <si>
    <t>https://www.flickr.com/photos/sheila_sund/8753578018/</t>
  </si>
  <si>
    <t>body_whale18.jpeg</t>
  </si>
  <si>
    <t>13931771329_2db67ffdbe_o</t>
  </si>
  <si>
    <t>{'photo': {'id': '13931771329', 'secret': '9e0e5b3b51', 'server': '2904', 'farm': 3, 'dateuploaded': '1399338025', 'isfavorite': 0, 'license': '3', 'safety_level': '0', 'rotation': 0, 'originalsecret': '2db67ffdbe', 'originalformat': 'jpg', 'owner': {'nsid': '40928097@N07', 'username': 'tombenson76', 'realname': 'Tom Benson', 'location': '', 'iconserver': '3744', 'iconfarm': 4, 'path_alias': None}, 'title': {'_content': 'Minke Whale'}, 'description': {'_content': 'Balaenoptera acutorostrata\n03 May 2014\nCA, ORA Co., nearshore Pacific Ocean, approx. 4 miles sw of Dana Point headlands (33.4154, -117.7587)'}, 'visibility': {'ispublic': 1, 'isfriend': 0, 'isfamily': 0}, 'dates': {'posted': '1399338025', 'taken': '2014-05-03 13:33:37', 'takengranularity': 0, 'takenunknown': 0, 'lastupdate': '1454010500'}, 'views': '9440', 'editability': {'cancomment': 0, 'canaddmeta': 0}, 'publiceditability': {'cancomment': 1, 'canaddmeta': 0}, 'usage': {'candownload': 1, 'canblog': 0, 'canprint': 0, 'canshare': 1}, 'comments': {'_content': '8'}, 'notes': {'note': []}, 'people': {'haspeople': 0}, 'tags': {'tag': [{'id': '40906767-13931771329-569443', 'author': '40928097@N07', 'authorname': 'tombenson76', 'raw': 'Minke Whale', '_content': 'minkewhale', 'machine_tag': 0}, {'id': '40906767-13931771329-4386152', 'author': '40928097@N07', 'authorname': 'tombenson76', 'raw': 'Balaenoptera acutorostrata', '_content': 'balaenopteraacutorostrata', 'machine_tag': 0}]}, 'location': {'latitude': '33.391677', 'longitude': '-117.754125', 'accuracy': '13', 'context': '0', 'neighbourhood': {'_content': '', 'woeid': 0}, 'county': {'_content': 'Orange', 'woeid': 12587699}, 'region': {'_content': 'California', 'woeid': 2347563}, 'country': {'_content': 'United States', 'woeid': 23424977}}, 'geoperms': {'ispublic': 1, 'iscontact': 0, 'isfriend': 0, 'isfamily': 0}, 'urls': {'url': [{'type': 'photopage', '_content': 'https://www.flickr.com/photos/40928097@N07/13931771329/'}]}, 'media': 'photo'}, 'stat': 'ok'}</t>
  </si>
  <si>
    <t>Tom Benson (flickr tombenson76)</t>
  </si>
  <si>
    <t>https://www.flickr.com/photos/40928097@N07/13931771329/</t>
  </si>
  <si>
    <t>body_whale19.jpeg</t>
  </si>
  <si>
    <t>15174991392_c7872080e3_o</t>
  </si>
  <si>
    <t>{'photo': {'id': '15174991392', 'secret': '3fbd697279', 'server': '3887', 'farm': 4, 'dateuploaded': '1410153496', 'isfavorite': 0, 'license': '2', 'safety_level': '0', 'rotation': 0, 'originalsecret': 'c7872080e3', 'originalformat': 'jpg', 'owner': {'nsid': '84559845@N00', 'username': 'Demed', 'realname': '', 'location': None, 'iconserver': '2809', 'iconfarm': 3, 'path_alias': 'demed'}, 'title': {'_content': 'Humpback whale breaching in Monterey Bay, California'}, 'description': {'_content': ''}, 'visibility': {'ispublic': 1, 'isfriend': 0, 'isfamily': 0}, 'dates': {'posted': '1410153496', 'taken': '2014-09-07 10:47:09', 'takengranularity': 0, 'takenunknown': 0, 'lastupdate': '1413099767'}, 'views': '648', 'editability': {'cancomment': 0, 'canaddmeta': 0}, 'publiceditability': {'cancomment': 1, 'canaddmeta': 0}, 'usage': {'candownload': 1, 'canblog': 0, 'canprint': 0, 'canshare': 1}, 'comments': {'_content': '0'}, 'notes': {'note': []}, 'people': {'haspeople': 0}, 'tags': {'tag': [{'id': '362825-15174991392-2243', 'author': '84559845@N00', 'authorname': 'Demed', 'raw': 'boat', '_content': 'boat', 'machine_tag': 0}, {'id': '362825-15174991392-50', 'author': '84559845@N00', 'authorname': 'Demed', 'raw': 'california', '_content': 'california', 'machine_tag': 0}, {'id': '362825-15174991392-2443', 'author': '84559845@N00', 'authorname': 'Demed', 'raw': 'monterey', '_content': 'monterey', 'machine_tag': 0}, {'id': '362825-15174991392-228', 'author': '84559845@N00', 'authorname': 'Demed', 'raw': 'sea', '_content': 'sea', 'machine_tag': 0}, {'id': '362825-15174991392-14031', 'author': '84559845@N00', 'authorname': 'Demed', 'raw': 'seal', '_content': 'seal', 'machine_tag': 0}, {'id': '362825-15174991392-800', 'author': '84559845@N00', 'authorname': 'Demed', 'raw': 'water', '_content': 'water', 'machine_tag': 0}, {'id': '362825-15174991392-22152', 'author': '84559845@N00', 'authorname': 'Demed', 'raw': 'whales', '_content': 'whales', 'machine_tag': 0}]}, 'location': {'latitude': '36.635563', 'longitude': '-121.885642', 'accuracy': '16', 'context': '0', 'locality': {'_content': 'Pacific Grove', 'woeid': 2467327}, 'county': {'_content': 'Monterey', 'woeid': 12587696}, 'region': {'_content': 'California', 'woeid': 2347563}, 'country': {'_content': 'United States', 'woeid': 23424977}, 'neighbourhood': {'_content': '', 'woeid': 0}}, 'geoperms': {'ispublic': 1, 'iscontact': 0, 'isfriend': 0, 'isfamily': 0}, 'urls': {'url': [{'type': 'photopage', '_content': 'https://www.flickr.com/photos/demed/15174991392/'}]}, 'media': 'photo'}, 'stat': 'ok'}</t>
  </si>
  <si>
    <t xml:space="preserve"> (flickr Demed)</t>
  </si>
  <si>
    <t>https://www.flickr.com/photos/demed/15174991392/</t>
  </si>
  <si>
    <t>body_whale20.jpeg</t>
  </si>
  <si>
    <t>15686758638_9de3d5ef99_o</t>
  </si>
  <si>
    <t>{'photo': {'id': '15686758638', 'secret': 'af74330c15', 'server': '8619', 'farm': 9, 'dateuploaded': '1416900394', 'isfavorite': 0, 'license': '4', 'safety_level': '0', 'rotation': 0, 'originalsecret': '9de3d5ef99', 'originalformat': 'jpg', 'owner': {'nsid': '94599716@N06', 'username': 'Photographing Travis', 'realname': 'Travis Wise', 'location': 'Bay Area, California, United States', 'iconserver': '3861', 'iconfarm': 4, 'path_alias': 'photographingtravis'}, 'title': {'_content': 'Whale'}, 'description': {'_content': ''}, 'visibility': {'ispublic': 1, 'isfriend': 0, 'isfamily': 0}, 'dates': {'posted': '1416900394', 'taken': '2010-07-25 16:06:17', 'takengranularity': 0, 'takenunknown': '0', 'lastupdate': '1479256721'}, 'views': '1550', 'editability': {'cancomment': 0, 'canaddmeta': 0}, 'publiceditability': {'cancomment': 1, 'canaddmeta': 0}, 'usage': {'candownload': 1, 'canblog': 0, 'canprint': 0, 'canshare': 1}, 'comments': {'_content': '2'}, 'notes': {'note': []}, 'people': {'haspeople': 0}, 'tags': {'tag': [{'id': '94554394-15686758638-2243', 'author': '94599716@N06', 'authorname': 'Photographing Travis', 'raw': 'boat', '_content': 'boat', 'machine_tag': 0}, {'id': '94554394-15686758638-3651258', 'author': '94599716@N06', 'authorname': 'Photographing Travis', 'raw': 'camera:canon eos digital rebel xt', '_content': 'cameracanoneosdigitalrebelxt', 'machine_tag': 0}, {'id': '94554394-15686758638-2443', 'author': '94599716@N06', 'authorname': 'Photographing Travis', 'raw': 'monterey', '_content': 'monterey', 'machine_tag': 0}, {'id': '94554394-15686758638-19', 'author': '94599716@N06', 'authorname': 'Photographing Travis', 'raw': 'ocean', '_content': 'ocean', 'machine_tag': 0}, {'id': '94554394-15686758638-800', 'author': '94599716@N06', 'authorname': 'Photographing Travis', 'raw': 'water', '_content': 'water', 'machine_tag': 0}, {'id': '94554394-15686758638-3534', 'author': '94599716@N06', 'authorname': 'Photographing Travis', 'raw': 'waves', '_content': 'waves', 'machine_tag': 0}, {'id': '94554394-15686758638-20184', 'author': '94599716@N06', 'authorname': 'Photographing Travis', 'raw': 'whale', '_content': 'whale', 'machine_tag': 0}, {'id': '94554394-15686758638-98369', 'author': '94599716@N06', 'authorname': 'Photographing Travis', 'raw': 'whale watching', '_content': 'whalewatching', 'machine_tag': 0}, {'id': '94554394-15686758638-26044883', 'author': '94599716@N06', 'authorname': 'Photographing Travis', 'raw': 'year2010', '_content': 'year2010', 'machine_tag': 0}, {'id': '94554394-15686758638-34622', 'author': '94599716@N06', 'authorname': 'Photographing Travis', 'raw': 'creatures', '_content': 'creatures', 'machine_tag': 0}, {'id': '94554394-15686758638-113574', 'author': '94599716@N06', 'authorname': 'Photographing Travis', 'raw': '2010', '_content': '2010', 'machine_tag': 0}]}, 'location': {'latitude': '36.600238', 'longitude': '-121.894678', 'accuracy': '16', 'context': '0', 'locality': {'_content': 'Monterey', 'woeid': 2453280}, 'county': {'_content': 'Monterey', 'woeid': 12587696}, 'region': {'_content': 'California', 'woeid': 2347563}, 'country': {'_content': 'United States', 'woeid': 23424977}, 'neighbourhood': {'_content': '', 'woeid': 56570547}}, 'geoperms': {'ispublic': 1, 'iscontact': 0, 'isfriend': 0, 'isfamily': 0}, 'urls': {'url': [{'type': 'photopage', '_content': 'https://www.flickr.com/photos/photographingtravis/15686758638/'}]}, 'media': 'photo'}, 'stat': 'ok'}</t>
  </si>
  <si>
    <t>Travis Wise (flickr Photographing Travis)</t>
  </si>
  <si>
    <t>https://www.flickr.com/photos/photographingtravis/15686758638/</t>
  </si>
  <si>
    <t>body_part_whale_tail01.jpeg</t>
  </si>
  <si>
    <t>7462952698_93a2b8d911_o</t>
  </si>
  <si>
    <t>{'photo': {'id': '7462952698', 'secret': 'd3d1abb4aa', 'server': '7114', 'farm': 8, 'dateuploaded': '1340917547', 'isfavorite': 0, 'license': '3', 'safety_level': '0', 'rotation': 0, 'originalsecret': '93a2b8d911', 'originalformat': 'jpg', 'owner': {'nsid': '35952152@N06', 'username': 'Peter Glenday', 'realname': 'Peter Glenday', 'location': 'London', 'iconserver': '667', 'iconfarm': 1, 'path_alias': 'psg3'}, 'title': {'_content': '_DSC0248.jpg'}, 'description': {'_content': ''}, 'visibility': {'ispublic': 1, 'isfriend': 0, 'isfamily': 0}, 'dates': {'posted': '1340917547', 'taken': '2012-06-27 20:54:35', 'takengranularity': 0, 'takenunknown': 0, 'lastupdate': '1350323809'}, 'views': '69', 'editability': {'cancomment': 0, 'canaddmeta': 0}, 'publiceditability': {'cancomment': 1, 'canaddmeta': 0}, 'usage': {'candownload': 1, 'canblog': 0, 'canprint': 0, 'canshare': 1}, 'comments': {'_content': '0'}, 'notes': {'note': []}, 'people': {'haspeople': 0}, 'tags': {'tag': [{'id': '35906830-7462952698-43866472', 'author': '35952152@N06', 'authorname': 'Peter Glenday', 'raw': 'boston whale watch', '_content': 'bostonwhalewatch', 'machine_tag': 0}, {'id': '35906830-7462952698-28050', 'author': '35952152@N06', 'authorname': 'Peter Glenday', 'raw': 'humpback', '_content': 'humpback', 'machine_tag': 0}, {'id': '35906830-7462952698-20184', 'author': '35952152@N06', 'authorname': 'Peter Glenday', 'raw': 'whale', '_content': 'whale', 'machine_tag': 0}]}, 'location': {'latitude': '42.359819', 'longitude': '-71.047188', 'accuracy': '12', 'context': '0', 'locality': {'_content': 'Boston', 'woeid': 2367105}, 'county': {'_content': 'Suffolk', 'woeid': 12588712}, 'region': {'_content': 'Massachusetts', 'woeid': 2347580}, 'country': {'_content': 'United States', 'woeid': 23424977}, 'neighbourhood': {'_content': 'Waterfront', 'woeid': 55986800}}, 'geoperms': {'ispublic': 1, 'iscontact': 0, 'isfriend': 0, 'isfamily': 0}, 'urls': {'url': [{'type': 'photopage', '_content': 'https://www.flickr.com/photos/psg3/7462952698/'}]}, 'media': 'photo'}, 'stat': 'ok'}</t>
  </si>
  <si>
    <t>https://www.flickr.com/photos/psg3/7462952698/</t>
  </si>
  <si>
    <t>body_part_whale_tail02.jpeg</t>
  </si>
  <si>
    <t>9112595870_53307a6276_o</t>
  </si>
  <si>
    <t>{'photo': {'id': '9112595870', 'secret': '4911d1e318', 'server': '2811', 'farm': 3, 'dateuploaded': '1371944908', 'isfavorite': 0, 'license': '9', 'safety_level': '0', 'rotation': 0, 'originalsecret': '53307a6276', 'originalformat': 'jpg', 'owner': {'nsid': '88123769@N02', 'username': 'Bernard Spragg', 'realname': 'Bernard Spragg. NZ', 'location': 'Christchurch, New Zealand', 'iconserver': '8182', 'iconfarm': 9, 'path_alias': 'volvob12b'}, 'title': {'_content': 'Whale fluke.'}, 'description': {'_content': 'Off the Kaikoura coastline is a marine environment so rich in nutrients that it attracts some of the most magnificent creatures with which we share our planet. Among them are Giant Sperm Whales that can grow up to 20 metres and weigh over 50 tons. These whales can be seen all year round making Kaikoura one of the most popular whale watching locations in the world.'}, 'visibility': {'ispublic': 1, 'isfriend': 0, 'isfamily': 0}, 'dates': {'posted': '1371944908', 'taken': '2012-07-09 16:14:45', 'takengranularity': 0, 'takenunknown': 0, 'lastupdate': '1573636961'}, 'views': '16849', 'editability': {'cancomment': 0, 'canaddmeta': 0}, 'publiceditability': {'cancomment': 1, 'canaddmeta': 0}, 'usage': {'candownload': 1, 'canblog': 0, 'canprint': 0, 'canshare': 1}, 'comments': {'_content': '10'}, 'notes': {'note': []}, 'people': {'haspeople': 0}, 'tags': {'tag': [{'id': '88103421-9112595870-20184', 'author': '88123769@N02', 'authorname': 'Bernard Spragg', 'raw': 'Whale', '_content': 'whale', 'machine_tag': 0}, {'id': '88103421-9112595870-69928', 'author': '88123769@N02', 'authorname': 'Bernard Spragg', 'raw': 'fluke.', '_content': 'fluke', 'machine_tag': 0}, {'id': '88103421-9112595870-136904', 'author': '88123769@N02', 'authorname': 'Bernard Spragg', 'raw': 'Public domain', '_content': 'publicdomain', 'machine_tag': 0}, {'id': '88103421-9112595870-3879690', 'author': '88123769@N02', 'authorname': 'Bernard Spragg', 'raw': 'free photos', '_content': 'freephotos', 'machine_tag': 0}, {'id': '88103421-9112595870-237993', 'author': '88123769@N02', 'authorname': 'Bernard Spragg', 'raw': 'cco', '_content': 'cco', 'machine_tag': 0}]}, 'location': {'latitude': '-42.426497', 'longitude': '173.662948', 'accuracy': '10', 'context': '0', 'locality': {'_content': 'Kaikoura', 'woeid': 2348927}, 'county': {'_content': 'Kaikoura District', 'woeid': 55875884}, 'region': {'_content': 'Canterbury', 'woeid': 15021751}, 'country': {'_content': 'New Zealand', 'woeid': 23424916}, 'neighbourhood': {'_content': '', 'woeid': 0}}, 'geoperms': {'ispublic': 1, 'iscontact': 0, 'isfriend': 0, 'isfamily': 0}, 'urls': {'url': [{'type': 'photopage', '_content': 'https://www.flickr.com/photos/volvob12b/9112595870/'}]}, 'media': 'photo'}, 'stat': 'ok'}</t>
  </si>
  <si>
    <t>https://www.flickr.com/photos/volvob12b/9112595870/</t>
  </si>
  <si>
    <t>body_part_whale_tail03.jpeg</t>
  </si>
  <si>
    <t>9490417098_f46f216fce_o</t>
  </si>
  <si>
    <t>{'photo': {'id': '9490417098', 'secret': '1a4b806e78', 'server': '7380', 'farm': 8, 'dateuploaded': '1376256814', 'isfavorite': 0, 'license': '3', 'safety_level': '0', 'rotation': 0, 'originalsecret': 'f46f216fce', 'originalformat': 'jpg', 'owner': {'nsid': '40928097@N07', 'username': 'tombenson76', 'realname': 'Tom Benson', 'location': '', 'iconserver': '3744', 'iconfarm': 4, 'path_alias': None}, 'title': {'_content': 'Blue Whale'}, 'description': {'_content': 'Balaenoptera musculus\n10 Aug 2013\nCA, SD Co., approx. 4 mi. WSW of San Mateo Point'}, 'visibility': {'ispublic': 1, 'isfriend': 0, 'isfamily': 0}, 'dates': {'posted': '1376256814', 'taken': '2013-08-10 10:52:26', 'takengranularity': 0, 'takenunknown': 0, 'lastupdate': '1567453308'}, 'views': '5682', 'editability': {'cancomment': 0, 'canaddmeta': 0}, 'publiceditability': {'cancomment': 1, 'canaddmeta': 0}, 'usage': {'candownload': 1, 'canblog': 0, 'canprint': 0, 'canshare': 1}, 'comments': {'_content': '2'}, 'notes': {'note': []}, 'people': {'haspeople': 0}, 'tags': {'tag': [{'id': '40906767-9490417098-375373', 'author': '40928097@N07', 'authorname': 'tombenson76', 'raw': 'Blue Whale', '_content': 'bluewhale', 'machine_tag': 0}, {'id': '40906767-9490417098-3822476', 'author': '40928097@N07', 'authorname': 'tombenson76', 'raw': 'Balaenoptera musculus', '_content': 'balaenopteramusculus', 'machine_tag': 0}]}, 'location': {'latitude': '33.457940', 'longitude': '-117.742881', 'accuracy': '13', 'context': '0', 'locality': {'_content': 'Dana Point', 'woeid': 2389166}, 'county': {'_content': 'Orange', 'woeid': 12587699}, 'region': {'_content': 'California', 'woeid': 2347563}, 'country': {'_content': 'United States', 'woeid': 23424977}, 'neighbourhood': {'_content': 'Monarch Beach', 'woeid': 26342868}}, 'geoperms': {'ispublic': 1, 'iscontact': 0, 'isfriend': 0, 'isfamily': 0}, 'urls': {'url': [{'type': 'photopage', '_content': 'https://www.flickr.com/photos/40928097@N07/9490417098/'}]}, 'media': 'photo'}, 'stat': 'ok'}</t>
  </si>
  <si>
    <t>https://www.flickr.com/photos/40928097@N07/9490417098/</t>
  </si>
  <si>
    <t>body_part_whale_tail04.jpeg</t>
  </si>
  <si>
    <t>5868563930_8da800ef93_o</t>
  </si>
  <si>
    <t>{'photo': {'id': '5868563930', 'secret': '0ecf7cdae8', 'server': '5310', 'farm': 6, 'dateuploaded': '1308972775', 'isfavorite': 0, 'license': '3', 'safety_level': '0', 'rotation': 0, 'originalsecret': '8da800ef93', 'originalformat': 'jpg', 'owner': {'nsid': '11224903@N05', 'username': 'matt.ferrell', 'realname': 'Matthew Ferrell', 'location': 'Boston, USA', 'iconserver': '5151', 'iconfarm': 6, 'path_alias': 'matthewferrell'}, 'title': {'_content': 'Humpback whale 4'}, 'description': {'_content': 'Humpback whale tail'}, 'visibility': {'ispublic': 1, 'isfriend': 0, 'isfamily': 0}, 'dates': {'posted': '1308972775', 'taken': '2011-06-19 15:14:50', 'takengranularity': 0, 'takenunknown': 0, 'lastupdate': '1309001353'}, 'views': '631', 'editability': {'cancomment': 0, 'canaddmeta': 0}, 'publiceditability': {'cancomment': 1, 'canaddmeta': 0}, 'usage': {'candownload': 1, 'canblog': 0, 'canprint': 0, 'canshare': 1}, 'comments': {'_content': '0'}, 'notes': {'note': []}, 'people': {'haspeople': 0}, 'tags': {'tag': [{'id': '11219563-5868563930-54425', 'author': '11224903@N05', 'authorname': 'matt.ferrell', 'raw': 'Whale watch', '_content': 'whalewatch', 'machine_tag': 0}]}, 'location': {'latitude': '42.612611', 'longitude': '-70.670928', 'accuracy': '11', 'context': '0', 'locality': {'_content': 'Gloucester', 'woeid': 2411521}, 'county': {'_content': 'Essex', 'woeid': 12588704}, 'region': {'_content': 'Massachusetts', 'woeid': 2347580}, 'country': {'_content': 'United States', 'woeid': 23424977}, 'neighbourhood': {'_content': '', 'woeid': 0}}, 'geoperms': {'ispublic': 1, 'iscontact': 0, 'isfriend': 0, 'isfamily': 0}, 'urls': {'url': [{'type': 'photopage', '_content': 'https://www.flickr.com/photos/matthewferrell/5868563930/'}]}, 'media': 'photo'}, 'stat': 'ok'}</t>
  </si>
  <si>
    <t>Matthew Ferrell (flickr matt.ferrell)</t>
  </si>
  <si>
    <t>https://www.flickr.com/photos/matthewferrell/5868563930/</t>
  </si>
  <si>
    <t>body_part_whale_tail05.jpeg</t>
  </si>
  <si>
    <t>4414113956_30095f50b6_o</t>
  </si>
  <si>
    <t>{'photo': {'id': '4414113956', 'secret': 'f0c3cf2e1d', 'server': '4011', 'farm': 5, 'dateuploaded': '1264449972', 'isfavorite': 0, 'license': '3', 'safety_level': '0', 'rotation': 0, 'originalsecret': '30095f50b6', 'originalformat': 'jpg', 'owner': {'nsid': '32492676@N05', 'username': 'hutonetwo', 'realname': '', 'location': '', 'iconserver': '3082', 'iconfarm': 4, 'path_alias': None}, 'title': {'_content': 'Maui 2010-107'}, 'description': {'_content': ''}, 'visibility': {'ispublic': 1, 'isfriend': 0, 'isfamily': 0}, 'dates': {'posted': '1264449972', 'taken': '2010-01-25 15:06:12', 'takengranularity': 0, 'takenunknown': 0, 'lastupdate': '1545220486'}, 'views': '95', 'editability': {'cancomment': 0, 'canaddmeta': 0}, 'publiceditability': {'cancomment': 1, 'canaddmeta': 0}, 'usage': {'candownload': 1, 'canblog': 0, 'canprint': 0, 'canshare': 1}, 'comments': {'_content': '0'}, 'notes': {'note': []}, 'people': {'haspeople': 0}, 'tags': {'tag': [{'id': '32487336-4414113956-9285', 'author': '32492676@N05', 'authorname': 'hutonetwo', 'raw': 'Maui', '_content': 'maui', 'machine_tag': 0}, {'id': '32487336-4414113956-20184', 'author': '32492676@N05', 'authorname': 'hutonetwo', 'raw': 'Whale', '_content': 'whale', 'machine_tag': 0}]}, 'urls': {'url': [{'type': 'photopage', '_content': 'https://www.flickr.com/photos/32492676@N05/4414113956/'}]}, 'media': 'photo'}, 'stat': 'ok'}</t>
  </si>
  <si>
    <t xml:space="preserve"> (flickr hutonetwo)</t>
  </si>
  <si>
    <t>https://www.flickr.com/photos/32492676@N05/4414113956/</t>
  </si>
  <si>
    <t>body_part_whale_tail06.jpeg</t>
  </si>
  <si>
    <t>8711609798_43e86e7693_o</t>
  </si>
  <si>
    <t>{'photo': {'id': '8711609798', 'secret': '487ed1a46f', 'server': '65535', 'farm': 66, 'dateuploaded': '1367780223', 'isfavorite': 0, 'license': '3', 'safety_level': '0', 'rotation': 0, 'originalsecret': 'ae7e7e9dde', 'originalformat': 'jpg', 'owner': {'nsid': '32131098@N00', 'username': 'DaleM', 'realname': 'Dale Musselman', 'location': 'Seattle, usa', 'iconserver': '5536', 'iconfarm': 6, 'path_alias': 'dalem'}, 'title': {'_content': 'Maui 57'}, 'description': {'_content': 'Humpback whales, from a Trilogy cruise off Kaanapali'}, 'visibility': {'ispublic': 1, 'isfriend': 0, 'isfamily': 0}, 'dates': {'posted': '1367780223', 'taken': '2013-03-08 14:15:52', 'takengranularity': 0, 'takenunknown': '0', 'lastupdate': '1634308642'}, 'views': '303', 'editability': {'cancomment': 0, 'canaddmeta': 0}, 'publiceditability': {'cancomment': 1, 'canaddmeta': 1}, 'usage': {'candownload': 1, 'canblog': 0, 'canprint': 0, 'canshare': 1}, 'comments': {'_content': '0'}, 'notes': {'note': []}, 'people': {'haspeople': 0}, 'tags': {'tag': [{'id': '546927-8711609798-28050', 'author': '32131098@N00', 'authorname': 'DaleM', 'raw': 'humpback', '_content': 'humpback', 'machine_tag': 0}, {'id': '546927-8711609798-225184', 'author': '32131098@N00', 'authorname': 'DaleM', 'raw': 'kaanapali', '_content': 'kaanapali', 'machine_tag': 0}, {'id': '546927-8711609798-9285', 'author': '32131098@N00', 'authorname': 'DaleM', 'raw': 'maui', '_content': 'maui', 'machine_tag': 0}, {'id': '546927-8711609798-20184', 'author': '32131098@N00', 'authorname': 'DaleM', 'raw': 'whale', '_content': 'whale', 'machine_tag': 0}, {'id': '546927-8711609798-71137608', 'author': '32131098@N00', 'authorname': 'DaleM', 'raw': 'wllpr', '_content': 'wllpr', 'machine_tag': 0}]}, 'urls': {'url': [{'type': 'photopage', '_content': 'https://www.flickr.com/photos/dalem/8711609798/'}]}, 'media': 'photo'}, 'stat': 'ok'}</t>
  </si>
  <si>
    <t>Dale Musselman (flickr DaleM)</t>
  </si>
  <si>
    <t>https://www.flickr.com/photos/dalem/8711609798/</t>
  </si>
  <si>
    <t>body_part_whale_tail07.jpeg</t>
  </si>
  <si>
    <t>14955055939_90f0219f8b_o</t>
  </si>
  <si>
    <t>{'photo': {'id': '14955055939', 'secret': 'd386f0ba4c', 'server': '5560', 'farm': 6, 'dateuploaded': '1409868682', 'isfavorite': 0, 'license': '4', 'safety_level': '0', 'rotation': 0, 'originalsecret': '90f0219f8b', 'originalformat': 'jpg', 'owner': {'nsid': '85763206@N00', 'username': 'liza31337', 'realname': 'Liza', 'location': 'Somerville, MA, USA', 'iconserver': '21', 'iconfarm': 1, 'path_alias': 'lizadaly'}, 'title': {'_content': 'Whale tail'}, 'description': {'_content': ''}, 'visibility': {'ispublic': 1, 'isfriend': 0, 'isfamily': 0}, 'dates': {'posted': '1409868682', 'taken': '2014-09-04 13:10:18', 'takengranularity': 0, 'takenunknown': '0', 'lastupdate': '1496241914'}, 'views': '3382', 'editability': {'cancomment': 0, 'canaddmeta': 0}, 'publiceditability': {'cancomment': 1, 'canaddmeta': 0}, 'usage': {'candownload': 1, 'canblog': 0, 'canprint': 0, 'canshare': 1}, 'comments': {'_content': '0'}, 'notes': {'note': []}, 'people': {'haspeople': 0}, 'tags': {'tag': [{'id': '475067-14955055939-26501', 'author': '85763206@N00', 'authorname': 'liza31337', 'raw': 'humpbacks', '_content': 'humpbacks', 'machine_tag': 0}, {'id': '475067-14955055939-22152', 'author': '85763206@N00', 'authorname': 'liza31337', 'raw': 'whales', '_content': 'whales', 'machine_tag': 0}, {'id': '475067-14955055939-54425', 'author': '85763206@N00', 'authorname': 'liza31337', 'raw': 'whale watch', '_content': 'whalewatch', 'machine_tag': 0}, {'id': '475067-14955055939-386', 'author': '85763206@N00', 'authorname': 'liza31337', 'raw': 'seagulls', '_content': 'seagulls', 'machine_tag': 0}]}, 'location': {'latitude': '42.345477', 'longitude': '-70.220408', 'accuracy': '10', 'context': '0', 'neighbourhood': {'_content': '', 'woeid': 0}, 'region': {'_content': 'Massachusetts', 'woeid': 2347580}, 'country': {'_content': 'United States', 'woeid': 23424977}}, 'geoperms': {'ispublic': 1, 'iscontact': 0, 'isfriend': 0, 'isfamily': 0}, 'urls': {'url': [{'type': 'photopage', '_content': 'https://www.flickr.com/photos/lizadaly/14955055939/'}]}, 'media': 'photo'}, 'stat': 'ok'}</t>
  </si>
  <si>
    <t>Liza (flickr liza31337)</t>
  </si>
  <si>
    <t>https://www.flickr.com/photos/lizadaly/14955055939/</t>
  </si>
  <si>
    <t>body_part_whale_tail08.jpeg</t>
  </si>
  <si>
    <t>6215268048_8810d104bb_o</t>
  </si>
  <si>
    <t>{'photo': {'id': '6215268048', 'secret': 'c1623f444c', 'server': '6234', 'farm': 7, 'dateuploaded': '1317842482', 'isfavorite': 0, 'license': '4', 'safety_level': '0', 'rotation': 0, 'originalsecret': '8810d104bb', 'originalformat': 'jpg', 'owner': {'nsid': '37035967@N07', 'username': 'Ndecam', 'realname': 'Nicolas de Camaret', 'location': 'São Paulo, Brazil', 'iconserver': '3832', 'iconfarm': 4, 'path_alias': 'ndecam'}, 'title': {'_content': 'Killer whale Fin'}, 'description': {'_content': 'Killer whale Fin\n\n&lt;a href="http://www.dec.am" rel="noreferrer nofollow"&gt;www.dec.am&lt;/a&gt; | &lt;a href="http://500px.com/nicc" rel="noreferrer nofollow"&gt;500px&lt;/a&gt; | &lt;a href="http://www.dec.am/about" rel="noreferrer nofollow"&gt;Creative Commons 3.0&lt;/a&gt;'}, 'visibility': {'ispublic': 1, 'isfriend': 0, 'isfamily': 0}, 'dates': {'posted': '1317842482', 'taken': '2011-09-20 20:34:10', 'takengranularity': 0, 'takenunknown': 0, 'lastupdate': '1474859074'}, 'views': '6404', 'editability': {'cancomment': 0, 'canaddmeta': 0}, 'publiceditability': {'cancomment': 1, 'canaddmeta': 0}, 'usage': {'candownload': 1, 'canblog': 0, 'canprint': 0, 'canshare': 1}, 'comments': {'_content': '2'}, 'notes': {'note': []}, 'people': {'haspeople': 0}, 'tags': {'tag': [{'id': '37014637-6215268048-14345', 'author': '37035967@N07', 'authorname': 'Ndecam', 'raw': 'Killer', '_content': 'killer', 'machine_tag': 0}, {'id': '37014637-6215268048-20184', 'author': '37035967@N07', 'authorname': 'Ndecam', 'raw': 'whale', '_content': 'whale', 'machine_tag': 0}, {'id': '37014637-6215268048-31168', 'author': '37035967@N07', 'authorname': 'Ndecam', 'raw': 'Fin', '_content': 'fin', 'machine_tag': 0}, {'id': '37014637-6215268048-11431', 'author': '37035967@N07', 'authorname': 'Ndecam', 'raw': 'galapagos', '_content': 'galapagos', 'machine_tag': 0}, {'id': '37014637-6215268048-800', 'author': '37035967@N07', 'authorname': 'Ndecam', 'raw': 'water', '_content': 'water', 'machine_tag': 0}]}, 'location': {'latitude': '-0.659165', 'longitude': '-90.329589', 'accuracy': '5', 'context': '0', 'neighbourhood': {'_content': '', 'woeid': 0}, 'region': {'_content': 'Galapagos', 'woeid': 2345202}, 'country': {'_content': 'Ecuador', 'woeid': 23424801}}, 'geoperms': {'ispublic': 1, 'iscontact': 0, 'isfriend': 0, 'isfamily': 0}, 'urls': {'url': [{'type': 'photopage', '_content': 'https://www.flickr.com/photos/ndecam/6215268048/'}]}, 'media': 'photo'}, 'stat': 'ok'}</t>
  </si>
  <si>
    <t>Nicolas de Camaret (flickr Ndecam)</t>
  </si>
  <si>
    <t>https://www.flickr.com/photos/ndecam/6215268048/</t>
  </si>
  <si>
    <t>body_part_whale_tail09.jpeg</t>
  </si>
  <si>
    <t>14955085470_7274d76b12_o</t>
  </si>
  <si>
    <t>{'photo': {'id': '14955085470', 'secret': 'ff022d673b', 'server': '5565', 'farm': 6, 'dateuploaded': '1409868642', 'isfavorite': 0, 'license': '4', 'safety_level': '0', 'rotation': 0, 'originalsecret': '7274d76b12', 'originalformat': 'jpg', 'owner': {'nsid': '85763206@N00', 'username': 'liza31337', 'realname': 'Liza', 'location': 'Somerville, MA, USA', 'iconserver': '21', 'iconfarm': 1, 'path_alias': 'lizadaly'}, 'title': {'_content': 'Whale tail'}, 'description': {'_content': ''}, 'visibility': {'ispublic': 1, 'isfriend': 0, 'isfamily': 0}, 'dates': {'posted': '1409868642', 'taken': '2014-09-04 13:10:17', 'takengranularity': 0, 'takenunknown': '0', 'lastupdate': '1421002873'}, 'views': '2186', 'editability': {'cancomment': 0, 'canaddmeta': 0}, 'publiceditability': {'cancomment': 1, 'canaddmeta': 0}, 'usage': {'candownload': 1, 'canblog': 0, 'canprint': 0, 'canshare': 1}, 'comments': {'_content': '0'}, 'notes': {'note': []}, 'people': {'haspeople': 0}, 'tags': {'tag': [{'id': '475067-14955085470-26501', 'author': '85763206@N00', 'authorname': 'liza31337', 'raw': 'humpbacks', '_content': 'humpbacks', 'machine_tag': 0}, {'id': '475067-14955085470-22152', 'author': '85763206@N00', 'authorname': 'liza31337', 'raw': 'whales', '_content': 'whales', 'machine_tag': 0}, {'id': '475067-14955085470-54425', 'author': '85763206@N00', 'authorname': 'liza31337', 'raw': 'whale watch', '_content': 'whalewatch', 'machine_tag': 0}, {'id': '475067-14955085470-386', 'author': '85763206@N00', 'authorname': 'liza31337', 'raw': 'seagulls', '_content': 'seagulls', 'machine_tag': 0}]}, 'location': {'latitude': '42.345477', 'longitude': '-70.220408', 'accuracy': '10', 'context': '0', 'neighbourhood': {'_content': '', 'woeid': 0}, 'region': {'_content': 'Massachusetts', 'woeid': 2347580}, 'country': {'_content': 'United States', 'woeid': 23424977}}, 'geoperms': {'ispublic': 1, 'iscontact': 0, 'isfriend': 0, 'isfamily': 0}, 'urls': {'url': [{'type': 'photopage', '_content': 'https://www.flickr.com/photos/lizadaly/14955085470/'}]}, 'media': 'photo'}, 'stat': 'ok'}</t>
  </si>
  <si>
    <t>https://www.flickr.com/photos/lizadaly/14955085470/</t>
  </si>
  <si>
    <t>body_part_whale_tail10.jpeg</t>
  </si>
  <si>
    <t>3880053022_b7b7772063_o</t>
  </si>
  <si>
    <t>{'photo': {'id': '3880053022', 'secret': 'b37de2471c', 'server': '2545', 'farm': 3, 'dateuploaded': '1251853640', 'isfavorite': 0, 'license': '2', 'safety_level': '0', 'rotation': 0, 'originalsecret': 'b7b7772063', 'originalformat': 'jpg', 'owner': {'nsid': '8263143@N07', 'username': 'Michael Dawes', 'realname': 'Michael Dawes', 'location': 'Gold Coast, AUSTRALIA', 'iconserver': '229', 'iconfarm': 1, 'path_alias': 'tk_five_0'}, 'title': {'_content': 'Whales Hervery Bay _0492'}, 'description': {'_content': '* Average Length: (Adult) 35-50 ft (Newborn) 13-16 ft\n    * Average Weight: (Adult) 23-30 tons (Birth) 1-2 tons\n    * Population: 18,000-20,000 (2002 figure)\n    * Lifespan: estimated to be around 40 years (1998 figure)\n    * Threats: Caught in fishing nets, human disturbance, and being tangled in marine pollution\n    * The flukes (tails) have a distinct pattern on the underside, much like our fingerprints\n    * The humpback whale breaches more frequently than other baleen whales\n    * The Pacific humpback\'s pectoral fins are white underneath &amp;amp; black on top..\n    * The Atlantic humpback\'s pectoral fins are white on both sides- which makes it easier for us to see them\n    * While in their breeding grounds- the whales do NOT eat!\n    * Some humpbacks feed in the Southern Ocean and go north to their reproductive areas!\n    * Can stay underwater for 30 minutes but often dives for much shorter periods of time, usually 5 to 10 minutes\n    * Humpbacks emit high frequency &amp;quot;clicks&amp;quot; reaching 30,000 Hz\n    * The males produce, in frequencies between 20 and 9,000 Hz, songs that are the longest and the most varied in all the animal kingdom, with repeated sequences about 15 minutes long\n    * When they are in cold waters, the humpback whale eats 2 tons of fish and planktonic crustaceans a day, in 2 to 4 meals\n\n\n&lt;a href="http://www.flickr.com/photos/tk_five_0/show/"&gt;www.flickr.com/photos/tk_five_0/show/&lt;/a&gt;'}, 'visibility': {'ispublic': 1, 'isfriend': 0, 'isfamily': 0}, 'dates': {'posted': '1251853640', 'taken': '2009-08-28 11:14:56', 'takengranularity': 0, 'takenunknown': 0, 'lastupdate': '1378124501'}, 'views': '2693', 'editability': {'cancomment': 0, 'canaddmeta': 0}, 'publiceditability': {'cancomment': 1, 'canaddmeta': 0}, 'usage': {'candownload': 1, 'canblog': 0, 'canprint': 0, 'canshare': 1}, 'comments': {'_content': '0'}, 'notes': {'note': []}, 'people': {'haspeople': 0}, 'tags': {'tag': [{'id': '8241813-3880053022-953', 'author': '8263143@N07', 'authorname': 'Michael Dawes', 'raw': 'Animals', '_content': 'animals', 'machine_tag': 0}, {'id': '8241813-3880053022-8512', 'author': '8263143@N07', 'authorname': 'Michael Dawes', 'raw': 'Australia', '_content': 'australia', 'machine_tag': 0}, {'id': '8241813-3880053022-93', 'author': '8263143@N07', 'authorname': 'Michael Dawes', 'raw': 'Camera', '_content': 'camera', 'machine_tag': 0}, {'id': '8241813-3880053022-145', 'author': '8263143@N07', 'authorname': 'Michael Dawes', 'raw': 'Camping', '_content': 'camping', 'machine_tag': 0}, {'id': '8241813-3880053022-6372829', 'author': '8263143@N07', 'authorname': 'Michael Dawes', 'raw': 'Canon 50d', '_content': 'canon50d', 'machine_tag': 0}, {'id': '8241813-3880053022-6379', 'author': '8263143@N07', 'authorname': 'Michael Dawes', 'raw': 'Country', '_content': 'country', 'machine_tag': 0}, {'id': '8241813-3880053022-98077', 'author': '8263143@N07', 'authorname': 'Michael Dawes', 'raw': 'Flutes', '_content': 'flutes', 'machine_tag': 0}, {'id': '8241813-3880053022-35576', 'author': '8263143@N07', 'authorname': 'Michael Dawes', 'raw': 'Fraser Island', '_content': 'fraserisland', 'machine_tag': 0}, {'id': '8241813-3880053022-88912', 'author': '8263143@N07', 'authorname': 'Michael Dawes', 'raw': 'Hervey Bay', '_content': 'herveybay', 'machine_tag': 0}, {'id': '8241813-3880053022-28050', 'author': '8263143@N07', 'authorname': 'Michael Dawes', 'raw': 'Humpback', '_content': 'humpback', 'machine_tag': 0}, {'id': '8241813-3880053022-193867', 'author': '8263143@N07', 'authorname': 'Michael Dawes', 'raw': 'Megaptera novaeangliae', '_content': 'megapteranovaeangliae', 'machine_tag': 0}, {'id': '8241813-3880053022-8060344', 'author': '8263143@N07', 'authorname': 'Michael Dawes', 'raw': 'Platypus Bay', '_content': 'platypusbay', 'machine_tag': 0}, {'id': '8241813-3880053022-16961', 'author': '8263143@N07', 'authorname': 'Michael Dawes', 'raw': 'Queensland', '_content': 'queensland', 'machine_tag': 0}, {'id': '8241813-3880053022-41538', 'author': '8263143@N07', 'authorname': 'Michael Dawes', 'raw': 'Towns', '_content': 'towns', 'machine_tag': 0}, {'id': '8241813-3880053022-22152', 'author': '8263143@N07', 'authorname': 'Michael Dawes', 'raw': 'Whales', '_content': 'whales', 'machine_tag': 0}, {'id': '8241813-3880053022-120036', 'author': '8263143@N07', 'authorname': 'Michael Dawes', 'raw': '+61', '_content': '61', 'machine_tag': 0}, {'id': '8241813-3880053022-69928', 'author': '8263143@N07', 'authorname': 'Michael Dawes', 'raw': 'Fluke', '_content': 'fluke', 'machine_tag': 0}, {'id': '8241813-3880053022-140308', 'author': '8263143@N07', 'authorname': 'Michael Dawes', 'raw': 'Flukes', '_content': 'flukes', 'machine_tag': 0}]}, 'location': {'latitude': '-24.956491', 'longitude': '153.192329', 'accuracy': '9', 'context': '0', 'neighbourhood': {'_content': '', 'woeid': 0}, 'county': {'_content': 'Hervey Bay', 'woeid': 55864329}, 'region': {'_content': 'Queensland', 'woeid': 2344702}, 'country': {'_content': 'Australia', 'woeid': 23424748}}, 'geoperms': {'ispublic': 1, 'iscontact': 0, 'isfriend': 0, 'isfamily': 0}, 'urls': {'url': [{'type': 'photopage', '_content': 'https://www.flickr.com/photos/tk_five_0/3880053022/'}]}, 'media': 'photo'}, 'stat': 'ok'}</t>
  </si>
  <si>
    <t>https://www.flickr.com/photos/tk_five_0/3880053022/</t>
  </si>
  <si>
    <t>body_part_whale_tail11.jpeg</t>
  </si>
  <si>
    <t>4589552286_def5eba17f_o</t>
  </si>
  <si>
    <t>{'photo': {'id': '4589552286', 'secret': '7e8cfa6c14', 'server': '3316', 'farm': 4, 'dateuploaded': '1273336842', 'isfavorite': 0, 'license': '2', 'safety_level': '0', 'rotation': 0, 'originalsecret': 'def5eba17f', 'originalformat': 'jpg', 'owner': {'nsid': '49159009@N06', 'username': 'daniela.morenoa', 'realname': '', 'location': '', 'iconserver': '0', 'iconfarm': 0, 'path_alias': None}, 'title': {'_content': 'Humpback Whale'}, 'description': {'_content': ''}, 'visibility': {'ispublic': 1, 'isfriend': 0, 'isfamily': 0}, 'dates': {'posted': '1273336842', 'taken': '2005-11-30 21:20:37', 'takengranularity': 0, 'takenunknown': 0, 'lastupdate': '1545220476'}, 'views': '110', 'editability': {'cancomment': 0, 'canaddmeta': 0}, 'publiceditability': {'cancomment': 1, 'canaddmeta': 0}, 'usage': {'candownload': 1, 'canblog': 0, 'canprint': 0, 'canshare': 1}, 'comments': {'_content': '0'}, 'notes': {'note': []}, 'people': {'haspeople': 0}, 'tags': {'tag': []}, 'urls': {'url': [{'type': 'photopage', '_content': 'https://www.flickr.com/photos/49159009@N06/4589552286/'}]}, 'media': 'photo'}, 'stat': 'ok'}</t>
  </si>
  <si>
    <t xml:space="preserve"> (flickr daniela.morenoa)</t>
  </si>
  <si>
    <t>https://www.flickr.com/photos/49159009@N06/4589552286/</t>
  </si>
  <si>
    <t>body_part_whale_tail12.jpeg</t>
  </si>
  <si>
    <t>7936144274_07ec5a57fb_o</t>
  </si>
  <si>
    <t>{'photo': {'id': '7936144274', 'secret': '8e64c349e2', 'server': '8321', 'farm': 9, 'dateuploaded': '1346841992', 'isfavorite': 0, 'license': '3', 'safety_level': '0', 'rotation': 0, 'originalsecret': '07ec5a57fb', 'originalformat': 'jpg', 'owner': {'nsid': '34517490@N00', 'username': 'nicksarebi', 'realname': 'Nick', 'location': None, 'iconserver': '0', 'iconfarm': 0, 'path_alias': None}, 'title': {'_content': 'Whale watching in Husavik'}, 'description': {'_content': 'Humpback whales'}, 'visibility': {'ispublic': 1, 'isfriend': 0, 'isfamily': 0}, 'dates': {'posted': '1346841992', 'taken': '2012-08-26 12:04:03', 'takengranularity': 0, 'takenunknown': 0, 'lastupdate': '1556414618'}, 'views': '1251', 'editability': {'cancomment': 0, 'canaddmeta': 0}, 'publiceditability': {'cancomment': 1, 'canaddmeta': 1}, 'usage': {'candownload': 1, 'canblog': 0, 'canprint': 0, 'canshare': 1}, 'comments': {'_content': '2'}, 'notes': {'note': []}, 'people': {'haspeople': 0}, 'tags': {'tag': [{'id': '5872873-7936144274-65243', 'author': '34517490@N00', 'authorname': 'nicksarebi', 'raw': 'husavik', '_content': 'husavik', 'machine_tag': 0}, {'id': '5872873-7936144274-2371', 'author': '34517490@N00', 'authorname': 'nicksarebi', 'raw': 'iceland', '_content': 'iceland', 'machine_tag': 0}, {'id': '5872873-7936144274-28050', 'author': '34517490@N00', 'authorname': 'nicksarebi', 'raw': 'humpback', '_content': 'humpback', 'machine_tag': 0}, {'id': '5872873-7936144274-22152', 'author': '34517490@N00', 'authorname': 'nicksarebi', 'raw': 'whales', '_content': 'whales', 'machine_tag': 0}, {'id': '5872873-7936144274-31168', 'author': '34517490@N00', 'authorname': 'nicksarebi', 'raw': 'fin', '_content': 'fin', 'machine_tag': 0}, {'id': '5872873-7936144274-6771', 'author': '34517490@N00', 'authorname': 'nicksarebi', 'raw': 'watching', '_content': 'watching', 'machine_tag': 0}]}, 'urls': {'url': [{'type': 'photopage', '_content': 'https://www.flickr.com/photos/34517490@N00/7936144274/'}]}, 'media': 'photo'}, 'stat': 'ok'}</t>
  </si>
  <si>
    <t>Nick (flickr nicksarebi)</t>
  </si>
  <si>
    <t>https://www.flickr.com/photos/34517490@N00/7936144274/</t>
  </si>
  <si>
    <t>body_part_whale_tail13.jpeg</t>
  </si>
  <si>
    <t>8089708626_81022eec55_o</t>
  </si>
  <si>
    <t>{'photo': {'id': '8089708626', 'secret': '35b383784e', 'server': '8190', 'farm': 9, 'dateuploaded': '1350295330', 'isfavorite': 0, 'license': '5', 'safety_level': '0', 'rotation': 0, 'originalsecret': '81022eec55', 'originalformat': 'jpg', 'owner': {'nsid': '90851177@N00', 'username': 'Percita', 'realname': '', 'location': None, 'iconserver': '5304', 'iconfarm': 6, 'path_alias': 'dittmars'}, 'title': {'_content': 'Baby humpback shows us his tail - Eden NSW'}, 'description': {'_content': 'East coast Australian Humpbacks have very white tails as a rule. \nThe mother is just in front of him - keeping a close eye.\nThere were three other escort whales with these two. \nUnusual to see the babies this far south this early in the season\n\nExplore 15 October 2012'}, 'visibility': {'ispublic': 1, 'isfriend': 0, 'isfamily': 0}, 'dates': {'posted': '1350295330', 'taken': '2012-10-04 12:49:47', 'takengranularity': 0, 'takenunknown': 0, 'lastupdate': '1639222273'}, 'views': '2655', 'editability': {'cancomment': 0, 'canaddmeta': 0}, 'publiceditability': {'cancomment': 1, 'canaddmeta': 1}, 'usage': {'candownload': 1, 'canblog': 0, 'canprint': 0, 'canshare': 1}, 'comments': {'_content': '15'}, 'notes': {'note': []}, 'people': {'haspeople': 0}, 'tags': {'tag': [{'id': '6730544-8089708626-28050', 'author': '90851177@N00', 'authorname': 'Percita', 'raw': 'humpback', '_content': 'humpback', 'machine_tag': 0}, {'id': '6730544-8089708626-22152', 'author': '90851177@N00', 'authorname': 'Percita', 'raw': 'Whales', '_content': 'whales', 'machine_tag': 0}, {'id': '6730544-8089708626-22002', 'author': '90851177@N00', 'authorname': 'Percita', 'raw': 'Eden', '_content': 'eden', 'machine_tag': 0}, {'id': '6730544-8089708626-11820', 'author': '90851177@N00', 'authorname': 'Percita', 'raw': 'Explore', '_content': 'explore', 'machine_tag': 0}]}, 'location': {'latitude': '-37.098455', 'longitude': '149.969215', 'accuracy': '11', 'context': '0', 'locality': {'_content': 'Edrom', 'woeid': 1101852}, 'county': {'_content': 'Bega Valley', 'woeid': 55864267}, 'region': {'_content': 'New South Wales', 'woeid': 2344700}, 'country': {'_content': 'Australia', 'woeid': 23424748}, 'neighbourhood': {'_content': '', 'woeid': 0}}, 'geoperms': {'ispublic': 1, 'iscontact': 0, 'isfriend': 0, 'isfamily': 0}, 'urls': {'url': [{'type': 'photopage', '_content': 'https://www.flickr.com/photos/dittmars/8089708626/'}]}, 'media': 'photo'}, 'stat': 'ok'}</t>
  </si>
  <si>
    <t xml:space="preserve"> (flickr Percita)</t>
  </si>
  <si>
    <t>https://www.flickr.com/photos/dittmars/8089708626/</t>
  </si>
  <si>
    <t>body_part_whale_tail14.jpeg</t>
  </si>
  <si>
    <t>3880230152_9010506df5_o</t>
  </si>
  <si>
    <t>{'photo': {'id': '3880230152', 'secret': '142be67c51', 'server': '2436', 'farm': 3, 'dateuploaded': '1251857631', 'isfavorite': 0, 'license': '2', 'safety_level': '0', 'rotation': 0, 'originalsecret': '9010506df5', 'originalformat': 'jpg', 'owner': {'nsid': '8263143@N07', 'username': 'Michael Dawes', 'realname': 'Michael Dawes', 'location': 'Gold Coast, AUSTRALIA', 'iconserver': '229', 'iconfarm': 1, 'path_alias': 'tk_five_0'}, 'title': {'_content': 'Whales Hervery Bay _0310'}, 'description': {'_content': '* Average Length: (Adult) 35-50 ft (Newborn) 13-16 ft\n    * Average Weight: (Adult) 23-30 tons (Birth) 1-2 tons\n    * Population: 18,000-20,000 (2002 figure)\n    * Lifespan: estimated to be around 40 years (1998 figure)\n    * Threats: Caught in fishing nets, human disturbance, and being tangled in marine pollution\n    * The flukes (tails) have a distinct pattern on the underside, much like our fingerprints\n    * The humpback whale breaches more frequently than other baleen whales\n    * The Pacific humpback\'s pectoral fins are white underneath &amp;amp; black on top..\n    * The Atlantic humpback\'s pectoral fins are white on both sides- which makes it easier for us to see them\n    * While in their breeding grounds- the whales do NOT eat!\n    * Some humpbacks feed in the Southern Ocean and go north to their reproductive areas!\n    * Can stay underwater for 30 minutes but often dives for much shorter periods of time, usually 5 to 10 minutes\n    * Humpbacks emit high frequency &amp;quot;clicks&amp;quot; reaching 30,000 Hz\n    * The males produce, in frequencies between 20 and 9,000 Hz, songs that are the longest and the most varied in all the animal kingdom, with repeated sequences about 15 minutes long\n    * When they are in cold waters, the humpback whale eats 2 tons of fish and planktonic crustaceans a day, in 2 to 4 meals\n\n\n&lt;a href="http://www.flickr.com/photos/tk_five_0/show/"&gt;www.flickr.com/photos/tk_five_0/show/&lt;/a&gt;'}, 'visibility': {'ispublic': 1, 'isfriend': 0, 'isfamily': 0}, 'dates': {'posted': '1251857631', 'taken': '2009-08-28 09:44:27', 'takengranularity': 0, 'takenunknown': 0, 'lastupdate': '1370171129'}, 'views': '1809', 'editability': {'cancomment': 0, 'canaddmeta': 0}, 'publiceditability': {'cancomment': 1, 'canaddmeta': 0}, 'usage': {'candownload': 1, 'canblog': 0, 'canprint': 0, 'canshare': 1}, 'comments': {'_content': '1'}, 'notes': {'note': []}, 'people': {'haspeople': 0}, 'tags': {'tag': [{'id': '8241813-3880230152-953', 'author': '8263143@N07', 'authorname': 'Michael Dawes', 'raw': 'Animals', '_content': 'animals', 'machine_tag': 0}, {'id': '8241813-3880230152-8512', 'author': '8263143@N07', 'authorname': 'Michael Dawes', 'raw': 'Australia', '_content': 'australia', 'machine_tag': 0}, {'id': '8241813-3880230152-93', 'author': '8263143@N07', 'authorname': 'Michael Dawes', 'raw': 'Camera', '_content': 'camera', 'machine_tag': 0}, {'id': '8241813-3880230152-145', 'author': '8263143@N07', 'authorname': 'Michael Dawes', 'raw': 'Camping', '_content': 'camping', 'machine_tag': 0}, {'id': '8241813-3880230152-6372829', 'author': '8263143@N07', 'authorname': 'Michael Dawes', 'raw': 'Canon 50d', '_content': 'canon50d', 'machine_tag': 0}, {'id': '8241813-3880230152-6379', 'author': '8263143@N07', 'authorname': 'Michael Dawes', 'raw': 'Country', '_content': 'country', 'machine_tag': 0}, {'id': '8241813-3880230152-98077', 'author': '8263143@N07', 'authorname': 'Michael Dawes', 'raw': 'Flutes', '_content': 'flutes', 'machine_tag': 0}, {'id': '8241813-3880230152-35576', 'author': '8263143@N07', 'authorname': 'Michael Dawes', 'raw': 'Fraser Island', '_content': 'fraserisland', 'machine_tag': 0}, {'id': '8241813-3880230152-88912', 'author': '8263143@N07', 'authorname': 'Michael Dawes', 'raw': 'Hervey Bay', '_content': 'herveybay', 'machine_tag': 0}, {'id': '8241813-3880230152-28050', 'author': '8263143@N07', 'authorname': 'Michael Dawes', 'raw': 'Humpback', '_content': 'humpback', 'machine_tag': 0}, {'id': '8241813-3880230152-193867', 'author': '8263143@N07', 'authorname': 'Michael Dawes', 'raw': 'Megaptera novaeangliae', '_content': 'megapteranovaeangliae', 'machine_tag': 0}, {'id': '8241813-3880230152-16961', 'author': '8263143@N07', 'authorname': 'Michael Dawes', 'raw': 'Queensland', '_content': 'queensland', 'machine_tag': 0}, {'id': '8241813-3880230152-41538', 'author': '8263143@N07', 'authorname': 'Michael Dawes', 'raw': 'Towns', '_content': 'towns', 'machine_tag': 0}, {'id': '8241813-3880230152-22152', 'author': '8263143@N07', 'authorname': 'Michael Dawes', 'raw': 'Whales', '_content': 'whales', 'machine_tag': 0}, {'id': '8241813-3880230152-120036', 'author': '8263143@N07', 'authorname': 'Michael Dawes', 'raw': '+61', '_content': '61', 'machine_tag': 0}, {'id': '8241813-3880230152-69928', 'author': '8263143@N07', 'authorname': 'Michael Dawes', 'raw': 'Fluke', '_content': 'fluke', 'machine_tag': 0}, {'id': '8241813-3880230152-140308', 'author': '8263143@N07', 'authorname': 'Michael Dawes', 'raw': 'Flukes', '_content': 'flukes', 'machine_tag': 0}]}, 'location': {'latitude': '-24.956491', 'longitude': '153.192329', 'accuracy': '9', 'context': '0', 'neighbourhood': {'_content': '', 'woeid': 0}, 'county': {'_content': 'Hervey Bay', 'woeid': 55864329}, 'region': {'_content': 'Queensland', 'woeid': 2344702}, 'country': {'_content': 'Australia', 'woeid': 23424748}}, 'geoperms': {'ispublic': 1, 'iscontact': 0, 'isfriend': 0, 'isfamily': 0}, 'urls': {'url': [{'type': 'photopage', '_content': 'https://www.flickr.com/photos/tk_five_0/3880230152/'}]}, 'media': 'photo'}, 'stat': 'ok'}</t>
  </si>
  <si>
    <t>https://www.flickr.com/photos/tk_five_0/3880230152/</t>
  </si>
  <si>
    <t>body_part_whale_tail15.jpeg</t>
  </si>
  <si>
    <t>15138787161_2f390e824e_o</t>
  </si>
  <si>
    <t>{'photo': {'id': '15138787161', 'secret': '516d544c20', 'server': '3846', 'farm': 4, 'dateuploaded': '1409868862', 'isfavorite': 0, 'license': '4', 'safety_level': '0', 'rotation': 0, 'originalsecret': '2f390e824e', 'originalformat': 'jpg', 'owner': {'nsid': '85763206@N00', 'username': 'liza31337', 'realname': 'Liza', 'location': 'Somerville, MA, USA', 'iconserver': '21', 'iconfarm': 1, 'path_alias': 'lizadaly'}, 'title': {'_content': 'Whale tail'}, 'description': {'_content': ''}, 'visibility': {'ispublic': 1, 'isfriend': 0, 'isfamily': 0}, 'dates': {'posted': '1409868862', 'taken': '2014-09-04 13:19:37', 'takengranularity': 0, 'takenunknown': '0', 'lastupdate': '1424459652'}, 'views': '1340', 'editability': {'cancomment': 0, 'canaddmeta': 0}, 'publiceditability': {'cancomment': 1, 'canaddmeta': 0}, 'usage': {'candownload': 1, 'canblog': 0, 'canprint': 0, 'canshare': 1}, 'comments': {'_content': '0'}, 'notes': {'note': []}, 'people': {'haspeople': 0}, 'tags': {'tag': [{'id': '475067-15138787161-26501', 'author': '85763206@N00', 'authorname': 'liza31337', 'raw': 'humpbacks', '_content': 'humpbacks', 'machine_tag': 0}, {'id': '475067-15138787161-22152', 'author': '85763206@N00', 'authorname': 'liza31337', 'raw': 'whales', '_content': 'whales', 'machine_tag': 0}, {'id': '475067-15138787161-54425', 'author': '85763206@N00', 'authorname': 'liza31337', 'raw': 'whale watch', '_content': 'whalewatch', 'machine_tag': 0}, {'id': '475067-15138787161-386', 'author': '85763206@N00', 'authorname': 'liza31337', 'raw': 'seagulls', '_content': 'seagulls', 'machine_tag': 0}]}, 'location': {'latitude': '42.345477', 'longitude': '-70.220408', 'accuracy': '10', 'context': '0', 'neighbourhood': {'_content': '', 'woeid': 0}, 'region': {'_content': 'Massachusetts', 'woeid': 2347580}, 'country': {'_content': 'United States', 'woeid': 23424977}}, 'geoperms': {'ispublic': 1, 'iscontact': 0, 'isfriend': 0, 'isfamily': 0}, 'urls': {'url': [{'type': 'photopage', '_content': 'https://www.flickr.com/photos/lizadaly/15138787161/'}]}, 'media': 'photo'}, 'stat': 'ok'}</t>
  </si>
  <si>
    <t>https://www.flickr.com/photos/lizadaly/15138787161/</t>
  </si>
  <si>
    <t>body_part_whale_tail16.jpeg</t>
  </si>
  <si>
    <t>8066503291_fcd6040916_o</t>
  </si>
  <si>
    <t>{'photo': {'id': '8066503291', 'secret': '578bf10502', 'server': '8311', 'farm': 9, 'dateuploaded': '1349695237', 'isfavorite': 0, 'license': '9', 'safety_level': '0', 'rotation': 0, 'originalsecret': 'fcd6040916', 'originalformat': 'jpg', 'owner': {'nsid': '88123769@N02', 'username': 'Bernard Spragg', 'realname': 'Bernard Spragg. NZ', 'location': 'Christchurch, New Zealand', 'iconserver': '8182', 'iconfarm': 9, 'path_alias': 'volvob12b'}, 'title': {'_content': 'Sperm Whale .'}, 'description': {'_content': "The sperm whale is a pelagic mammal with a worldwide range, and will migrate seasonally for feeding and breeding.[3] Females and young males live together in groups while mature males live solitary lives outside of the mating season. The females cooperate to protect and nurse their young. Females give birth every four to twenty years, and care for the calves for more than a decade. A mature sperm whale has few natural predators, although calves and weakened adults are sometimes killed by pods of orcas.\n\nMature males average 16 metres (52 ft) in length but some may reach 20.5 metres (67 ft), with the head representing up to one-third of the animal's length. Plunging to 2,250 metres (7,382 ft), it is the second deepest diving mammal, following only the Cuvier's beaked whale."}, 'visibility': {'ispublic': 1, 'isfriend': 0, 'isfamily': 0}, 'dates': {'posted': '1349695237', 'taken': '2012-07-09 16:14:45', 'takengranularity': 0, 'takenunknown': 0, 'lastupdate': '1573636964'}, 'views': '20345', 'editability': {'cancomment': 0, 'canaddmeta': 0}, 'publiceditability': {'cancomment': 1, 'canaddmeta': 0}, 'usage': {'candownload': 1, 'canblog': 0, 'canprint': 0, 'canshare': 1}, 'comments': {'_content': '11'}, 'notes': {'note': []}, 'people': {'haspeople': 0}, 'tags': {'tag': [{'id': '88103421-8066503291-226879', 'author': '88123769@N02', 'authorname': 'Bernard Spragg', 'raw': 'Sperm Whale', '_content': 'spermwhale', 'machine_tag': 0}, {'id': '88103421-8066503291-111098741', 'author': '88123769@N02', 'authorname': 'Bernard Spragg', 'raw': 'Whale Kaikoura', '_content': 'whalekaikoura', 'machine_tag': 0}, {'id': '88103421-8066503291-232', 'author': '88123769@N02', 'authorname': 'Bernard Spragg', 'raw': 'New Zealand', '_content': 'newzealand', 'machine_tag': 0}, {'id': '88103421-8066503291-6425403', 'author': '88123769@N02', 'authorname': 'Bernard Spragg', 'raw': 'Whale fluke', '_content': 'whalefluke', 'machine_tag': 0}, {'id': '88103421-8066503291-747847', 'author': '88123769@N02', 'authorname': 'Bernard Spragg', 'raw': 'Whale tails', '_content': 'whaletails', 'machine_tag': 0}, {'id': '88103421-8066503291-8721131', 'author': '88123769@N02', 'authorname': 'Bernard Spragg', 'raw': 'Ocean mammals', '_content': 'oceanmammals', 'machine_tag': 0}, {'id': '88103421-8066503291-28198251', 'author': '88123769@N02', 'authorname': 'Bernard Spragg', 'raw': 'Whale watch Kaikoura', '_content': 'whalewatchkaikoura', 'machine_tag': 0}, {'id': '88103421-8066503291-136904', 'author': '88123769@N02', 'authorname': 'Bernard Spragg', 'raw': 'Public domain', '_content': 'publicdomain', 'machine_tag': 0}, {'id': '88103421-8066503291-3879690', 'author': '88123769@N02', 'authorname': 'Bernard Spragg', 'raw': 'free photos', '_content': 'freephotos', 'machine_tag': 0}, {'id': '88103421-8066503291-237993', 'author': '88123769@N02', 'authorname': 'Bernard Spragg', 'raw': 'cco', '_content': 'cco', 'machine_tag': 0}]}, 'location': {'latitude': '-42.426624', 'longitude': '173.668527', 'accuracy': '13', 'context': '0', 'locality': {'_content': 'Kaikoura', 'woeid': 2348927}, 'county': {'_content': 'Kaikoura District', 'woeid': 55875884}, 'region': {'_content': 'Canterbury', 'woeid': 15021751}, 'country': {'_content': 'New Zealand', 'woeid': 23424916}, 'neighbourhood': {'_content': '', 'woeid': 0}}, 'geoperms': {'ispublic': 1, 'iscontact': 0, 'isfriend': 0, 'isfamily': 0}, 'urls': {'url': [{'type': 'photopage', '_content': 'https://www.flickr.com/photos/volvob12b/8066503291/'}]}, 'media': 'photo'}, 'stat': 'ok'}</t>
  </si>
  <si>
    <t>https://www.flickr.com/photos/volvob12b/8066503291/</t>
  </si>
  <si>
    <t>body_part_whale_tail17.jpeg</t>
  </si>
  <si>
    <t>9580563316_294c499951_o</t>
  </si>
  <si>
    <t>{'photo': {'id': '9580563316', 'secret': '5e19168cd0', 'server': '5548', 'farm': 6, 'dateuploaded': '1377307849', 'isfavorite': 0, 'license': '2', 'safety_level': '0', 'rotation': 0, 'originalsecret': '294c499951', 'originalformat': 'jpg', 'owner': {'nsid': '14113765@N00', 'username': 'tim ellis', 'realname': 'Tim Ellis', 'location': 'UK', 'iconserver': '10', 'iconfarm': 1, 'path_alias': 'tim_ellis'}, 'title': {'_content': 'Sperm Whale'}, 'description': {'_content': 'The largest toothed whale'}, 'visibility': {'ispublic': 1, 'isfriend': 0, 'isfamily': 0}, 'dates': {'posted': '1377307849', 'taken': '2013-08-13 12:13:50', 'takengranularity': 0, 'takenunknown': 0, 'lastupdate': '1452288707'}, 'views': '4793', 'editability': {'cancomment': 0, 'canaddmeta': 0}, 'publiceditability': {'cancomment': 1, 'canaddmeta': 0}, 'usage': {'candownload': 1, 'canblog': 0, 'canprint': 0, 'canshare': 1}, 'comments': {'_content': '1'}, 'notes': {'note': []}, 'people': {'haspeople': 0}, 'tags': {'tag': [{'id': '616043-9580563316-401', 'author': '14113765@N00', 'authorname': 'tim ellis', 'raw': 'Holiday', '_content': 'holiday', 'machine_tag': 0}, {'id': '616043-9580563316-100282', 'author': '14113765@N00', 'authorname': 'tim ellis', 'raw': 'Azores', '_content': 'azores', 'machine_tag': 0}, {'id': '616043-9580563316-141599', 'author': '14113765@N00', 'authorname': 'tim ellis', 'raw': 'Horta', '_content': 'horta', 'machine_tag': 0}, {'id': '616043-9580563316-44166197', 'author': '14113765@N00', 'authorname': 'tim ellis', 'raw': 'Whale Watch Azores', '_content': 'whalewatchazores', 'machine_tag': 0}, {'id': '616043-9580563316-952', 'author': '14113765@N00', 'authorname': 'tim ellis', 'raw': 'Animal', '_content': 'animal', 'machine_tag': 0}, {'id': '616043-9580563316-376473', 'author': '14113765@N00', 'authorname': 'tim ellis', 'raw': 'cetacean', '_content': 'cetacean', 'machine_tag': 0}, {'id': '616043-9580563316-20184', 'author': '14113765@N00', 'authorname': 'tim ellis', 'raw': 'Whale', '_content': 'whale', 'machine_tag': 0}, {'id': '616043-9580563316-226879', 'author': '14113765@N00', 'authorname': 'tim ellis', 'raw': 'Sperm Whale', '_content': 'spermwhale', 'machine_tag': 0}, {'id': '616043-9580563316-4059974', 'author': '14113765@N00', 'authorname': 'tim ellis', 'raw': 'Physeter macrocephalus', '_content': 'physetermacrocephalus', 'machine_tag': 0}, {'id': '616043-9580563316-750', 'author': '14113765@N00', 'authorname': 'tim ellis', 'raw': 'portugal', '_content': 'portugal', 'machine_tag': 0}, {'id': '616043-9580563316-329990', 'author': '14113765@N00', 'authorname': 'tim ellis', 'raw': 'Faial', '_content': 'faial', 'machine_tag': 0}, {'id': '616043-9580563316-18443', 'author': '14113765@N00', 'authorname': 'tim ellis', 'raw': 'Photo Friday', '_content': 'photofriday', 'machine_tag': 0}]}, 'location': {'latitude': '38.401069', 'longitude': '-28.452914', 'accuracy': '16', 'context': '0', 'locality': {'_content': 'São Mateus', 'woeid': 538361}, 'county': {'_content': 'Madalena', 'woeid': 56071131}, 'region': {'_content': 'Azores', 'woeid': 15021776}, 'country': {'_content': 'Portugal', 'woeid': 23424925}, 'neighbourhood': {'_content': '', 'woeid': 0}}, 'geoperms': {'ispublic': 1, 'iscontact': 0, 'isfriend': 0, 'isfamily': 0}, 'urls': {'url': [{'type': 'photopage', '_content': 'https://www.flickr.com/photos/tim_ellis/9580563316/'}]}, 'media': 'photo'}, 'stat': 'ok'}</t>
  </si>
  <si>
    <t>https://www.flickr.com/photos/tim_ellis/9580563316/</t>
  </si>
  <si>
    <t>body_part_whale_tail18.jpeg</t>
  </si>
  <si>
    <t>5868006471_901622785b_o</t>
  </si>
  <si>
    <t>{'photo': {'id': '5868006471', 'secret': '2ec80d18e3', 'server': '3152', 'farm': 4, 'dateuploaded': '1308972812', 'isfavorite': 0, 'license': '3', 'safety_level': '0', 'rotation': 0, 'originalsecret': '901622785b', 'originalformat': 'jpg', 'owner': {'nsid': '11224903@N05', 'username': 'matt.ferrell', 'realname': 'Matthew Ferrell', 'location': 'Boston, USA', 'iconserver': '5151', 'iconfarm': 6, 'path_alias': 'matthewferrell'}, 'title': {'_content': 'Humpback whale tail 2'}, 'description': {'_content': 'Humpback whale fin heading back under'}, 'visibility': {'ispublic': 1, 'isfriend': 0, 'isfamily': 0}, 'dates': {'posted': '1308972812', 'taken': '2011-06-19 15:21:14', 'takengranularity': 0, 'takenunknown': 0, 'lastupdate': '1395532611'}, 'views': '979', 'editability': {'cancomment': 0, 'canaddmeta': 0}, 'publiceditability': {'cancomment': 1, 'canaddmeta': 0}, 'usage': {'candownload': 1, 'canblog': 0, 'canprint': 0, 'canshare': 1}, 'comments': {'_content': '1'}, 'notes': {'note': []}, 'people': {'haspeople': 0}, 'tags': {'tag': [{'id': '11219563-5868006471-54425', 'author': '11224903@N05', 'authorname': 'matt.ferrell', 'raw': 'Whale watch', '_content': 'whalewatch', 'machine_tag': 0}]}, 'location': {'latitude': '42.612611', 'longitude': '-70.670928', 'accuracy': '11', 'context': '0', 'locality': {'_content': 'Gloucester', 'woeid': 2411521}, 'county': {'_content': 'Essex', 'woeid': 12588704}, 'region': {'_content': 'Massachusetts', 'woeid': 2347580}, 'country': {'_content': 'United States', 'woeid': 23424977}, 'neighbourhood': {'_content': '', 'woeid': 0}}, 'geoperms': {'ispublic': 1, 'iscontact': 0, 'isfriend': 0, 'isfamily': 0}, 'urls': {'url': [{'type': 'photopage', '_content': 'https://www.flickr.com/photos/matthewferrell/5868006471/'}]}, 'media': 'photo'}, 'stat': 'ok'}</t>
  </si>
  <si>
    <t>https://www.flickr.com/photos/matthewferrell/5868006471/</t>
  </si>
  <si>
    <t>body_part_whale_tail19.jpeg</t>
  </si>
  <si>
    <t>5868005653_c1fd68f606_o</t>
  </si>
  <si>
    <t>{'photo': {'id': '5868005653', 'secret': 'c3dc54a9d0', 'server': '5039', 'farm': 6, 'dateuploaded': '1308972782', 'isfavorite': 0, 'license': '3', 'safety_level': '0', 'rotation': 0, 'originalsecret': 'c1fd68f606', 'originalformat': 'jpg', 'owner': {'nsid': '11224903@N05', 'username': 'matt.ferrell', 'realname': 'Matthew Ferrell', 'location': 'Boston, USA', 'iconserver': '5151', 'iconfarm': 6, 'path_alias': 'matthewferrell'}, 'title': {'_content': 'Humpback whale 5'}, 'description': {'_content': 'Humpback whale tail'}, 'visibility': {'ispublic': 1, 'isfriend': 0, 'isfamily': 0}, 'dates': {'posted': '1308972782', 'taken': '2011-06-19 15:18:36', 'takengranularity': 0, 'takenunknown': 0, 'lastupdate': '1309001353'}, 'views': '565', 'editability': {'cancomment': 0, 'canaddmeta': 0}, 'publiceditability': {'cancomment': 1, 'canaddmeta': 0}, 'usage': {'candownload': 1, 'canblog': 0, 'canprint': 0, 'canshare': 1}, 'comments': {'_content': '0'}, 'notes': {'note': []}, 'people': {'haspeople': 0}, 'tags': {'tag': [{'id': '11219563-5868005653-54425', 'author': '11224903@N05', 'authorname': 'matt.ferrell', 'raw': 'Whale watch', '_content': 'whalewatch', 'machine_tag': 0}]}, 'location': {'latitude': '42.612611', 'longitude': '-70.670928', 'accuracy': '11', 'context': '0', 'locality': {'_content': 'Gloucester', 'woeid': 2411521}, 'county': {'_content': 'Essex', 'woeid': 12588704}, 'region': {'_content': 'Massachusetts', 'woeid': 2347580}, 'country': {'_content': 'United States', 'woeid': 23424977}, 'neighbourhood': {'_content': '', 'woeid': 0}}, 'geoperms': {'ispublic': 1, 'iscontact': 0, 'isfriend': 0, 'isfamily': 0}, 'urls': {'url': [{'type': 'photopage', '_content': 'https://www.flickr.com/photos/matthewferrell/5868005653/'}]}, 'media': 'photo'}, 'stat': 'ok'}</t>
  </si>
  <si>
    <t>https://www.flickr.com/photos/matthewferrell/5868005653/</t>
  </si>
  <si>
    <t>body_part_whale_tail20.jpeg</t>
  </si>
  <si>
    <t>5036414560_e3a20ca1d3_o</t>
  </si>
  <si>
    <t>{'photo': {'id': '5036414560', 'secret': 'e637fb0423', 'server': '4085', 'farm': 5, 'dateuploaded': '1285769714', 'isfavorite': 0, 'license': '3', 'safety_level': '0', 'rotation': 0, 'originalsecret': 'e3a20ca1d3', 'originalformat': 'jpg', 'owner': {'nsid': '48975388@N07', 'username': 'Richard Towell', 'realname': 'Richard Towell', 'location': '', 'iconserver': '0', 'iconfarm': 0, 'path_alias': None}, 'title': {'_content': 'Southern Right Whales'}, 'description': {'_content': 'Peninsula Valdes Argentina'}, 'visibility': {'ispublic': 1, 'isfriend': 0, 'isfamily': 0}, 'dates': {'posted': '1285769714', 'taken': '2006-10-16 14:15:43', 'takengranularity': 0, 'takenunknown': 0, 'lastupdate': '1285772150'}, 'views': '924', 'editability': {'cancomment': 0, 'canaddmeta': 0}, 'publiceditability': {'cancomment': 1, 'canaddmeta': 0}, 'usage': {'candownload': 1, 'canblog': 0, 'canprint': 0, 'canshare': 1}, 'comments': {'_content': '0'}, 'notes': {'note': []}, 'people': {'haspeople': 0}, 'tags': {'tag': [{'id': '48954058-5036414560-1491611', 'author': '48975388@N07', 'authorname': 'Richard Towell', 'raw': 'Southern Right Whales', '_content': 'southernrightwhales', 'machine_tag': 0}]}, 'urls': {'url': [{'type': 'photopage', '_content': 'https://www.flickr.com/photos/48975388@N07/5036414560/'}]}, 'media': 'photo'}, 'stat': 'ok'}</t>
  </si>
  <si>
    <t>https://www.flickr.com/photos/48975388@N07/5036414560/</t>
  </si>
  <si>
    <t>body_otter06.jpeg</t>
  </si>
  <si>
    <t>2796190_06b580f2a5_o</t>
  </si>
  <si>
    <t>{'photo': {'id': '2796190', 'secret': '06b580f2a5', 'server': '1', 'farm': 1, 'dateuploaded': '1104638685', 'isfavorite': 0, 'license': '4', 'safety_level': '0', 'rotation': 0, 'originalsecret': '06b580f2a5', 'originalformat': 'jpg', 'owner': {'nsid': '35034359460@N01', 'username': 'Peter Kaminski', 'realname': 'Peter Kaminski', 'location': 'Southern California, USA', 'iconserver': '1', 'iconfarm': 1, 'path_alias': 'peterkaminski'}, 'title': {'_content': 'Otter'}, 'description': {'_content': 'North American river &lt;a href="http://en.wikipedia.org/wiki/Otter" rel="noreferrer nofollow"&gt;otter &lt;/a&gt; at the San Francisco Zoo.\r\n\r\n'}, 'visibility': {'ispublic': 1, 'isfriend': 0, 'isfamily': 0}, 'dates': {'posted': '1104638685', 'taken': '2005-01-01 15:49:43', 'takengranularity': 0, 'takenunknown': '0', 'lastupdate': '1416944009'}, 'views': '3336', 'editability': {'cancomment': 0, 'canaddmeta': 0}, 'publiceditability': {'cancomment': 1, 'canaddmeta': 0}, 'usage': {'candownload': 1, 'canblog': 0, 'canprint': 0, 'canshare': 1}, 'comments': {'_content': '1'}, 'notes': {'note': []}, 'people': {'haspeople': 0}, 'tags': {'tag': [{'id': '6906-2796190-94330', 'author': '35034359460@N01', 'authorname': 'Peter Kaminski', 'raw': 'sfzoo', '_content': 'sfzoo', 'machine_tag': 0}, {'id': '6906-2796190-16727', 'author': '35034359460@N01', 'authorname': 'Peter Kaminski', 'raw': 'otter', '_content': 'otter', 'machine_tag': 0}, {'id': '6906-2796190-952', 'author': '35034359460@N01', 'authorname': 'Peter Kaminski', 'raw': 'animal', '_content': 'animal', 'machine_tag': 0}, {'id': '6906-2796190-156441', 'author': '35034359460@N01', 'authorname': 'Peter Kaminski', 'raw': 'mustelid', '_content': 'mustelid', 'machine_tag': 0}, {'id': '6906-2796190-1997', 'author': '35034359460@N01', 'authorname': 'Peter Kaminski', 'raw': 'zoo', '_content': 'zoo', 'machine_tag': 0}, {'id': '6906-2796190-25947', 'author': '35034359460@N01', 'authorname': 'Peter Kaminski', 'raw': 'aquatic', '_content': 'aquatic', 'machine_tag': 0}]}, 'urls': {'url': [{'type': 'photopage', '_content': 'https://www.flickr.com/photos/peterkaminski/2796190/'}]}, 'media': 'photo'}, 'stat': 'ok'}</t>
  </si>
  <si>
    <t>Peter Kaminski (flickr Peter Kaminski)</t>
  </si>
  <si>
    <t>https://www.flickr.com/photos/peterkaminski/2796190/</t>
  </si>
  <si>
    <t>body_otter12.jpeg</t>
  </si>
  <si>
    <t>5314720224_f626f5f298_o</t>
  </si>
  <si>
    <t>{'photo': {'id': '5314720224', 'secret': '504831dacf', 'server': '5204', 'farm': 6, 'dateuploaded': '1293938052', 'isfavorite': 0, 'license': '5', 'safety_level': '0', 'rotation': 0, 'originalsecret': 'f626f5f298', 'originalformat': 'jpg', 'owner': {'nsid': '42115925@N08', 'username': 'pepemczolz', 'realname': 'Steven Zolneczko', 'location': '', 'iconserver': '4037', 'iconfarm': 5, 'path_alias': 'pepemczolz'}, 'title': {'_content': 'Otter Friends'}, 'description': {'_content': "2 otters at Chester zoo, the one at the bottom was carrying a rock, but he didn't smash anything on his tummy"}, 'visibility': {'ispublic': 1, 'isfriend': 0, 'isfamily': 0}, 'dates': {'posted': '1293938052', 'taken': '2010-07-31 16:20:32', 'takengranularity': 0, 'takenunknown': 0, 'lastupdate': '1407025970'}, 'views': '1996', 'editability': {'cancomment': 0, 'canaddmeta': 0}, 'publiceditability': {'cancomment': 1, 'canaddmeta': 0}, 'usage': {'candownload': 1, 'canblog': 0, 'canprint': 0, 'canshare': 1}, 'comments': {'_content': '1'}, 'notes': {'note': []}, 'people': {'haspeople': 0}, 'tags': {'tag': [{'id': '42023112-5314720224-48995', 'author': '42115925@N08', 'authorname': 'pepemczolz', 'raw': 'otters', '_content': 'otters', 'machine_tag': 0}, {'id': '42023112-5314720224-1997', 'author': '42115925@N08', 'authorname': 'pepemczolz', 'raw': 'zoo', '_content': 'zoo', 'machine_tag': 0}, {'id': '42023112-5314720224-12044', 'author': '42115925@N08', 'authorname': 'pepemczolz', 'raw': 'chester', '_content': 'chester', 'machine_tag': 0}, {'id': '42023112-5314720224-5833', 'author': '42115925@N08', 'authorname': 'pepemczolz', 'raw': 'wildlife', '_content': 'wildlife', 'machine_tag': 0}, {'id': '42023112-5314720224-214', 'author': '42115925@N08', 'authorname': 'pepemczolz', 'raw': 'friends', '_content': 'friends', 'machine_tag': 0}, {'id': '42023112-5314720224-559', 'author': '42115925@N08', 'authorname': 'pepemczolz', 'raw': 'cute', '_content': 'cute', 'machine_tag': 0}, {'id': '42023112-5314720224-19878168', 'author': '42115925@N08', 'authorname': 'pepemczolz', 'raw': 'Sony a350', '_content': 'sonya350', 'machine_tag': 0}, {'id': '42023112-5314720224-4203377', 'author': '42115925@N08', 'authorname': 'pepemczolz', 'raw': 'minolta 50mm f1.7', '_content': 'minolta50mmf17', 'machine_tag': 0}]}, 'urls': {'url': [{'type': 'photopage', '_content': 'https://www.flickr.com/photos/pepemczolz/5314720224/'}]}, 'media': 'photo'}, 'stat': 'ok'}</t>
  </si>
  <si>
    <t>Steven Zolneczko (flickr pepemczolz)</t>
  </si>
  <si>
    <t>https://www.flickr.com/photos/pepemczolz/5314720224/</t>
  </si>
  <si>
    <t>body_otter13.jpeg</t>
  </si>
  <si>
    <t>4915196625_6dd60a5eb0_o</t>
  </si>
  <si>
    <t>{'photo': {'id': '4915196625', 'secret': 'b1bc30df6c', 'server': '4137', 'farm': 5, 'dateuploaded': '1282470213', 'isfavorite': 0, 'license': '4', 'safety_level': '0', 'rotation': 0, 'originalsecret': '6dd60a5eb0', 'originalformat': 'jpg', 'owner': {'nsid': '26782864@N00', 'username': 'wwarby', 'realname': 'William Warby', 'location': 'London, England', 'iconserver': '1797', 'iconfarm': 2, 'path_alias': 'wwarby'}, 'title': {'_content': 'Otter and Carrot'}, 'description': {'_content': 'Otter eating a carrot that some family was feeding to the otters right next to a sign telling them not to\n\nPERMISSION TO USE: Please check the licence for this photo on Flickr. If the photo is marked with the &lt;a href="https://www.flickr.com/creativecommons/"&gt;Creative Commons&lt;/a&gt; licence, you are welcome to use this photo free of charge for any purpose including commercial. I am not concerned with how attribution is provided - a link to my flickr page or my name is fine. If used in a context where attribution is impractical, that\'s fine too. I enjoy seeing where my photos have been used so please send me links, screenshots or photos where possible. If the photo is not marked with the Creative Commons licence, only my friends and family are permitted to use it.'}, 'visibility': {'ispublic': 1, 'isfriend': 0, 'isfamily': 0}, 'dates': {'posted': '1282470213', 'taken': '2010-08-21 15:52:53', 'takengranularity': 0, 'takenunknown': '0', 'lastupdate': '1504879946'}, 'views': '6532', 'editability': {'cancomment': 0, 'canaddmeta': 0}, 'publiceditability': {'cancomment': 1, 'canaddmeta': 0}, 'usage': {'candownload': 1, 'canblog': 0, 'canprint': 0, 'canshare': 1}, 'comments': {'_content': '0'}, 'notes': {'note': []}, 'people': {'haspeople': 0}, 'tags': {'tag': [{'id': '3737770-4915196625-101508', 'author': '26782864@N00', 'authorname': 'wwarby', 'raw': 'Whipsnade', '_content': 'whipsnade', 'machine_tag': 0}, {'id': '3737770-4915196625-101520', 'author': '26782864@N00', 'authorname': 'wwarby', 'raw': 'Whipsnade Zoo', '_content': 'whipsnadezoo', 'machine_tag': 0}, {'id': '3737770-4915196625-2522432', 'author': '26782864@N00', 'authorname': 'wwarby', 'raw': 'ZSL', '_content': 'zsl', 'machine_tag': 0}, {'id': '3737770-4915196625-952', 'author': '26782864@N00', 'authorname': 'wwarby', 'raw': 'animal', '_content': 'animal', 'machine_tag': 0}, {'id': '3737770-4915196625-91589', 'author': '26782864@N00', 'authorname': 'wwarby', 'raw': 'captivity', '_content': 'captivity', 'machine_tag': 0}, {'id': '3737770-4915196625-16650', 'author': '26782864@N00', 'authorname': 'wwarby', 'raw': 'carrot', '_content': 'carrot', 'machine_tag': 0}, {'id': '3737770-4915196625-5010', 'author': '26782864@N00', 'authorname': 'wwarby', 'raw': 'eating', '_content': 'eating', 'machine_tag': 0}, {'id': '3737770-4915196625-130', 'author': '26782864@N00', 'authorname': 'wwarby', 'raw': 'family', '_content': 'family', 'machine_tag': 0}, {'id': '3737770-4915196625-4409', 'author': '26782864@N00', 'authorname': 'wwarby', 'raw': 'feeding', '_content': 'feeding', 'machine_tag': 0}, {'id': '3737770-4915196625-1823', 'author': '26782864@N00', 'authorname': 'wwarby', 'raw': 'mammal', '_content': 'mammal', 'machine_tag': 0}, {'id': '3737770-4915196625-16727', 'author': '26782864@N00', 'authorname': 'wwarby', 'raw': 'otter', '_content': 'otter', 'machine_tag': 0}, {'id': '3737770-4915196625-1860', 'author': '26782864@N00', 'authorname': 'wwarby', 'raw': 'outdoors', '_content': 'outdoors', 'machine_tag': 0}, {'id': '3737770-4915196625-796', 'author': '26782864@N00', 'authorname': 'wwarby', 'raw': 'wet', '_content': 'wet', 'machine_tag': 0}, {'id': '3737770-4915196625-11461', 'author': '26782864@N00', 'authorname': 'wwarby', 'raw': 'whiskers', '_content': 'whiskers', 'machine_tag': 0}, {'id': '3737770-4915196625-5833', 'author': '26782864@N00', 'authorname': 'wwarby', 'raw': 'wildlife', '_content': 'wildlife', 'machine_tag': 0}, {'id': '3737770-4915196625-1997', 'author': '26782864@N00', 'authorname': 'wwarby', 'raw': 'zoo', '_content': 'zoo', 'machine_tag': 0}]}, 'location': {'latitude': '51.847030', 'longitude': '-0.545006', 'accuracy': '16', 'context': '0', 'neighbourhood': {'_content': '', 'woeid': 0}, 'region': {'_content': 'England', 'woeid': 24554868}, 'country': {'_content': 'United Kingdom', 'woeid': 23424975}}, 'geoperms': {'ispublic': 1, 'iscontact': 0, 'isfriend': 0, 'isfamily': 0}, 'urls': {'url': [{'type': 'photopage', '_content': 'https://www.flickr.com/photos/wwarby/4915196625/'}]}, 'media': 'photo'}, 'stat': 'ok'}</t>
  </si>
  <si>
    <t>https://www.flickr.com/photos/wwarby/4915196625/</t>
  </si>
  <si>
    <t>body_otter15.jpeg</t>
  </si>
  <si>
    <t>3323933464_ab70cee1ff_o</t>
  </si>
  <si>
    <t>{'photo': {'id': '3323933464', 'secret': '23306ebbdc', 'server': '3660', 'farm': 4, 'dateuploaded': '1236027756', 'isfavorite': 0, 'license': '5', 'safety_level': '0', 'rotation': 0, 'originalsecret': 'ab70cee1ff', 'originalformat': 'jpg', 'owner': {'nsid': '28448204@N00', 'username': 'allenthepostman', 'realname': 'allen watkin', 'location': 'London, UK', 'iconserver': '7291', 'iconfarm': 8, 'path_alias': 'allenthepostman'}, 'title': {'_content': 'Otter'}, 'description': {'_content': 'Scottish Sea Life Sanctuary,Mar 2009'}, 'visibility': {'ispublic': 1, 'isfriend': 0, 'isfamily': 0}, 'dates': {'posted': '1236027756', 'taken': '2009-02-28 15:17:27', 'takengranularity': 0, 'takenunknown': 0, 'lastupdate': '1396863031'}, 'views': '2389', 'editability': {'cancomment': 0, 'canaddmeta': 0}, 'publiceditability': {'cancomment': 1, 'canaddmeta': 0}, 'usage': {'candownload': 1, 'canblog': 0, 'canprint': 0, 'canshare': 1}, 'comments': {'_content': '3'}, 'notes': {'note': []}, 'people': {'haspeople': 0}, 'tags': {'tag': [{'id': '3823782-3323933464-48995', 'author': '28448204@N00', 'authorname': 'allenthepostman', 'raw': 'otters', '_content': 'otters', 'machine_tag': 0}, {'id': '3823782-3323933464-5833', 'author': '28448204@N00', 'authorname': 'allenthepostman', 'raw': 'wildlife', '_content': 'wildlife', 'machine_tag': 0}, {'id': '3823782-3323933464-4654984', 'author': '28448204@N00', 'authorname': 'allenthepostman', 'raw': 'scottish sea life sanctuary', '_content': 'scottishsealifesanctuary', 'machine_tag': 0}]}, 'urls': {'url': [{'type': 'photopage', '_content': 'https://www.flickr.com/photos/allenthepostman/3323933464/'}]}, 'media': 'photo'}, 'stat': 'ok'}</t>
  </si>
  <si>
    <t>https://www.flickr.com/photos/allenthepostman/3323933464/</t>
  </si>
  <si>
    <t>face_otter02.jpeg</t>
  </si>
  <si>
    <t>34095792280_bd65a13c64_o</t>
  </si>
  <si>
    <t>{'photo': {'id': '34095792280', 'secret': 'd45d687335', 'server': '4166', 'farm': 5, 'dateuploaded': '1494052959', 'isfavorite': 0, 'license': '4', 'safety_level': '0', 'rotation': 0, 'originalsecret': 'bd65a13c64', 'originalformat': 'jpg', 'owner': {'nsid': '93398075@N00', 'username': 'Dave_S.', 'realname': '', 'location': None, 'iconserver': '65535', 'iconfarm': 66, 'path_alias': 'david_e_smith'}, 'title': {'_content': 'Mr Squeaks, the otter.'}, 'description': {'_content': 'Paprika is a male Asian short-clawed otter who lives at the otter sanctuary in Buckfastleigh, Devon. He is known as Squeaker, or Mr Squeaks, because he is very talkative, especially to his companion, Pepper. '}, 'visibility': {'ispublic': 1, 'isfriend': 0, 'isfamily': 0}, 'dates': {'posted': '1494052959', 'taken': '2017-05-04 12:06:21', 'takengranularity': 0, 'takenunknown': '0', 'lastupdate': '1621386089'}, 'views': '4829', 'editability': {'cancomment': 0, 'canaddmeta': 0}, 'publiceditability': {'cancomment': 1, 'canaddmeta': 0}, 'usage': {'candownload': 1, 'canblog': 0, 'canprint': 0, 'canshare': 1}, 'comments': {'_content': '18'}, 'notes': {'note': []}, 'people': {'haspeople': 0}, 'tags': {'tag': [{'id': '6931020-34095792280-1711', 'author': '93398075@N00', 'authorname': 'Dave_S.', 'raw': 'Asian', '_content': 'asian', 'machine_tag': 0}, {'id': '6931020-34095792280-14886', 'author': '93398075@N00', 'authorname': 'Dave_S.', 'raw': 'short', '_content': 'short', 'machine_tag': 0}, {'id': '6931020-34095792280-227455', 'author': '93398075@N00', 'authorname': 'Dave_S.', 'raw': 'clawed', '_content': 'clawed', 'machine_tag': 0}, {'id': '6931020-34095792280-16727', 'author': '93398075@N00', 'authorname': 'Dave_S.', 'raw': 'otter', '_content': 'otter', 'machine_tag': 0}, {'id': '6931020-34095792280-318302', 'author': '93398075@N00', 'authorname': 'Dave_S.', 'raw': 'Buckfastleigh', '_content': 'buckfastleigh', 'machine_tag': 0}, {'id': '6931020-34095792280-13181', 'author': '93398075@N00', 'authorname': 'Dave_S.', 'raw': 'Devon', '_content': 'devon', 'machine_tag': 0}, {'id': '6931020-34095792280-279', 'author': '93398075@N00', 'authorname': 'Dave_S.', 'raw': 'England', '_content': 'england', 'machine_tag': 0}, {'id': '6931020-34095792280-110', 'author': '93398075@N00', 'authorname': 'Dave_S.', 'raw': 'UK', '_content': 'uk', 'machine_tag': 0}, {'id': '6931020-34095792280-17119', 'author': '93398075@N00', 'authorname': 'Dave_S.', 'raw': 'GB', '_content': 'gb', 'machine_tag': 0}, {'id': '6931020-34095792280-56887', 'author': '93398075@N00', 'authorname': 'Dave_S.', 'raw': 'sanctuary', '_content': 'sanctuary', 'machine_tag': 0}, {'id': '6931020-34095792280-339', 'author': '93398075@N00', 'authorname': 'Dave_S.', 'raw': 'rescue', '_content': 'rescue', 'machine_tag': 0}, {'id': '6931020-34095792280-952', 'author': '93398075@N00', 'authorname': 'Dave_S.', 'raw': 'animal', '_content': 'animal', 'machine_tag': 0}, {'id': '6931020-34095792280-1823', 'author': '93398075@N00', 'authorname': 'Dave_S.', 'raw': 'mammal', '_content': 'mammal', 'machine_tag': 0}, {'id': '6931020-34095792280-6112', 'author': '93398075@N00', 'authorname': 'Dave_S.', 'raw': 'United', '_content': 'united', 'machine_tag': 0}, {'id': '6931020-34095792280-8442', 'author': '93398075@N00', 'authorname': 'Dave_S.', 'raw': 'Kingdom', '_content': 'kingdom', 'machine_tag': 0}, {'id': '6931020-34095792280-6651', 'author': '93398075@N00', 'authorname': 'Dave_S.', 'raw': 'Great', '_content': 'great', 'machine_tag': 0}, {'id': '6931020-34095792280-4846', 'author': '93398075@N00', 'authorname': 'Dave_S.', 'raw': 'Britain', '_content': 'britain', 'machine_tag': 0}, {'id': '6931020-34095792280-20847', 'author': '93398075@N00', 'authorname': 'Dave_S.', 'raw': 'British', '_content': 'british', 'machine_tag': 0}, {'id': '6931020-34095792280-608', 'author': '93398075@N00', 'authorname': 'Dave_S.', 'raw': 'English', '_content': 'english', 'machine_tag': 0}, {'id': '6931020-34095792280-2994', 'author': '93398075@N00', 'authorname': 'Dave_S.', 'raw': 'Nikon', '_content': 'nikon', 'machine_tag': 0}, {'id': '6931020-34095792280-61115873', 'author': '93398075@N00', 'authorname': 'Dave_S.', 'raw': 'D7200', '_content': 'd7200', 'machine_tag': 0}, {'id': '6931020-34095792280-25947', 'author': '93398075@N00', 'authorname': 'Dave_S.', 'raw': 'aquatic', '_content': 'aquatic', 'machine_tag': 0}, {'id': '6931020-34095792280-47915', 'author': '93398075@N00', 'authorname': 'Dave_S.', 'raw': 'paprika', '_content': 'paprika', 'machine_tag': 0}, {'id': '6931020-34095792280-556361', 'author': '93398075@N00', 'authorname': 'Dave_S.', 'raw': 'squeaks', '_content': 'squeaks', 'machine_tag': 0}, {'id': '6931020-34095792280-107083', 'author': '93398075@N00', 'authorname': 'Dave_S.', 'raw': 'squeaker', '_content': 'squeaker', 'machine_tag': 0}, {'id': '6931020-34095792280-14696160', 'author': '93398075@N00', 'authorname': 'Dave_S.', 'raw': 'otters and butterflies', '_content': 'ottersandbutterflies', 'machine_tag': 0}]}, 'location': {'latitude': '50.485173', 'longitude': '-3.769083', 'accuracy': '14', 'context': '0', 'locality': {'_content': 'Teignbridge District', 'woeid': 12695919}, 'county': {'_content': 'Devon', 'woeid': 12602182}, 'region': {'_content': 'England', 'woeid': 24554868}, 'country': {'_content': 'United Kingdom', 'woeid': 23424975}, 'neighbourhood': {'_content': '', 'woeid': 0}}, 'geoperms': {'ispublic': 1, 'iscontact': 0, 'isfriend': 0, 'isfamily': 0}, 'urls': {'url': [{'type': 'photopage', '_content': 'https://www.flickr.com/photos/david_e_smith/34095792280/'}]}, 'media': 'photo'}, 'stat': 'ok'}</t>
  </si>
  <si>
    <t xml:space="preserve"> (flickr Dave_S.)</t>
  </si>
  <si>
    <t>https://www.flickr.com/photos/david_e_smith/34095792280/</t>
  </si>
  <si>
    <t>face_otter04.jpeg</t>
  </si>
  <si>
    <t>8685720674_67a812c852_o</t>
  </si>
  <si>
    <t>{'photo': {'id': '8685720674', 'secret': '7bd8d54f1e', 'server': '8259', 'farm': 9, 'dateuploaded': '1367052129', 'isfavorite': 0, 'license': '4', 'safety_level': '0', 'rotation': 0, 'originalsecret': '67a812c852', 'originalformat': 'jpg', 'owner': {'nsid': '8411024@N08', 'username': 'Tony Buckley', 'realname': 'Tony Buckley', 'location': 'Midsomer Norton, UK', 'iconserver': '7882', 'iconfarm': 8, 'path_alias': None}, 'title': {'_content': 'Otter'}, 'description': {'_content': "Otter looking to see where the next fish is coming from, Buckfast butterfly farm and otter sanctuary, Devon.\n\nI tried, so far as i was able, to get the eyes in focus but was deliberately keeping the aperture wide to keep the plane of focus narrow.  And it's worked, I think; though a bit more sunshine on the day (it was a particularly cloudy, drizzly one) would have helped."}, 'visibility': {'ispublic': 1, 'isfriend': 0, 'isfamily': 0}, 'dates': {'posted': '1367052129', 'taken': '2013-04-22 14:27:10', 'takengranularity': 0, 'takenunknown': 0, 'lastupdate': '1523200338'}, 'views': '6254', 'editability': {'cancomment': 0, 'canaddmeta': 0}, 'publiceditability': {'cancomment': 1, 'canaddmeta': 1}, 'usage': {'candownload': 1, 'canblog': 0, 'canprint': 0, 'canshare': 1}, 'comments': {'_content': '6'}, 'notes': {'note': []}, 'people': {'haspeople': 0}, 'tags': {'tag': [{'id': '8318211-8685720674-16727', 'author': '8411024@N08', 'authorname': 'Tony Buckley', 'raw': 'otter', '_content': 'otter', 'machine_tag': 0}, {'id': '8318211-8685720674-312331', 'author': '8411024@N08', 'authorname': 'Tony Buckley', 'raw': 'Buckfast', '_content': 'buckfast', 'machine_tag': 0}, {'id': '8318211-8685720674-94861462', 'author': '8411024@N08', 'authorname': 'Tony Buckley', 'raw': 'Buckfast butterfly farm and otter sanctuary', '_content': 'buckfastbutterflyfarmandottersanctuary', 'machine_tag': 0}, {'id': '8318211-8685720674-13181', 'author': '8411024@N08', 'authorname': 'Tony Buckley', 'raw': 'devon', '_content': 'devon', 'machine_tag': 0}, {'id': '8318211-8685720674-7834946', 'author': '8411024@N08', 'authorname': 'Tony Buckley', 'raw': 'e520', '_content': 'e520', 'machine_tag': 0}, {'id': '8318211-8685720674-9084', 'author': '8411024@N08', 'authorname': 'Tony Buckley', 'raw': 'olympus', '_content': 'olympus', 'machine_tag': 0}, {'id': '8318211-8685720674-23724523', 'author': '8411024@N08', 'authorname': 'Tony Buckley', 'raw': 'olympuse520', '_content': 'olympuse520', 'machine_tag': 0}, {'id': '8318211-8685720674-109989796', 'author': '8411024@N08', 'authorname': 'Tony Buckley', 'raw': '52/2013 Week 17', '_content': '522013week17', 'machine_tag': 0}, {'id': '8318211-8685720674-46686768', 'author': '8411024@N08', 'authorname': 'Tony Buckley', 'raw': 'Give us your best shot', '_content': 'giveusyourbestshot', 'machine_tag': 0}, {'id': '8318211-8685720674-90590', 'author': '8411024@N08', 'authorname': 'Tony Buckley', 'raw': 'iso1600', '_content': 'iso1600', 'machine_tag': 0}]}, 'location': {'latitude': '50.482617', 'longitude': '-3.768589', 'accuracy': '16', 'context': '0', 'locality': {'_content': 'Buckfastleigh', 'woeid': 14379}, 'county': {'_content': 'Devon', 'woeid': 12602182}, 'region': {'_content': 'England', 'woeid': 24554868}, 'country': {'_content': 'United Kingdom', 'woeid': 23424975}, 'neighbourhood': {'_content': '', 'woeid': 0}}, 'geoperms': {'ispublic': 1, 'iscontact': 0, 'isfriend': 0, 'isfamily': 0}, 'urls': {'url': [{'type': 'photopage', '_content': 'https://www.flickr.com/photos/8411024@N08/8685720674/'}]}, 'media': 'photo'}, 'stat': 'ok'}</t>
  </si>
  <si>
    <t>Tony Buckley (flickr Tony Buckley)</t>
  </si>
  <si>
    <t>https://www.flickr.com/photos/8411024@N08/8685720674/</t>
  </si>
  <si>
    <t>face_otter08.jpeg</t>
  </si>
  <si>
    <t>33957065924_0c6ed843be_o</t>
  </si>
  <si>
    <t>{'photo': {'id': '33957065924', 'secret': 'f4ffecf388', 'server': '4188', 'farm': 5, 'dateuploaded': '1495382299', 'isfavorite': 0, 'license': '4', 'safety_level': '0', 'rotation': 0, 'originalsecret': '0c6ed843be', 'originalformat': 'jpg', 'owner': {'nsid': '10485077@N06', 'username': 'edenpictures', 'realname': 'Eden, Janine and Jim', 'location': 'New York City', 'iconserver': '2808', 'iconfarm': 3, 'path_alias': 'edenpictures'}, 'title': {'_content': 'Sea Otter'}, 'description': {'_content': '                               '}, 'visibility': {'ispublic': 1, 'isfriend': 0, 'isfamily': 0}, 'dates': {'posted': '1495382299', 'taken': '2017-05-20 13:56:38', 'takengranularity': 0, 'takenunknown': '0', 'lastupdate': '1636222374'}, 'views': '551', 'editability': {'cancomment': 0, 'canaddmeta': 0}, 'publiceditability': {'cancomment': 1, 'canaddmeta': 0}, 'usage': {'candownload': 1, 'canblog': 0, 'canprint': 0, 'canshare': 1}, 'comments': {'_content': '0'}, 'notes': {'note': []}, 'people': {'haspeople': 0}, 'tags': {'tag': [{'id': '10439755-33957065924-223570', 'author': '10485077@N06', 'authorname': 'edenpictures', 'raw': 'New York Aquarium', '_content': 'newyorkaquarium', 'machine_tag': 0}, {'id': '10439755-33957065924-1847233', 'author': '10485077@N06', 'authorname': 'edenpictures', 'raw': 'Coney Island Aquarium', '_content': 'coneyislandaquarium', 'machine_tag': 0}, {'id': '10439755-33957065924-1203', 'author': '10485077@N06', 'authorname': 'edenpictures', 'raw': 'Brooklyn', '_content': 'brooklyn', 'machine_tag': 0}, {'id': '10439755-33957065924-109', 'author': '10485077@N06', 'authorname': 'edenpictures', 'raw': 'New York City', '_content': 'newyorkcity', 'machine_tag': 0}, {'id': '10439755-33957065924-106', 'author': '10485077@N06', 'authorname': 'edenpictures', 'raw': 'NYC', '_content': 'nyc', 'machine_tag': 0}, {'id': '10439755-33957065924-16727', 'author': '10485077@N06', 'authorname': 'edenpictures', 'raw': 'otter', '_content': 'otter', 'machine_tag': 0}, {'id': '10439755-33957065924-1823', 'author': '10485077@N06', 'authorname': 'edenpictures', 'raw': 'mammal', '_content': 'mammal', 'machine_tag': 0}, {'id': '10439755-33957065924-29097', 'author': '10485077@N06', 'authorname': 'edenpictures', 'raw': 'backstroke', '_content': 'backstroke', 'machine_tag': 0}, {'id': '10439755-33957065924-800', 'author': '10485077@N06', 'authorname': 'edenpictures', 'raw': 'water', '_content': 'water', 'machine_tag': 0}, {'id': '10439755-33957065924-1317', 'author': '10485077@N06', 'authorname': 'edenpictures', 'raw': 'swimming', '_content': 'swimming', 'machine_tag': 0}]}, 'urls': {'url': [{'type': 'photopage', '_content': 'https://www.flickr.com/photos/edenpictures/33957065924/'}]}, 'media': 'photo'}, 'stat': 'ok'}</t>
  </si>
  <si>
    <t>https://www.flickr.com/photos/edenpictures/33957065924/</t>
  </si>
  <si>
    <t>face_otter09.jpeg</t>
  </si>
  <si>
    <t>43655967325_26c725734e_o</t>
  </si>
  <si>
    <t>{'photo': {'id': '43655967325', 'secret': '96576b6ba0', 'server': '1865', 'farm': 2, 'dateuploaded': '1536474452', 'isfavorite': 0, 'license': '4', 'safety_level': '0', 'rotation': 0, 'originalsecret': '26c725734e', 'originalformat': 'jpg', 'owner': {'nsid': '70804987@N00', 'username': 'Mike Prince', 'realname': 'Mike Prince', 'location': 'Bangalore, India', 'iconserver': '5509', 'iconfarm': 6, 'path_alias': 'mikeprince'}, 'title': {'_content': 'Otter'}, 'description': {'_content': ''}, 'visibility': {'ispublic': 1, 'isfriend': 0, 'isfamily': 0}, 'dates': {'posted': '1536474452', 'taken': '2018-04-29 14:12:36', 'takengranularity': 0, 'takenunknown': '0', 'lastupdate': '1536474467'}, 'views': '124', 'editability': {'cancomment': 0, 'canaddmeta': 0}, 'publiceditability': {'cancomment': 1, 'canaddmeta': 0}, 'usage': {'candownload': 1, 'canblog': 0, 'canprint': 0, 'canshare': 1}, 'comments': {'_content': '0'}, 'notes': {'note': []}, 'people': {'haspeople': 0}, 'tags': {'tag': [{'id': '3034292-43655967325-2646062', 'author': '70804987@N00', 'authorname': 'Mike Prince', 'raw': 'British Wildlife Centre', '_content': 'britishwildlifecentre', 'machine_tag': 0}, {'id': '3034292-43655967325-34047', 'author': '70804987@N00', 'authorname': 'Mike Prince', 'raw': 'Captive', '_content': 'captive', 'machine_tag': 0}, {'id': '3034292-43655967325-279', 'author': '70804987@N00', 'authorname': 'Mike Prince', 'raw': 'England', '_content': 'england', 'machine_tag': 0}, {'id': '3034292-43655967325-3432653', 'author': '70804987@N00', 'authorname': 'Mike Prince', 'raw': 'European Otter', '_content': 'europeanotter', 'machine_tag': 0}, {'id': '3034292-43655967325-1896176', 'author': '70804987@N00', 'authorname': 'Mike Prince', 'raw': 'Lutra lutra', '_content': 'lutralutra', 'machine_tag': 0}, {'id': '3034292-43655967325-72548', 'author': '70804987@N00', 'authorname': 'Mike Prince', 'raw': 'Mammalia', '_content': 'mammalia', 'machine_tag': 0}, {'id': '3034292-43655967325-39625', 'author': '70804987@N00', 'authorname': 'Mike Prince', 'raw': 'Mammals', '_content': 'mammals', 'machine_tag': 0}, {'id': '3034292-43655967325-14485041', 'author': '70804987@N00', 'authorname': 'Mike Prince', 'raw': 'Musteloidea', '_content': 'musteloidea', 'machine_tag': 0}, {'id': '3034292-43655967325-74011335', 'author': '70804987@N00', 'authorname': 'Mike Prince', 'raw': 'Musteloids', '_content': 'musteloids', 'machine_tag': 0}, {'id': '3034292-43655967325-10168', 'author': '70804987@N00', 'authorname': 'Mike Prince', 'raw': 'Surrey', '_content': 'surrey', 'machine_tag': 0}, {'id': '3034292-43655967325-62571', 'author': '70804987@N00', 'authorname': 'Mike Prince', 'raw': 'Weasels', '_content': 'weasels', 'machine_tag': 0}]}, 'urls': {'url': [{'type': 'photopage', '_content': 'https://www.flickr.com/photos/mikeprince/43655967325/'}]}, 'media': 'photo'}, 'stat': 'ok'}</t>
  </si>
  <si>
    <t>Mike Prince (flickr Mike Prince)</t>
  </si>
  <si>
    <t>https://www.flickr.com/photos/mikeprince/43655967325/</t>
  </si>
  <si>
    <t>face_otter15.jpeg</t>
  </si>
  <si>
    <t>29411650494_2b28518bcb_o</t>
  </si>
  <si>
    <t>{'photo': {'id': '29411650494', 'secret': '05e18e1a2f', 'server': '5039', 'farm': 6, 'dateuploaded': '1475314447', 'isfavorite': 0, 'license': '4', 'safety_level': '0', 'rotation': 0, 'originalsecret': '2b28518bcb', 'originalformat': 'jpg', 'owner': {'nsid': '93398075@N00', 'username': 'Dave_S.', 'realname': '', 'location': None, 'iconserver': '65535', 'iconfarm': 66, 'path_alias': 'david_e_smith'}, 'title': {'_content': 'Otter'}, 'description': {'_content': 'Otter at Buckfastleigh otter sanctuary'}, 'visibility': {'ispublic': 1, 'isfriend': 0, 'isfamily': 0}, 'dates': {'posted': '1475314447', 'taken': '2016-09-17 15:55:45', 'takengranularity': 0, 'takenunknown': '0', 'lastupdate': '1627986688'}, 'views': '5295', 'editability': {'cancomment': 0, 'canaddmeta': 0}, 'publiceditability': {'cancomment': 1, 'canaddmeta': 0}, 'usage': {'candownload': 1, 'canblog': 0, 'canprint': 0, 'canshare': 1}, 'comments': {'_content': '20'}, 'notes': {'note': []}, 'people': {'haspeople': 0}, 'tags': {'tag': [{'id': '6931020-29411650494-16727', 'author': '93398075@N00', 'authorname': 'Dave_S.', 'raw': 'Otter', '_content': 'otter', 'machine_tag': 0}, {'id': '6931020-29411650494-279', 'author': '93398075@N00', 'authorname': 'Dave_S.', 'raw': 'England', '_content': 'england', 'machine_tag': 0}, {'id': '6931020-29411650494-13181', 'author': '93398075@N00', 'authorname': 'Dave_S.', 'raw': 'Devon', '_content': 'devon', 'machine_tag': 0}, {'id': '6931020-29411650494-318302', 'author': '93398075@N00', 'authorname': 'Dave_S.', 'raw': 'Buckfastleigh', '_content': 'buckfastleigh', 'machine_tag': 0}, {'id': '6931020-29411650494-56887', 'author': '93398075@N00', 'authorname': 'Dave_S.', 'raw': 'sanctuary', '_content': 'sanctuary', 'machine_tag': 0}, {'id': '6931020-29411650494-110', 'author': '93398075@N00', 'authorname': 'Dave_S.', 'raw': 'UK', '_content': 'uk', 'machine_tag': 0}, {'id': '6931020-29411650494-17119', 'author': '93398075@N00', 'authorname': 'Dave_S.', 'raw': 'GB', '_content': 'gb', 'machine_tag': 0}, {'id': '6931020-29411650494-6651', 'author': '93398075@N00', 'authorname': 'Dave_S.', 'raw': 'Great', '_content': 'great', 'machine_tag': 0}, {'id': '6931020-29411650494-4846', 'author': '93398075@N00', 'authorname': 'Dave_S.', 'raw': 'Britain', '_content': 'britain', 'machine_tag': 0}, {'id': '6931020-29411650494-6112', 'author': '93398075@N00', 'authorname': 'Dave_S.', 'raw': 'United', '_content': 'united', 'machine_tag': 0}, {'id': '6931020-29411650494-8442', 'author': '93398075@N00', 'authorname': 'Dave_S.', 'raw': 'Kingdom', '_content': 'kingdom', 'machine_tag': 0}, {'id': '6931020-29411650494-20847', 'author': '93398075@N00', 'authorname': 'Dave_S.', 'raw': 'British', '_content': 'british', 'machine_tag': 0}, {'id': '6931020-29411650494-608', 'author': '93398075@N00', 'authorname': 'Dave_S.', 'raw': 'English', '_content': 'english', 'machine_tag': 0}, {'id': '6931020-29411650494-25947', 'author': '93398075@N00', 'authorname': 'Dave_S.', 'raw': 'aquatic', '_content': 'aquatic', 'machine_tag': 0}, {'id': '6931020-29411650494-1823', 'author': '93398075@N00', 'authorname': 'Dave_S.', 'raw': 'mammal', '_content': 'mammal', 'machine_tag': 0}, {'id': '6931020-29411650494-952', 'author': '93398075@N00', 'authorname': 'Dave_S.', 'raw': 'animal', '_content': 'animal', 'machine_tag': 0}, {'id': '6931020-29411650494-559', 'author': '93398075@N00', 'authorname': 'Dave_S.', 'raw': 'cute', '_content': 'cute', 'machine_tag': 0}, {'id': '6931020-29411650494-4742', 'author': '93398075@N00', 'authorname': 'Dave_S.', 'raw': 'sweet', '_content': 'sweet', 'machine_tag': 0}, {'id': '6931020-29411650494-27781', 'author': '93398075@N00', 'authorname': 'Dave_S.', 'raw': 'charming', '_content': 'charming', 'machine_tag': 0}, {'id': '6931020-29411650494-100268', 'author': '93398075@N00', 'authorname': 'Dave_S.', 'raw': 'delightful', '_content': 'delightful', 'machine_tag': 0}, {'id': '6931020-29411650494-2994', 'author': '93398075@N00', 'authorname': 'Dave_S.', 'raw': 'Nikon', '_content': 'nikon', 'machine_tag': 0}, {'id': '6931020-29411650494-61115873', 'author': '93398075@N00', 'authorname': 'Dave_S.', 'raw': 'D7200', '_content': 'd7200', 'machine_tag': 0}, {'id': '6931020-29411650494-4890', 'author': '93398075@N00', 'authorname': 'Dave_S.', 'raw': 'outdoor', '_content': 'outdoor', 'machine_tag': 0}]}, 'location': {'latitude': '50.484586', 'longitude': '-3.768299', 'accuracy': '16', 'context': '0', 'locality': {'_content': 'Teignbridge District', 'woeid': 12695919}, 'county': {'_content': 'Devon', 'woeid': 12602182}, 'region': {'_content': 'England', 'woeid': 24554868}, 'country': {'_content': 'United Kingdom', 'woeid': 23424975}, 'neighbourhood': {'_content': '', 'woeid': 0}}, 'geoperms': {'ispublic': 1, 'iscontact': 0, 'isfriend': 0, 'isfamily': 0}, 'urls': {'url': [{'type': 'photopage', '_content': 'https://www.flickr.com/photos/david_e_smith/29411650494/'}]}, 'media': 'photo'}, 'stat': 'ok'}</t>
  </si>
  <si>
    <t>https://www.flickr.com/photos/david_e_smith/29411650494/</t>
  </si>
  <si>
    <t>face_otter18.jpeg</t>
  </si>
  <si>
    <t>4578608570_9530082b44_o</t>
  </si>
  <si>
    <t>{'photo': {'id': '4578608570', 'secret': '83643b5194', 'server': '4063', 'farm': 5, 'dateuploaded': '1272984460', 'isfavorite': 0, 'license': '4', 'safety_level': '0', 'rotation': 0, 'originalsecret': '9530082b44', 'originalformat': 'jpg', 'owner': {'nsid': '39594794@N04', 'username': 'Mike Malz', 'realname': 'Michael Malz', 'location': '', 'iconserver': '2812', 'iconfarm': 3, 'path_alias': 'michaelmalz'}, 'title': {'_content': 'Otter'}, 'description': {'_content': 'Otter at the Montreal Biodome taken with a Canon Rebel XTi with a 70-200mm lens'}, 'visibility': {'ispublic': 1, 'isfriend': 0, 'isfamily': 0}, 'dates': {'posted': '1272984460', 'taken': '2010-05-03 15:14:21', 'takengranularity': 0, 'takenunknown': 0, 'lastupdate': '1529282045'}, 'views': '4320', 'editability': {'cancomment': 0, 'canaddmeta': 0}, 'publiceditability': {'cancomment': 1, 'canaddmeta': 1}, 'usage': {'candownload': 1, 'canblog': 0, 'canprint': 0, 'canshare': 1}, 'comments': {'_content': '0'}, 'notes': {'note': []}, 'people': {'haspeople': 0}, 'tags': {'tag': [{'id': '39562655-4578608570-16727', 'author': '39594794@N04', 'authorname': 'Mike Malz', 'raw': 'otter', '_content': 'otter', 'machine_tag': 0}, {'id': '39562655-4578608570-953', 'author': '39594794@N04', 'authorname': 'Mike Malz', 'raw': 'animals', '_content': 'animals', 'machine_tag': 0}, {'id': '39562655-4578608570-5833', 'author': '39594794@N04', 'authorname': 'Mike Malz', 'raw': 'wildlife', '_content': 'wildlife', 'machine_tag': 0}, {'id': '39562655-4578608570-32216', 'author': '39594794@N04', 'authorname': 'Mike Malz', 'raw': 'biodome', '_content': 'biodome', 'machine_tag': 0}, {'id': '39562655-4578608570-5284', 'author': '39594794@N04', 'authorname': 'Mike Malz', 'raw': 'montreal', '_content': 'montreal', 'machine_tag': 0}]}, 'urls': {'url': [{'type': 'photopage', '_content': 'https://www.flickr.com/photos/michaelmalz/4578608570/'}]}, 'media': 'photo'}, 'stat': 'ok'}</t>
  </si>
  <si>
    <t>Michael Malz (flickr Mike Malz)</t>
  </si>
  <si>
    <t>https://www.flickr.com/photos/michaelmalz/4578608570/</t>
  </si>
  <si>
    <t>body_hippopotamus06.jpeg</t>
  </si>
  <si>
    <t>12011266365_ae049c918e_o</t>
  </si>
  <si>
    <t>{'photo': {'id': '12011266365', 'secret': '727b4ae7d8', 'server': '3773', 'farm': 4, 'dateuploaded': '1390052558', 'isfavorite': 0, 'license': '5', 'safety_level': '0', 'rotation': 0, 'originalsecret': 'ae049c918e', 'originalformat': 'jpg', 'owner': {'nsid': '65695019@N07', 'username': 'Bernard DUPONT', 'realname': 'Bernard DUPONT', 'location': 'FRANCE', 'iconserver': '7453', 'iconfarm': 8, 'path_alias': 'berniedup'}, 'title': {'_content': 'Hippos (Hippopotamus amphibius) female and young ...'}, 'description': {'_content': 'Sweni Waterhole, S137 Road East of Satara, Kruger NP, SOUTH AFRICA'}, 'visibility': {'ispublic': 1, 'isfriend': 0, 'isfamily': 0}, 'dates': {'posted': '1390052558', 'taken': '2013-12-09 11:51:28', 'takengranularity': 0, 'takenunknown': 0, 'lastupdate': '1608630711'}, 'views': '1953', 'editability': {'cancomment': 0, 'canaddmeta': 0}, 'publiceditability': {'cancomment': 1, 'canaddmeta': 0}, 'usage': {'candownload': 1, 'canblog': 0, 'canprint': 0, 'canshare': 1}, 'comments': {'_content': '0'}, 'notes': {'note': []}, 'people': {'haspeople': 0}, 'tags': {'tag': [{'id': '65673689-12011266365-644685', 'author': '65695019@N07', 'authorname': 'Bernard DUPONT', 'raw': 'Hippopotamus amphibius', '_content': 'hippopotamusamphibius', 'machine_tag': 0}, {'id': '65673689-12011266365-28661982', 'author': '65695019@N07', 'authorname': 'Bernard DUPONT', 'raw': 'taxonomy:binomial=Hippopotamus amphibius', '_content': 'taxonomy:binomial=hippopotamusamphibius', 'machine_tag': 1}]}, 'location': {'latitude': '-24.474337', 'longitude': '31.974849', 'accuracy': '16', 'context': '0', 'neighbourhood': {'_content': '', 'woeid': 0}, 'region': {'_content': 'Maputo', 'woeid': 2346314}, 'country': {'_content': 'Moçambique', 'woeid': 23424902}}, 'geoperms': {'ispublic': 1, 'iscontact': 0, 'isfriend': 0, 'isfamily': 0}, 'urls': {'url': [{'type': 'photopage', '_content': 'https://www.flickr.com/photos/berniedup/12011266365/'}]}, 'media': 'photo'}, 'stat': 'ok'}</t>
  </si>
  <si>
    <t>https://www.flickr.com/photos/berniedup/12011266365/</t>
  </si>
  <si>
    <t>body_hippopotamus07.jpeg</t>
  </si>
  <si>
    <t>31074902152_14db148901_o</t>
  </si>
  <si>
    <t>{'photo': {'id': '31074902152', 'secret': '70048bb7d1', 'server': '5686', 'farm': 6, 'dateuploaded': '1489665111', 'isfavorite': 0, 'license': '5', 'safety_level': '0', 'rotation': 0, 'originalsecret': '14db148901', 'originalformat': 'jpg', 'owner': {'nsid': '65695019@N07', 'username': 'Bernard DUPONT', 'realname': 'Bernard DUPONT', 'location': 'FRANCE', 'iconserver': '7453', 'iconfarm': 8, 'path_alias': 'berniedup'}, 'title': {'_content': 'Hippo (Hippopotamus amphibius)'}, 'description': {'_content': 'Ntandanyathi Hide, S28 Road South of Lower Sabie, Kruger NP, Mpumalanga, SOUTH  AFRICA'}, 'visibility': {'ispublic': 1, 'isfriend': 0, 'isfamily': 0}, 'dates': {'posted': '1489665111', 'taken': '2016-11-22 03:25:39', 'takengranularity': 0, 'takenunknown': '0', 'lastupdate': '1582345656'}, 'views': '1133', 'editability': {'cancomment': 0, 'canaddmeta': 0}, 'publiceditability': {'cancomment': 1, 'canaddmeta': 0}, 'usage': {'candownload': 1, 'canblog': 0, 'canprint': 0, 'canshare': 1}, 'comments': {'_content': '0'}, 'notes': {'note': []}, 'people': {'haspeople': 0}, 'tags': {'tag': [{'id': '65673689-31074902152-821355', 'author': '65695019@N07', 'authorname': 'Bernard DUPONT', 'raw': 'Lower Sabie', '_content': 'lowersabie', 'machine_tag': 0}, {'id': '65673689-31074902152-105578', 'author': '65695019@N07', 'authorname': 'Bernard DUPONT', 'raw': 'Kruger', '_content': 'kruger', 'machine_tag': 0}, {'id': '65673689-31074902152-22762', 'author': '65695019@N07', 'authorname': 'Bernard DUPONT', 'raw': 'Hippo', '_content': 'hippo', 'machine_tag': 0}, {'id': '65673689-31074902152-644685', 'author': '65695019@N07', 'authorname': 'Bernard DUPONT', 'raw': 'Hippopotamus amphibius', '_content': 'hippopotamusamphibius', 'machine_tag': 0}, {'id': '65673689-31074902152-28661982', 'author': '65695019@N07', 'authorname': 'Bernard DUPONT', 'raw': 'Taxonomy:binomial=Hippopotamus amphibius', '_content': 'taxonomy:binomial=hippopotamusamphibius', 'machine_tag': 1}, {'id': '65673689-31074902152-51023809', 'author': '65695019@N07', 'authorname': 'Bernard DUPONT', 'raw': 'Ntandanyathi', '_content': 'ntandanyathi', 'machine_tag': 0}]}, 'location': {'latitude': '-25.207542', 'longitude': '31.959743', 'accuracy': '16', 'context': '0', 'locality': {'_content': 'Komatipoort', 'woeid': 1582968}, 'county': {'_content': 'Ehlanzeni', 'woeid': 56189450}, 'region': {'_content': 'Mpumalanga', 'woeid': 2346983}, 'country': {'_content': 'South Africa', 'woeid': 23424942}, 'neighbourhood': {'_content': '', 'woeid': 0}}, 'geoperms': {'ispublic': 1, 'iscontact': 0, 'isfriend': 0, 'isfamily': 0}, 'urls': {'url': [{'type': 'photopage', '_content': 'https://www.flickr.com/photos/berniedup/31074902152/'}]}, 'media': 'photo'}, 'stat': 'ok'}</t>
  </si>
  <si>
    <t>https://www.flickr.com/photos/berniedup/31074902152/</t>
  </si>
  <si>
    <t>body_hippopotamus09.jpeg</t>
  </si>
  <si>
    <t>7281380756_4f755c737b_o</t>
  </si>
  <si>
    <t>{'photo': {'id': '7281380756', 'secret': 'd2ab0721a7', 'server': '7211', 'farm': 8, 'dateuploaded': '1338146641', 'isfavorite': 0, 'license': '4', 'safety_level': '0', 'rotation': 0, 'originalsecret': '4f755c737b', 'originalformat': 'jpg', 'owner': {'nsid': '45189308@N00', 'username': 'Mister-E', 'realname': 'Chris Eason', 'location': None, 'iconserver': '71', 'iconfarm': 1, 'path_alias': 'mister-e'}, 'title': {'_content': 'Early morning hippo'}, 'description': {'_content': ''}, 'visibility': {'ispublic': 1, 'isfriend': 0, 'isfamily': 0}, 'dates': {'posted': '1338146641', 'taken': '2012-01-30 05:46:30', 'takengranularity': 0, 'takenunknown': 0, 'lastupdate': '1338146653'}, 'views': '379', 'editability': {'cancomment': 0, 'canaddmeta': 0}, 'publiceditability': {'cancomment': 1, 'canaddmeta': 0}, 'usage': {'candownload': 1, 'canblog': 0, 'canprint': 0, 'canshare': 1}, 'comments': {'_content': '0'}, 'notes': {'note': []}, 'people': {'haspeople': 0}, 'tags': {'tag': [{'id': '3622697-7281380756-55', 'author': '45189308@N00', 'authorname': 'Mister-E', 'raw': 'Africa', '_content': 'africa', 'machine_tag': 0}, {'id': '3622697-7281380756-82078', 'author': '45189308@N00', 'authorname': 'Mister-E', 'raw': 'Kruger National Park', '_content': 'krugernationalpark', 'machine_tag': 0}, {'id': '3622697-7281380756-11564', 'author': '45189308@N00', 'authorname': 'Mister-E', 'raw': 'Safari', '_content': 'safari', 'machine_tag': 0}, {'id': '3622697-7281380756-1699', 'author': '45189308@N00', 'authorname': 'Mister-E', 'raw': 'South Africa', '_content': 'southafrica', 'machine_tag': 0}, {'id': '3622697-7281380756-5833', 'author': '45189308@N00', 'authorname': 'Mister-E', 'raw': 'Wildlife', '_content': 'wildlife', 'machine_tag': 0}, {'id': '3622697-7281380756-22762', 'author': '45189308@N00', 'authorname': 'Mister-E', 'raw': 'hippo', '_content': 'hippo', 'machine_tag': 0}, {'id': '3622697-7281380756-24100', 'author': '45189308@N00', 'authorname': 'Mister-E', 'raw': 'hippopotamus', '_content': 'hippopotamus', 'machine_tag': 0}, {'id': '3622697-7281380756-96980', 'author': '45189308@N00', 'authorname': 'Mister-E', 'raw': 'Kruger Park', '_content': 'krugerpark', 'machine_tag': 0}, {'id': '3622697-7281380756-91851', 'author': '45189308@N00', 'authorname': 'Mister-E', 'raw': 'Mpumalanga', '_content': 'mpumalanga', 'machine_tag': 0}]}, 'location': {'latitude': '-24.968523', 'longitude': '31.749466', 'accuracy': '16', 'context': '0', 'neighbourhood': {'_content': '', 'woeid': 0}, 'county': {'_content': 'Mpumalanga Rural', 'woeid': 55921381}, 'region': {'_content': 'Mpumalanga', 'woeid': 2346983}, 'country': {'_content': 'South Africa', 'woeid': 23424942}}, 'geoperms': {'ispublic': 1, 'iscontact': 0, 'isfriend': 0, 'isfamily': 0}, 'urls': {'url': [{'type': 'photopage', '_content': 'https://www.flickr.com/photos/mister-e/7281380756/'}]}, 'media': 'photo'}, 'stat': 'ok'}</t>
  </si>
  <si>
    <t>https://www.flickr.com/photos/mister-e/7281380756/</t>
  </si>
  <si>
    <t>body_hippopotamus11.jpeg</t>
  </si>
  <si>
    <t>3578247346_8bc4483cc0_o</t>
  </si>
  <si>
    <t>{'photo': {'id': '3578247346', 'secret': '0c2f37b526', 'server': '3365', 'farm': 4, 'dateuploaded': '1243672816', 'isfavorite': 0, 'license': '4', 'safety_level': '0', 'rotation': 0, 'originalsecret': '8bc4483cc0', 'originalformat': 'jpg', 'owner': {'nsid': '11569642@N00', 'username': 'karenblakeman', 'realname': 'Karen Blakeman', 'location': 'Caversham, UK', 'iconserver': '5334', 'iconfarm': 6, 'path_alias': 'rbainfo'}, 'title': {'_content': 'Norman the hippopotamus, Sofia Zoo 2009'}, 'description': {'_content': 'Norman the hippo at Sofia Zoo, 22nd May 2009'}, 'visibility': {'ispublic': 1, 'isfriend': 0, 'isfamily': 0}, 'dates': {'posted': '1243672816', 'taken': '2009-05-22 07:21:36', 'takengranularity': 0, 'takenunknown': 0, 'lastupdate': '1329588517'}, 'views': '512', 'editability': {'cancomment': 0, 'canaddmeta': 0}, 'publiceditability': {'cancomment': 1, 'canaddmeta': 0}, 'usage': {'candownload': 1, 'canblog': 0, 'canprint': 0, 'canshare': 1}, 'comments': {'_content': '3'}, 'notes': {'note': []}, 'people': {'haspeople': 0}, 'tags': {'tag': [{'id': '2795444-3578247346-24100', 'author': '11569642@N00', 'authorname': 'karenblakeman', 'raw': 'hippopotamus', '_content': 'hippopotamus', 'machine_tag': 0}, {'id': '2795444-3578247346-644685', 'author': '11569642@N00', 'authorname': 'karenblakeman', 'raw': 'hippopotamus amphibius', '_content': 'hippopotamusamphibius', 'machine_tag': 0}, {'id': '2795444-3578247346-10746', 'author': '11569642@N00', 'authorname': 'karenblakeman', 'raw': 'Norman', '_content': 'norman', 'machine_tag': 0}, {'id': '2795444-3578247346-14211511', 'author': '11569642@N00', 'authorname': 'karenblakeman', 'raw': 'Sofia Zoo', '_content': 'sofiazoo', 'machine_tag': 0}, {'id': '2795444-3578247346-4673', 'author': '11569642@N00', 'authorname': 'karenblakeman', 'raw': 'Sofia', '_content': 'sofia', 'machine_tag': 0}, {'id': '2795444-3578247346-12842', 'author': '11569642@N00', 'authorname': 'karenblakeman', 'raw': 'Bulgaria', '_content': 'bulgaria', 'machine_tag': 0}, {'id': '2795444-3578247346-48795', 'author': '11569642@N00', 'authorname': 'karenblakeman', 'raw': '2009', '_content': '2009', 'machine_tag': 0}, {'id': '2795444-3578247346-22762', 'author': '11569642@N00', 'authorname': 'karenblakeman', 'raw': 'hippo', '_content': 'hippo', 'machine_tag': 0}]}, 'urls': {'url': [{'type': 'photopage', '_content': 'https://www.flickr.com/photos/rbainfo/3578247346/'}]}, 'media': 'photo'}, 'stat': 'ok'}</t>
  </si>
  <si>
    <t>Karen Blakeman (flickr karenblakeman)</t>
  </si>
  <si>
    <t>https://www.flickr.com/photos/rbainfo/3578247346/</t>
  </si>
  <si>
    <t>body_hippopotamus15.jpeg</t>
  </si>
  <si>
    <t>6684169383_b61d8883d7_o</t>
  </si>
  <si>
    <t>{'photo': {'id': '6684169383', 'secret': '75fa35da90', 'server': '7022', 'farm': 8, 'dateuploaded': '1326374405', 'isfavorite': 0, 'license': '3', 'safety_level': '0', 'rotation': 0, 'originalsecret': 'b61d8883d7', 'originalformat': 'jpg', 'owner': {'nsid': '66478195@N00', 'username': 'Castles, Capes &amp; Clones', 'realname': 'Loren Javier', 'location': 'Templeton, USA', 'iconserver': '3808', 'iconfarm': 4, 'path_alias': 'lorenjavier'}, 'title': {'_content': 'Hippopotamus'}, 'description': {'_content': 'Taken on January 11, 2012 at the Los Angeles Zoo, Los Angeles, CA'}, 'visibility': {'ispublic': 1, 'isfriend': 0, 'isfamily': 0}, 'dates': {'posted': '1326374405', 'taken': '2012-01-11 16:30:23', 'takengranularity': 0, 'takenunknown': 0, 'lastupdate': '1582345431'}, 'views': '1697', 'editability': {'cancomment': 0, 'canaddmeta': 0}, 'publiceditability': {'cancomment': 1, 'canaddmeta': 0}, 'usage': {'candownload': 1, 'canblog': 0, 'canprint': 0, 'canshare': 1}, 'comments': {'_content': '1'}, 'notes': {'note': []}, 'people': {'haspeople': 0}, 'tags': {'tag': [{'id': '2882882-6684169383-50', 'author': '66478195@N00', 'authorname': 'Castles, Capes &amp; Clones', 'raw': 'California', '_content': 'california', 'machine_tag': 0}, {'id': '2882882-6684169383-2424', 'author': '66478195@N00', 'authorname': 'Castles, Capes &amp; Clones', 'raw': 'Los Angeles', '_content': 'losangeles', 'machine_tag': 0}, {'id': '2882882-6684169383-93433', 'author': '66478195@N00', 'authorname': 'Castles, Capes &amp; Clones', 'raw': 'Los Angeles Zoo', '_content': 'losangeleszoo', 'machine_tag': 0}, {'id': '2882882-6684169383-953', 'author': '66478195@N00', 'authorname': 'Castles, Capes &amp; Clones', 'raw': 'Animals', '_content': 'animals', 'machine_tag': 0}, {'id': '2882882-6684169383-24100', 'author': '66478195@N00', 'authorname': 'Castles, Capes &amp; Clones', 'raw': 'Hippopotamus', '_content': 'hippopotamus', 'machine_tag': 0}]}, 'urls': {'url': [{'type': 'photopage', '_content': 'https://www.flickr.com/photos/lorenjavier/6684169383/'}]}, 'media': 'photo'}, 'stat': 'ok'}</t>
  </si>
  <si>
    <t>Loren Javier (flickr Castles, Capes &amp; Clones)</t>
  </si>
  <si>
    <t>https://www.flickr.com/photos/lorenjavier/6684169383/</t>
  </si>
  <si>
    <t>body_hippopotamus16.jpeg</t>
  </si>
  <si>
    <t>31006659154_d4008ec391_o</t>
  </si>
  <si>
    <t>{'photo': {'id': '31006659154', 'secret': 'd50d424cbd', 'server': '717', 'farm': 1, 'dateuploaded': '1482605871', 'isfavorite': 0, 'license': '4', 'safety_level': '0', 'rotation': 0, 'originalsecret': 'd4008ec391', 'originalformat': 'jpg', 'owner': {'nsid': '96701339@N04', 'username': 'mms2712', 'realname': 'Matthew Smith', 'location': 'Quito, Ecuador', 'iconserver': '820', 'iconfarm': 1, 'path_alias': None}, 'title': {'_content': 'Hippos (Hippopotamus amphibius) Masai River, Kenya'}, 'description': {'_content': ''}, 'visibility': {'ispublic': 1, 'isfriend': 0, 'isfamily': 0}, 'dates': {'posted': '1482605871', 'taken': '2013-08-09 11:35:40', 'takengranularity': 0, 'takenunknown': '0', 'lastupdate': '1482605874'}, 'views': '208', 'editability': {'cancomment': 0, 'canaddmeta': 0}, 'publiceditability': {'cancomment': 1, 'canaddmeta': 0}, 'usage': {'candownload': 1, 'canblog': 0, 'canprint': 0, 'canshare': 1}, 'comments': {'_content': '0'}, 'notes': {'note': []}, 'people': {'haspeople': 0}, 'tags': {'tag': []}, 'urls': {'url': [{'type': 'photopage', '_content': 'https://www.flickr.com/photos/96701339@N04/31006659154/'}]}, 'media': 'photo'}, 'stat': 'ok'}</t>
  </si>
  <si>
    <t>Matthew Smith (flickr mms2712)</t>
  </si>
  <si>
    <t>https://www.flickr.com/photos/96701339@N04/31006659154/</t>
  </si>
  <si>
    <t>body_hippopotamus18.jpeg</t>
  </si>
  <si>
    <t>6922020464_7fbc781e60_o</t>
  </si>
  <si>
    <t>{'photo': {'id': '6922020464', 'secret': '5235b847b1', 'server': '5323', 'farm': 6, 'dateuploaded': '1334162333', 'isfavorite': 0, 'license': '5', 'safety_level': '0', 'rotation': 0, 'originalsecret': '7fbc781e60', 'originalformat': 'jpg', 'owner': {'nsid': '65695019@N07', 'username': 'Bernard DUPONT', 'realname': 'Bernard DUPONT', 'location': 'FRANCE', 'iconserver': '7453', 'iconfarm': 8, 'path_alias': 'berniedup'}, 'title': {'_content': 'Hippo (Hippopotamus amphibius)'}, 'description': {'_content': "Murchison's Falls NP, UGANDA"}, 'visibility': {'ispublic': 1, 'isfriend': 0, 'isfamily': 0}, 'dates': {'posted': '1334162333', 'taken': '2008-09-16 12:20:12', 'takengranularity': 0, 'takenunknown': 0, 'lastupdate': '1582345764'}, 'views': '1575', 'editability': {'cancomment': 0, 'canaddmeta': 0}, 'publiceditability': {'cancomment': 1, 'canaddmeta': 0}, 'usage': {'candownload': 1, 'canblog': 0, 'canprint': 0, 'canshare': 1}, 'comments': {'_content': '0'}, 'notes': {'note': []}, 'people': {'haspeople': 0}, 'tags': {'tag': [{'id': '65673689-6922020464-644685', 'author': '65695019@N07', 'authorname': 'Bernard DUPONT', 'raw': 'Hippopotamus amphibius', '_content': 'hippopotamusamphibius', 'machine_tag': 0}, {'id': '65673689-6922020464-28661982', 'author': '86548370@N00', 'authorname': 'treegrow', 'raw': 'taxonomy:binomial=Hippopotamus amphibius', '_content': 'taxonomy:binomial=hippopotamusamphibius', 'machine_tag': 1}]}, 'location': {'latitude': '2.284550', 'longitude': '31.581573', 'accuracy': '16', 'context': '0', 'locality': {'_content': 'Paraa', 'woeid': 1455079}, 'county': {'_content': 'Nwoya', 'woeid': 56190286}, 'region': {'_content': 'Amuru', 'woeid': 56190206}, 'country': {'_content': 'Uganda', 'woeid': 23424974}, 'neighbourhood': {'_content': '', 'woeid': 0}}, 'geoperms': {'ispublic': 1, 'iscontact': 0, 'isfriend': 0, 'isfamily': 0}, 'urls': {'url': [{'type': 'photopage', '_content': 'https://www.flickr.com/photos/berniedup/6922020464/'}]}, 'media': 'photo'}, 'stat': 'ok'}</t>
  </si>
  <si>
    <t>https://www.flickr.com/photos/berniedup/6922020464/</t>
  </si>
  <si>
    <t>body_part_hippopotamus_tooth01.jpeg</t>
  </si>
  <si>
    <t>19608590836_cb6140f9b0_o</t>
  </si>
  <si>
    <t>{'photo': {'id': '19608590836', 'secret': '71b85b1eb9', 'server': '350', 'farm': 1, 'dateuploaded': '1436715988', 'isfavorite': 0, 'license': '4', 'safety_level': '0', 'rotation': 0, 'originalsecret': 'cb6140f9b0', 'originalformat': 'jpg', 'owner': {'nsid': '26782864@N00', 'username': 'wwarby', 'realname': 'William Warby', 'location': 'London, England', 'iconserver': '1797', 'iconfarm': 2, 'path_alias': 'wwarby'}, 'title': {'_content': 'Pygmy Hippopotamus'}, 'description': {'_content': 'Pygmy Hippopotamus at Zoo Lagos, Portugal\n\nPERMISSION TO USE: Please check the licence for this photo on Flickr. If the photo is marked with the &lt;a href="https://www.flickr.com/creativecommons/"&gt;Creative Commons&lt;/a&gt; licence, you are welcome to use this photo free of charge for any purpose including commercial. I am not concerned with how attribution is provided - a link to my flickr page or my name is fine. If used in a context where attribution is impractical, that\'s fine too. I enjoy seeing where my photos have been used so please send me links, screenshots or photos where possible. If the photo is not marked with the Creative Commons licence, only my friends and family are permitted to use it.'}, 'visibility': {'ispublic': 1, 'isfriend': 0, 'isfamily': 0}, 'dates': {'posted': '1436715988', 'taken': '2015-07-03 10:48:57', 'takengranularity': 0, 'takenunknown': '0', 'lastupdate': '1588895233'}, 'views': '2278', 'editability': {'cancomment': 0, 'canaddmeta': 0}, 'publiceditability': {'cancomment': 1, 'canaddmeta': 0}, 'usage': {'candownload': 1, 'canblog': 0, 'canprint': 0, 'canshare': 1}, 'comments': {'_content': '0'}, 'notes': {'note': []}, 'people': {'haspeople': 0}, 'tags': {'tag': [{'id': '3737770-19608590836-26876', 'author': '26782864@N00', 'authorname': 'wwarby', 'raw': 'Algarve', '_content': 'algarve', 'machine_tag': 0}, {'id': '3737770-19608590836-10580', 'author': '26782864@N00', 'authorname': 'wwarby', 'raw': 'Lagos', '_content': 'lagos', 'machine_tag': 0}, {'id': '3737770-19608590836-750', 'author': '26782864@N00', 'authorname': 'wwarby', 'raw': 'Portugal', '_content': 'portugal', 'machine_tag': 0}, {'id': '3737770-19608590836-528073', 'author': '26782864@N00', 'authorname': 'wwarby', 'raw': 'Zoo Lagos', '_content': 'zoolagos', 'machine_tag': 0}, {'id': '3737770-19608590836-14525', 'author': '26782864@N00', 'authorname': 'wwarby', 'raw': 'abroad', '_content': 'abroad', 'machine_tag': 0}, {'id': '3737770-19608590836-952', 'author': '26782864@N00', 'authorname': 'wwarby', 'raw': 'animal', '_content': 'animal', 'machine_tag': 0}, {'id': '3737770-19608590836-91589', 'author': '26782864@N00', 'authorname': 'wwarby', 'raw': 'captivity', '_content': 'captivity', 'machine_tag': 0}, {'id': '3737770-19608590836-22762', 'author': '26782864@N00', 'authorname': 'wwarby', 'raw': 'hippo', '_content': 'hippo', 'machine_tag': 0}, {'id': '3737770-19608590836-24100', 'author': '26782864@N00', 'authorname': 'wwarby', 'raw': 'hippopotamus', '_content': 'hippopotamus', 'machine_tag': 0}, {'id': '3737770-19608590836-401', 'author': '26782864@N00', 'authorname': 'wwarby', 'raw': 'holiday', '_content': 'holiday', 'machine_tag': 0}, {'id': '3737770-19608590836-328141731', 'author': '26782864@N00', 'authorname': 'wwarby', 'raw': 'holiday-2015-portugal', '_content': 'holiday2015portugal', 'machine_tag': 0}, {'id': '3737770-19608590836-1823', 'author': '26782864@N00', 'authorname': 'wwarby', 'raw': 'mammal', '_content': 'mammal', 'machine_tag': 0}, {'id': '3737770-19608590836-30991', 'author': '26782864@N00', 'authorname': 'wwarby', 'raw': 'open mouth', '_content': 'openmouth', 'machine_tag': 0}, {'id': '3737770-19608590836-1860', 'author': '26782864@N00', 'authorname': 'wwarby', 'raw': 'outdoors', '_content': 'outdoors', 'machine_tag': 0}, {'id': '3737770-19608590836-2785', 'author': '26782864@N00', 'authorname': 'wwarby', 'raw': 'pond', '_content': 'pond', 'machine_tag': 0}, {'id': '3737770-19608590836-6010', 'author': '26782864@N00', 'authorname': 'wwarby', 'raw': 'teeth', '_content': 'teeth', 'machine_tag': 0}, {'id': '3737770-19608590836-264', 'author': '26782864@N00', 'authorname': 'wwarby', 'raw': 'vacation', '_content': 'vacation', 'machine_tag': 0}, {'id': '3737770-19608590836-800', 'author': '26782864@N00', 'authorname': 'wwarby', 'raw': 'water', '_content': 'water', 'machine_tag': 0}, {'id': '3737770-19608590836-5833', 'author': '26782864@N00', 'authorname': 'wwarby', 'raw': 'wildlife', '_content': 'wildlife', 'machine_tag': 0}, {'id': '3737770-19608590836-1997', 'author': '26782864@N00', 'authorname': 'wwarby', 'raw': 'zoo', '_content': 'zoo', 'machine_tag': 0}]}, 'location': {'latitude': '37.144713', 'longitude': '-8.765480', 'accuracy': '16', 'context': '0', 'locality': {'_content': 'Lagoa da Rosa', 'woeid': 742402}, 'county': {'_content': 'Lagos', 'woeid': 12596563}, 'region': {'_content': 'Faro', 'woeid': 2346569}, 'country': {'_content': 'Portugal', 'woeid': 23424925}, 'neighbourhood': {'_content': '', 'woeid': 0}}, 'geoperms': {'ispublic': 1, 'iscontact': 0, 'isfriend': 0, 'isfamily': 0}, 'urls': {'url': [{'type': 'photopage', '_content': 'https://www.flickr.com/photos/wwarby/19608590836/'}]}, 'media': 'photo'}, 'stat': 'ok'}</t>
  </si>
  <si>
    <t>https://www.flickr.com/photos/wwarby/19608590836/</t>
  </si>
  <si>
    <t>body_part_hippopotamus_tooth02.jpeg</t>
  </si>
  <si>
    <t>231982614_2f8acf3bb8_o</t>
  </si>
  <si>
    <t>{'photo': {'id': '231982614', 'secret': '2f8acf3bb8', 'server': '98', 'farm': 1, 'dateuploaded': '1157221139', 'isfavorite': 0, 'license': '3', 'safety_level': '0', 'rotation': 0, 'originalsecret': '2f8acf3bb8', 'originalformat': 'jpg', 'owner': {'nsid': '67457302@N00', 'username': 'artur02', 'realname': 'Artúr Herczeg', 'location': 'Budapest; Kerepes, Hungary', 'iconserver': '8123', 'iconfarm': 9, 'path_alias': 'artur02'}, 'title': {'_content': 'I want to eat'}, 'description': {'_content': ''}, 'visibility': {'ispublic': 1, 'isfriend': 0, 'isfamily': 0}, 'dates': {'posted': '1157221139', 'taken': '2006-08-26 14:21:50', 'takengranularity': 0, 'takenunknown': 0, 'lastupdate': '1170704235'}, 'views': '463', 'editability': {'cancomment': 0, 'canaddmeta': 0}, 'publiceditability': {'cancomment': 1, 'canaddmeta': 0}, 'usage': {'candownload': 1, 'canblog': 0, 'canprint': 0, 'canshare': 1}, 'comments': {'_content': '1'}, 'notes': {'note': []}, 'people': {'haspeople': 0}, 'tags': {'tag': [{'id': '1551801-231982614-1997', 'author': '67457302@N00', 'authorname': 'artur02', 'raw': 'zoo', '_content': 'zoo', 'machine_tag': 0}, {'id': '1551801-231982614-22762', 'author': '67457302@N00', 'authorname': 'artur02', 'raw': 'hippo', '_content': 'hippo', 'machine_tag': 0}, {'id': '1551801-231982614-24100', 'author': '67457302@N00', 'authorname': 'artur02', 'raw': 'hippopotamus', '_content': 'hippopotamus', 'machine_tag': 0}, {'id': '1551801-231982614-1418', 'author': '67457302@N00', 'authorname': 'artur02', 'raw': 'mouth', '_content': 'mouth', 'machine_tag': 0}, {'id': '1551801-231982614-6010', 'author': '67457302@N00', 'authorname': 'artur02', 'raw': 'teeth', '_content': 'teeth', 'machine_tag': 0}, {'id': '1551801-231982614-1417', 'author': '67457302@N00', 'authorname': 'artur02', 'raw': 'tooth', '_content': 'tooth', 'machine_tag': 0}, {'id': '1551801-231982614-4922', 'author': '67457302@N00', 'authorname': 'artur02', 'raw': 'head', '_content': 'head', 'machine_tag': 0}, {'id': '1551801-231982614-3876', 'author': '67457302@N00', 'authorname': 'artur02', 'raw': 'open', '_content': 'open', 'machine_tag': 0}, {'id': '1551801-231982614-800', 'author': '67457302@N00', 'authorname': 'artur02', 'raw': 'water', '_content': 'water', 'machine_tag': 0}, {'id': '1551801-231982614-796', 'author': '67457302@N00', 'authorname': 'artur02', 'raw': 'wet', '_content': 'wet', 'machine_tag': 0}, {'id': '1551801-231982614-596', 'author': '67457302@N00', 'authorname': 'artur02', 'raw': 'eye', '_content': 'eye', 'machine_tag': 0}, {'id': '1551801-231982614-1077', 'author': '67457302@N00', 'authorname': 'artur02', 'raw': 'closeup', '_content': 'closeup', 'machine_tag': 0}]}, 'location': {'latitude': '47.519272', 'longitude': '19.078123', 'accuracy': '15', 'context': '0', 'locality': {'_content': '', 'woeid': 0}, 'county': {'_content': 'Budapest VII.', 'woeid': 12593270}, 'region': {'_content': 'Budapest', 'woeid': 12577915}, 'country': {'_content': 'Magyarország', 'woeid': 23424844}, 'neighbourhood': {'_content': 'Terezvaro', 'woeid': 816442}}, 'geoperms': {'ispublic': 1, 'iscontact': 0, 'isfriend': 0, 'isfamily': 0}, 'urls': {'url': [{'type': 'photopage', '_content': 'https://www.flickr.com/photos/artur02/231982614/'}]}, 'media': 'photo'}, 'stat': 'ok'}</t>
  </si>
  <si>
    <t>Artúr Herczeg (flickr artur02)</t>
  </si>
  <si>
    <t>https://www.flickr.com/photos/artur02/231982614/</t>
  </si>
  <si>
    <t>body_part_hippopotamus_tooth03.jpeg</t>
  </si>
  <si>
    <t>19012202314_10507d3e6b_o</t>
  </si>
  <si>
    <t>{'photo': {'id': '19012202314', 'secret': '4b112e6f75', 'server': '3812', 'farm': 4, 'dateuploaded': '1436716044', 'isfavorite': 0, 'license': '4', 'safety_level': '0', 'rotation': 0, 'originalsecret': '10507d3e6b', 'originalformat': 'jpg', 'owner': {'nsid': '26782864@N00', 'username': 'wwarby', 'realname': 'William Warby', 'location': 'London, England', 'iconserver': '1797', 'iconfarm': 2, 'path_alias': 'wwarby'}, 'title': {'_content': 'Pygmy Hippopotamus'}, 'description': {'_content': 'Pygmy Hippopotamus at Zoo Lagos, Portugal\n\nPERMISSION TO USE: Please check the licence for this photo on Flickr. If the photo is marked with the &lt;a href="https://www.flickr.com/creativecommons/"&gt;Creative Commons&lt;/a&gt; licence, you are welcome to use this photo free of charge for any purpose including commercial. I am not concerned with how attribution is provided - a link to my flickr page or my name is fine. If used in a context where attribution is impractical, that\'s fine too. I enjoy seeing where my photos have been used so please send me links, screenshots or photos where possible. If the photo is not marked with the Creative Commons licence, only my friends and family are permitted to use it.'}, 'visibility': {'ispublic': 1, 'isfriend': 0, 'isfamily': 0}, 'dates': {'posted': '1436716044', 'taken': '2015-07-03 10:48:58', 'takengranularity': 0, 'takenunknown': '0', 'lastupdate': '1582345565'}, 'views': '2500', 'editability': {'cancomment': 0, 'canaddmeta': 0}, 'publiceditability': {'cancomment': 1, 'canaddmeta': 0}, 'usage': {'candownload': 1, 'canblog': 0, 'canprint': 0, 'canshare': 1}, 'comments': {'_content': '0'}, 'notes': {'note': []}, 'people': {'haspeople': 0}, 'tags': {'tag': [{'id': '3737770-19012202314-26876', 'author': '26782864@N00', 'authorname': 'wwarby', 'raw': 'Algarve', '_content': 'algarve', 'machine_tag': 0}, {'id': '3737770-19012202314-10580', 'author': '26782864@N00', 'authorname': 'wwarby', 'raw': 'Lagos', '_content': 'lagos', 'machine_tag': 0}, {'id': '3737770-19012202314-750', 'author': '26782864@N00', 'authorname': 'wwarby', 'raw': 'Portugal', '_content': 'portugal', 'machine_tag': 0}, {'id': '3737770-19012202314-528073', 'author': '26782864@N00', 'authorname': 'wwarby', 'raw': 'Zoo Lagos', '_content': 'zoolagos', 'machine_tag': 0}, {'id': '3737770-19012202314-14525', 'author': '26782864@N00', 'authorname': 'wwarby', 'raw': 'abroad', '_content': 'abroad', 'machine_tag': 0}, {'id': '3737770-19012202314-952', 'author': '26782864@N00', 'authorname': 'wwarby', 'raw': 'animal', '_content': 'animal', 'machine_tag': 0}, {'id': '3737770-19012202314-91589', 'author': '26782864@N00', 'authorname': 'wwarby', 'raw': 'captivity', '_content': 'captivity', 'machine_tag': 0}, {'id': '3737770-19012202314-22762', 'author': '26782864@N00', 'authorname': 'wwarby', 'raw': 'hippo', '_content': 'hippo', 'machine_tag': 0}, {'id': '3737770-19012202314-24100', 'author': '26782864@N00', 'authorname': 'wwarby', 'raw': 'hippopotamus', '_content': 'hippopotamus', 'machine_tag': 0}, {'id': '3737770-19012202314-401', 'author': '26782864@N00', 'authorname': 'wwarby', 'raw': 'holiday', '_content': 'holiday', 'machine_tag': 0}, {'id': '3737770-19012202314-328141731', 'author': '26782864@N00', 'authorname': 'wwarby', 'raw': 'holiday-2015-portugal', '_content': 'holiday2015portugal', 'machine_tag': 0}, {'id': '3737770-19012202314-1823', 'author': '26782864@N00', 'authorname': 'wwarby', 'raw': 'mammal', '_content': 'mammal', 'machine_tag': 0}, {'id': '3737770-19012202314-30991', 'author': '26782864@N00', 'authorname': 'wwarby', 'raw': 'open mouth', '_content': 'openmouth', 'machine_tag': 0}, {'id': '3737770-19012202314-1860', 'author': '26782864@N00', 'authorname': 'wwarby', 'raw': 'outdoors', '_content': 'outdoors', 'machine_tag': 0}, {'id': '3737770-19012202314-2785', 'author': '26782864@N00', 'authorname': 'wwarby', 'raw': 'pond', '_content': 'pond', 'machine_tag': 0}, {'id': '3737770-19012202314-6010', 'author': '26782864@N00', 'authorname': 'wwarby', 'raw': 'teeth', '_content': 'teeth', 'machine_tag': 0}, {'id': '3737770-19012202314-264', 'author': '26782864@N00', 'authorname': 'wwarby', 'raw': 'vacation', '_content': 'vacation', 'machine_tag': 0}, {'id': '3737770-19012202314-800', 'author': '26782864@N00', 'authorname': 'wwarby', 'raw': 'water', '_content': 'water', 'machine_tag': 0}, {'id': '3737770-19012202314-5833', 'author': '26782864@N00', 'authorname': 'wwarby', 'raw': 'wildlife', '_content': 'wildlife', 'machine_tag': 0}, {'id': '3737770-19012202314-1997', 'author': '26782864@N00', 'authorname': 'wwarby', 'raw': 'zoo', '_content': 'zoo', 'machine_tag': 0}]}, 'location': {'latitude': '37.144713', 'longitude': '-8.765480', 'accuracy': '16', 'context': '0', 'locality': {'_content': 'Lagoa da Rosa', 'woeid': 742402}, 'county': {'_content': 'Lagos', 'woeid': 12596563}, 'region': {'_content': 'Faro', 'woeid': 2346569}, 'country': {'_content': 'Portugal', 'woeid': 23424925}, 'neighbourhood': {'_content': '', 'woeid': 0}}, 'geoperms': {'ispublic': 1, 'iscontact': 0, 'isfriend': 0, 'isfamily': 0}, 'urls': {'url': [{'type': 'photopage', '_content': 'https://www.flickr.com/photos/wwarby/19012202314/'}]}, 'media': 'photo'}, 'stat': 'ok'}</t>
  </si>
  <si>
    <t>https://www.flickr.com/photos/wwarby/19012202314/</t>
  </si>
  <si>
    <t>face_hippopotamus01.jpeg</t>
  </si>
  <si>
    <t>33675994701_e31da876f1_o</t>
  </si>
  <si>
    <t>{'photo': {'id': '33675994701', 'secret': 'be0b7b5a0b', 'server': '2860', 'farm': 3, 'dateuploaded': '1491183954', 'isfavorite': 0, 'license': '2', 'safety_level': '0', 'rotation': 0, 'originalsecret': 'e31da876f1', 'originalformat': 'jpg', 'owner': {'nsid': '7551546@N08', 'username': 'pverdonk', 'realname': '', 'location': None, 'iconserver': '3804', 'iconfarm': 4, 'path_alias': 'per_verdonk'}, 'title': {'_content': '170402144823006 Hippopotamus - Toledo Zoo'}, 'description': {'_content': ''}, 'visibility': {'ispublic': 1, 'isfriend': 0, 'isfamily': 0}, 'dates': {'posted': '1491183954', 'taken': '2017-04-02 14:48:23', 'takengranularity': 0, 'takenunknown': '0', 'lastupdate': '1499019488'}, 'views': '241', 'editability': {'cancomment': 0, 'canaddmeta': 0}, 'publiceditability': {'cancomment': 1, 'canaddmeta': 1}, 'usage': {'candownload': 1, 'canblog': 0, 'canprint': 0, 'canshare': 1}, 'comments': {'_content': '0'}, 'notes': {'note': []}, 'people': {'haspeople': 0}, 'tags': {'tag': []}, 'location': {'latitude': '41.620190', 'longitude': '-83.580894', 'accuracy': '13', 'context': '0', 'locality': {'_content': 'Toledo', 'woeid': 2506911}, 'county': {'_content': 'Lucas', 'woeid': 12589574}, 'region': {'_content': 'Ohio', 'woeid': 2347594}, 'country': {'_content': 'United States', 'woeid': 23424977}, 'neighbourhood': {'_content': 'Beverly', 'woeid': 55806755}}, 'geoperms': {'ispublic': 1, 'iscontact': 0, 'isfriend': 0, 'isfamily': 0}, 'urls': {'url': [{'type': 'photopage', '_content': 'https://www.flickr.com/photos/per_verdonk/33675994701/'}]}, 'media': 'photo'}, 'stat': 'ok'}</t>
  </si>
  <si>
    <t xml:space="preserve"> (flickr pverdonk)</t>
  </si>
  <si>
    <t>https://www.flickr.com/photos/per_verdonk/33675994701/</t>
  </si>
  <si>
    <t>face_hippopotamus02.jpeg</t>
  </si>
  <si>
    <t>25740065730_e33c7a714b_o</t>
  </si>
  <si>
    <t>{'photo': {'id': '25740065730', 'secret': '2fa037bdee', 'server': '1582', 'farm': 2, 'dateuploaded': '1432385979', 'isfavorite': 0, 'license': '2', 'safety_level': '0', 'rotation': 0, 'originalsecret': 'e33c7a714b', 'originalformat': 'jpg', 'owner': {'nsid': '101709991@N06', 'username': 'Peter R Steward', 'realname': 'Peter Steward', 'location': 'Leeds, UK', 'iconserver': '7624', 'iconfarm': 8, 'path_alias': 'pete_steward'}, 'title': {'_content': 'Hippopotamus - Hippopotamus amphibius, Malawi, River Shire, May 2015-4'}, 'description': {'_content': ''}, 'visibility': {'ispublic': 1, 'isfriend': 0, 'isfamily': 0}, 'dates': {'posted': '1432385979', 'taken': '2015-05-23 13:59:39', 'takengranularity': 0, 'takenunknown': '0', 'lastupdate': '1463455740'}, 'views': '253', 'editability': {'cancomment': 0, 'canaddmeta': 0}, 'publiceditability': {'cancomment': 1, 'canaddmeta': 0}, 'usage': {'candownload': 1, 'canblog': 0, 'canprint': 0, 'canshare': 1}, 'comments': {'_content': '0'}, 'notes': {'note': []}, 'people': {'haspeople': 0}, 'tags': {'tag': [{'id': '101664669-25740065730-134269653', 'author': '101709991@N06', 'authorname': 'Peter R Steward', 'raw': '1.3 Mammalia (Class) - Mammals', '_content': '13mammaliaclassmammals', 'machine_tag': 0}, {'id': '101664669-25740065730-902922', 'author': '101709991@N06', 'authorname': 'Peter R Steward', 'raw': '6 Places', '_content': '6places', 'machine_tag': 0}, {'id': '101664669-25740065730-134707954', 'author': '101709991@N06', 'authorname': 'Peter R Steward', 'raw': 'Artiodactyla (Order) - Even-toed Ungulates', '_content': 'artiodactylaordereventoedungulates', 'machine_tag': 0}, {'id': '101664669-25740065730-134707994', 'author': '101709991@N06', 'authorname': 'Peter R Steward', 'raw': 'Cetacodontamorpha (unranked)', '_content': 'cetacodontamorphaunranked', 'machine_tag': 0}, {'id': '101664669-25740065730-145276543', 'author': '101709991@N06', 'authorname': 'Peter R Steward', 'raw': 'Cetancodonta (Infraorder)', '_content': 'cetancodontainfraorder', 'machine_tag': 0}, {'id': '101664669-25740065730-134708004', 'author': '101709991@N06', 'authorname': 'Peter R Steward', 'raw': 'Cetruminantia (Suborder)', '_content': 'cetruminantiasuborder', 'machine_tag': 0}, {'id': '101664669-25740065730-134269673', 'author': '101709991@N06', 'authorname': 'Peter R Steward', 'raw': 'Eutheria (Infraclass) - Placental Mammals', '_content': 'eutheriainfraclassplacentalmammals', 'machine_tag': 0}, {'id': '101664669-25740065730-145276553', 'author': '101709991@N06', 'authorname': 'Peter R Steward', 'raw': 'Hippopotamidae (Family) - Hippos', '_content': 'hippopotamidaefamilyhippos', 'machine_tag': 0}, {'id': '101664669-25740065730-36328097', 'author': '101709991@N06', 'authorname': 'Peter R Steward', 'raw': 'Hippopotamus - Hippopotamus amphibius', '_content': 'hippopotamushippopotamusamphibius', 'machine_tag': 0}, {'id': '101664669-25740065730-14877', 'author': '101709991@N06', 'authorname': 'Peter R Steward', 'raw': 'Malawi', '_content': 'malawi', 'machine_tag': 0}, {'id': '101664669-25740065730-6714443', 'author': '101709991@N06', 'authorname': 'Peter R Steward', 'raw': 'River Shire', '_content': 'rivershire', 'machine_tag': 0}, {'id': '101664669-25740065730-198038385', 'author': '101709991@N06', 'authorname': 'Peter R Steward', 'raw': 'exif:focal_length=500 mm', '_content': 'exif:focallength=500mm', 'machine_tag': 1}, {'id': '101664669-25740065730-189843963', 'author': '101709991@N06', 'authorname': 'Peter R Steward', 'raw': 'camera:model=canon eos 70d', '_content': 'camera:model=canoneos70d', 'machine_tag': 1}, {'id': '101664669-25740065730-11466670', 'author': '101709991@N06', 'authorname': 'Peter R Steward', 'raw': 'camera:make=canon', '_content': 'camera:make=canon', 'machine_tag': 1}, {'id': '101664669-25740065730-215575412', 'author': '101709991@N06', 'authorname': 'Peter R Steward', 'raw': 'exif:lens=tamron sp 150-600mm f/5-6.3 di vc usd a011', '_content': 'exif:lens=tamronsp150600mmf563divcusda011', 'machine_tag': 1}, {'id': '101664669-25740065730-192296933', 'author': '101709991@N06', 'authorname': 'Peter R Steward', 'raw': 'exif:iso_speed=640', '_content': 'exif:isospeed=640', 'machine_tag': 1}, {'id': '101664669-25740065730-373946', 'author': '101709991@N06', 'authorname': 'Peter R Steward', 'raw': 'geo:location=', '_content': 'geolocation', 'machine_tag': 0}, {'id': '101664669-25740065730-57298957', 'author': '101709991@N06', 'authorname': 'Peter R Steward', 'raw': 'exif:aperture=ƒ / 8.0', '_content': 'exif:aperture=ƒ80', 'machine_tag': 1}, {'id': '101664669-25740065730-189843973', 'author': '101709991@N06', 'authorname': 'Peter R Steward', 'raw': 'exif:model=canon eos 70d', '_content': 'exif:model=canoneos70d', 'machine_tag': 1}, {'id': '101664669-25740065730-12392202', 'author': '101709991@N06', 'authorname': 'Peter R Steward', 'raw': 'exif:make=canon', '_content': 'exif:make=canon', 'machine_tag': 1}]}, 'urls': {'url': [{'type': 'photopage', '_content': 'https://www.flickr.com/photos/pete_steward/25740065730/'}]}, 'media': 'photo'}, 'stat': 'ok'}</t>
  </si>
  <si>
    <t>Peter Steward (flickr Peter R Steward)</t>
  </si>
  <si>
    <t>https://www.flickr.com/photos/pete_steward/25740065730/</t>
  </si>
  <si>
    <t>face_hippopotamus03.jpeg</t>
  </si>
  <si>
    <t>9203087752_248e648ac5_o</t>
  </si>
  <si>
    <t>{'photo': {'id': '9203087752', 'secret': 'acd770e2df', 'server': '3670', 'farm': 4, 'dateuploaded': '1374173065', 'isfavorite': 0, 'license': '3', 'safety_level': '0', 'rotation': 0, 'originalsecret': '248e648ac5', 'originalformat': 'jpg', 'owner': {'nsid': '95282411@N00', 'username': '█ Slices of Light ✴ █▀ ▀ ▀', 'realname': '', 'location': None, 'iconserver': '65535', 'iconfarm': 66, 'path_alias': 'justaslice'}, 'title': {'_content': 'Hippopotamus'}, 'description': {'_content': 'Hippopotamus in water at the Los Angeles Zoo; July 2013\nSony HX20V'}, 'visibility': {'ispublic': 1, 'isfriend': 0, 'isfamily': 0}, 'dates': {'posted': '1374173065', 'taken': '2013-07-02 11:44:25', 'takengranularity': 0, 'takenunknown': 0, 'lastupdate': '1533242082'}, 'views': '2249', 'editability': {'cancomment': 0, 'canaddmeta': 0}, 'publiceditability': {'cancomment': 1, 'canaddmeta': 0}, 'usage': {'candownload': 1, 'canblog': 0, 'canprint': 0, 'canshare': 1}, 'comments': {'_content': '1'}, 'notes': {'note': []}, 'people': {'haspeople': 0}, 'tags': {'tag': [{'id': '5430278-9203087752-24100', 'author': '95282411@N00', 'authorname': '█ Slices of Light ✴ █▀ ▀ ▀', 'raw': 'Hippopotamus', '_content': 'hippopotamus', 'machine_tag': 0}, {'id': '5430278-9203087752-3985847', 'author': '95282411@N00', 'authorname': '█ Slices of Light ✴ █▀ ▀ ▀', 'raw': '河馬', '_content': '河馬', 'machine_tag': 0}, {'id': '5430278-9203087752-2832161', 'author': '95282411@N00', 'authorname': '█ Slices of Light ✴ █▀ ▀ ▀', 'raw': '河马', '_content': '河马', 'machine_tag': 0}, {'id': '5430278-9203087752-22762', 'author': '95282411@N00', 'authorname': '█ Slices of Light ✴ █▀ ▀ ▀', 'raw': 'hippo', '_content': 'hippo', 'machine_tag': 0}, {'id': '5430278-9203087752-1823', 'author': '95282411@N00', 'authorname': '█ Slices of Light ✴ █▀ ▀ ▀', 'raw': 'mammal', '_content': 'mammal', 'machine_tag': 0}, {'id': '5430278-9203087752-800', 'author': '95282411@N00', 'authorname': '█ Slices of Light ✴ █▀ ▀ ▀', 'raw': 'water', '_content': 'water', 'machine_tag': 0}, {'id': '5430278-9203087752-2593', 'author': '95282411@N00', 'authorname': '█ Slices of Light ✴ █▀ ▀ ▀', 'raw': 'Los', '_content': 'los', 'machine_tag': 0}, {'id': '5430278-9203087752-124419473', 'author': '95282411@N00', 'authorname': '█ Slices of Light ✴ █▀ ▀ ▀', 'raw': 'Angeles動物園', '_content': 'angeles動物園', 'machine_tag': 0}, {'id': '5430278-9203087752-1997', 'author': '95282411@N00', 'authorname': '█ Slices of Light ✴ █▀ ▀ ▀', 'raw': 'Zoo', '_content': 'zoo', 'machine_tag': 0}, {'id': '5430278-9203087752-2424', 'author': '95282411@N00', 'authorname': '█ Slices of Light ✴ █▀ ▀ ▀', 'raw': 'Los Angeles', '_content': 'losangeles', 'machine_tag': 0}, {'id': '5430278-9203087752-1328864', 'author': '95282411@N00', 'authorname': '█ Slices of Light ✴ █▀ ▀ ▀', 'raw': '洛杉磯', '_content': '洛杉磯', 'machine_tag': 0}, {'id': '5430278-9203087752-13539448', 'author': '95282411@N00', 'authorname': '█ Slices of Light ✴ █▀ ▀ ▀', 'raw': '洛杉矶', '_content': '洛杉矶', 'machine_tag': 0}, {'id': '5430278-9203087752-2145', 'author': '95282411@N00', 'authorname': '█ Slices of Light ✴ █▀ ▀ ▀', 'raw': 'LA', '_content': 'la', 'machine_tag': 0}, {'id': '5430278-9203087752-5969', 'author': '95282411@N00', 'authorname': '█ Slices of Light ✴ █▀ ▀ ▀', 'raw': 'Sony', '_content': 'sony', 'machine_tag': 0}, {'id': '5430278-9203087752-86738809', 'author': '95282411@N00', 'authorname': '█ Slices of Light ✴ █▀ ▀ ▀', 'raw': 'HX20V', '_content': 'hx20v', 'machine_tag': 0}]}, 'location': {'latitude': '34.149244', 'longitude': '-118.291287', 'accuracy': '16', 'context': '0', 'locality': {'_content': 'Burbank', 'woeid': 2371863}, 'county': {'_content': 'Los Angeles', 'woeid': 12587688}, 'region': {'_content': 'California', 'woeid': 2347563}, 'country': {'_content': 'United States', 'woeid': 23424977}, 'neighbourhood': {'_content': 'The Rancho District', 'woeid': 55969153}}, 'geoperms': {'ispublic': 1, 'iscontact': 0, 'isfriend': 0, 'isfamily': 0}, 'urls': {'url': [{'type': 'photopage', '_content': 'https://www.flickr.com/photos/justaslice/9203087752/'}]}, 'media': 'photo'}, 'stat': 'ok'}</t>
  </si>
  <si>
    <t>https://www.flickr.com/photos/justaslice/9203087752/</t>
  </si>
  <si>
    <t>face_hippopotamus04.jpeg</t>
  </si>
  <si>
    <t>18035848471_3c17fccf68_o</t>
  </si>
  <si>
    <t>{'photo': {'id': '18035848471', 'secret': '0b36f89875', 'server': '8804', 'farm': 9, 'dateuploaded': '1432461124', 'isfavorite': 0, 'license': '3', 'safety_level': '0', 'rotation': 0, 'originalsecret': '3c17fccf68', 'originalformat': 'jpg', 'owner': {'nsid': '27531601@N03', 'username': 'scara1984', 'realname': 'Hans De Bisschop', 'location': 'Belgium', 'iconserver': '7369', 'iconfarm': 8, 'path_alias': None}, 'title': {'_content': 'Hippopotamus'}, 'description': {'_content': ''}, 'visibility': {'ispublic': 1, 'isfriend': 0, 'isfamily': 0}, 'dates': {'posted': '1432461124', 'taken': '2015-05-18 13:42:45', 'takengranularity': 0, 'takenunknown': '0', 'lastupdate': '1582345539'}, 'views': '391', 'editability': {'cancomment': 0, 'canaddmeta': 0}, 'publiceditability': {'cancomment': 1, 'canaddmeta': 0}, 'usage': {'candownload': 1, 'canblog': 0, 'canprint': 0, 'canshare': 1}, 'comments': {'_content': '0'}, 'notes': {'note': []}, 'people': {'haspeople': 0}, 'tags': {'tag': [{'id': '27508547-18035848471-94319058', 'author': '27531601@N03', 'authorname': 'scara1984', 'raw': 'scara1984', '_content': 'scara1984', 'machine_tag': 0}, {'id': '27508547-18035848471-244510858', 'author': '27531601@N03', 'authorname': 'scara1984', 'raw': '18/05/2015', '_content': '18052015', 'machine_tag': 0}, {'id': '27508547-18035848471-1997', 'author': '27531601@N03', 'authorname': 'scara1984', 'raw': 'zoo', '_content': 'zoo', 'machine_tag': 0}, {'id': '27508547-18035848471-1547377', 'author': '27531601@N03', 'authorname': 'scara1984', 'raw': 'Amnéville', '_content': 'amnéville', 'machine_tag': 0}]}, 'urls': {'url': [{'type': 'photopage', '_content': 'https://www.flickr.com/photos/27531601@N03/18035848471/'}]}, 'media': 'photo'}, 'stat': 'ok'}</t>
  </si>
  <si>
    <t>https://www.flickr.com/photos/27531601@N03/18035848471/</t>
  </si>
  <si>
    <t>face_hippopotamus05.jpeg</t>
  </si>
  <si>
    <t>37356542354_741f5e6b34_o</t>
  </si>
  <si>
    <t>{'photo': {'id': '37356542354', 'secret': '5de8481cbc', 'server': '4478', 'farm': 5, 'dateuploaded': '1509462919', 'isfavorite': 0, 'license': '4', 'safety_level': '0', 'rotation': 0, 'originalsecret': '741f5e6b34', 'originalformat': 'jpg', 'owner': {'nsid': '51156152@N00', 'username': 'Bird Brian', 'realname': 'Brian Ralphs', 'location': 'Berkhamsted, Hertfordshire, UK', 'iconserver': '5647', 'iconfarm': 6, 'path_alias': 'birdbrian'}, 'title': {'_content': 'BVR_5063'}, 'description': {'_content': 'Hippopotamus'}, 'visibility': {'ispublic': 1, 'isfriend': 0, 'isfamily': 0}, 'dates': {'posted': '1509462919', 'taken': '2017-10-16 07:56:06', 'takengranularity': 0, 'takenunknown': '0', 'lastupdate': '1533242062'}, 'views': '653', 'editability': {'cancomment': 0, 'canaddmeta': 0}, 'publiceditability': {'cancomment': 1, 'canaddmeta': 0}, 'usage': {'candownload': 1, 'canblog': 0, 'canprint': 0, 'canshare': 1}, 'comments': {'_content': '0'}, 'notes': {'note': []}, 'people': {'haspeople': 0}, 'tags': {'tag': [{'id': '1669516-37356542354-24100', 'author': '51156152@N00', 'authorname': 'Bird Brian', 'raw': 'Hippopotamus', '_content': 'hippopotamus', 'machine_tag': 0}]}, 'urls': {'url': [{'type': 'photopage', '_content': 'https://www.flickr.com/photos/birdbrian/37356542354/'}]}, 'media': 'photo'}, 'stat': 'ok'}</t>
  </si>
  <si>
    <t>Brian Ralphs (flickr Bird Brian)</t>
  </si>
  <si>
    <t>https://www.flickr.com/photos/birdbrian/37356542354/</t>
  </si>
  <si>
    <t>face_hippopotamus06.jpeg</t>
  </si>
  <si>
    <t>11567112686_8c2a70b04b_o</t>
  </si>
  <si>
    <t>{'photo': {'id': '11567112686', 'secret': '14dfb1cc70', 'server': '7382', 'farm': 8, 'dateuploaded': '1388074251', 'isfavorite': 0, 'license': '4', 'safety_level': '0', 'rotation': 0, 'originalsecret': '8c2a70b04b', 'originalformat': 'jpg', 'owner': {'nsid': '91203455@N00', 'username': 'Julia Nikitina', 'realname': 'Julia Nikitina', 'location': 'Moscow, Russia', 'iconserver': '49', 'iconfarm': 1, 'path_alias': 'h_u_l_d_r_a'}, 'title': {'_content': ''}, 'description': {'_content': '                               '}, 'visibility': {'ispublic': 1, 'isfriend': 0, 'isfamily': 0}, 'dates': {'posted': '1388074251', 'taken': '2013-12-26 13:09:40', 'takengranularity': 0, 'takenunknown': 0, 'lastupdate': '1389366469'}, 'views': '627', 'editability': {'cancomment': 0, 'canaddmeta': 0}, 'publiceditability': {'cancomment': 1, 'canaddmeta': 0}, 'usage': {'candownload': 1, 'canblog': 0, 'canprint': 0, 'canshare': 1}, 'comments': {'_content': '1'}, 'notes': {'note': []}, 'people': {'haspeople': 0}, 'tags': {'tag': [{'id': '3232985-11567112686-321464', 'author': '91203455@N00', 'authorname': 'Julia Nikitina', 'raw': 'Dusit', '_content': 'dusit', 'machine_tag': 0}, {'id': '3232985-11567112686-1997', 'author': '91203455@N00', 'authorname': 'Julia Nikitina', 'raw': 'zoo', '_content': 'zoo', 'machine_tag': 0}, {'id': '3232985-11567112686-5343', 'author': '91203455@N00', 'authorname': 'Julia Nikitina', 'raw': 'Bangkok', '_content': 'bangkok', 'machine_tag': 0}, {'id': '3232985-11567112686-1773', 'author': '91203455@N00', 'authorname': 'Julia Nikitina', 'raw': 'Thailand', '_content': 'thailand', 'machine_tag': 0}, {'id': '3232985-11567112686-952', 'author': '91203455@N00', 'authorname': 'Julia Nikitina', 'raw': 'animal', '_content': 'animal', 'machine_tag': 0}, {'id': '3232985-11567112686-22762', 'author': '91203455@N00', 'authorname': 'Julia Nikitina', 'raw': 'hippo', '_content': 'hippo', 'machine_tag': 0}, {'id': '3232985-11567112686-24100', 'author': '91203455@N00', 'authorname': 'Julia Nikitina', 'raw': 'hippopotamus', '_content': 'hippopotamus', 'machine_tag': 0}]}, 'urls': {'url': [{'type': 'photopage', '_content': 'https://www.flickr.com/photos/h_u_l_d_r_a/11567112686/'}]}, 'media': 'photo'}, 'stat': 'ok'}</t>
  </si>
  <si>
    <t>Julia Nikitina (flickr Julia Nikitina)</t>
  </si>
  <si>
    <t>https://www.flickr.com/photos/h_u_l_d_r_a/11567112686/</t>
  </si>
  <si>
    <t>face_hippopotamus07.jpeg</t>
  </si>
  <si>
    <t>19446821910_dbaf9f3754_o</t>
  </si>
  <si>
    <t>{'photo': {'id': '19446821910', 'secret': '9a07426c93', 'server': '3747', 'farm': 4, 'dateuploaded': '1436716104', 'isfavorite': 0, 'license': '4', 'safety_level': '0', 'rotation': 0, 'originalsecret': 'dbaf9f3754', 'originalformat': 'jpg', 'owner': {'nsid': '26782864@N00', 'username': 'wwarby', 'realname': 'William Warby', 'location': 'London, England', 'iconserver': '1797', 'iconfarm': 2, 'path_alias': 'wwarby'}, 'title': {'_content': 'Pygmy Hippopotamus'}, 'description': {'_content': 'Pygmy Hippopotamus at Zoo Lagos, Portugal\n\nPERMISSION TO USE: Please check the licence for this photo on Flickr. If the photo is marked with the &lt;a href="https://www.flickr.com/creativecommons/"&gt;Creative Commons&lt;/a&gt; licence, you are welcome to use this photo free of charge for any purpose including commercial. I am not concerned with how attribution is provided - a link to my flickr page or my name is fine. If used in a context where attribution is impractical, that\'s fine too. I enjoy seeing where my photos have been used so please send me links, screenshots or photos where possible. If the photo is not marked with the Creative Commons licence, only my friends and family are permitted to use it.'}, 'visibility': {'ispublic': 1, 'isfriend': 0, 'isfamily': 0}, 'dates': {'posted': '1436716104', 'taken': '2015-07-03 10:50:49', 'takengranularity': 0, 'takenunknown': '0', 'lastupdate': '1582345652'}, 'views': '2047', 'editability': {'cancomment': 0, 'canaddmeta': 0}, 'publiceditability': {'cancomment': 1, 'canaddmeta': 0}, 'usage': {'candownload': 1, 'canblog': 0, 'canprint': 0, 'canshare': 1}, 'comments': {'_content': '0'}, 'notes': {'note': []}, 'people': {'haspeople': 0}, 'tags': {'tag': [{'id': '3737770-19446821910-26876', 'author': '26782864@N00', 'authorname': 'wwarby', 'raw': 'Algarve', '_content': 'algarve', 'machine_tag': 0}, {'id': '3737770-19446821910-10580', 'author': '26782864@N00', 'authorname': 'wwarby', 'raw': 'Lagos', '_content': 'lagos', 'machine_tag': 0}, {'id': '3737770-19446821910-750', 'author': '26782864@N00', 'authorname': 'wwarby', 'raw': 'Portugal', '_content': 'portugal', 'machine_tag': 0}, {'id': '3737770-19446821910-528073', 'author': '26782864@N00', 'authorname': 'wwarby', 'raw': 'Zoo Lagos', '_content': 'zoolagos', 'machine_tag': 0}, {'id': '3737770-19446821910-14525', 'author': '26782864@N00', 'authorname': 'wwarby', 'raw': 'abroad', '_content': 'abroad', 'machine_tag': 0}, {'id': '3737770-19446821910-952', 'author': '26782864@N00', 'authorname': 'wwarby', 'raw': 'animal', '_content': 'animal', 'machine_tag': 0}, {'id': '3737770-19446821910-91589', 'author': '26782864@N00', 'authorname': 'wwarby', 'raw': 'captivity', '_content': 'captivity', 'machine_tag': 0}, {'id': '3737770-19446821910-22762', 'author': '26782864@N00', 'authorname': 'wwarby', 'raw': 'hippo', '_content': 'hippo', 'machine_tag': 0}, {'id': '3737770-19446821910-24100', 'author': '26782864@N00', 'authorname': 'wwarby', 'raw': 'hippopotamus', '_content': 'hippopotamus', 'machine_tag': 0}, {'id': '3737770-19446821910-401', 'author': '26782864@N00', 'authorname': 'wwarby', 'raw': 'holiday', '_content': 'holiday', 'machine_tag': 0}, {'id': '3737770-19446821910-328141731', 'author': '26782864@N00', 'authorname': 'wwarby', 'raw': 'holiday-2015-portugal', '_content': 'holiday2015portugal', 'machine_tag': 0}, {'id': '3737770-19446821910-1823', 'author': '26782864@N00', 'authorname': 'wwarby', 'raw': 'mammal', '_content': 'mammal', 'machine_tag': 0}, {'id': '3737770-19446821910-1860', 'author': '26782864@N00', 'authorname': 'wwarby', 'raw': 'outdoors', '_content': 'outdoors', 'machine_tag': 0}, {'id': '3737770-19446821910-2785', 'author': '26782864@N00', 'authorname': 'wwarby', 'raw': 'pond', '_content': 'pond', 'machine_tag': 0}, {'id': '3737770-19446821910-264', 'author': '26782864@N00', 'authorname': 'wwarby', 'raw': 'vacation', '_content': 'vacation', 'machine_tag': 0}, {'id': '3737770-19446821910-800', 'author': '26782864@N00', 'authorname': 'wwarby', 'raw': 'water', '_content': 'water', 'machine_tag': 0}, {'id': '3737770-19446821910-5833', 'author': '26782864@N00', 'authorname': 'wwarby', 'raw': 'wildlife', '_content': 'wildlife', 'machine_tag': 0}, {'id': '3737770-19446821910-1997', 'author': '26782864@N00', 'authorname': 'wwarby', 'raw': 'zoo', '_content': 'zoo', 'machine_tag': 0}]}, 'location': {'latitude': '37.144713', 'longitude': '-8.765480', 'accuracy': '16', 'context': '0', 'locality': {'_content': 'Lagoa da Rosa', 'woeid': 742402}, 'county': {'_content': 'Lagos', 'woeid': 12596563}, 'region': {'_content': 'Faro', 'woeid': 2346569}, 'country': {'_content': 'Portugal', 'woeid': 23424925}, 'neighbourhood': {'_content': '', 'woeid': 0}}, 'geoperms': {'ispublic': 1, 'iscontact': 0, 'isfriend': 0, 'isfamily': 0}, 'urls': {'url': [{'type': 'photopage', '_content': 'https://www.flickr.com/photos/wwarby/19446821910/'}]}, 'media': 'photo'}, 'stat': 'ok'}</t>
  </si>
  <si>
    <t>https://www.flickr.com/photos/wwarby/19446821910/</t>
  </si>
  <si>
    <t>face_hippopotamus08.jpeg</t>
  </si>
  <si>
    <t>19608688766_e6e0cb9aca_o</t>
  </si>
  <si>
    <t>{'photo': {'id': '19608688766', 'secret': '57e3f08949', 'server': '367', 'farm': 1, 'dateuploaded': '1436716229', 'isfavorite': 0, 'license': '4', 'safety_level': '0', 'rotation': 0, 'originalsecret': 'e6e0cb9aca', 'originalformat': 'jpg', 'owner': {'nsid': '26782864@N00', 'username': 'wwarby', 'realname': 'William Warby', 'location': 'London, England', 'iconserver': '1797', 'iconfarm': 2, 'path_alias': 'wwarby'}, 'title': {'_content': 'Pygmy Hippopotamus'}, 'description': {'_content': 'Pygmy Hippopotamus at Zoo Lagos, Portugal\n\nPERMISSION TO USE: Please check the licence for this photo on Flickr. If the photo is marked with the &lt;a href="https://www.flickr.com/creativecommons/"&gt;Creative Commons&lt;/a&gt; licence, you are welcome to use this photo free of charge for any purpose including commercial. I am not concerned with how attribution is provided - a link to my flickr page or my name is fine. If used in a context where attribution is impractical, that\'s fine too. I enjoy seeing where my photos have been used so please send me links, screenshots or photos where possible. If the photo is not marked with the Creative Commons licence, only my friends and family are permitted to use it.'}, 'visibility': {'ispublic': 1, 'isfriend': 0, 'isfamily': 0}, 'dates': {'posted': '1436716229', 'taken': '2015-07-03 10:50:50', 'takengranularity': 0, 'takenunknown': '0', 'lastupdate': '1582345649'}, 'views': '2355', 'editability': {'cancomment': 0, 'canaddmeta': 0}, 'publiceditability': {'cancomment': 1, 'canaddmeta': 0}, 'usage': {'candownload': 1, 'canblog': 0, 'canprint': 0, 'canshare': 1}, 'comments': {'_content': '0'}, 'notes': {'note': []}, 'people': {'haspeople': 0}, 'tags': {'tag': [{'id': '3737770-19608688766-26876', 'author': '26782864@N00', 'authorname': 'wwarby', 'raw': 'Algarve', '_content': 'algarve', 'machine_tag': 0}, {'id': '3737770-19608688766-10580', 'author': '26782864@N00', 'authorname': 'wwarby', 'raw': 'Lagos', '_content': 'lagos', 'machine_tag': 0}, {'id': '3737770-19608688766-750', 'author': '26782864@N00', 'authorname': 'wwarby', 'raw': 'Portugal', '_content': 'portugal', 'machine_tag': 0}, {'id': '3737770-19608688766-528073', 'author': '26782864@N00', 'authorname': 'wwarby', 'raw': 'Zoo Lagos', '_content': 'zoolagos', 'machine_tag': 0}, {'id': '3737770-19608688766-14525', 'author': '26782864@N00', 'authorname': 'wwarby', 'raw': 'abroad', '_content': 'abroad', 'machine_tag': 0}, {'id': '3737770-19608688766-952', 'author': '26782864@N00', 'authorname': 'wwarby', 'raw': 'animal', '_content': 'animal', 'machine_tag': 0}, {'id': '3737770-19608688766-91589', 'author': '26782864@N00', 'authorname': 'wwarby', 'raw': 'captivity', '_content': 'captivity', 'machine_tag': 0}, {'id': '3737770-19608688766-22762', 'author': '26782864@N00', 'authorname': 'wwarby', 'raw': 'hippo', '_content': 'hippo', 'machine_tag': 0}, {'id': '3737770-19608688766-24100', 'author': '26782864@N00', 'authorname': 'wwarby', 'raw': 'hippopotamus', '_content': 'hippopotamus', 'machine_tag': 0}, {'id': '3737770-19608688766-401', 'author': '26782864@N00', 'authorname': 'wwarby', 'raw': 'holiday', '_content': 'holiday', 'machine_tag': 0}, {'id': '3737770-19608688766-328141731', 'author': '26782864@N00', 'authorname': 'wwarby', 'raw': 'holiday-2015-portugal', '_content': 'holiday2015portugal', 'machine_tag': 0}, {'id': '3737770-19608688766-1823', 'author': '26782864@N00', 'authorname': 'wwarby', 'raw': 'mammal', '_content': 'mammal', 'machine_tag': 0}, {'id': '3737770-19608688766-30991', 'author': '26782864@N00', 'authorname': 'wwarby', 'raw': 'open mouth', '_content': 'openmouth', 'machine_tag': 0}, {'id': '3737770-19608688766-1860', 'author': '26782864@N00', 'authorname': 'wwarby', 'raw': 'outdoors', '_content': 'outdoors', 'machine_tag': 0}, {'id': '3737770-19608688766-2785', 'author': '26782864@N00', 'authorname': 'wwarby', 'raw': 'pond', '_content': 'pond', 'machine_tag': 0}, {'id': '3737770-19608688766-6010', 'author': '26782864@N00', 'authorname': 'wwarby', 'raw': 'teeth', '_content': 'teeth', 'machine_tag': 0}, {'id': '3737770-19608688766-264', 'author': '26782864@N00', 'authorname': 'wwarby', 'raw': 'vacation', '_content': 'vacation', 'machine_tag': 0}, {'id': '3737770-19608688766-800', 'author': '26782864@N00', 'authorname': 'wwarby', 'raw': 'water', '_content': 'water', 'machine_tag': 0}, {'id': '3737770-19608688766-5833', 'author': '26782864@N00', 'authorname': 'wwarby', 'raw': 'wildlife', '_content': 'wildlife', 'machine_tag': 0}, {'id': '3737770-19608688766-1997', 'author': '26782864@N00', 'authorname': 'wwarby', 'raw': 'zoo', '_content': 'zoo', 'machine_tag': 0}]}, 'location': {'latitude': '37.144713', 'longitude': '-8.765480', 'accuracy': '16', 'context': '0', 'locality': {'_content': 'Lagoa da Rosa', 'woeid': 742402}, 'county': {'_content': 'Lagos', 'woeid': 12596563}, 'region': {'_content': 'Faro', 'woeid': 2346569}, 'country': {'_content': 'Portugal', 'woeid': 23424925}, 'neighbourhood': {'_content': '', 'woeid': 0}}, 'geoperms': {'ispublic': 1, 'iscontact': 0, 'isfriend': 0, 'isfamily': 0}, 'urls': {'url': [{'type': 'photopage', '_content': 'https://www.flickr.com/photos/wwarby/19608688766/'}]}, 'media': 'photo'}, 'stat': 'ok'}</t>
  </si>
  <si>
    <t>https://www.flickr.com/photos/wwarby/19608688766/</t>
  </si>
  <si>
    <t>face_hippopotamus09.jpeg</t>
  </si>
  <si>
    <t>5868482037_1b0a33cca8_o</t>
  </si>
  <si>
    <t>{'photo': {'id': '5868482037', 'secret': 'f3a45de753', 'server': '5115', 'farm': 6, 'dateuploaded': '1308990303', 'isfavorite': 0, 'license': '2', 'safety_level': '0', 'rotation': 0, 'originalsecret': '1b0a33cca8', 'originalformat': 'jpg', 'owner': {'nsid': '7917101@N07', 'username': 'GeraldS', 'realname': 'Gerald Schneider', 'location': 'Darmstadt, Germany', 'iconserver': '8393', 'iconfarm': 9, 'path_alias': 'geralds'}, 'title': {'_content': 'P1040305'}, 'description': {'_content': 'Flusspferde im Frankfurter Zoo'}, 'visibility': {'ispublic': 1, 'isfriend': 0, 'isfamily': 0}, 'dates': {'posted': '1308990303', 'taken': '2011-06-24 15:22:42', 'takengranularity': 0, 'takenunknown': 0, 'lastupdate': '1322218099'}, 'views': '191', 'editability': {'cancomment': 0, 'canaddmeta': 0}, 'publiceditability': {'cancomment': 1, 'canaddmeta': 0}, 'usage': {'candownload': 1, 'canblog': 0, 'canprint': 0, 'canshare': 1}, 'comments': {'_content': '0'}, 'notes': {'note': []}, 'people': {'haspeople': 0}, 'tags': {'tag': [{'id': '7895771-5868482037-416602', 'author': '7917101@N07', 'authorname': 'GeraldS', 'raw': 'Flusspferd', '_content': 'flusspferd', 'machine_tag': 0}, {'id': '7895771-5868482037-24100', 'author': '7917101@N07', 'authorname': 'GeraldS', 'raw': 'Hippopotamus', '_content': 'hippopotamus', 'machine_tag': 0}, {'id': '7895771-5868482037-644685', 'author': '7917101@N07', 'authorname': 'GeraldS', 'raw': 'Hippopotamus amphibius', '_content': 'hippopotamusamphibius', 'machine_tag': 0}, {'id': '7895771-5868482037-1997', 'author': '7917101@N07', 'authorname': 'GeraldS', 'raw': 'Zoo', '_content': 'zoo', 'machine_tag': 0}, {'id': '7895771-5868482037-5399', 'author': '7917101@N07', 'authorname': 'GeraldS', 'raw': 'Frankfurt', '_content': 'frankfurt', 'machine_tag': 0}]}, 'location': {'latitude': '50.115711', 'longitude': '8.703444', 'accuracy': '16', 'context': '0', 'locality': {'_content': 'Frankfurt am Main', 'woeid': 650272}, 'county': {'_content': 'Stadtkreis Frankfurt am Main', 'woeid': 12597087}, 'region': {'_content': 'Hessen', 'woeid': 2345485}, 'country': {'_content': 'Deutschland', 'woeid': 23424829}, 'neighbourhood': {'_content': '', 'woeid': 0}}, 'geoperms': {'ispublic': 1, 'iscontact': 0, 'isfriend': 0, 'isfamily': 0}, 'urls': {'url': [{'type': 'photopage', '_content': 'https://www.flickr.com/photos/geralds/5868482037/'}]}, 'media': 'photo'}, 'stat': 'ok'}</t>
  </si>
  <si>
    <t>Gerald Schneider (flickr GeraldS)</t>
  </si>
  <si>
    <t>https://www.flickr.com/photos/geralds/5868482037/</t>
  </si>
  <si>
    <t>face_hippopotamus10.jpeg</t>
  </si>
  <si>
    <t>7515855302_f64315458c_o</t>
  </si>
  <si>
    <t>{'photo': {'id': '7515855302', 'secret': '905e664503', 'server': '8168', 'farm': 9, 'dateuploaded': '1341598208', 'isfavorite': 0, 'license': '3', 'safety_level': '0', 'rotation': 0, 'originalsecret': 'f64315458c', 'originalformat': 'jpg', 'owner': {'nsid': '57256462@N07', 'username': 'Cloudtail the Snow Leopard', 'realname': '', 'location': None, 'iconserver': '3786', 'iconfarm': 4, 'path_alias': 'blacktigersdream'}, 'title': {'_content': 'Hippo'}, 'description': {'_content': 'A hippopotamus sleeping in the sun'}, 'visibility': {'ispublic': 1, 'isfriend': 0, 'isfamily': 0}, 'dates': {'posted': '1341598208', 'taken': '2012-05-17 11:24:11', 'takengranularity': 0, 'takenunknown': 0, 'lastupdate': '1641344251'}, 'views': '488', 'editability': {'cancomment': 0, 'canaddmeta': 0}, 'publiceditability': {'cancomment': 1, 'canaddmeta': 0}, 'usage': {'candownload': 1, 'canblog': 0, 'canprint': 0, 'canshare': 1}, 'comments': {'_content': '0'}, 'notes': {'note': []}, 'people': {'haspeople': 0}, 'tags': {'tag': [{'id': '57235132-7515855302-1997', 'author': '57256462@N07', 'authorname': 'Cloudtail the Snow Leopard', 'raw': 'zoo;', '_content': 'zoo', 'machine_tag': 0}, {'id': '57235132-7515855302-39007', 'author': '57256462@N07', 'authorname': 'Cloudtail the Snow Leopard', 'raw': 'karlsruhe;', '_content': 'karlsruhe', 'machine_tag': 0}, {'id': '57235132-7515855302-251274', 'author': '57256462@N07', 'authorname': 'Cloudtail the Snow Leopard', 'raw': 'nilpferd;', '_content': 'nilpferd', 'machine_tag': 0}, {'id': '57235132-7515855302-416602', 'author': '57256462@N07', 'authorname': 'Cloudtail the Snow Leopard', 'raw': 'flusspferd;', '_content': 'flusspferd', 'machine_tag': 0}, {'id': '57235132-7515855302-22762', 'author': '57256462@N07', 'authorname': 'Cloudtail the Snow Leopard', 'raw': 'hippo;', '_content': 'hippo', 'machine_tag': 0}, {'id': '57235132-7515855302-85520', 'author': '57256462@N07', 'authorname': 'Cloudtail the Snow Leopard', 'raw': 'tier;', '_content': 'tier', 'machine_tag': 0}, {'id': '57235132-7515855302-874122', 'author': '57256462@N07', 'authorname': 'Cloudtail the Snow Leopard', 'raw': 'säugetier;', '_content': 'säugetier', 'machine_tag': 0}, {'id': '57235132-7515855302-952', 'author': '57256462@N07', 'authorname': 'Cloudtail the Snow Leopard', 'raw': 'animal;', '_content': 'animal', 'machine_tag': 0}, {'id': '57235132-7515855302-1823', 'author': '57256462@N07', 'authorname': 'Cloudtail the Snow Leopard', 'raw': 'mammal', '_content': 'mammal', 'machine_tag': 0}, {'id': '57235132-7515855302-308372281', 'author': '57256462@N07', 'authorname': 'Cloudtail the Snow Leopard', 'raw': 'cloudtail the snow leopard', '_content': 'cloudtailthesnowleopard', 'machine_tag': 0}]}, 'location': {'latitude': '48.999929', 'longitude': '8.401794', 'accuracy': '12', 'context': '0', 'locality': {'_content': 'Karlsruhe', 'woeid': 664942}, 'county': {'_content': 'Stadtkreis Karlsruhe', 'woeid': 20071085}, 'region': {'_content': 'Baden-Württemberg', 'woeid': 2345481}, 'country': {'_content': 'Deutschland', 'woeid': 23424829}, 'neighbourhood': {'_content': 'Dammerstock', 'woeid': 643664}}, 'geoperms': {'ispublic': 1, 'iscontact': 0, 'isfriend': 0, 'isfamily': 0}, 'urls': {'url': [{'type': 'photopage', '_content': 'https://www.flickr.com/photos/blacktigersdream/7515855302/'}]}, 'media': 'photo'}, 'stat': 'ok'}</t>
  </si>
  <si>
    <t>https://www.flickr.com/photos/blacktigersdream/7515855302/</t>
  </si>
  <si>
    <t>face_hippopotamus11.jpeg</t>
  </si>
  <si>
    <t>5669209072_01cf396d3f_o</t>
  </si>
  <si>
    <t>{'photo': {'id': '5669209072', 'secret': 'ea4e7ed520', 'server': '5183', 'farm': 6, 'dateuploaded': '1304063649', 'isfavorite': 0, 'license': '4', 'safety_level': '0', 'rotation': 0, 'originalsecret': '01cf396d3f', 'originalformat': 'jpg', 'owner': {'nsid': '36197880@N03', 'username': 'Kabacchi', 'realname': '', 'location': '', 'iconserver': '3370', 'iconfarm': 4, 'path_alias': 'kabacchi'}, 'title': {'_content': 'Hippopotamus - 17'}, 'description': {'_content': ''}, 'visibility': {'ispublic': 1, 'isfriend': 0, 'isfamily': 0}, 'dates': {'posted': '1304063649', 'taken': '2011-04-29 16:54:09', 'takengranularity': 0, 'takenunknown': 0, 'lastupdate': '1582345761'}, 'views': '1141', 'editability': {'cancomment': 0, 'canaddmeta': 0}, 'publiceditability': {'cancomment': 1, 'canaddmeta': 0}, 'usage': {'candownload': 1, 'canblog': 0, 'canprint': 0, 'canshare': 1}, 'comments': {'_content': '0'}, 'notes': {'note': []}, 'people': {'haspeople': 0}, 'tags': {'tag': [{'id': '36174826-5669209072-24100', 'author': '36197880@N03', 'authorname': 'Kabacchi', 'raw': 'Hippopotamus', '_content': 'hippopotamus', 'machine_tag': 0}, {'id': '36174826-5669209072-1289097', 'author': '36197880@N03', 'authorname': 'Kabacchi', 'raw': 'カバ', '_content': 'カバ', 'machine_tag': 0}, {'id': '36174826-5669209072-3985847', 'author': '36197880@N03', 'authorname': 'Kabacchi', 'raw': '河馬', '_content': '河馬', 'machine_tag': 0}, {'id': '36174826-5669209072-494752', 'author': '36197880@N03', 'authorname': 'Kabacchi', 'raw': '上野動物園', '_content': '上野動物園', 'machine_tag': 0}, {'id': '36174826-5669209072-952', 'author': '36197880@N03', 'authorname': 'Kabacchi', 'raw': 'Animal', '_content': 'animal', 'machine_tag': 0}, {'id': '36174826-5669209072-76753', 'author': '36197880@N03', 'authorname': 'Kabacchi', 'raw': '動物', '_content': '動物', 'machine_tag': 0}, {'id': '36174826-5669209072-72548', 'author': '36197880@N03', 'authorname': 'Kabacchi', 'raw': 'Mammalia', '_content': 'mammalia', 'machine_tag': 0}, {'id': '36174826-5669209072-6991893', 'author': '36197880@N03', 'authorname': 'Kabacchi', 'raw': '哺乳類', '_content': '哺乳類', 'machine_tag': 0}, {'id': '36174826-5669209072-67888591', 'author': '36197880@N03', 'authorname': 'Kabacchi', 'raw': '~Hippopotamus~', '_content': '~hippopotamus~', 'machine_tag': 0}]}, 'urls': {'url': [{'type': 'photopage', '_content': 'https://www.flickr.com/photos/kabacchi/5669209072/'}]}, 'media': 'photo'}, 'stat': 'ok'}</t>
  </si>
  <si>
    <t xml:space="preserve"> (flickr Kabacchi)</t>
  </si>
  <si>
    <t>https://www.flickr.com/photos/kabacchi/5669209072/</t>
  </si>
  <si>
    <t>face_hippopotamus12.jpeg</t>
  </si>
  <si>
    <t>32740946638_08d0c63e44_o</t>
  </si>
  <si>
    <t>{'photo': {'id': '32740946638', 'secret': '662ba4534e', 'server': '7858', 'farm': 8, 'dateuploaded': '1551947381', 'isfavorite': 0, 'license': '5', 'safety_level': '0', 'rotation': 0, 'originalsecret': '08d0c63e44', 'originalformat': 'jpg', 'owner': {'nsid': '65695019@N07', 'username': 'Bernard DUPONT', 'realname': 'Bernard DUPONT', 'location': 'FRANCE', 'iconserver': '7453', 'iconfarm': 8, 'path_alias': 'berniedup'}, 'title': {'_content': 'Hippo (Hippopotamus amphibius) resting on the shores of Lake St Lucia ...'}, 'description': {'_content': 'Hippo Cruise, St Lucia, KwaZulu-Natal, SOUTH AFRICA'}, 'visibility': {'ispublic': 1, 'isfriend': 0, 'isfamily': 0}, 'dates': {'posted': '1551947381', 'taken': '2019-01-04 10:00:59', 'takengranularity': 0, 'takenunknown': '0', 'lastupdate': '1582353247'}, 'views': '734', 'editability': {'cancomment': 0, 'canaddmeta': 0}, 'publiceditability': {'cancomment': 1, 'canaddmeta': 0}, 'usage': {'candownload': 1, 'canblog': 0, 'canprint': 0, 'canshare': 1}, 'comments': {'_content': '1'}, 'notes': {'note': []}, 'people': {'haspeople': 0}, 'tags': {'tag': [{'id': '65673689-32740946638-22762', 'author': '65695019@N07', 'authorname': 'Bernard DUPONT', 'raw': 'Hippo', '_content': 'hippo', 'machine_tag': 0}, {'id': '65673689-32740946638-644685', 'author': '65695019@N07', 'authorname': 'Bernard DUPONT', 'raw': 'Hippopotamus amphibius', '_content': 'hippopotamusamphibius', 'machine_tag': 0}, {'id': '65673689-32740946638-28661982', 'author': '65695019@N07', 'authorname': 'Bernard DUPONT', 'raw': 'Taxonomy:binomial=Hippopotamus amphibius', '_content': 'taxonomy:binomial=hippopotamusamphibius', 'machine_tag': 1}, {'id': '65673689-32740946638-20007671', 'author': '65695019@N07', 'authorname': 'Bernard DUPONT', 'raw': 'Lake St Lucia', '_content': 'lakestlucia', 'machine_tag': 0}, {'id': '65673689-32740946638-53144', 'author': '65695019@N07', 'authorname': 'Bernard DUPONT', 'raw': 'St Lucia', '_content': 'stlucia', 'machine_tag': 0}]}, 'urls': {'url': [{'type': 'photopage', '_content': 'https://www.flickr.com/photos/berniedup/32740946638/'}]}, 'media': 'photo'}, 'stat': 'ok'}</t>
  </si>
  <si>
    <t>https://www.flickr.com/photos/berniedup/32740946638/</t>
  </si>
  <si>
    <t>face_hippopotamus14.jpeg</t>
  </si>
  <si>
    <t>32937205616_0947a380a4_o</t>
  </si>
  <si>
    <t>{'photo': {'id': '32937205616', 'secret': '14d514150d', 'server': '752', 'farm': 1, 'dateuploaded': '1487457513', 'isfavorite': 0, 'license': '2', 'safety_level': '0', 'rotation': 0, 'originalsecret': '0947a380a4', 'originalformat': 'jpg', 'owner': {'nsid': '7725552@N06', 'username': 'Wade Tregaskis', 'realname': 'Wade Tregaskis', 'location': None, 'iconserver': '3714', 'iconfarm': 4, 'path_alias': 'wadetregaskis'}, 'title': {'_content': 'Hippopotamus (Hippopotamus amphibious) sleeping'}, 'description': {'_content': "Stitched together from 15 images.\n\nThe use of photostitching (as opposed to a single, wider-angle photo) was not so much about detail as reducing apparent depth of field (ergo the use of f/5.6 instead of the much sharper f/7.1, for this lens).\n\nThe slightly high-key style didn't suggest itself until I started editing.  I'm in two minds about it - I like the overall feel of it being warmer &amp;amp; lighter, but I do miss some of the skin texture that dilutes.  A high quality, high resolution display definitely helps minimise the texture loss.\n\nAlso, hippos have fuzzy little ears."}, 'visibility': {'ispublic': 1, 'isfriend': 0, 'isfamily': 0}, 'dates': {'posted': '1487457513', 'taken': '2017-01-27 12:22:55', 'takengranularity': 0, 'takenunknown': '0', 'lastupdate': '1582353244'}, 'views': '1090', 'editability': {'cancomment': 0, 'canaddmeta': 0}, 'publiceditability': {'cancomment': 1, 'canaddmeta': 0}, 'usage': {'candownload': 1, 'canblog': 0, 'canprint': 0, 'canshare': 1}, 'comments': {'_content': '4'}, 'notes': {'note': []}, 'people': {'haspeople': 0}, 'tags': {'tag': [{'id': '7680230-32937205616-24100', 'author': '7725552@N06', 'authorname': 'Wade Tregaskis', 'raw': 'Hippopotamus', '_content': 'hippopotamus', 'machine_tag': 0}, {'id': '7680230-32937205616-4677122', 'author': '7725552@N06', 'authorname': 'Wade Tregaskis', 'raw': 'Hippopotamus amphibious', '_content': 'hippopotamusamphibious', 'machine_tag': 0}, {'id': '7680230-32937205616-246300320', 'author': '7725552@N06', 'authorname': 'Wade Tregaskis', 'raw': 'Lightroom Panorama', '_content': 'lightroompanorama', 'machine_tag': 0}, {'id': '7680230-32937205616-2875', 'author': '7725552@N06', 'authorname': 'Wade Tregaskis', 'raw': 'sand', '_content': 'sand', 'machine_tag': 0}]}, 'urls': {'url': [{'type': 'photopage', '_content': 'https://www.flickr.com/photos/wadetregaskis/32937205616/'}]}, 'media': 'photo'}, 'stat': 'ok'}</t>
  </si>
  <si>
    <t>Wade Tregaskis (flickr Wade Tregaskis)</t>
  </si>
  <si>
    <t>https://www.flickr.com/photos/wadetregaskis/32937205616/</t>
  </si>
  <si>
    <t>face_hippopotamus15.jpeg</t>
  </si>
  <si>
    <t>2832960492_b578411f29_o</t>
  </si>
  <si>
    <t>{'photo': {'id': '2832960492', 'secret': 'a14405384c', 'server': '3175', 'farm': 4, 'dateuploaded': '1220697471', 'isfavorite': 0, 'license': '3', 'safety_level': '0', 'rotation': 0, 'originalsecret': 'b578411f29', 'originalformat': 'jpg', 'owner': {'nsid': '35079252@N00', 'username': 'Vic DeLeon', 'realname': '', 'location': None, 'iconserver': '2859', 'iconfarm': 3, 'path_alias': 'hdude'}, 'title': {'_content': 'Hippo'}, 'description': {'_content': ''}, 'visibility': {'ispublic': 1, 'isfriend': 0, 'isfamily': 0}, 'dates': {'posted': '1220697471', 'taken': '2008-06-29 14:51:25', 'takengranularity': 0, 'takenunknown': 0, 'lastupdate': '1514224210'}, 'views': '511', 'editability': {'cancomment': 0, 'canaddmeta': 0}, 'publiceditability': {'cancomment': 1, 'canaddmeta': 0}, 'usage': {'candownload': 1, 'canblog': 0, 'canprint': 0, 'canshare': 1}, 'comments': {'_content': '0'}, 'notes': {'note': []}, 'people': {'haspeople': 0}, 'tags': {'tag': [{'id': '6391114-2832960492-24535387', 'author': '35079252@N00', 'authorname': 'Vic DeLeon', 'raw': 'Vic DeLeon', '_content': 'vicdeleon', 'machine_tag': 0}, {'id': '6391114-2832960492-22762', 'author': '35079252@N00', 'authorname': 'Vic DeLeon', 'raw': 'hippo', '_content': 'hippo', 'machine_tag': 0}, {'id': '6391114-2832960492-24100', 'author': '35079252@N00', 'authorname': 'Vic DeLeon', 'raw': 'hippopotamus', '_content': 'hippopotamus', 'machine_tag': 0}]}, 'urls': {'url': [{'type': 'photopage', '_content': 'https://www.flickr.com/photos/hdude/2832960492/'}]}, 'media': 'photo'}, 'stat': 'ok'}</t>
  </si>
  <si>
    <t xml:space="preserve"> (flickr Vic DeLeon)</t>
  </si>
  <si>
    <t>https://www.flickr.com/photos/hdude/2832960492/</t>
  </si>
  <si>
    <t>face_hippopotamus16.jpeg</t>
  </si>
  <si>
    <t>971002728_674f52f288_o</t>
  </si>
  <si>
    <t>{'photo': {'id': '971002728', 'secret': 'd124ea7c66', 'server': '1317', 'farm': 2, 'dateuploaded': '1185947930', 'isfavorite': 0, 'license': '4', 'safety_level': '0', 'rotation': 0, 'originalsecret': '674f52f288', 'originalformat': 'jpg', 'owner': {'nsid': '10702665@N03', 'username': 'César Rincón', 'realname': 'César Rincón', 'location': 'México', 'iconserver': '1056', 'iconfarm': 2, 'path_alias': 'crincon'}, 'title': {'_content': '20050122153946-0'}, 'description': {'_content': ''}, 'visibility': {'ispublic': 1, 'isfriend': 0, 'isfamily': 0}, 'dates': {'posted': '1185947930', 'taken': '2005-01-22 15:39:46', 'takengranularity': 0, 'takenunknown': 0, 'lastupdate': '1582345523'}, 'views': '1188', 'editability': {'cancomment': 0, 'canaddmeta': 0}, 'publiceditability': {'cancomment': 1, 'canaddmeta': 1}, 'usage': {'candownload': 1, 'canblog': 0, 'canprint': 0, 'canshare': 1}, 'comments': {'_content': '0'}, 'notes': {'note': []}, 'people': {'haspeople': 0}, 'tags': {'tag': [{'id': '10679611-971002728-24100', 'author': '10702665@N03', 'authorname': 'César Rincón', 'raw': 'hippopotamus', '_content': 'hippopotamus', 'machine_tag': 0}, {'id': '10679611-971002728-22762', 'author': '10702665@N03', 'authorname': 'César Rincón', 'raw': 'hippo', '_content': 'hippo', 'machine_tag': 0}, {'id': '10679611-971002728-1997', 'author': '10702665@N03', 'authorname': 'César Rincón', 'raw': 'zoo', '_content': 'zoo', 'machine_tag': 0}]}, 'location': {'latitude': '20.725346', 'longitude': '-103.308112', 'accuracy': '16', 'context': '0', 'locality': {'_content': 'Tlaquepaque', 'woeid': 149652}, 'county': {'_content': 'Guadalajara', 'woeid': 12600236}, 'region': {'_content': 'Jalisco', 'woeid': 2346277}, 'country': {'_content': 'México', 'woeid': 23424900}, 'neighbourhood': {'_content': '', 'woeid': 0}}, 'geoperms': {'ispublic': 1, 'iscontact': 0, 'isfriend': 0, 'isfamily': 0}, 'urls': {'url': [{'type': 'photopage', '_content': 'https://www.flickr.com/photos/crincon/971002728/'}]}, 'media': 'photo'}, 'stat': 'ok'}</t>
  </si>
  <si>
    <t>https://www.flickr.com/photos/crincon/971002728/</t>
  </si>
  <si>
    <t>face_hippopotamus17.jpeg</t>
  </si>
  <si>
    <t>3648762201_4e8d159be8_o</t>
  </si>
  <si>
    <t>{'photo': {'id': '3648762201', 'secret': '3c8b9997e0', 'server': '2439', 'farm': 3, 'dateuploaded': '1245642495', 'isfavorite': 0, 'license': '4', 'safety_level': '0', 'rotation': 0, 'originalsecret': '4e8d159be8', 'originalformat': 'jpg', 'owner': {'nsid': '7326810@N08', 'username': 'Just chaos', 'realname': 'Jean', 'location': 'Shelbyville,  KY', 'iconserver': '1046', 'iconfarm': 2, 'path_alias': None}, 'title': {'_content': 'Hippopotamus'}, 'description': {'_content': ''}, 'visibility': {'ispublic': 1, 'isfriend': 0, 'isfamily': 0}, 'dates': {'posted': '1245642495', 'taken': '2009-05-11 08:12:24', 'takengranularity': 0, 'takenunknown': 0, 'lastupdate': '1582351456'}, 'views': '563', 'editability': {'cancomment': 0, 'canaddmeta': 0}, 'publiceditability': {'cancomment': 1, 'canaddmeta': 0}, 'usage': {'candownload': 1, 'canblog': 0, 'canprint': 0, 'canshare': 1}, 'comments': {'_content': '0'}, 'notes': {'note': []}, 'people': {'haspeople': 0}, 'tags': {'tag': [{'id': '7233997-3648762201-13234', 'author': '7326810@N08', 'authorname': 'Just chaos', 'raw': 'toledozoo', '_content': 'toledozoo', 'machine_tag': 0}]}, 'urls': {'url': [{'type': 'photopage', '_content': 'https://www.flickr.com/photos/7326810@N08/3648762201/'}]}, 'media': 'photo'}, 'stat': 'ok'}</t>
  </si>
  <si>
    <t>Jean (flickr Just chaos)</t>
  </si>
  <si>
    <t>https://www.flickr.com/photos/7326810@N08/3648762201/</t>
  </si>
  <si>
    <t>face_hippopotamus18.jpeg</t>
  </si>
  <si>
    <t>face_hippopotamus19.jpeg</t>
  </si>
  <si>
    <t>32976758601_9c06241888_o</t>
  </si>
  <si>
    <t>{'photo': {'id': '32976758601', 'secret': 'e5391d872b', 'server': '3865', 'farm': 4, 'dateuploaded': '1488015647', 'isfavorite': 0, 'license': '3', 'safety_level': '0', 'rotation': 0, 'originalsecret': '9c06241888', 'originalformat': 'jpg', 'owner': {'nsid': '13861029@N00', 'username': 'Sergey Yeliseev', 'realname': '', 'location': '', 'iconserver': '28', 'iconfarm': 1, 'path_alias': 'yeliseev'}, 'title': {'_content': 'Hippopotamus'}, 'description': {'_content': 'Hippopotamus - Hippopotamus amphibius - Бегемот\n\nKenya, Naivasha lake, 02/15/2017'}, 'visibility': {'ispublic': 1, 'isfriend': 0, 'isfamily': 0}, 'dates': {'posted': '1488015647', 'taken': '2017-02-25 13:32:32', 'takengranularity': 0, 'takenunknown': '1', 'lastupdate': '1582353303'}, 'views': '1043', 'editability': {'cancomment': 0, 'canaddmeta': 0}, 'publiceditability': {'cancomment': 1, 'canaddmeta': 0}, 'usage': {'candownload': 1, 'canblog': 0, 'canprint': 0, 'canshare': 1}, 'comments': {'_content': '0'}, 'notes': {'note': []}, 'people': {'haspeople': 0}, 'tags': {'tag': [{'id': '1461532-32976758601-24100', 'author': '13861029@N00', 'authorname': 'Sergey Yeliseev', 'raw': 'Hippopotamus', '_content': 'hippopotamus', 'machine_tag': 0}, {'id': '1461532-32976758601-644685', 'author': '13861029@N00', 'authorname': 'Sergey Yeliseev', 'raw': 'Hippopotamus amphibius', '_content': 'hippopotamusamphibius', 'machine_tag': 0}, {'id': '1461532-32976758601-12816104', 'author': '13861029@N00', 'authorname': 'Sergey Yeliseev', 'raw': 'Бегемот', '_content': 'бегемот', 'machine_tag': 0}]}, 'urls': {'url': [{'type': 'photopage', '_content': 'https://www.flickr.com/photos/yeliseev/32976758601/'}]}, 'media': 'photo'}, 'stat': 'ok'}</t>
  </si>
  <si>
    <t xml:space="preserve"> (flickr Sergey Yeliseev)</t>
  </si>
  <si>
    <t>https://www.flickr.com/photos/yeliseev/32976758601/</t>
  </si>
  <si>
    <t>face_hippopotamus20.jpeg</t>
  </si>
  <si>
    <t>30659041267_088c4bea17_o</t>
  </si>
  <si>
    <t>{'photo': {'id': '30659041267', 'secret': 'fbcec654ac', 'server': '1965', 'farm': 2, 'dateuploaded': '1540740709', 'isfavorite': 0, 'license': '3', 'safety_level': '0', 'rotation': 0, 'originalsecret': '088c4bea17', 'originalformat': 'jpg', 'owner': {'nsid': '43871217@N00', 'username': 'Saomik', 'realname': 'Robin Dawes', 'location': '', 'iconserver': '5557', 'iconfarm': 6, 'path_alias': 'saomik'}, 'title': {'_content': 'Toronto Zoo'}, 'description': {'_content': 'Hot day - the hippos have a pool.'}, 'visibility': {'ispublic': 1, 'isfriend': 0, 'isfamily': 0}, 'dates': {'posted': '1540740709', 'taken': '2015-08-30 17:40:14', 'takengranularity': 0, 'takenunknown': '0', 'lastupdate': '1553897385'}, 'views': '237', 'editability': {'cancomment': 0, 'canaddmeta': 0}, 'publiceditability': {'cancomment': 1, 'canaddmeta': 0}, 'usage': {'candownload': 1, 'canblog': 0, 'canprint': 0, 'canshare': 1}, 'comments': {'_content': '0'}, 'notes': {'note': []}, 'people': {'haspeople': 0}, 'tags': {'tag': [{'id': '1096645-30659041267-8754', 'author': '43871217@N00', 'authorname': 'Saomik', 'raw': 'August', '_content': 'august', 'machine_tag': 0}, {'id': '1096645-30659041267-465529', 'author': '43871217@N00', 'authorname': 'Saomik', 'raw': '2015', '_content': '2015', 'machine_tag': 0}, {'id': '1096645-30659041267-449', 'author': '43871217@N00', 'authorname': 'Saomik', 'raw': 'Toronto', '_content': 'toronto', 'machine_tag': 0}, {'id': '1096645-30659041267-450', 'author': '43871217@N00', 'authorname': 'Saomik', 'raw': 'Ontario', '_content': 'ontario', 'machine_tag': 0}, {'id': '1096645-30659041267-451', 'author': '43871217@N00', 'authorname': 'Saomik', 'raw': 'Canada', '_content': 'canada', 'machine_tag': 0}, {'id': '1096645-30659041267-1997', 'author': '43871217@N00', 'authorname': 'Saomik', 'raw': 'zoo', '_content': 'zoo', 'machine_tag': 0}, {'id': '1096645-30659041267-101391', 'author': '43871217@N00', 'authorname': 'Saomik', 'raw': 'Toronto Zoo', '_content': 'torontozoo', 'machine_tag': 0}, {'id': '1096645-30659041267-22762', 'author': '43871217@N00', 'authorname': 'Saomik', 'raw': 'hippo', '_content': 'hippo', 'machine_tag': 0}, {'id': '1096645-30659041267-24100', 'author': '43871217@N00', 'authorname': 'Saomik', 'raw': 'hippopotamus', '_content': 'hippopotamus', 'machine_tag': 0}]}, 'location': {'latitude': '43.816863', 'longitude': '-79.185032', 'accuracy': '15', 'context': '0', 'locality': {'_content': 'Toronto', 'woeid': 4118}, 'county': {'_content': 'Toronto', 'woeid': 29375205}, 'region': {'_content': 'Ontario', 'woeid': 2344922}, 'country': {'_content': 'Canada', 'woeid': 23424775}, 'neighbourhood': {'_content': 'Rouge Hill', 'woeid': 55999400}}, 'geoperms': {'ispublic': 1, 'iscontact': 0, 'isfriend': 0, 'isfamily': 0}, 'urls': {'url': [{'type': 'photopage', '_content': 'https://www.flickr.com/photos/saomik/30659041267/'}]}, 'media': 'photo'}, 'stat': 'ok'}</t>
  </si>
  <si>
    <t>Robin Dawes (flickr Saomik)</t>
  </si>
  <si>
    <t>https://www.flickr.com/photos/saomik/30659041267/</t>
  </si>
  <si>
    <t>body_part_hippopotamus_eye01.jpeg</t>
  </si>
  <si>
    <t>421633750_7bb1125bd9_o</t>
  </si>
  <si>
    <t>{'photo': {'id': '421633750', 'secret': '88b495737a', 'server': '131', 'farm': 1, 'dateuploaded': '1173923615', 'isfavorite': 0, 'license': '5', 'safety_level': '0', 'rotation': 0, 'originalsecret': '7bb1125bd9', 'originalformat': 'jpg', 'owner': {'nsid': '67961268@N00', 'username': 'brunkfordbraun', 'realname': 'Joey Gannon', 'location': 'Pittsburgh, PA', 'iconserver': '43', 'iconfarm': 1, 'path_alias': 'brunkfordbraun'}, 'title': {'_content': 'Gentle Giant'}, 'description': {'_content': 'Hippopotamus, National Zoo, Washington, DC.'}, 'visibility': {'ispublic': 1, 'isfriend': 0, 'isfamily': 0}, 'dates': {'posted': '1173923615', 'taken': '2007-03-14 21:53:35', 'takengranularity': 0, 'takenunknown': '1', 'lastupdate': '1420968202'}, 'views': '897', 'editability': {'cancomment': 0, 'canaddmeta': 0}, 'publiceditability': {'cancomment': 1, 'canaddmeta': 0}, 'usage': {'candownload': 1, 'canblog': 0, 'canprint': 0, 'canshare': 1}, 'comments': {'_content': '2'}, 'notes': {'note': []}, 'people': {'haspeople': 0}, 'tags': {'tag': [{'id': '1624211-421633750-24100', 'author': '67961268@N00', 'authorname': 'brunkfordbraun', 'raw': 'hippopotamus', '_content': 'hippopotamus', 'machine_tag': 0}, {'id': '1624211-421633750-22762', 'author': '67961268@N00', 'authorname': 'brunkfordbraun', 'raw': 'hippo', '_content': 'hippo', 'machine_tag': 0}, {'id': '1624211-421633750-596', 'author': '67961268@N00', 'authorname': 'brunkfordbraun', 'raw': 'eye', '_content': 'eye', 'machine_tag': 0}, {'id': '1624211-421633750-1997', 'author': '67961268@N00', 'authorname': 'brunkfordbraun', 'raw': 'zoo', '_content': 'zoo', 'machine_tag': 0}, {'id': '1624211-421633750-2236', 'author': '67961268@N00', 'authorname': 'brunkfordbraun', 'raw': 'washington dc', '_content': 'washingtondc', 'machine_tag': 0}]}, 'location': {'latitude': '38.929060', 'longitude': '-77.047140', 'accuracy': '16', 'context': '0', 'locality': {'_content': 'Washington', 'woeid': 2514815}, 'county': {'_content': '', 'woeid': 0}, 'region': {'_content': 'District of Columbia', 'woeid': 2347567}, 'country': {'_content': 'United States', 'woeid': 23424977}, 'neighbourhood': {'_content': 'Lanier Heights', 'woeid': 2436408}}, 'geoperms': {'ispublic': 1, 'iscontact': 0, 'isfriend': 0, 'isfamily': 0}, 'urls': {'url': [{'type': 'photopage', '_content': 'https://www.flickr.com/photos/brunkfordbraun/421633750/'}]}, 'media': 'photo'}, 'stat': 'ok'}</t>
  </si>
  <si>
    <t>Joey Gannon (flickr brunkfordbraun)</t>
  </si>
  <si>
    <t>https://www.flickr.com/photos/brunkfordbraun/421633750/</t>
  </si>
  <si>
    <t>body_part_hippopotamus_eye02.jpeg</t>
  </si>
  <si>
    <t>14977316157_3c283c46f7_o</t>
  </si>
  <si>
    <t>{'photo': {'id': '14977316157', 'secret': '02fe0f160d', 'server': '3924', 'farm': 4, 'dateuploaded': '1410071258', 'isfavorite': 0, 'license': '3', 'safety_level': '0', 'rotation': 0, 'originalsecret': '3c283c46f7', 'originalformat': 'jpg', 'owner': {'nsid': '30735982@N00', 'username': 'John Graham X', 'realname': 'John Graham', 'location': 'San Francisco, USA', 'iconserver': '4291', 'iconfarm': 5, 'path_alias': 'grimages'}, 'title': {'_content': 'Water Line Eye'}, 'description': {'_content': ''}, 'visibility': {'ispublic': 1, 'isfriend': 0, 'isfamily': 0}, 'dates': {'posted': '1410071258', 'taken': '2014-08-30 14:43:12', 'takengranularity': 0, 'takenunknown': 0, 'lastupdate': '1427658456'}, 'views': '242', 'editability': {'cancomment': 0, 'canaddmeta': 0}, 'publiceditability': {'cancomment': 1, 'canaddmeta': 0}, 'usage': {'candownload': 1, 'canblog': 0, 'canprint': 0, 'canshare': 1}, 'comments': {'_content': '0'}, 'notes': {'note': []}, 'people': {'haspeople': 0}, 'tags': {'tag': [{'id': '2902153-14977316157-952', 'author': '30735982@N00', 'authorname': 'John Graham X', 'raw': 'animal', '_content': 'animal', 'machine_tag': 0}, {'id': '2902153-14977316157-22762', 'author': '30735982@N00', 'authorname': 'John Graham X', 'raw': 'hippo', '_content': 'hippo', 'machine_tag': 0}, {'id': '2902153-14977316157-24100', 'author': '30735982@N00', 'authorname': 'John Graham X', 'raw': 'hippopotamus', '_content': 'hippopotamus', 'machine_tag': 0}, {'id': '2902153-14977316157-1997', 'author': '30735982@N00', 'authorname': 'John Graham X', 'raw': 'zoo', '_content': 'zoo', 'machine_tag': 0}, {'id': '2902153-14977316157-94331', 'author': '30735982@N00', 'authorname': 'John Graham X', 'raw': 'San Francisco Zoo', '_content': 'sanfranciscozoo', 'machine_tag': 0}]}, 'urls': {'url': [{'type': 'photopage', '_content': 'https://www.flickr.com/photos/grimages/14977316157/'}]}, 'media': 'photo'}, 'stat': 'ok'}</t>
  </si>
  <si>
    <t>John Graham (flickr John Graham X)</t>
  </si>
  <si>
    <t>https://www.flickr.com/photos/grimages/14977316157/</t>
  </si>
  <si>
    <t>body_beaver01.jpeg</t>
  </si>
  <si>
    <t>3415249750_f05e2a389e_o</t>
  </si>
  <si>
    <t>{'photo': {'id': '3415249750', 'secret': 'ceca2827cb', 'server': '3661', 'farm': 4, 'dateuploaded': '1238951045', 'isfavorite': 0, 'license': '5', 'safety_level': '0', 'rotation': 0, 'originalsecret': 'f05e2a389e', 'originalformat': 'jpg', 'owner': {'nsid': '59787988@N00', 'username': 'Aivar Ruukel', 'realname': 'Aivar Ruukel', 'location': 'Soomaa National Park, Estonia', 'iconserver': '534', 'iconfarm': 1, 'path_alias': 'soomaa'}, 'title': {'_content': 'European Beaver'}, 'description': {'_content': ' &lt;a href="http://soomaa.com/" rel="noreferrer nofollow"&gt;Soomaa National Park&lt;/a&gt; in Estonia.\n\nCanoe trip on the Raudna River and watching beavers. &lt;a href="http://soomaa.com/?id=793&amp;amp;lang=eng" rel="noreferrer nofollow"&gt;Beaver safari&lt;/a&gt;.'}, 'visibility': {'ispublic': 1, 'isfriend': 0, 'isfamily': 0}, 'dates': {'posted': '1238951045', 'taken': '2009-04-05 10:04:05', 'takengranularity': 0, 'takenunknown': 0, 'lastupdate': '1548683479'}, 'views': '1758', 'editability': {'cancomment': 0, 'canaddmeta': 0}, 'publiceditability': {'cancomment': 1, 'canaddmeta': 0}, 'usage': {'candownload': 1, 'canblog': 0, 'canprint': 0, 'canshare': 1}, 'comments': {'_content': '4'}, 'notes': {'note': []}, 'people': {'haspeople': 0}, 'tags': {'tag': [{'id': '4355175-3415249750-1199241', 'author': '59787988@N00', 'authorname': 'Aivar Ruukel', 'raw': '90405', '_content': '90405', 'machine_tag': 0}, {'id': '4355175-3415249750-10829', 'author': '59787988@N00', 'authorname': 'Aivar Ruukel', 'raw': 'beaver', '_content': 'beaver', 'machine_tag': 0}, {'id': '4355175-3415249750-816930', 'author': '59787988@N00', 'authorname': 'Aivar Ruukel', 'raw': 'kobras', '_content': 'kobras', 'machine_tag': 0}, {'id': '4355175-3415249750-373382', 'author': '59787988@N00', 'authorname': 'Aivar Ruukel', 'raw': 'majava', '_content': 'majava', 'machine_tag': 0}, {'id': '4355175-3415249750-38322523', 'author': '59787988@N00', 'authorname': 'Aivar Ruukel', 'raw': 'piiber', '_content': 'piiber', 'machine_tag': 0}, {'id': '4355175-3415249750-85155', 'author': '59787988@N00', 'authorname': 'Aivar Ruukel', 'raw': 'castor', '_content': 'castor', 'machine_tag': 0}, {'id': '4355175-3415249750-51911803', 'author': '59787988@N00', 'authorname': 'Aivar Ruukel', 'raw': 'euroeco', '_content': 'euroeco', 'machine_tag': 0}, {'id': '4355175-3415249750-10925436', 'author': '59787988@N00', 'authorname': 'Aivar Ruukel', 'raw': 'European Beaver', '_content': 'europeanbeaver', 'machine_tag': 0}, {'id': '4355175-3415249750-52415461', 'author': '59787988@N00', 'authorname': 'Aivar Ruukel', 'raw': 'wlny:photo=i91y', '_content': 'wlny:photo=i91y', 'machine_tag': 1}, {'id': '4355175-3415249750-52415463', 'author': '59787988@N00', 'authorname': 'Aivar Ruukel', 'raw': 'wlny:species=s11y', '_content': 'wlny:species=s11y', 'machine_tag': 1}, {'id': '4355175-3415249750-52415465', 'author': '59787988@N00', 'authorname': 'Aivar Ruukel', 'raw': 'wlny:trip=tp1', '_content': 'wlny:trip=tp1', 'machine_tag': 1}, {'id': '4355175-3415249750-52415467', 'author': '59787988@N00', 'authorname': 'Aivar Ruukel', 'raw': 'wlny:place=pk3', '_content': 'wlny:place=pk3', 'machine_tag': 1}, {'id': '4355175-3415249750-51798432', 'author': '59787988@N00', 'authorname': 'Aivar Ruukel', 'raw': 'wlny:geotagged=1', '_content': 'wlny:geotagged=1', 'machine_tag': 1}]}, 'location': {'latitude': '58.451235', 'longitude': '25.037498', 'accuracy': '15', 'context': '0', 'locality': {'_content': 'Tõramaa', 'woeid': 845916}, 'county': {'_content': 'Kõpu', 'woeid': 29389742}, 'region': {'_content': 'Viljandimaa', 'woeid': 2345289}, 'country': {'_content': 'Eesti', 'woeid': 23424805}, 'neighbourhood': {'_content': '', 'woeid': 0}}, 'geoperms': {'ispublic': 1, 'iscontact': 0, 'isfriend': 0, 'isfamily': 0}, 'urls': {'url': [{'type': 'photopage', '_content': 'https://www.flickr.com/photos/soomaa/3415249750/'}]}, 'media': 'photo'}, 'stat': 'ok'}</t>
  </si>
  <si>
    <t>Aivar Ruukel (flickr Aivar Ruukel)</t>
  </si>
  <si>
    <t>https://www.flickr.com/photos/soomaa/3415249750/</t>
  </si>
  <si>
    <t>body_beaver04.jpeg</t>
  </si>
  <si>
    <t>17136850420_9a7a8b234d_o</t>
  </si>
  <si>
    <t>{'photo': {'id': '17136850420', 'secret': 'fb2e8e0ed8', 'server': '8890', 'farm': 9, 'dateuploaded': '1430420635', 'isfavorite': 0, 'license': '3', 'safety_level': '0', 'rotation': 0, 'originalsecret': '9a7a8b234d', 'originalformat': 'jpg', 'owner': {'nsid': '52311041@N03', 'username': 'Villanieux', 'realname': '', 'location': None, 'iconserver': '8891', 'iconfarm': 9, 'path_alias': 'seraphica'}, 'title': {'_content': 'Beaver'}, 'description': {'_content': 'This beaver was quite active on a crisp spring day on the Minnesota Trail at the Minnesota Zoo.'}, 'visibility': {'ispublic': 1, 'isfriend': 0, 'isfamily': 0}, 'dates': {'posted': '1430420635', 'taken': '2014-04-23 23:44:10', 'takengranularity': 0, 'takenunknown': '0', 'lastupdate': '1451598668'}, 'views': '2331', 'editability': {'cancomment': 0, 'canaddmeta': 0}, 'publiceditability': {'cancomment': 1, 'canaddmeta': 0}, 'usage': {'candownload': 1, 'canblog': 0, 'canprint': 0, 'canshare': 1}, 'comments': {'_content': '0'}, 'notes': {'note': []}, 'people': {'haspeople': 0}, 'tags': {'tag': [{'id': '52287987-17136850420-944', 'author': '52311041@N03', 'authorname': 'Villanieux', 'raw': 'minnesota', '_content': 'minnesota', 'machine_tag': 0}, {'id': '52287987-17136850420-1997', 'author': '52311041@N03', 'authorname': 'Villanieux', 'raw': 'zoo', '_content': 'zoo', 'machine_tag': 0}, {'id': '52287987-17136850420-952', 'author': '52311041@N03', 'authorname': 'Villanieux', 'raw': 'animal', '_content': 'animal', 'machine_tag': 0}, {'id': '52287987-17136850420-10829', 'author': '52311041@N03', 'authorname': 'Villanieux', 'raw': 'beaver', '_content': 'beaver', 'machine_tag': 0}]}, 'urls': {'url': [{'type': 'photopage', '_content': 'https://www.flickr.com/photos/seraphica/17136850420/'}]}, 'media': 'photo'}, 'stat': 'ok'}</t>
  </si>
  <si>
    <t xml:space="preserve"> (flickr Villanieux)</t>
  </si>
  <si>
    <t>https://www.flickr.com/photos/seraphica/17136850420/</t>
  </si>
  <si>
    <t>body_beaver05.jpeg</t>
  </si>
  <si>
    <t>47518579481_975a5350f7_o</t>
  </si>
  <si>
    <t>{'stat': 'fail', 'code': 1, 'message': 'Photo "47518579481" not found (invalid ID)'}</t>
  </si>
  <si>
    <t>body_beaver06.jpeg</t>
  </si>
  <si>
    <t>5894915087_e8f27cce27_o</t>
  </si>
  <si>
    <t>{'photo': {'id': '5894915087', 'secret': 'c58f4d224d', 'server': '6042', 'farm': 7, 'dateuploaded': '1309647030', 'isfavorite': 0, 'license': '4', 'safety_level': '0', 'rotation': 0, 'originalsecret': 'e8f27cce27', 'originalformat': 'jpg', 'owner': {'nsid': '15016964@N02', 'username': 'Marie Hale', 'realname': 'Marie Hale', 'location': '', 'iconserver': '65535', 'iconfarm': 66, 'path_alias': None}, 'title': {'_content': 'American beaver'}, 'description': {'_content': 'American beaver - taken at Drusillas Park on 20th March 2011'}, 'visibility': {'ispublic': 1, 'isfriend': 0, 'isfamily': 0}, 'dates': {'posted': '1309647030', 'taken': '2011-03-20 11:59:06', 'takengranularity': 0, 'takenunknown': 0, 'lastupdate': '1498726095'}, 'views': '8266', 'editability': {'cancomment': 0, 'canaddmeta': 0}, 'publiceditability': {'cancomment': 1, 'canaddmeta': 0}, 'usage': {'candownload': 1, 'canblog': 0, 'canprint': 0, 'canshare': 1}, 'comments': {'_content': '2'}, 'notes': {'note': []}, 'people': {'haspeople': 0}, 'tags': {'tag': [{'id': '14996616-5894915087-10829', 'author': '15016964@N02', 'authorname': 'Marie Hale', 'raw': 'beaver', '_content': 'beaver', 'machine_tag': 0}]}, 'urls': {'url': [{'type': 'photopage', '_content': 'https://www.flickr.com/photos/15016964@N02/5894915087/'}]}, 'media': 'photo'}, 'stat': 'ok'}</t>
  </si>
  <si>
    <t>Marie Hale (flickr Marie Hale)</t>
  </si>
  <si>
    <t>https://www.flickr.com/photos/15016964@N02/5894915087/</t>
  </si>
  <si>
    <t>body_beaver07.jpeg</t>
  </si>
  <si>
    <t>29396364607_063747af4d_o</t>
  </si>
  <si>
    <t>{'photo': {'id': '29396364607', 'secret': '054a7929db', 'server': '1859', 'farm': 2, 'dateuploaded': '1535497105', 'isfavorite': 0, 'license': '4', 'safety_level': '0', 'rotation': 0, 'originalsecret': '063747af4d', 'originalformat': 'jpg', 'owner': {'nsid': '58184989@N07', 'username': 'Forest Service Alaska Region, USDA', 'realname': 'Forest Service Alaska Region, USDA', 'location': 'Juneau, Alaska, USA', 'iconserver': '5166', 'iconfarm': 6, 'path_alias': 'alaska_region'}, 'title': {'_content': '180827-FS-Tongass-EW-91'}, 'description': {'_content': 'A beaver on the shore of Fish Creek in Hyder, Alaska. (Forest Service photo by Erwin Weston)'}, 'visibility': {'ispublic': 1, 'isfriend': 0, 'isfamily': 0}, 'dates': {'posted': '1535497105', 'taken': '2018-07-14 21:49:09', 'takengranularity': 0, 'takenunknown': '0', 'lastupdate': '1632162800'}, 'views': '613', 'editability': {'cancomment': 0, 'canaddmeta': 0}, 'publiceditability': {'cancomment': 1, 'canaddmeta': 0}, 'usage': {'candownload': 1, 'canblog': 0, 'canprint': 0, 'canshare': 1}, 'comments': {'_content': '0'}, 'notes': {'note': []}, 'people': {'haspeople': 0}, 'tags': {'tag': []}, 'urls': {'url': [{'type': 'photopage', '_content': 'https://www.flickr.com/photos/alaska_region/29396364607/'}]}, 'media': 'photo'}, 'stat': 'ok'}</t>
  </si>
  <si>
    <t>Forest Service Alaska Region, USDA (flickr Forest Service Alaska Region, USDA)</t>
  </si>
  <si>
    <t>https://www.flickr.com/photos/alaska_region/29396364607/</t>
  </si>
  <si>
    <t>body_beaver08.jpeg</t>
  </si>
  <si>
    <t>17116963107_359a63dac8_o</t>
  </si>
  <si>
    <t>{'photo': {'id': '17116963107', 'secret': '5500a0dff8', 'server': '8844', 'farm': 9, 'dateuploaded': '1430420636', 'isfavorite': 0, 'license': '3', 'safety_level': '0', 'rotation': 0, 'originalsecret': '359a63dac8', 'originalformat': 'jpg', 'owner': {'nsid': '52311041@N03', 'username': 'Villanieux', 'realname': '', 'location': None, 'iconserver': '8891', 'iconfarm': 9, 'path_alias': 'seraphica'}, 'title': {'_content': 'Beaver'}, 'description': {'_content': 'This beaver was quite active on a crisp spring day on the Minnesota Trail at the Minnesota Zoo.'}, 'visibility': {'ispublic': 1, 'isfriend': 0, 'isfamily': 0}, 'dates': {'posted': '1430420636', 'taken': '2014-04-23 23:44:32', 'takengranularity': 0, 'takenunknown': '0', 'lastupdate': '1451598663'}, 'views': '3019', 'editability': {'cancomment': 0, 'canaddmeta': 0}, 'publiceditability': {'cancomment': 1, 'canaddmeta': 0}, 'usage': {'candownload': 1, 'canblog': 0, 'canprint': 0, 'canshare': 1}, 'comments': {'_content': '0'}, 'notes': {'note': []}, 'people': {'haspeople': 0}, 'tags': {'tag': [{'id': '52287987-17116963107-944', 'author': '52311041@N03', 'authorname': 'Villanieux', 'raw': 'minnesota', '_content': 'minnesota', 'machine_tag': 0}, {'id': '52287987-17116963107-1997', 'author': '52311041@N03', 'authorname': 'Villanieux', 'raw': 'zoo', '_content': 'zoo', 'machine_tag': 0}, {'id': '52287987-17116963107-952', 'author': '52311041@N03', 'authorname': 'Villanieux', 'raw': 'animal', '_content': 'animal', 'machine_tag': 0}, {'id': '52287987-17116963107-10829', 'author': '52311041@N03', 'authorname': 'Villanieux', 'raw': 'beaver', '_content': 'beaver', 'machine_tag': 0}]}, 'urls': {'url': [{'type': 'photopage', '_content': 'https://www.flickr.com/photos/seraphica/17116963107/'}]}, 'media': 'photo'}, 'stat': 'ok'}</t>
  </si>
  <si>
    <t>https://www.flickr.com/photos/seraphica/17116963107/</t>
  </si>
  <si>
    <t>body_beaver10.jpeg</t>
  </si>
  <si>
    <t>4154614438_685a78fac5_o</t>
  </si>
  <si>
    <t>{'photo': {'id': '4154614438', 'secret': 'ab25cd8518', 'server': '2537', 'farm': 3, 'dateuploaded': '1259806658', 'isfavorite': 0, 'license': '5', 'safety_level': '0', 'rotation': 0, 'originalsecret': '685a78fac5', 'originalformat': 'jpg', 'owner': {'nsid': '67458569@N00', 'username': 'colink.', 'realname': 'Colin Knowles', 'location': 'Vancouver', 'iconserver': '7404', 'iconfarm': 8, 'path_alias': 'colink'}, 'title': {'_content': 'Pole Dancing Beaver'}, 'description': {'_content': ''}, 'visibility': {'ispublic': 1, 'isfriend': 0, 'isfamily': 0}, 'dates': {'posted': '1259806658', 'taken': '2009-11-23 14:18:23', 'takengranularity': 0, 'takenunknown': 0, 'lastupdate': '1610603987'}, 'views': '2539', 'editability': {'cancomment': 0, 'canaddmeta': 0}, 'publiceditability': {'cancomment': 1, 'canaddmeta': 0}, 'usage': {'candownload': 1, 'canblog': 0, 'canprint': 0, 'canshare': 1}, 'comments': {'_content': '0'}, 'notes': {'note': []}, 'people': {'haspeople': 0}, 'tags': {'tag': [{'id': '2270610-4154614438-101391', 'author': '67458569@N00', 'authorname': 'colink.', 'raw': 'Toronto Zoo', '_content': 'torontozoo', 'machine_tag': 0}, {'id': '2270610-4154614438-10829', 'author': '67458569@N00', 'authorname': 'colink.', 'raw': 'beaver', '_content': 'beaver', 'machine_tag': 0}]}, 'urls': {'url': [{'type': 'photopage', '_content': 'https://www.flickr.com/photos/colink/4154614438/'}]}, 'media': 'photo'}, 'stat': 'ok'}</t>
  </si>
  <si>
    <t>Colin Knowles (flickr colink.)</t>
  </si>
  <si>
    <t>https://www.flickr.com/photos/colink/4154614438/</t>
  </si>
  <si>
    <t>body_beaver12.jpeg</t>
  </si>
  <si>
    <t>8613471947_fab9d13070_o</t>
  </si>
  <si>
    <t>{'photo': {'id': '8613471947', 'secret': '8055773395', 'server': '8535', 'farm': 9, 'dateuploaded': '1364929650', 'isfavorite': 0, 'license': '3', 'safety_level': '0', 'rotation': 0, 'originalsecret': 'fab9d13070', 'originalformat': 'jpg', 'owner': {'nsid': '42698551@N08', 'username': 'Missud', 'realname': 'Michelle Bender', 'location': 'Havixbeck, Germany', 'iconserver': '2467', 'iconfarm': 3, 'path_alias': '-mbender'}, 'title': {'_content': 'Beaver'}, 'description': {'_content': ''}, 'visibility': {'ispublic': 1, 'isfriend': 0, 'isfamily': 0}, 'dates': {'posted': '1364929650', 'taken': '2013-03-13 13:53:22', 'takengranularity': 0, 'takenunknown': 0, 'lastupdate': '1373484152'}, 'views': '255', 'editability': {'cancomment': 0, 'canaddmeta': 0}, 'publiceditability': {'cancomment': 1, 'canaddmeta': 0}, 'usage': {'candownload': 1, 'canblog': 0, 'canprint': 0, 'canshare': 1}, 'comments': {'_content': '0'}, 'notes': {'note': []}, 'people': {'haspeople': 0}, 'tags': {'tag': [{'id': '42605738-8613471947-952', 'author': '42698551@N08', 'authorname': 'Missud', 'raw': 'animal', '_content': 'animal', 'machine_tag': 0}, {'id': '42605738-8613471947-953', 'author': '42698551@N08', 'authorname': 'Missud', 'raw': 'animals', '_content': 'animals', 'machine_tag': 0}, {'id': '42605738-8613471947-804', 'author': '42698551@N08', 'authorname': 'Missud', 'raw': 'Netherlands', '_content': 'netherlands', 'machine_tag': 0}, {'id': '42605738-8613471947-121119', 'author': '42698551@N08', 'authorname': 'Missud', 'raw': 'Niederlande', '_content': 'niederlande', 'machine_tag': 0}, {'id': '42605738-8613471947-85520', 'author': '42698551@N08', 'authorname': 'Missud', 'raw': 'Tier', '_content': 'tier', 'machine_tag': 0}, {'id': '42605738-8613471947-2239', 'author': '42698551@N08', 'authorname': 'Missud', 'raw': 'Tiere', '_content': 'tiere', 'machine_tag': 0}, {'id': '42605738-8613471947-201', 'author': '42698551@N08', 'authorname': 'Missud', 'raw': 'Winter', '_content': 'winter', 'machine_tag': 0}, {'id': '42605738-8613471947-2164', 'author': '42698551@N08', 'authorname': 'Missud', 'raw': 'March', '_content': 'march', 'machine_tag': 0}, {'id': '42605738-8613471947-56053', 'author': '42698551@N08', 'authorname': 'Missud', 'raw': 'März', '_content': 'märz', 'machine_tag': 0}, {'id': '42605738-8613471947-154', 'author': '42698551@N08', 'authorname': 'Missud', 'raw': 'Schnee', '_content': 'schnee', 'machine_tag': 0}, {'id': '42605738-8613471947-412', 'author': '42698551@N08', 'authorname': 'Missud', 'raw': 'Snow', '_content': 'snow', 'machine_tag': 0}, {'id': '42605738-8613471947-513', 'author': '42698551@N08', 'authorname': 'Missud', 'raw': 'cold', '_content': 'cold', 'machine_tag': 0}, {'id': '42605738-8613471947-1945771', 'author': '42698551@N08', 'authorname': 'Missud', 'raw': 'Dierenrijk', '_content': 'dierenrijk', 'machine_tag': 0}, {'id': '42605738-8613471947-521200', 'author': '42698551@N08', 'authorname': 'Missud', 'raw': 'Nuenen', '_content': 'nuenen', 'machine_tag': 0}, {'id': '42605738-8613471947-517012', 'author': '42698551@N08', 'authorname': 'Missud', 'raw': 'Mierlo', '_content': 'mierlo', 'machine_tag': 0}, {'id': '42605738-8613471947-854652', 'author': '42698551@N08', 'authorname': 'Missud', 'raw': 'Dierenrijk Europa', '_content': 'dierenrijkeuropa', 'machine_tag': 0}, {'id': '42605738-8613471947-1997', 'author': '42698551@N08', 'authorname': 'Missud', 'raw': 'Zoo', '_content': 'zoo', 'machine_tag': 0}, {'id': '42605738-8613471947-36078', 'author': '42698551@N08', 'authorname': 'Missud', 'raw': 'Tierpark', '_content': 'tierpark', 'machine_tag': 0}, {'id': '42605738-8613471947-56773', 'author': '42698551@N08', 'authorname': 'Missud', 'raw': 'Tiergarten', '_content': 'tiergarten', 'machine_tag': 0}, {'id': '42605738-8613471947-1382', 'author': '42698551@N08', 'authorname': 'Missud', 'raw': 'Canon', '_content': 'canon', 'machine_tag': 0}, {'id': '42605738-8613471947-10227739', 'author': '42698551@N08', 'authorname': 'Missud', 'raw': 'EOS 650D', '_content': 'eos650d', 'machine_tag': 0}, {'id': '42605738-8613471947-34086224', 'author': '42698551@N08', 'authorname': 'Missud', 'raw': 'Canon EOS 650D', '_content': 'canoneos650d', 'machine_tag': 0}, {'id': '42605738-8613471947-10829', 'author': '42698551@N08', 'authorname': 'Missud', 'raw': 'Beaver', '_content': 'beaver', 'machine_tag': 0}, {'id': '42605738-8613471947-2793719', 'author': '42698551@N08', 'authorname': 'Missud', 'raw': 'Canadian Beaver', '_content': 'canadianbeaver', 'machine_tag': 0}, {'id': '42605738-8613471947-6538014', 'author': '42698551@N08', 'authorname': 'Missud', 'raw': 'North American Beaver', '_content': 'northamericanbeaver', 'machine_tag': 0}, {'id': '42605738-8613471947-149528', 'author': '42698551@N08', 'authorname': 'Missud', 'raw': 'Biber', '_content': 'biber', 'machine_tag': 0}, {'id': '42605738-8613471947-6538015', 'author': '42698551@N08', 'authorname': 'Missud', 'raw': 'Kanadischer Biber', '_content': 'kanadischerbiber', 'machine_tag': 0}, {'id': '42605738-8613471947-86036862', 'author': '42698551@N08', 'authorname': 'Missud', 'raw': 'Nordamerikanischer Biber', '_content': 'nordamerikanischerbiber', 'machine_tag': 0}]}, 'location': {'latitude': '51.452054', 'longitude': '5.565991', 'accuracy': '14', 'context': '0', 'locality': {'_content': 'Geldrop', 'woeid': 729355}, 'county': {'_content': 'Geldrop-Mierlo', 'woeid': 28995428}, 'region': {'_content': 'Noord-Brabant', 'woeid': 2346378}, 'country': {'_content': 'Nederland', 'woeid': 23424909}, 'neighbourhood': {'_content': 'Kievit', 'woeid': 730719}}, 'geoperms': {'ispublic': 1, 'iscontact': 0, 'isfriend': 0, 'isfamily': 0}, 'urls': {'url': [{'type': 'photopage', '_content': 'https://www.flickr.com/photos/-mbender/8613471947/'}]}, 'media': 'photo'}, 'stat': 'ok'}</t>
  </si>
  <si>
    <t>https://www.flickr.com/photos/-mbender/8613471947/</t>
  </si>
  <si>
    <t>body_beaver18.jpeg</t>
  </si>
  <si>
    <t>16076660594_186dffc805_o</t>
  </si>
  <si>
    <t>{'photo': {'id': '16076660594', 'secret': 'f9799b1aac', 'server': '8655', 'farm': 9, 'dateuploaded': '1425229200', 'isfavorite': 0, 'license': '5', 'safety_level': '0', 'rotation': 0, 'originalsecret': '186dffc805', 'originalformat': 'jpg', 'owner': {'nsid': '8749778@N06', 'username': 'Eric Kilby', 'realname': 'Eric Kilby', 'location': 'Somerville, MA, USA', 'iconserver': '3790', 'iconfarm': 4, 'path_alias': 'ekilby'}, 'title': {'_content': 'Beaver'}, 'description': {'_content': ''}, 'visibility': {'ispublic': 1, 'isfriend': 0, 'isfamily': 0}, 'dates': {'posted': '1425229200', 'taken': '2014-07-05 11:55:30', 'takengranularity': 0, 'takenunknown': '0', 'lastupdate': '1432754473'}, 'views': '3301', 'editability': {'cancomment': 0, 'canaddmeta': 0}, 'publiceditability': {'cancomment': 1, 'canaddmeta': 0}, 'usage': {'candownload': 1, 'canblog': 0, 'canprint': 0, 'canshare': 1}, 'comments': {'_content': '0'}, 'notes': {'note': []}, 'people': {'haspeople': 0}, 'tags': {'tag': [{'id': '8704456-16076660594-969411', 'author': '8749778@N06', 'authorname': 'Eric Kilby', 'raw': 'buttonwood', '_content': 'buttonwood', 'machine_tag': 0}, {'id': '8704456-16076660594-73', 'author': '8749778@N06', 'authorname': 'Eric Kilby', 'raw': 'park', '_content': 'park', 'machine_tag': 0}, {'id': '8704456-16076660594-1997', 'author': '8749778@N06', 'authorname': 'Eric Kilby', 'raw': 'zoo', '_content': 'zoo', 'machine_tag': 0}, {'id': '8704456-16076660594-10829', 'author': '8749778@N06', 'authorname': 'Eric Kilby', 'raw': 'beaver', '_content': 'beaver', 'machine_tag': 0}]}, 'location': {'latitude': '41.630087', 'longitude': '-70.952636', 'accuracy': '16', 'context': '0', 'locality': {'_content': 'New Bedford', 'woeid': 2458019}, 'county': {'_content': 'Bristol', 'woeid': 12588702}, 'region': {'_content': 'Massachusetts', 'woeid': 2347580}, 'country': {'_content': 'United States', 'woeid': 23424977}, 'neighbourhood': {'_content': '', 'woeid': 0}}, 'geoperms': {'ispublic': 1, 'iscontact': 0, 'isfriend': 0, 'isfamily': 0}, 'urls': {'url': [{'type': 'photopage', '_content': 'https://www.flickr.com/photos/ekilby/16076660594/'}]}, 'media': 'photo'}, 'stat': 'ok'}</t>
  </si>
  <si>
    <t>https://www.flickr.com/photos/ekilby/16076660594/</t>
  </si>
  <si>
    <t>body_beaver19.jpeg</t>
  </si>
  <si>
    <t>2452702213_221cf83520_o</t>
  </si>
  <si>
    <t>{'photo': {'id': '2452702213', 'secret': '11b9c1300e', 'server': '2241', 'farm': 3, 'dateuploaded': '1209518737', 'isfavorite': 0, 'license': '5', 'safety_level': '0', 'rotation': 0, 'originalsecret': '221cf83520', 'originalformat': 'jpg', 'owner': {'nsid': '31563480@N00', 'username': 'stevehdc', 'realname': 'Steve', 'location': 'East Coast, usa', 'iconserver': '2001', 'iconfarm': 3, 'path_alias': 'sherseydc'}, 'title': {'_content': 'Happy Beaver'}, 'description': {'_content': 'UPDATE:  Hi folks, please feel free to use this image any way you like.  I would like a credit - Steve Hersey and it would be fun to know where you are using it!\n\nhe was casually sitting back and munching on something.  and munching, and munching...  \n\nCheers, and many thanks.\nSteve '}, 'visibility': {'ispublic': 1, 'isfriend': 0, 'isfamily': 0}, 'dates': {'posted': '1209518737', 'taken': '2007-07-04 12:55:59', 'takengranularity': 0, 'takenunknown': 0, 'lastupdate': '1600110487'}, 'views': '50075', 'editability': {'cancomment': 0, 'canaddmeta': 0}, 'publiceditability': {'cancomment': 1, 'canaddmeta': 0}, 'usage': {'candownload': 1, 'canblog': 0, 'canprint': 0, 'canshare': 1}, 'comments': {'_content': '71'}, 'notes': {'note': []}, 'people': {'haspeople': 0}, 'tags': {'tag': [{'id': '6925118-2452702213-10647945', 'author': '31563480@N00', 'authorname': 'stevehdc', 'raw': 'sherseydc', '_content': 'sherseydc', 'machine_tag': 0}, {'id': '6925118-2452702213-3587192', 'author': '31563480@N00', 'authorname': 'stevehdc', 'raw': 'specanimal', '_content': 'specanimal', 'machine_tag': 0}, {'id': '6925118-2452702213-10829', 'author': '31563480@N00', 'authorname': 'stevehdc', 'raw': 'beaver', '_content': 'beaver', 'machine_tag': 0}, {'id': '6925118-2452702213-9433956', 'author': '31563480@N00', 'authorname': 'stevehdc', 'raw': 'superhearts', '_content': 'superhearts', 'machine_tag': 0}, {'id': '6925118-2452702213-5105871', 'author': '31563480@N00', 'authorname': 'stevehdc', 'raw': 'ABigFave', '_content': 'abigfave', 'machine_tag': 0}, {'id': '6925118-2452702213-1673739', 'author': '31563480@N00', 'authorname': 'stevehdc', 'raw': 'SuperShot', '_content': 'supershot', 'machine_tag': 0}, {'id': '6925118-2452702213-572025', 'author': '31563480@N00', 'authorname': 'stevehdc', 'raw': 'NaturesFinest', '_content': 'naturesfinest', 'machine_tag': 0}, {'id': '6925118-2452702213-3524054', 'author': '31563480@N00', 'authorname': 'stevehdc', 'raw': '25+faves', '_content': '25faves', 'machine_tag': 0}, {'id': '6925118-2452702213-6538013', 'author': '31563480@N00', 'authorname': 'stevehdc', 'raw': 'american beaver', '_content': 'americanbeaver', 'machine_tag': 0}, {'id': '6925118-2452702213-10163642', 'author': '31563480@N00', 'authorname': 'stevehdc', 'raw': 'ysplix', '_content': 'ysplix', 'machine_tag': 0}, {'id': '6925118-2452702213-7373981', 'author': '31563480@N00', 'authorname': 'stevehdc', 'raw': 'ImpressedBeauty', '_content': 'impressedbeauty', 'machine_tag': 0}, {'id': '6925118-2452702213-9167154', 'author': '7259625@N07', 'authorname': 'beachwalker2007', 'raw': 'MegaShot', '_content': 'megashot', 'machine_tag': 0}, {'id': '6925118-2452702213-807297', 'author': '31563480@N00', 'authorname': 'stevehdc', 'raw': 'BlueRibbonWinner', '_content': 'blueribbonwinner', 'machine_tag': 0}, {'id': '6925118-2452702213-5079647', 'author': '10429597@N05', 'authorname': 'first notebook', 'raw': 'mywinners', '_content': 'mywinners', 'machine_tag': 0}]}, 'urls': {'url': [{'type': 'photopage', '_content': 'https://www.flickr.com/photos/sherseydc/2452702213/'}]}, 'media': 'photo'}, 'stat': 'ok'}</t>
  </si>
  <si>
    <t>Steve (flickr stevehdc)</t>
  </si>
  <si>
    <t>https://www.flickr.com/photos/sherseydc/2452702213/</t>
  </si>
  <si>
    <t>body_beaver20.jpeg</t>
  </si>
  <si>
    <t>29375808437_8fecdc4e4d_o</t>
  </si>
  <si>
    <t>{'photo': {'id': '29375808437', 'secret': '894790fa4c', 'server': '1845', 'farm': 2, 'dateuploaded': '1535413987', 'isfavorite': 0, 'license': '3', 'safety_level': '0', 'rotation': 0, 'originalsecret': '8fecdc4e4d', 'originalformat': 'jpg', 'owner': {'nsid': '41837219@N00', 'username': 'guppiecat', 'realname': 'Josh More', 'location': 'Minneapolis, US', 'iconserver': '8465', 'iconfarm': 9, 'path_alias': 'guppiecat'}, 'title': {'_content': 'Beaver'}, 'description': {'_content': ''}, 'visibility': {'ispublic': 1, 'isfriend': 0, 'isfamily': 0}, 'dates': {'posted': '1535413987', 'taken': '2018-06-11 16:07:53', 'takengranularity': 0, 'takenunknown': '0', 'lastupdate': '1535414009'}, 'views': '80', 'editability': {'cancomment': 0, 'canaddmeta': 0}, 'publiceditability': {'cancomment': 1, 'canaddmeta': 0}, 'usage': {'candownload': 1, 'canblog': 0, 'canprint': 0, 'canshare': 1}, 'comments': {'_content': '0'}, 'notes': {'note': []}, 'people': {'haspeople': 0}, 'tags': {'tag': []}, 'urls': {'url': [{'type': 'photopage', '_content': 'https://www.flickr.com/photos/guppiecat/29375808437/'}]}, 'media': 'photo'}, 'stat': 'ok'}</t>
  </si>
  <si>
    <t>https://www.flickr.com/photos/guppiecat/29375808437/</t>
  </si>
  <si>
    <t>face_beaver01.jpeg</t>
  </si>
  <si>
    <t>6949205246_963c2fed12_o</t>
  </si>
  <si>
    <t>{'photo': {'id': '6949205246', 'secret': 'f4a8d309c7', 'server': '7081', 'farm': 8, 'dateuploaded': '1334894408', 'isfavorite': 0, 'license': '4', 'safety_level': '0', 'rotation': 0, 'originalsecret': '963c2fed12', 'originalformat': 'jpg', 'owner': {'nsid': '7134128@N02', 'username': 'Mick Hall', 'realname': 'Mick Hall', 'location': 'Saanich BC, Canada', 'iconserver': '7317', 'iconfarm': 8, 'path_alias': None}, 'title': {'_content': 'Beaver_near_Cottage_041912_4'}, 'description': {'_content': ''}, 'visibility': {'ispublic': 1, 'isfriend': 0, 'isfamily': 0}, 'dates': {'posted': '1334894408', 'taken': '2012-04-19 17:31:36', 'takengranularity': 0, 'takenunknown': 0, 'lastupdate': '1549848527'}, 'views': '47', 'editability': {'cancomment': 0, 'canaddmeta': 0}, 'publiceditability': {'cancomment': 1, 'canaddmeta': 0}, 'usage': {'candownload': 1, 'canblog': 0, 'canprint': 0, 'canshare': 1}, 'comments': {'_content': '2'}, 'notes': {'note': []}, 'people': {'haspeople': 0}, 'tags': {'tag': [{'id': '7113780-6949205246-241', 'author': '7134128@N02', 'authorname': 'Mick Hall', 'raw': 'wild', '_content': 'wild', 'machine_tag': 0}, {'id': '7113780-6949205246-39625', 'author': '7134128@N02', 'authorname': 'Mick Hall', 'raw': 'mammals', '_content': 'mammals', 'machine_tag': 0}]}, 'location': {'latitude': '50.905197', 'longitude': '-119.543952', 'accuracy': '11', 'context': '0', 'locality': {'_content': 'Scotch Creek', 'woeid': 23405128}, 'county': {'_content': 'Columbia-Shuswap', 'woeid': 29375237}, 'region': {'_content': 'British Columbia', 'woeid': 2344916}, 'country': {'_content': 'Canada', 'woeid': 23424775}, 'neighbourhood': {'_content': '', 'woeid': 0}}, 'geoperms': {'ispublic': 1, 'iscontact': 0, 'isfriend': 0, 'isfamily': 0}, 'urls': {'url': [{'type': 'photopage', '_content': 'https://www.flickr.com/photos/7134128@N02/6949205246/'}]}, 'media': 'photo'}, 'stat': 'ok'}</t>
  </si>
  <si>
    <t>Mick Hall (flickr Mick Hall)</t>
  </si>
  <si>
    <t>https://www.flickr.com/photos/7134128@N02/6949205246/</t>
  </si>
  <si>
    <t>face_beaver02.jpeg</t>
  </si>
  <si>
    <t>8088789327_5ee076dfd9_o</t>
  </si>
  <si>
    <t>face_beaver03.jpeg</t>
  </si>
  <si>
    <t>4558323774_24a0da9c9a_o</t>
  </si>
  <si>
    <t>{'photo': {'id': '4558323774', 'secret': 'e2d1f7fe31', 'server': '2756', 'farm': 3, 'dateuploaded': '1272387415', 'isfavorite': 0, 'license': '2', 'safety_level': '0', 'rotation': 0, 'originalsecret': '24a0da9c9a', 'originalformat': 'jpg', 'owner': {'nsid': '33403047@N00', 'username': 'gainesp2003', 'realname': 'Pat Gaines', 'location': 'Fort Collins, CO, USA', 'iconserver': '5469', 'iconfarm': 6, 'path_alias': 'patgaines'}, 'title': {'_content': 'Beaver'}, 'description': {'_content': "New friends Mike and Susan directed me to a beaver den and family up in Estes Park, CO. There are two adults and three juveniles. It was great fun watching them go about their business - feeding on grass and wood, and even harvesting some shrub branches that they brought back to the lodge. I'll be visiting them a lot over the summer!"}, 'visibility': {'ispublic': 1, 'isfriend': 0, 'isfamily': 0}, 'dates': {'posted': '1272387415', 'taken': '2010-04-26 18:02:28', 'takengranularity': 0, 'takenunknown': 0, 'lastupdate': '1534778085'}, 'views': '3974', 'editability': {'cancomment': 0, 'canaddmeta': 0}, 'publiceditability': {'cancomment': 1, 'canaddmeta': 0}, 'usage': {'candownload': 1, 'canblog': 0, 'canprint': 0, 'canshare': 1}, 'comments': {'_content': '12'}, 'notes': {'note': []}, 'people': {'haspeople': 0}, 'tags': {'tag': [{'id': '2743530-4558323774-10829', 'author': '33403047@N00', 'authorname': 'gainesp2003', 'raw': 'beaver', '_content': 'beaver', 'machine_tag': 0}, {'id': '2743530-4558323774-5833', 'author': '33403047@N00', 'authorname': 'gainesp2003', 'raw': 'wildlife', '_content': 'wildlife', 'machine_tag': 0}, {'id': '2743530-4558323774-17235', 'author': '33403047@N00', 'authorname': 'gainesp2003', 'raw': 'CO', '_content': 'co', 'machine_tag': 0}, {'id': '2743530-4558323774-3157', 'author': '33403047@N00', 'authorname': 'gainesp2003', 'raw': 'Colorado', '_content': 'colorado', 'machine_tag': 0}]}, 'urls': {'url': [{'type': 'photopage', '_content': 'https://www.flickr.com/photos/patgaines/4558323774/'}]}, 'media': 'photo'}, 'stat': 'ok'}</t>
  </si>
  <si>
    <t>Pat Gaines (flickr gainesp2003)</t>
  </si>
  <si>
    <t>https://www.flickr.com/photos/patgaines/4558323774/</t>
  </si>
  <si>
    <t>face_beaver04.jpeg</t>
  </si>
  <si>
    <t>8088685487_a4d99bcd99_o</t>
  </si>
  <si>
    <t>face_beaver08.jpeg</t>
  </si>
  <si>
    <t>2829812322_9dec315abd_o</t>
  </si>
  <si>
    <t>{'photo': {'id': '2829812322', 'secret': '8faa461710', 'server': '3260', 'farm': 4, 'dateuploaded': '1220584146', 'isfavorite': 0, 'license': '3', 'safety_level': '0', 'rotation': 0, 'originalsecret': '9dec315abd', 'originalformat': 'jpg', 'owner': {'nsid': '7704455@N02', 'username': 'Marcio Cabral de Moura', 'realname': 'Márcio Cabral de Moura', 'location': 'Recife, Brasil', 'iconserver': '231', 'iconfarm': 1, 'path_alias': 'mcdemoura'}, 'title': {'_content': 'Castor no Biodôme de Montreal / Beaver at Montreal Biodôme'}, 'description': {'_content': 'No Biodôme de Montreal, Québec, Canadá.\n\nAt Montreal Biodôme, Québec, Canada\n&lt;i&gt;The Montreal Biodome (Biodôme de Montreal) is a facility located in Montreal that allows visitors to walk through replicas of four ecosystems found in the Americas. The building was originally constructed for the 1976 Olympic Games as a velodrome. It hosted both cycling and judo events. Renovations on the building began in 1989 and in 1992 the indoor nature exhibit was opened.\nContents\n\n    * 1 Biodome exhibits\n    * 2 Building history\n    * 3 Biosphère\n    * 4 Gallery\n    * 5 See also\n    * 6 External links\n\nBiodome exhibits\n\nThe facility allows visitors to walk through replicas of four ecosystems found in the Americas:\n\n    * The Tropical Forest is a replica of the South American rainforest.\n    * The Laurentian Forest is a replica of the North American wilderness.\n    * The Saint Lawrence Marine Eco-system is an estuary habitat modeled on the Gulf of Saint Lawrence.\n    * A polar area that is divided into Arctic and Antarctic.\n\nAll the exhibits are housed inside the velodrome (cycling stadium) that was used for the cycling and judo events of the 1976 Summer Olympics, with each of the four environments taking up a portion of the stadium. A variety of animals live in each simulated habitat, ranging from the macaws in the Tropical Forest, to the lynx in the Laurentian Forest, to the penguins in the Antarctic and the different kinds of fish that inhabit the waters of the Saint Lawrence River.&lt;/i&gt;\n&lt;a href="http://en.wikipedia.org/wiki/Montreal_Biodome" rel="noreferrer nofollow"&gt;Wikipedia&lt;/a&gt;'}, 'visibility': {'ispublic': 1, 'isfriend': 0, 'isfamily': 0}, 'dates': {'posted': '1220584146', 'taken': '2008-09-03 13:12:17', 'takengranularity': 0, 'takenunknown': 0, 'lastupdate': '1416520360'}, 'views': '7211', 'editability': {'cancomment': 0, 'canaddmeta': 0}, 'publiceditability': {'cancomment': 1, 'canaddmeta': 0}, 'usage': {'candownload': 1, 'canblog': 0, 'canprint': 0, 'canshare': 1}, 'comments': {'_content': '6'}, 'notes': {'note': []}, 'people': {'haspeople': 0}, 'tags': {'tag': [{'id': '7684107-2829812322-85155', 'author': '7704455@N02', 'authorname': 'Marcio Cabral de Moura', 'raw': 'Castor', '_content': 'castor', 'machine_tag': 0}, {'id': '7684107-2829812322-10829', 'author': '7704455@N02', 'authorname': 'Marcio Cabral de Moura', 'raw': 'Beaver', '_content': 'beaver', 'machine_tag': 0}, {'id': '7684107-2829812322-162495', 'author': '7704455@N02', 'authorname': 'Marcio Cabral de Moura', 'raw': 'Biodôme', '_content': 'biodôme', 'machine_tag': 0}, {'id': '7684107-2829812322-5284', 'author': '7704455@N02', 'authorname': 'Marcio Cabral de Moura', 'raw': 'Montreal', '_content': 'montreal', 'machine_tag': 0}, {'id': '7684107-2829812322-14129', 'author': '7704455@N02', 'authorname': 'Marcio Cabral de Moura', 'raw': 'Québec', '_content': 'québec', 'machine_tag': 0}, {'id': '7684107-2829812322-96576', 'author': '7704455@N02', 'authorname': 'Marcio Cabral de Moura', 'raw': 'Canadá', '_content': 'canadá', 'machine_tag': 0}, {'id': '7684107-2829812322-451', 'author': '7704455@N02', 'authorname': 'Marcio Cabral de Moura', 'raw': 'Canada', '_content': 'canada', 'machine_tag': 0}, {'id': '7684107-2829812322-371324', 'author': '7704455@N02', 'authorname': 'Marcio Cabral de Moura', 'raw': 'Mamífero', '_content': 'mamífero', 'machine_tag': 0}, {'id': '7684107-2829812322-1823', 'author': '7704455@N02', 'authorname': 'Marcio Cabral de Moura', 'raw': 'Mammal', '_content': 'mammal', 'machine_tag': 0}, {'id': '7684107-2829812322-7005504', 'author': '7704455@N02', 'authorname': 'Marcio Cabral de Moura', 'raw': 'platinumphoto', '_content': 'platinumphoto', 'machine_tag': 0}, {'id': '7684107-2829812322-4583', 'author': '7704455@N02', 'authorname': 'Marcio Cabral de Moura', 'raw': 'Quebec', '_content': 'quebec', 'machine_tag': 0}, {'id': '7684107-2829812322-52734', 'author': '7704455@N02', 'authorname': 'Marcio Cabral de Moura', 'raw': 'QC', '_content': 'qc', 'machine_tag': 0}]}, 'location': {'latitude': '45.559481', 'longitude': '-73.549861', 'accuracy': '15', 'context': '0', 'locality': {'_content': 'Montréal', 'woeid': 3534}, 'county': {'_content': 'Montréal', 'woeid': 29375198}, 'region': {'_content': 'Québec', 'woeid': 2344924}, 'country': {'_content': 'Canada', 'woeid': 23424775}, 'neighbourhood': {'_content': "District d'Hochelaga", 'woeid': 55855881}}, 'geoperms': {'ispublic': 1, 'iscontact': 0, 'isfriend': 0, 'isfamily': 0}, 'urls': {'url': [{'type': 'photopage', '_content': 'https://www.flickr.com/photos/mcdemoura/2829812322/'}]}, 'media': 'photo'}, 'stat': 'ok'}</t>
  </si>
  <si>
    <t>Márcio Cabral de Moura (flickr Marcio Cabral de Moura)</t>
  </si>
  <si>
    <t>https://www.flickr.com/photos/mcdemoura/2829812322/</t>
  </si>
  <si>
    <t>face_beaver10.jpeg</t>
  </si>
  <si>
    <t>83505064_c79f877329_o</t>
  </si>
  <si>
    <t>{'photo': {'id': '83505064', 'secret': 'c79f877329', 'server': '43', 'farm': 1, 'dateuploaded': '1136666087', 'isfavorite': 0, 'license': '2', 'safety_level': '0', 'rotation': 0, 'originalsecret': 'c79f877329', 'originalformat': 'jpg', 'owner': {'nsid': '69446921@N00', 'username': 'Tancread', 'realname': 'Brett', 'location': 'Cheverly, USA', 'iconserver': '25', 'iconfarm': 1, 'path_alias': 'tancread'}, 'title': {'_content': 'Beaver'}, 'description': {'_content': 'A very busy beaver I was photographing this morning at the Washington National Zoo in D.C. Very cold morning kept most animals in, but the beaver was hard at work.'}, 'visibility': {'ispublic': 1, 'isfriend': 0, 'isfamily': 0}, 'dates': {'posted': '1136666087', 'taken': '2006-01-07 15:34:47', 'takengranularity': 0, 'takenunknown': '1', 'lastupdate': '1420878721'}, 'views': '10099', 'editability': {'cancomment': 0, 'canaddmeta': 0}, 'publiceditability': {'cancomment': 1, 'canaddmeta': 0}, 'usage': {'candownload': 1, 'canblog': 0, 'canprint': 0, 'canshare': 1}, 'comments': {'_content': '4'}, 'notes': {'note': []}, 'people': {'haspeople': 0}, 'tags': {'tag': [{'id': '404493-83505064-19109', 'author': '69446921@N00', 'authorname': 'Tancread', 'raw': 'National Zoo', '_content': 'nationalzoo', 'machine_tag': 0}, {'id': '404493-83505064-2236', 'author': '69446921@N00', 'authorname': 'Tancread', 'raw': 'Washington D.C.', '_content': 'washingtondc', 'machine_tag': 0}, {'id': '404493-83505064-10829', 'author': '69446921@N00', 'authorname': 'Tancread', 'raw': 'Beaver', '_content': 'beaver', 'machine_tag': 0}, {'id': '404493-83505064-952', 'author': '69446921@N00', 'authorname': 'Tancread', 'raw': 'Animal', '_content': 'animal', 'machine_tag': 0}, {'id': '404493-83505064-1997', 'author': '69446921@N00', 'authorname': 'Tancread', 'raw': 'Zoo', '_content': 'zoo', 'machine_tag': 0}, {'id': '404493-83505064-80393511', 'author': '69446921@N00', 'authorname': 'Tancread', 'raw': 'tancreadtopten', '_content': 'tancreadtopten', 'machine_tag': 0}]}, 'location': {'latitude': '38.927808', 'longitude': '-77.046604', 'accuracy': '15', 'context': '0', 'locality': {'_content': 'Washington', 'woeid': 2514815}, 'county': {'_content': '', 'woeid': 0}, 'region': {'_content': 'District of Columbia', 'woeid': 2347567}, 'country': {'_content': 'United States', 'woeid': 23424977}, 'neighbourhood': {'_content': 'Lanier Heights', 'woeid': 2436408}}, 'geoperms': {'ispublic': 1, 'iscontact': 0, 'isfriend': 0, 'isfamily': 0}, 'urls': {'url': [{'type': 'photopage', '_content': 'https://www.flickr.com/photos/tancread/83505064/'}]}, 'media': 'photo'}, 'stat': 'ok'}</t>
  </si>
  <si>
    <t>Brett (flickr Tancread)</t>
  </si>
  <si>
    <t>https://www.flickr.com/photos/tancread/83505064/</t>
  </si>
  <si>
    <t>face_beaver12.jpeg</t>
  </si>
  <si>
    <t>8088730913_e520cb1b29_o</t>
  </si>
  <si>
    <t>face_beaver13.jpeg</t>
  </si>
  <si>
    <t>169419212_06598b332a_o</t>
  </si>
  <si>
    <t>{'photo': {'id': '169419212', 'secret': '06598b332a', 'server': '66', 'farm': 1, 'dateuploaded': '1150615709', 'isfavorite': 0, 'license': '2', 'safety_level': '0', 'rotation': 0, 'originalsecret': '06598b332a', 'originalformat': 'jpg', 'owner': {'nsid': '98583937@N00', 'username': 'attack the darkness', 'realname': 'Ryan Oriecuia', 'location': 'Vancouver, Canada', 'iconserver': '11', 'iconfarm': 1, 'path_alias': 'oreocookies'}, 'title': {'_content': 'Beaver'}, 'description': {'_content': '&amp;quot;Nice beaver.&amp;quot; &amp;quot;Thanks, I had it stuffed.&amp;quot;'}, 'visibility': {'ispublic': 1, 'isfriend': 0, 'isfamily': 0}, 'dates': {'posted': '1150615709', 'taken': '2006-06-17 12:56:47', 'takengranularity': 0, 'takenunknown': 0, 'lastupdate': '1150615773'}, 'views': '1203', 'editability': {'cancomment': 0, 'canaddmeta': 0}, 'publiceditability': {'cancomment': 1, 'canaddmeta': 0}, 'usage': {'candownload': 1, 'canblog': 0, 'canprint': 0, 'canshare': 1}, 'comments': {'_content': '0'}, 'notes': {'note': []}, 'people': {'haspeople': 0}, 'tags': {'tag': [{'id': '625594-169419212-10829', 'author': '98583937@N00', 'authorname': 'attack the darkness', 'raw': 'beaver', '_content': 'beaver', 'machine_tag': 0}, {'id': '625594-169419212-128725', 'author': '98583937@N00', 'authorname': 'attack the darkness', 'raw': 'science world', '_content': 'scienceworld', 'machine_tag': 0}, {'id': '625594-169419212-1218', 'author': '98583937@N00', 'authorname': 'attack the darkness', 'raw': 'vancouver', '_content': 'vancouver', 'machine_tag': 0}, {'id': '625594-169419212-9205', 'author': '98583937@N00', 'authorname': 'attack the darkness', 'raw': '2006', '_content': '2006', 'machine_tag': 0}]}, 'urls': {'url': [{'type': 'photopage', '_content': 'https://www.flickr.com/photos/oreocookies/169419212/'}]}, 'media': 'photo'}, 'stat': 'ok'}</t>
  </si>
  <si>
    <t>Ryan Oriecuia (flickr attack the darkness)</t>
  </si>
  <si>
    <t>https://www.flickr.com/photos/oreocookies/169419212/</t>
  </si>
  <si>
    <t>face_beaver14.jpeg</t>
  </si>
  <si>
    <t>25702252174_3f6c41e7ae_o</t>
  </si>
  <si>
    <t>{'photo': {'id': '25702252174', 'secret': '1d090463c3', 'server': '1596', 'farm': 2, 'dateuploaded': '1460120880', 'isfavorite': 0, 'license': '6', 'safety_level': '0', 'rotation': 0, 'originalsecret': '3f6c41e7ae', 'originalformat': 'jpg', 'owner': {'nsid': '12176293@N07', 'username': 'ramendan', 'realname': '', 'location': None, 'iconserver': '7307', 'iconfarm': 8, 'path_alias': 'crapeye'}, 'title': {'_content': 'Beaver'}, 'description': {'_content': ''}, 'visibility': {'ispublic': 1, 'isfriend': 0, 'isfamily': 0}, 'dates': {'posted': '1460120880', 'taken': '2016-04-02 19:41:55', 'takengranularity': 0, 'takenunknown': '0', 'lastupdate': '1602405419'}, 'views': '1822', 'editability': {'cancomment': 0, 'canaddmeta': 0}, 'publiceditability': {'cancomment': 1, 'canaddmeta': 0}, 'usage': {'candownload': 1, 'canblog': 0, 'canprint': 0, 'canshare': 1}, 'comments': {'_content': '0'}, 'notes': {'note': []}, 'people': {'haspeople': 0}, 'tags': {'tag': [{'id': '12154963-25702252174-10829', 'author': '12176293@N07', 'authorname': 'ramendan', 'raw': 'beaver', '_content': 'beaver', 'machine_tag': 0}, {'id': '12154963-25702252174-2197', 'author': '12176293@N07', 'authorname': 'ramendan', 'raw': 'rodent', '_content': 'rodent', 'machine_tag': 0}, {'id': '12154963-25702252174-5833', 'author': '12176293@N07', 'authorname': 'ramendan', 'raw': 'wildlife', '_content': 'wildlife', 'machine_tag': 0}, {'id': '12154963-25702252174-295769', 'author': '12176293@N07', 'authorname': 'ramendan', 'raw': 'mamal', '_content': 'mamal', 'machine_tag': 0}, {'id': '12154963-25702252174-791', 'author': '12176293@N07', 'authorname': 'ramendan', 'raw': 'nature', '_content': 'nature', 'machine_tag': 0}]}, 'urls': {'url': [{'type': 'photopage', '_content': 'https://www.flickr.com/photos/crapeye/25702252174/'}]}, 'media': 'photo'}, 'stat': 'ok'}</t>
  </si>
  <si>
    <t xml:space="preserve"> (flickr ramendan)</t>
  </si>
  <si>
    <t>https://www.flickr.com/photos/crapeye/25702252174/</t>
  </si>
  <si>
    <t>face_beaver15.jpeg</t>
  </si>
  <si>
    <t>5483378197_8e75aec77c_o</t>
  </si>
  <si>
    <t>{'photo': {'id': '5483378197', 'secret': 'ca52e2a9dd', 'server': '5055', 'farm': 6, 'dateuploaded': '1298850576', 'isfavorite': 0, 'license': '4', 'safety_level': '0', 'rotation': 0, 'originalsecret': '8e75aec77c', 'originalformat': 'jpg', 'owner': {'nsid': '8802700@N03', 'username': 'NaturesFan', 'realname': '', 'location': '', 'iconserver': '2866', 'iconfarm': 3, 'path_alias': None}, 'title': {'_content': 'Found it!'}, 'description': {'_content': 'Beaver on the Horicon'}, 'visibility': {'ispublic': 1, 'isfriend': 0, 'isfamily': 0}, 'dates': {'posted': '1298850576', 'taken': '2009-04-28 18:34:32', 'takengranularity': 0, 'takenunknown': 0, 'lastupdate': '1491675973'}, 'views': '1249', 'editability': {'cancomment': 0, 'canaddmeta': 0}, 'publiceditability': {'cancomment': 1, 'canaddmeta': 1}, 'usage': {'candownload': 1, 'canblog': 0, 'canprint': 0, 'canshare': 1}, 'comments': {'_content': '5'}, 'notes': {'note': []}, 'people': {'haspeople': 0}, 'tags': {'tag': [{'id': '8779646-5483378197-10829', 'author': '8802700@N03', 'authorname': 'NaturesFan', 'raw': 'beaver', '_content': 'beaver', 'machine_tag': 0}, {'id': '8779646-5483378197-1575220', 'author': '8802700@N03', 'authorname': 'NaturesFan', 'raw': 'horicon marsh', '_content': 'horiconmarsh', 'machine_tag': 0}]}, 'location': {'latitude': '43.469988', 'longitude': '-88.613834', 'accuracy': '11', 'context': '0', 'locality': {'_content': 'Horicon', 'woeid': 2424412}, 'county': {'_content': 'Dodge', 'woeid': 12590547}, 'region': {'_content': 'Wisconsin', 'woeid': 2347608}, 'country': {'_content': 'United States', 'woeid': 23424977}, 'neighbourhood': {'_content': '', 'woeid': 0}}, 'geoperms': {'ispublic': 1, 'iscontact': 0, 'isfriend': 0, 'isfamily': 0}, 'urls': {'url': [{'type': 'photopage', '_content': 'https://www.flickr.com/photos/8802700@N03/5483378197/'}]}, 'media': 'photo'}, 'stat': 'ok'}</t>
  </si>
  <si>
    <t xml:space="preserve"> (flickr NaturesFan)</t>
  </si>
  <si>
    <t>https://www.flickr.com/photos/8802700@N03/5483378197/</t>
  </si>
  <si>
    <t>face_beaver16.jpeg</t>
  </si>
  <si>
    <t>16317373871_af3b481984_o</t>
  </si>
  <si>
    <t>{'photo': {'id': '16317373871', 'secret': '9c2c45f60e', 'server': '8579', 'farm': 9, 'dateuploaded': '1421690021', 'isfavorite': 0, 'license': '2', 'safety_level': '0', 'rotation': 0, 'originalsecret': 'af3b481984', 'originalformat': 'jpg', 'owner': {'nsid': '80602288@N00', 'username': 'CatDancing', 'realname': '', 'location': None, 'iconserver': '51', 'iconfarm': 1, 'path_alias': 'catdancing'}, 'title': {'_content': 'Beaver'}, 'description': {'_content': "This beaver was happily munching away near the riverbank in Yellowstone one evening and was fine with the people watching him, as long as we didn't get too close."}, 'visibility': {'ispublic': 1, 'isfriend': 0, 'isfamily': 0}, 'dates': {'posted': '1421690021', 'taken': '2014-06-09 20:48:10', 'takengranularity': 0, 'takenunknown': '0', 'lastupdate': '1568746957'}, 'views': '4096', 'editability': {'cancomment': 0, 'canaddmeta': 0}, 'publiceditability': {'cancomment': 1, 'canaddmeta': 1}, 'usage': {'candownload': 1, 'canblog': 0, 'canprint': 0, 'canshare': 1}, 'comments': {'_content': '6'}, 'notes': {'note': []}, 'people': {'haspeople': 0}, 'tags': {'tag': [{'id': '3111023-16317373871-18266', 'author': '80602288@N00', 'authorname': 'CatDancing', 'raw': 'Yellowstone National Park', '_content': 'yellowstonenationalpark', 'machine_tag': 0}, {'id': '3111023-16317373871-10829', 'author': '80602288@N00', 'authorname': 'CatDancing', 'raw': 'beaver', '_content': 'beaver', 'machine_tag': 0}, {'id': '3111023-16317373871-5833', 'author': '80602288@N00', 'authorname': 'CatDancing', 'raw': 'wildlife', '_content': 'wildlife', 'machine_tag': 0}, {'id': '3111023-16317373871-241416315', 'author': '80602288@N00', 'authorname': 'CatDancing', 'raw': 'Print-140804', '_content': 'print140804', 'machine_tag': 0}, {'id': '3111023-16317373871-496038', 'author': '80602288@N00', 'authorname': 'CatDancing', 'raw': 'Yellowstone Lake', '_content': 'yellowstonelake', 'machine_tag': 0}]}, 'location': {'latitude': '44.702032', 'longitude': '-110.507354', 'accuracy': '13', 'context': '0', 'neighbourhood': {'_content': '', 'woeid': 0}, 'county': {'_content': 'Park', 'woeid': 12590620}, 'region': {'_content': 'Wyoming', 'woeid': 2347609}, 'country': {'_content': 'United States', 'woeid': 23424977}}, 'geoperms': {'ispublic': 1, 'iscontact': 0, 'isfriend': 0, 'isfamily': 0}, 'urls': {'url': [{'type': 'photopage', '_content': 'https://www.flickr.com/photos/catdancing/16317373871/'}]}, 'media': 'photo'}, 'stat': 'ok'}</t>
  </si>
  <si>
    <t xml:space="preserve"> (flickr CatDancing)</t>
  </si>
  <si>
    <t>https://www.flickr.com/photos/catdancing/16317373871/</t>
  </si>
  <si>
    <t>face_beaver17.jpeg</t>
  </si>
  <si>
    <t>4654078364_fd2c7c39d9_o</t>
  </si>
  <si>
    <t>{'photo': {'id': '4654078364', 'secret': '5fc4ccbeef', 'server': '4069', 'farm': 5, 'dateuploaded': '1275252612', 'isfavorite': 0, 'license': '3', 'safety_level': '0', 'rotation': 0, 'originalsecret': 'fd2c7c39d9', 'originalformat': 'jpg', 'owner': {'nsid': '10946461@N05', 'username': 'lacitadelle', 'realname': 'Eric', 'location': None, 'iconserver': '3343', 'iconfarm': 4, 'path_alias': None}, 'title': {'_content': 'Coypus: 4 of 10'}, 'description': {'_content': "On our lake we have coypus. We have always had coypus but, although we have heard them, we have only really started seeing them since having ducks to feed. They are \nnow very familiar at the ducks' feeding time. They cause negligible damage, despite their reputation, only wearing away banks slightly where they habitually come in \nand out of the water, and make themselves very useful by &amp;quot;mowing&amp;quot; the grass finely within ten or twenty metres of the bank. \n\nThey have two or three litters of 3 to 5 young a year, but the lake doesn't seem to become overcrowded - they apparently migrate somewhere else.  They have webbed \nfeet and hands with opposable thumbs with which they keep their fur clean and that allow them to handle food delicately. Although the mother suckles the young immediately after birth, the newly-born young are very soon self-sufficient; these babies are under ten centimetres long, while the adult males are huge - about the \nsize of a medium-sized dog and with a large hump on the rear end of the body.  \n\nThey move fast on land and water, and dive quickly by lifting their thick, naked tail to throw their centre of gravity forward and tip their heads beneath the water. They have a good sense of smell, reasonable hearing, but very poor eyesight. They are entirely vegetarian, but can fell small trees - in our case large bamboos - but, unlike beavers which they closely resemble, they have no apparent motive for this.  They can stand easily and stretch up on their feet like meercats to reach tasty leaves and pull them down with their hands, although their arms are short. They are totally non-aggressive, except for holding stamping matches with our ducks with whom they compete for duck-food.\n\nThe books will tell you that this South American mammal was introduced to Europe for its fur - known as &amp;quot;nutria&amp;quot; after its latin name.  In France they were, and are, \npopular for making paté!\n\nThis may not agree with all that you read elsewhere about coypu, but is simply supported by observation - for example, the opposable thumb can be seen in use quite clearly in some of these photos."}, 'visibility': {'ispublic': 1, 'isfriend': 0, 'isfamily': 0}, 'dates': {'posted': '1275252612', 'taken': '2010-05-30 17:01:27', 'takengranularity': 0, 'takenunknown': 0, 'lastupdate': '1275252872'}, 'views': '1448', 'editability': {'cancomment': 0, 'canaddmeta': 0}, 'publiceditability': {'cancomment': 1, 'canaddmeta': 0}, 'usage': {'candownload': 1, 'canblog': 0, 'canprint': 0, 'canshare': 1}, 'comments': {'_content': '0'}, 'notes': {'note': []}, 'people': {'haspeople': 0}, 'tags': {'tag': [{'id': '10941121-4654078364-392565', 'author': '10946461@N05', 'authorname': 'lacitadelle', 'raw': 'coypu', '_content': 'coypu', 'machine_tag': 0}, {'id': '10941121-4654078364-80252', 'author': '10946461@N05', 'authorname': 'lacitadelle', 'raw': 'nutria', '_content': 'nutria', 'machine_tag': 0}, {'id': '10941121-4654078364-16028', 'author': '10946461@N05', 'authorname': 'lacitadelle', 'raw': 'vegetarian', '_content': 'vegetarian', 'machine_tag': 0}, {'id': '10941121-4654078364-10829', 'author': '10946461@N05', 'authorname': 'lacitadelle', 'raw': 'beaver', '_content': 'beaver', 'machine_tag': 0}, {'id': '10941121-4654078364-1823', 'author': '10946461@N05', 'authorname': 'lacitadelle', 'raw': 'mammal', '_content': 'mammal', 'machine_tag': 0}, {'id': '10941121-4654078364-2197', 'author': '10946461@N05', 'authorname': 'lacitadelle', 'raw': 'rodent', '_content': 'rodent', 'machine_tag': 0}, {'id': '10941121-4654078364-1648', 'author': '10946461@N05', 'authorname': 'lacitadelle', 'raw': 'fur', '_content': 'fur', 'machine_tag': 0}, {'id': '10941121-4654078364-800', 'author': '10946461@N05', 'authorname': 'lacitadelle', 'raw': 'water', '_content': 'water', 'machine_tag': 0}, {'id': '10941121-4654078364-8010', 'author': '10946461@N05', 'authorname': 'lacitadelle', 'raw': 'ducks', '_content': 'ducks', 'machine_tag': 0}]}, 'urls': {'url': [{'type': 'photopage', '_content': 'https://www.flickr.com/photos/10946461@N05/4654078364/'}]}, 'media': 'photo'}, 'stat': 'ok'}</t>
  </si>
  <si>
    <t>Eric (flickr lacitadelle)</t>
  </si>
  <si>
    <t>https://www.flickr.com/photos/10946461@N05/4654078364/</t>
  </si>
  <si>
    <t>face_beaver19.jpeg</t>
  </si>
  <si>
    <t>2682947624_29e0e34b91_o</t>
  </si>
  <si>
    <t>{'photo': {'id': '2682947624', 'secret': '4e138aa8af', 'server': '3159', 'farm': 4, 'dateuploaded': '1216486668', 'isfavorite': 0, 'license': '4', 'safety_level': '0', 'rotation': 0, 'originalsecret': '29e0e34b91', 'originalformat': 'jpg', 'owner': {'nsid': '82538355@N00', 'username': 'spakattacks', 'realname': 'Amanda', 'location': 'Chicago, USA', 'iconserver': '5494', 'iconfarm': 6, 'path_alias': 'spakattacks'}, 'title': {'_content': 'Beaver'}, 'description': {'_content': ''}, 'visibility': {'ispublic': 1, 'isfriend': 0, 'isfamily': 0}, 'dates': {'posted': '1216486668', 'taken': '2008-06-29 16:31:29', 'takengranularity': 0, 'takenunknown': 0, 'lastupdate': '1333935779'}, 'views': '549', 'editability': {'cancomment': 0, 'canaddmeta': 0}, 'publiceditability': {'cancomment': 1, 'canaddmeta': 1}, 'usage': {'candownload': 1, 'canblog': 0, 'canprint': 0, 'canshare': 1}, 'comments': {'_content': '0'}, 'notes': {'note': []}, 'people': {'haspeople': 0}, 'tags': {'tag': [{'id': '1615203-2682947624-952', 'author': '82538355@N00', 'authorname': 'spakattacks', 'raw': 'animal', '_content': 'animal', 'machine_tag': 0}, {'id': '1615203-2682947624-953', 'author': '82538355@N00', 'authorname': 'spakattacks', 'raw': 'animals', '_content': 'animals', 'machine_tag': 0}, {'id': '1615203-2682947624-425', 'author': '82538355@N00', 'authorname': 'spakattacks', 'raw': 'chicago', '_content': 'chicago', 'machine_tag': 0}, {'id': '1615203-2682947624-103', 'author': '82538355@N00', 'authorname': 'spakattacks', 'raw': 'city', '_content': 'city', 'machine_tag': 0}, {'id': '1615203-2682947624-7937', 'author': '82538355@N00', 'authorname': 'spakattacks', 'raw': 'free', '_content': 'free', 'machine_tag': 0}, {'id': '1615203-2682947624-10959', 'author': '82538355@N00', 'authorname': 'spakattacks', 'raw': 'il', '_content': 'il', 'machine_tag': 0}, {'id': '1615203-2682947624-227264', 'author': '82538355@N00', 'authorname': 'spakattacks', 'raw': 'illnois', '_content': 'illnois', 'machine_tag': 0}, {'id': '1615203-2682947624-55716', 'author': '82538355@N00', 'authorname': 'spakattacks', 'raw': 'lincolnparkzoo', '_content': 'lincolnparkzoo', 'machine_tag': 0}, {'id': '1615203-2682947624-73', 'author': '82538355@N00', 'authorname': 'spakattacks', 'raw': 'park', '_content': 'park', 'machine_tag': 0}, {'id': '1615203-2682947624-1997', 'author': '82538355@N00', 'authorname': 'spakattacks', 'raw': 'zoo', '_content': 'zoo', 'machine_tag': 0}]}, 'location': {'latitude': '41.920768', 'longitude': '-87.633476', 'accuracy': '16', 'context': '0', 'locality': {'_content': 'Chicago', 'woeid': 2379574}, 'county': {'_content': 'Cook', 'woeid': 12588093}, 'region': {'_content': 'Illinois', 'woeid': 2347572}, 'country': {'_content': 'United States', 'woeid': 23424977}, 'neighbourhood': {'_content': 'Mid-North District', 'woeid': 28297449}}, 'geoperms': {'ispublic': 1, 'iscontact': 0, 'isfriend': 0, 'isfamily': 0}, 'urls': {'url': [{'type': 'photopage', '_content': 'https://www.flickr.com/photos/spakattacks/2682947624/'}]}, 'media': 'photo'}, 'stat': 'ok'}</t>
  </si>
  <si>
    <t>Amanda (flickr spakattacks)</t>
  </si>
  <si>
    <t>https://www.flickr.com/photos/spakattacks/2682947624/</t>
  </si>
  <si>
    <t>face_beaver20.jpeg</t>
  </si>
  <si>
    <t>4653459305_cec386f20e_o</t>
  </si>
  <si>
    <t>{'photo': {'id': '4653459305', 'secret': '532a272dea', 'server': '4061', 'farm': 5, 'dateuploaded': '1275252564', 'isfavorite': 0, 'license': '3', 'safety_level': '0', 'rotation': 0, 'originalsecret': 'cec386f20e', 'originalformat': 'jpg', 'owner': {'nsid': '10946461@N05', 'username': 'lacitadelle', 'realname': 'Eric', 'location': None, 'iconserver': '3343', 'iconfarm': 4, 'path_alias': None}, 'title': {'_content': 'Coypus: 3 of 10'}, 'description': {'_content': "On our lake we have coypus. We have always had coypus but, although we have heard them, we have only really started seeing them since having ducks to feed. They are \nnow very familiar at the ducks' feeding time. They cause negligible damage, despite their reputation, only wearing away banks slightly where they habitually come in \nand out of the water, and make themselves very useful by &amp;quot;mowing&amp;quot; the grass finely within ten or twenty metres of the bank. \n\nThey have two or three litters of 3 to 5 young a year, but the lake doesn't seem to become overcrowded - they apparently migrate somewhere else.  They have webbed \nfeet and hands with opposable thumbs with which they keep their fur clean and that allow them to handle food delicately. Although the mother suckles the young immediately after birth, the newly-born young are very soon self-sufficient; these babies are under ten centimetres long, while the adult males are huge - about the \nsize of a medium-sized dog and with a large hump on the rear end of the body.  \n\nThey move fast on land and water, and dive quickly by lifting their thick, naked tail to throw their centre of gravity forward and tip their heads beneath the water. They have a good sense of smell, reasonable hearing, but very poor eyesight. They are entirely vegetarian, but can fell small trees - in our case large bamboos - but, unlike beavers which they closely resemble, they have no apparent motive for this.  They can stand easily and stretch up on their feet like meercats to reach tasty leaves and pull them down with their hands, although their arms are short. They are totally non-aggressive, except for holding stamping matches with our ducks with whom they compete for duck-food.\n\nThe books will tell you that this South American mammal was introduced to Europe for its fur - known as &amp;quot;nutria&amp;quot; after its latin name.  In France they were, and are, \npopular for making paté!\n\nThis may not agree with all that you read elsewhere about coypu, but is simply supported by observation - for example, the opposable thumb can be seen in use quite clearly in some of these photos."}, 'visibility': {'ispublic': 1, 'isfriend': 0, 'isfamily': 0}, 'dates': {'posted': '1275252564', 'taken': '2010-05-30 17:00:51', 'takengranularity': 0, 'takenunknown': 0, 'lastupdate': '1275252886'}, 'views': '1755', 'editability': {'cancomment': 0, 'canaddmeta': 0}, 'publiceditability': {'cancomment': 1, 'canaddmeta': 0}, 'usage': {'candownload': 1, 'canblog': 0, 'canprint': 0, 'canshare': 1}, 'comments': {'_content': '0'}, 'notes': {'note': []}, 'people': {'haspeople': 0}, 'tags': {'tag': [{'id': '10941121-4653459305-392565', 'author': '10946461@N05', 'authorname': 'lacitadelle', 'raw': 'coypu', '_content': 'coypu', 'machine_tag': 0}, {'id': '10941121-4653459305-80252', 'author': '10946461@N05', 'authorname': 'lacitadelle', 'raw': 'nutria', '_content': 'nutria', 'machine_tag': 0}, {'id': '10941121-4653459305-16028', 'author': '10946461@N05', 'authorname': 'lacitadelle', 'raw': 'vegetarian', '_content': 'vegetarian', 'machine_tag': 0}, {'id': '10941121-4653459305-10829', 'author': '10946461@N05', 'authorname': 'lacitadelle', 'raw': 'beaver', '_content': 'beaver', 'machine_tag': 0}, {'id': '10941121-4653459305-1823', 'author': '10946461@N05', 'authorname': 'lacitadelle', 'raw': 'mammal', '_content': 'mammal', 'machine_tag': 0}, {'id': '10941121-4653459305-2197', 'author': '10946461@N05', 'authorname': 'lacitadelle', 'raw': 'rodent', '_content': 'rodent', 'machine_tag': 0}, {'id': '10941121-4653459305-1648', 'author': '10946461@N05', 'authorname': 'lacitadelle', 'raw': 'fur', '_content': 'fur', 'machine_tag': 0}, {'id': '10941121-4653459305-800', 'author': '10946461@N05', 'authorname': 'lacitadelle', 'raw': 'water', '_content': 'water', 'machine_tag': 0}, {'id': '10941121-4653459305-8010', 'author': '10946461@N05', 'authorname': 'lacitadelle', 'raw': 'ducks', '_content': 'ducks', 'machine_tag': 0}]}, 'urls': {'url': [{'type': 'photopage', '_content': 'https://www.flickr.com/photos/10946461@N05/4653459305/'}]}, 'media': 'photo'}, 'stat': 'ok'}</t>
  </si>
  <si>
    <t>https://www.flickr.com/photos/10946461@N05/4653459305/</t>
  </si>
  <si>
    <t>face_sea_lion01.jpeg</t>
  </si>
  <si>
    <t>81133167_2f1e97c800_o</t>
  </si>
  <si>
    <t>{'photo': {'id': '81133167', 'secret': '2f1e97c800', 'server': '36', 'farm': 1, 'dateuploaded': '1136240052', 'isfavorite': 0, 'license': '4', 'safety_level': '0', 'rotation': 0, 'originalsecret': '2f1e97c800', 'originalformat': 'jpg', 'owner': {'nsid': '36302954@N00', 'username': 'SaraYeomans', 'realname': '', 'location': None, 'iconserver': '43', 'iconfarm': 1, 'path_alias': 'yeomans'}, 'title': {'_content': 'Sea lion'}, 'description': {'_content': 'Galapagos sea lion.'}, 'visibility': {'ispublic': 1, 'isfriend': 0, 'isfamily': 0}, 'dates': {'posted': '1136240052', 'taken': '2006-01-02 14:14:12', 'takengranularity': 0, 'takenunknown': '1', 'lastupdate': '1515401975'}, 'views': '4484', 'editability': {'cancomment': 0, 'canaddmeta': 0}, 'publiceditability': {'cancomment': 1, 'canaddmeta': 0}, 'usage': {'candownload': 1, 'canblog': 0, 'canprint': 0, 'canshare': 1}, 'comments': {'_content': '1'}, 'notes': {'note': []}, 'people': {'haspeople': 0}, 'tags': {'tag': [{'id': '2086401-81133167-754920', 'author': '36302954@N00', 'authorname': 'SaraYeomans', 'raw': 'Galapagos Islands', '_content': 'galapagosislands', 'machine_tag': 0}, {'id': '2086401-81133167-23106', 'author': '36302954@N00', 'authorname': 'SaraYeomans', 'raw': 'sea lions', '_content': 'sealions', 'machine_tag': 0}, {'id': '2086401-81133167-953', 'author': '36302954@N00', 'authorname': 'SaraYeomans', 'raw': 'animals', '_content': 'animals', 'machine_tag': 0}]}, 'urls': {'url': [{'type': 'photopage', '_content': 'https://www.flickr.com/photos/yeomans/81133167/'}]}, 'media': 'photo'}, 'stat': 'ok'}</t>
  </si>
  <si>
    <t xml:space="preserve"> (flickr SaraYeomans)</t>
  </si>
  <si>
    <t>https://www.flickr.com/photos/yeomans/81133167/</t>
  </si>
  <si>
    <t>face_sea_lion06.jpeg</t>
  </si>
  <si>
    <t>15104625172_37d98fe32f_o</t>
  </si>
  <si>
    <t>{'photo': {'id': '15104625172', 'secret': '61f775157f', 'server': '5580', 'farm': 6, 'dateuploaded': '1409574889', 'isfavorite': 0, 'license': '10', 'safety_level': '0', 'rotation': 0, 'originalsecret': '37d98fe32f', 'originalformat': 'jpg', 'owner': {'nsid': '126409951@N04', 'username': 'barry.marsh1944', 'realname': 'Barry Marsh', 'location': 'London, England', 'iconserver': '3835', 'iconfarm': 4, 'path_alias': None}, 'title': {'_content': 'Common Seal, Cornish Seal Sanctuary, Gweek, Cornwall'}, 'description': {'_content': ''}, 'visibility': {'ispublic': 1, 'isfriend': 0, 'isfamily': 0}, 'dates': {'posted': '1409574889', 'taken': '2007-07-02 05:00:58', 'takengranularity': 0, 'takenunknown': 0, 'lastupdate': '1538520106'}, 'views': '3063', 'editability': {'cancomment': 0, 'canaddmeta': 0}, 'publiceditability': {'cancomment': 1, 'canaddmeta': 0}, 'usage': {'candownload': 1, 'canblog': 0, 'canprint': 0, 'canshare': 1}, 'comments': {'_content': '3'}, 'notes': {'note': []}, 'people': {'haspeople': 0}, 'tags': {'tag': [{'id': '126377812-15104625172-33092', 'author': '126409951@N04', 'authorname': 'barry.marsh1944', 'raw': 'Common', '_content': 'common', 'machine_tag': 0}, {'id': '126377812-15104625172-14031', 'author': '126409951@N04', 'authorname': 'barry.marsh1944', 'raw': 'Seal', '_content': 'seal', 'machine_tag': 0}, {'id': '126377812-15104625172-132501', 'author': '126409951@N04', 'authorname': 'barry.marsh1944', 'raw': 'Cornish', '_content': 'cornish', 'machine_tag': 0}, {'id': '126377812-15104625172-56887', 'author': '126409951@N04', 'authorname': 'barry.marsh1944', 'raw': 'Sanctuary', '_content': 'sanctuary', 'machine_tag': 0}, {'id': '126377812-15104625172-136749', 'author': '126409951@N04', 'authorname': 'barry.marsh1944', 'raw': 'Gweek', '_content': 'gweek', 'machine_tag': 0}, {'id': '126377812-15104625172-3360', 'author': '126409951@N04', 'authorname': 'barry.marsh1944', 'raw': 'Cornwall', '_content': 'cornwall', 'machine_tag': 0}]}, 'urls': {'url': [{'type': 'photopage', '_content': 'https://www.flickr.com/photos/126409951@N04/15104625172/'}]}, 'media': 'photo'}, 'stat': 'ok'}</t>
  </si>
  <si>
    <t>Barry Marsh (flickr barry.marsh1944)</t>
  </si>
  <si>
    <t>https://www.flickr.com/photos/126409951@N04/15104625172/</t>
  </si>
  <si>
    <t>face_sea_lion16.jpeg</t>
  </si>
  <si>
    <t>5688516740_0deee7087c_o</t>
  </si>
  <si>
    <t>{'photo': {'id': '5688516740', 'secret': 'ac3b6ca596', 'server': '5103', 'farm': 6, 'dateuploaded': '1304545216', 'isfavorite': 0, 'license': '5', 'safety_level': '0', 'rotation': 0, 'originalsecret': '0deee7087c', 'originalformat': 'jpg', 'owner': {'nsid': '75251338@N00', 'username': 'hawthorne_01', 'realname': '', 'location': None, 'iconserver': '0', 'iconfarm': 0, 'path_alias': None}, 'title': {'_content': 'sea lion - puppy dog eyes'}, 'description': {'_content': ''}, 'visibility': {'ispublic': 1, 'isfriend': 0, 'isfamily': 0}, 'dates': {'posted': '1304545216', 'taken': '2011-05-04 20:42:22', 'takengranularity': 0, 'takenunknown': 0, 'lastupdate': '1304545697'}, 'views': '52', 'editability': {'cancomment': 0, 'canaddmeta': 0}, 'publiceditability': {'cancomment': 1, 'canaddmeta': 0}, 'usage': {'candownload': 1, 'canblog': 0, 'canprint': 0, 'canshare': 1}, 'comments': {'_content': '0'}, 'notes': {'note': []}, 'people': {'haspeople': 0}, 'tags': {'tag': []}, 'urls': {'url': [{'type': 'photopage', '_content': 'https://www.flickr.com/photos/75251338@N00/5688516740/'}]}, 'media': 'photo'}, 'stat': 'ok'}</t>
  </si>
  <si>
    <t xml:space="preserve"> (flickr hawthorne_01)</t>
  </si>
  <si>
    <t>https://www.flickr.com/photos/75251338@N00/5688516740/</t>
  </si>
  <si>
    <t>body_sea_lion05.jpeg</t>
  </si>
  <si>
    <t>8726850978_be706c10c7_o</t>
  </si>
  <si>
    <t>{'photo': {'id': '8726850978', 'secret': 'f9a95dd3d1', 'server': '7445', 'farm': 8, 'dateuploaded': '1368208939', 'isfavorite': 0, 'license': '10', 'safety_level': '0', 'rotation': 0, 'originalsecret': 'be706c10c7', 'originalformat': 'jpg', 'owner': {'nsid': '40322276@N04', 'username': "NOAA's National Ocean Service", 'realname': "NOAA's National Ocean Service", 'location': '', 'iconserver': '2875', 'iconfarm': 3, 'path_alias': 'usoceangov'}, 'title': {'_content': 'Fur Seal Faces'}, 'description': {'_content': 'The many facial expressions of Northern fur seal pups. Credit: Eric Boerner, Alaska Fisheries Science Center, NOAA Fisheries Service.\n\n(Original source and more information: &lt;a href="http://oceanservice.noaa.gov/gallery/" rel="noreferrer nofollow"&gt;National Ocean Service Website&lt;/a&gt;)'}, 'visibility': {'ispublic': 1, 'isfriend': 0, 'isfamily': 0}, 'dates': {'posted': '1368208939', 'taken': '2010-08-24 10:39:28', 'takengranularity': 0, 'takenunknown': 0, 'lastupdate': '1446172145'}, 'views': '5621', 'editability': {'cancomment': 0, 'canaddmeta': 0}, 'publiceditability': {'cancomment': 1, 'canaddmeta': 0}, 'usage': {'candownload': 1, 'canblog': 0, 'canprint': 0, 'canshare': 1}, 'comments': {'_content': '1'}, 'notes': {'note': []}, 'people': {'haspeople': 0}, 'tags': {'tag': [{'id': '40290137-8726850978-1037625', 'author': '40322276@N04', 'authorname': "NOAA's National Ocean Service", 'raw': 'Northern fur seals', '_content': 'northernfurseals', 'machine_tag': 0}, {'id': '40290137-8726850978-1822354', 'author': '40322276@N04', 'authorname': "NOAA's National Ocean Service", 'raw': 'seal pups', '_content': 'sealpups', 'machine_tag': 0}, {'id': '40290137-8726850978-67867397', 'author': '40322276@N04', 'authorname': "NOAA's National Ocean Service", 'raw': 'Alaska Fisheries Science Center', '_content': 'alaskafisheriessciencecenter', 'machine_tag': 0}, {'id': '40290137-8726850978-110941476', 'author': '40322276@N04', 'authorname': "NOAA's National Ocean Service", 'raw': 'NOAA Fisheries Service', '_content': 'noaafisheriesservice', 'machine_tag': 0}, {'id': '40290137-8726850978-14509404', 'author': '40322276@N04', 'authorname': "NOAA's National Ocean Service", 'raw': 'National Ocean Service', '_content': 'nationaloceanservice', 'machine_tag': 0}, {'id': '40290137-8726850978-2143', 'author': '40322276@N04', 'authorname': "NOAA's National Ocean Service", 'raw': 'coast', '_content': 'coast', 'machine_tag': 0}, {'id': '40290137-8726850978-19', 'author': '40322276@N04', 'authorname': "NOAA's National Ocean Service", 'raw': 'ocean', '_content': 'ocean', 'machine_tag': 0}, {'id': '40290137-8726850978-66382', 'author': '40322276@N04', 'authorname': "NOAA's National Ocean Service", 'raw': 'NOS', '_content': 'nos', 'machine_tag': 0}, {'id': '40290137-8726850978-56611', 'author': '40322276@N04', 'authorname': "NOAA's National Ocean Service", 'raw': 'NOAA', '_content': 'noaa', 'machine_tag': 0}, {'id': '40290137-8726850978-3044', 'author': '40322276@N04', 'authorname': "NOAA's National Ocean Service", 'raw': 'marine', '_content': 'marine', 'machine_tag': 0}, {'id': '40290137-8726850978-39', 'author': '40322276@N04', 'authorname': "NOAA's National Ocean Service", 'raw': 'life', '_content': 'life', 'machine_tag': 0}]}, 'urls': {'url': [{'type': 'photopage', '_content': 'https://www.flickr.com/photos/usoceangov/8726850978/'}]}, 'media': 'photo'}, 'stat': 'ok'}</t>
  </si>
  <si>
    <t>https://www.flickr.com/photos/usoceangov/8726850978/</t>
  </si>
  <si>
    <t>body_sea_lion07.jpeg</t>
  </si>
  <si>
    <t>24248321966_2074ea4e61_o</t>
  </si>
  <si>
    <t>{'photo': {'id': '24248321966', 'secret': '1f052d646d', 'server': '1545', 'farm': 2, 'dateuploaded': '1452360596', 'isfavorite': 0, 'license': '4', 'safety_level': '0', 'rotation': 0, 'originalsecret': '2074ea4e61', 'originalformat': 'jpg', 'owner': {'nsid': '138134374@N06', 'username': 'reisdier', 'realname': 'Jan Hazevoet', 'location': '', 'iconserver': '5699', 'iconfarm': 6, 'path_alias': None}, 'title': {'_content': 'Jonge zeeleeuw op het strand - Young sea lion on the beach'}, 'description': {'_content': ''}, 'visibility': {'ispublic': 1, 'isfriend': 0, 'isfamily': 0}, 'dates': {'posted': '1452360596', 'taken': '2014-01-26 15:22:41', 'takengranularity': 0, 'takenunknown': '0', 'lastupdate': '1539635331'}, 'views': '241', 'editability': {'cancomment': 0, 'canaddmeta': 0}, 'publiceditability': {'cancomment': 1, 'canaddmeta': 0}, 'usage': {'candownload': 1, 'canblog': 0, 'canprint': 0, 'canshare': 1}, 'comments': {'_content': '0'}, 'notes': {'note': []}, 'people': {'haspeople': 0}, 'tags': {'tag': [{'id': '138089052-24248321966-953', 'author': '138134374@N06', 'authorname': 'reisdier', 'raw': 'animals', '_content': 'animals', 'machine_tag': 0}, {'id': '138089052-24248321966-2682', 'author': '138134374@N06', 'authorname': 'reisdier', 'raw': 'Ecuador', '_content': 'ecuador', 'machine_tag': 0}, {'id': '138089052-24248321966-11431', 'author': '138134374@N06', 'authorname': 'reisdier', 'raw': 'Galapagos', '_content': 'galapagos', 'machine_tag': 0}, {'id': '138089052-24248321966-791', 'author': '138134374@N06', 'authorname': 'reisdier', 'raw': 'nature', '_content': 'nature', 'machine_tag': 0}, {'id': '138089052-24248321966-5833', 'author': '138134374@N06', 'authorname': 'reisdier', 'raw': 'wildlife', '_content': 'wildlife', 'machine_tag': 0}, {'id': '138089052-24248321966-27550', 'author': '138134374@N06', 'authorname': 'reisdier', 'raw': 'sea lion', '_content': 'sealion', 'machine_tag': 0}, {'id': '138089052-24248321966-536256', 'author': '138134374@N06', 'authorname': 'reisdier', 'raw': 'zeeleeuw', '_content': 'zeeleeuw', 'machine_tag': 0}, {'id': '138089052-24248321966-670876', 'author': '138134374@N06', 'authorname': 'reisdier', 'raw': 'zeeleeuwen', '_content': 'zeeleeuwen', 'machine_tag': 0}, {'id': '138089052-24248321966-23106', 'author': '138134374@N06', 'authorname': 'reisdier', 'raw': 'sea lions', '_content': 'sealions', 'machine_tag': 0}]}, 'location': {'latitude': '-0.245082', 'longitude': '-90.865817', 'accuracy': '16', 'context': '0', 'neighbourhood': {'_content': '', 'woeid': 0}, 'region': {'_content': 'Galapagos', 'woeid': 2345202}, 'country': {'_content': 'Ecuador', 'woeid': 23424801}}, 'geoperms': {'ispublic': 1, 'iscontact': 0, 'isfriend': 0, 'isfamily': 0}, 'urls': {'url': [{'type': 'photopage', '_content': 'https://www.flickr.com/photos/138134374@N06/24248321966/'}]}, 'media': 'photo'}, 'stat': 'ok'}</t>
  </si>
  <si>
    <t>Jan Hazevoet (flickr reisdier)</t>
  </si>
  <si>
    <t>https://www.flickr.com/photos/138134374@N06/24248321966/</t>
  </si>
  <si>
    <t>body_sea_lion12.jpeg</t>
  </si>
  <si>
    <t>4128024888_0626d857a8_o</t>
  </si>
  <si>
    <t>{'photo': {'id': '4128024888', 'secret': '03e37f4225', 'server': '2657', 'farm': 3, 'dateuploaded': '1258980274', 'isfavorite': 0, 'license': '4', 'safety_level': '0', 'rotation': 0, 'originalsecret': '0626d857a8', 'originalformat': 'jpg', 'owner': {'nsid': '40595948@N00', 'username': 'A.Davey', 'realname': '', 'location': None, 'iconserver': '776', 'iconfarm': 1, 'path_alias': 'adavey'}, 'title': {'_content': 'Sleeping Galapagos Sea Lion V'}, 'description': {'_content': "I think it's darling the way this Galapagos Sea Lion is sleeping with its hind flippers daintily crossed. \n\nHere's the backstory on all these sleeping Sea Lions:  If you want to see a Galapagos Sea Lion in action, you have to go snorkeling and you have to be lucky enough to meet up with a Galapagos Sea Lion in the water.  \n\nSee, these animals are barely terrestrial. On land, they use their front flippers to drag themselves along the ground on their bellies; I suppose the hind flippers play a role in Sea Lion locomotion on land, too.\n\nOnce in the water, the Sea Lion undergoes an instantaneous transportation into a furry torpedo, an underwater acrobat almost without equal.  Fast and incredibly agile, these animals put on an amazing show for any snorkeler or diver who's fortunate enough to encounter one.\n\nI wasn't fortunate enough to meet up with a truly playful Sea Lion while snorkeling.  However, I got a kick when a passing Sea Lion paused long enough to swim up to me and peer at me through my face mask.\n\nEr, that would be a juvenile or female Sea Lion we're talking about here.  It's best not to be in the water with an adult male Sea Lion, as they can be aggressive.  How aggressive?  Best not to find out.\n\nIn fact, when we snorkeled off a beach where a male Sea Lion was hanging out with his harem, our boat's crew patrolled back and forth in the inflatable dinghies to prevent any encounters between &lt;em&gt;Homo sapiens&lt;/em&gt; and the adult male Sea Lion.  \n\nHammerhead Sharks? Feh!  Adult male Sea Lion in the water?  Caution advised."}, 'visibility': {'ispublic': 1, 'isfriend': 0, 'isfamily': 0}, 'dates': {'posted': '1258980274', 'taken': '2009-10-26 10:38:12', 'takengranularity': 0, 'takenunknown': 0, 'lastupdate': '1490805799'}, 'views': '6494', 'editability': {'cancomment': 0, 'canaddmeta': 0}, 'publiceditability': {'cancomment': 1, 'canaddmeta': 1}, 'usage': {'candownload': 1, 'canblog': 0, 'canprint': 0, 'canshare': 1}, 'comments': {'_content': '2'}, 'notes': {'note': []}, 'people': {'haspeople': 0}, 'tags': {'tag': [{'id': '6769681-4128024888-48382139', 'author': '40595948@N00', 'authorname': 'A.Davey', 'raw': 'sleeping galapagos sea lion', '_content': 'sleepinggalapagossealion', 'machine_tag': 0}, {'id': '6769681-4128024888-2376031', 'author': '40595948@N00', 'authorname': 'A.Davey', 'raw': 'galapagos sea lion', '_content': 'galapagossealion', 'machine_tag': 0}]}, 'urls': {'url': [{'type': 'photopage', '_content': 'https://www.flickr.com/photos/adavey/4128024888/'}]}, 'media': 'photo'}, 'stat': 'ok'}</t>
  </si>
  <si>
    <t xml:space="preserve"> (flickr A.Davey)</t>
  </si>
  <si>
    <t>https://www.flickr.com/photos/adavey/4128024888/</t>
  </si>
  <si>
    <t>face_fox01.jpeg</t>
  </si>
  <si>
    <t>3154842340_06c1bf89a0_o</t>
  </si>
  <si>
    <t>{'photo': {'id': '3154842340', 'secret': 'eda1449ec4', 'server': '3094', 'farm': 4, 'dateuploaded': '1232746140', 'isfavorite': 0, 'license': '3', 'safety_level': '0', 'rotation': 0, 'originalsecret': '06c1bf89a0', 'originalformat': 'jpg', 'owner': {'nsid': '33108729@N02', 'username': 'Unitopia', 'realname': 'Stefan Perneborg', 'location': 'Håverud, Sweden', 'iconserver': '3035', 'iconfarm': 4, 'path_alias': 'unitopia'}, 'title': {'_content': 'Faces of God'}, 'description': {'_content': 'Look at life with all your might, all your heart and it will start to glow.\n\nA young fox climbing an apple tree in the garden, eating of the winter food for the birds. \n\nI live in a nature reserve, some 1 km away from a small village, and there has been lynx and wolves passing through the garden, to my delight.\n\nThis beautiful and healthy fox comes on regular basis, and is very unafraid.  \n\nHåverud, Sweden\n\n&lt;a href="http://maps.google.com/maps/ms?ie=UTF8&amp;amp;hl=en&amp;amp;msa=0&amp;amp;msid=110343207593589809307.00045d037719f44811d44&amp;amp;ll=58.835141,12.407738&amp;amp;spn=0,0&amp;amp;source=embed" rel="noreferrer nofollow"&gt;View Larger Map&lt;/a&gt;\n'}, 'visibility': {'ispublic': 1, 'isfriend': 0, 'isfamily': 0}, 'dates': {'posted': '1232746140', 'taken': '2008-12-29 13:59:09', 'takengranularity': 0, 'takenunknown': 0, 'lastupdate': '1612488688'}, 'views': '7756', 'editability': {'cancomment': 0, 'canaddmeta': 0}, 'publiceditability': {'cancomment': 1, 'canaddmeta': 0}, 'usage': {'candownload': 1, 'canblog': 0, 'canprint': 0, 'canshare': 1}, 'comments': {'_content': '123'}, 'notes': {'note': [{'id': '72157613477740611', 'photo_id': '3154842340', 'author': '8499681@N06', 'authorname': 'Miguel Grilo', 'authorrealname': 'Miguel Grilo', 'authorispro': 0, 'authorisdeleted': 0, 'x': '154', 'y': '99', 'w': '95', 'h': '103', '_content': 'Loving the detail!'}]}, 'people': {'haspeople': 0}, 'tags': {'tag': [{'id': '33088381-3154842340-15080', 'author': '33108729@N02', 'authorname': 'Unitopia', 'raw': 'Fox', '_content': 'fox', 'machine_tag': 0}, {'id': '33088381-3154842340-170426', 'author': '33108729@N02', 'authorname': 'Unitopia', 'raw': 'Räv', '_content': 'räv', 'machine_tag': 0}, {'id': '33088381-3154842340-4758', 'author': '33108729@N02', 'authorname': 'Unitopia', 'raw': 'Sweden', '_content': 'sweden', 'machine_tag': 0}, {'id': '33088381-3154842340-23024', 'author': '33108729@N02', 'authorname': 'Unitopia', 'raw': 'Sverige', '_content': 'sverige', 'machine_tag': 0}, {'id': '33088381-3154842340-34698827', 'author': '33108729@N02', 'authorname': 'Unitopia', 'raw': 'Buterud´s nature reserve', '_content': 'buterud´snaturereserve', 'machine_tag': 0}, {'id': '33088381-3154842340-34193828', 'author': '33108729@N02', 'authorname': 'Unitopia', 'raw': 'Buteruds naturreservat', '_content': 'buterudsnaturreservat', 'machine_tag': 0}]}, 'urls': {'url': [{'type': 'photopage', '_content': 'https://www.flickr.com/photos/unitopia/3154842340/'}]}, 'media': 'photo'}, 'stat': 'ok'}</t>
  </si>
  <si>
    <t>Stefan Perneborg (flickr Unitopia)</t>
  </si>
  <si>
    <t>https://www.flickr.com/photos/unitopia/3154842340/</t>
  </si>
  <si>
    <t>face_fox02.jpeg</t>
  </si>
  <si>
    <t>7132259891_0892e18634_o</t>
  </si>
  <si>
    <t>{'photo': {'id': '7132259891', 'secret': '8d943067a5', 'server': '7096', 'farm': 8, 'dateuploaded': '1335887540', 'isfavorite': 0, 'license': '4', 'safety_level': '0', 'rotation': 0, 'originalsecret': '0892e18634', 'originalformat': 'jpg', 'owner': {'nsid': '16927804@N07', 'username': 'StevoKebabo', 'realname': 'Steve K', 'location': '', 'iconserver': '8168', 'iconfarm': 9, 'path_alias': None}, 'title': {'_content': 'Oops, I woke up the Fox asleep by my backdoor'}, 'description': {'_content': 'This fox found a spot in the sun next to my back door.  He was there for a good hour.  Every now and then he would sit up and look at me a few metres away, and then promptly go straight back to sleep without a care in the world.\n'}, 'visibility': {'ispublic': 1, 'isfriend': 0, 'isfamily': 0}, 'dates': {'posted': '1335887540', 'taken': '2012-05-01 08:28:56', 'takengranularity': 0, 'takenunknown': 0, 'lastupdate': '1391731881'}, 'views': '26764', 'editability': {'cancomment': 0, 'canaddmeta': 0}, 'publiceditability': {'cancomment': 1, 'canaddmeta': 0}, 'usage': {'candownload': 1, 'canblog': 0, 'canprint': 0, 'canshare': 1}, 'comments': {'_content': '2'}, 'notes': {'note': []}, 'people': {'haspeople': 0}, 'tags': {'tag': [{'id': '16906474-7132259891-15080', 'author': '16927804@N07', 'authorname': 'StevoKebabo', 'raw': 'Fox', '_content': 'fox', 'machine_tag': 0}]}, 'location': {'latitude': '51.383727', 'longitude': '0.068836', 'accuracy': '14', 'context': '0', 'locality': {'_content': 'London', 'woeid': 44418}, 'county': {'_content': 'Greater London', 'woeid': 23416974}, 'region': {'_content': 'England', 'woeid': 24554868}, 'country': {'_content': 'United Kingdom', 'woeid': 23424975}, 'neighbourhood': {'_content': 'Petts Wood', 'woeid': 31958}}, 'geoperms': {'ispublic': 1, 'iscontact': 0, 'isfriend': 0, 'isfamily': 0}, 'urls': {'url': [{'type': 'photopage', '_content': 'https://www.flickr.com/photos/16927804@N07/7132259891/'}]}, 'media': 'photo'}, 'stat': 'ok'}</t>
  </si>
  <si>
    <t>Steve K (flickr StevoKebabo)</t>
  </si>
  <si>
    <t>https://www.flickr.com/photos/16927804@N07/7132259891/</t>
  </si>
  <si>
    <t>face_fox03.jpeg</t>
  </si>
  <si>
    <t>503166423_5c2875908a_o</t>
  </si>
  <si>
    <t>{'photo': {'id': '503166423', 'secret': '05f0528516', 'server': '206', 'farm': 1, 'dateuploaded': '1179483746', 'isfavorite': 0, 'license': '4', 'safety_level': '0', 'rotation': 0, 'originalsecret': '5c2875908a', 'originalformat': 'jpg', 'owner': {'nsid': '27887748@N00', 'username': 'Harlequeen', 'realname': 'Neil McIntosh', 'location': 'Cambridge, United Kingdom', 'iconserver': '2880', 'iconfarm': 3, 'path_alias': 'harlequeen'}, 'title': {'_content': 'Bored fox'}, 'description': {'_content': 'Unusually the fox was out at Shepreth Wildlife Park, he was happy to be sunning himself.'}, 'visibility': {'ispublic': 1, 'isfriend': 0, 'isfamily': 0}, 'dates': {'posted': '1179483746', 'taken': '2005-04-10 11:04:18', 'takengranularity': 0, 'takenunknown': 0, 'lastupdate': '1473773882'}, 'views': '16069', 'editability': {'cancomment': 0, 'canaddmeta': 0}, 'publiceditability': {'cancomment': 1, 'canaddmeta': 1}, 'usage': {'candownload': 1, 'canblog': 0, 'canprint': 0, 'canshare': 1}, 'comments': {'_content': '3'}, 'notes': {'note': []}, 'people': {'haspeople': 0}, 'tags': {'tag': [{'id': '526054-503166423-625129', 'author': '27887748@N00', 'authorname': 'Harlequeen', 'raw': 'shepreth', '_content': 'shepreth', 'machine_tag': 0}, {'id': '526054-503166423-226175', 'author': '27887748@N00', 'authorname': 'Harlequeen', 'raw': 'redfox', '_content': 'redfox', 'machine_tag': 0}, {'id': '526054-503166423-15080', 'author': '27887748@N00', 'authorname': 'Harlequeen', 'raw': 'fox', '_content': 'fox', 'machine_tag': 0}]}, 'location': {'latitude': '52.116869', 'longitude': '0.039928', 'accuracy': '16', 'context': '0', 'locality': {'_content': 'Shepreth', 'woeid': 34561}, 'county': {'_content': 'Cambridgeshire', 'woeid': 12602140}, 'region': {'_content': 'England', 'woeid': 24554868}, 'country': {'_content': 'United Kingdom', 'woeid': 23424975}, 'neighbourhood': {'_content': '', 'woeid': 0}}, 'geoperms': {'ispublic': 1, 'iscontact': 0, 'isfriend': 0, 'isfamily': 0}, 'urls': {'url': [{'type': 'photopage', '_content': 'https://www.flickr.com/photos/harlequeen/503166423/'}]}, 'media': 'photo'}, 'stat': 'ok'}</t>
  </si>
  <si>
    <t>Neil McIntosh (flickr Harlequeen)</t>
  </si>
  <si>
    <t>https://www.flickr.com/photos/harlequeen/503166423/</t>
  </si>
  <si>
    <t>face_fox04.jpeg</t>
  </si>
  <si>
    <t>5102851094_4e96f11670_o</t>
  </si>
  <si>
    <t>{'photo': {'id': '5102851094', 'secret': '6e6ff74119', 'server': '4090', 'farm': 5, 'dateuploaded': '1287682853', 'isfavorite': 0, 'license': '3', 'safety_level': '0', 'rotation': 0, 'originalsecret': '4e96f11670', 'originalformat': 'jpg', 'owner': {'nsid': '18158503@N00', 'username': 'matt "smooth tooth" knoth', 'realname': '', 'location': None, 'iconserver': '7496', 'iconfarm': 8, 'path_alias': 'mattknoth'}, 'title': {'_content': 'orange and black fox'}, 'description': {'_content': '&lt;i&gt;vulpes vulpes&lt;/i&gt;\nGo GIANTS!'}, 'visibility': {'ispublic': 1, 'isfriend': 0, 'isfamily': 0}, 'dates': {'posted': '1287682853', 'taken': '2010-09-30 16:57:30', 'takengranularity': 0, 'takenunknown': 0, 'lastupdate': '1508894637'}, 'views': '4215', 'editability': {'cancomment': 0, 'canaddmeta': 0}, 'publiceditability': {'cancomment': 1, 'canaddmeta': 0}, 'usage': {'candownload': 1, 'canblog': 0, 'canprint': 0, 'canshare': 1}, 'comments': {'_content': '4'}, 'notes': {'note': []}, 'people': {'haspeople': 0}, 'tags': {'tag': [{'id': '5887903-5102851094-1319262', 'author': '18158503@N00', 'authorname': 'matt "smooth tooth" knoth', 'raw': 'go giants', '_content': 'gogiants', 'machine_tag': 0}, {'id': '5887903-5102851094-15080', 'author': '18158503@N00', 'authorname': 'matt "smooth tooth" knoth', 'raw': 'fox', '_content': 'fox', 'machine_tag': 0}]}, 'urls': {'url': [{'type': 'photopage', '_content': 'https://www.flickr.com/photos/mattknoth/5102851094/'}]}, 'media': 'photo'}, 'stat': 'ok'}</t>
  </si>
  <si>
    <t xml:space="preserve"> (flickr matt "smooth tooth" knoth)</t>
  </si>
  <si>
    <t>https://www.flickr.com/photos/mattknoth/5102851094/</t>
  </si>
  <si>
    <t>face_fox06.jpeg</t>
  </si>
  <si>
    <t>11223069146_fbe0d91ffb_o</t>
  </si>
  <si>
    <t>{'photo': {'id': '11223069146', 'secret': '3db656ff2d', 'server': '3671', 'farm': 4, 'dateuploaded': '1386259756', 'isfavorite': 0, 'license': '2', 'safety_level': '0', 'rotation': 0, 'originalsecret': 'fbe0d91ffb', 'originalformat': 'jpg', 'owner': {'nsid': '30972961@N04', 'username': 'hehaden', 'realname': '', 'location': None, 'iconserver': '3771', 'iconfarm': 4, 'path_alias': 'hellie55'}, 'title': {'_content': 'Fox'}, 'description': {'_content': "It's two months since I saw this lovely fox at the British Wildlife Centre.  Winter felt a long way off then ... it doesn't now!"}, 'visibility': {'ispublic': 1, 'isfriend': 0, 'isfamily': 0}, 'dates': {'posted': '1386259756', 'taken': '2013-10-06 12:17:59', 'takengranularity': 0, 'takenunknown': 0, 'lastupdate': '1476007854'}, 'views': '14703', 'editability': {'cancomment': 0, 'canaddmeta': 0}, 'publiceditability': {'cancomment': 1, 'canaddmeta': 0}, 'usage': {'candownload': 1, 'canblog': 0, 'canprint': 0, 'canshare': 1}, 'comments': {'_content': '12'}, 'notes': {'note': []}, 'people': {'haspeople': 0}, 'tags': {'tag': [{'id': '30940822-11223069146-15080', 'author': '30972961@N04', 'authorname': 'hehaden', 'raw': 'fox', '_content': 'fox', 'machine_tag': 0}, {'id': '30940822-11223069146-227', 'author': '30972961@N04', 'authorname': 'hehaden', 'raw': 'red', '_content': 'red', 'machine_tag': 0}, {'id': '30940822-11223069146-258839', 'author': '30972961@N04', 'authorname': 'hehaden', 'raw': 'Vulpes vulpes', '_content': 'vulpesvulpes', 'machine_tag': 0}, {'id': '30940822-11223069146-7363', 'author': '30972961@N04', 'authorname': 'hehaden', 'raw': 'young', '_content': 'young', 'machine_tag': 0}, {'id': '30940822-11223069146-916', 'author': '30972961@N04', 'authorname': 'hehaden', 'raw': 'grass', '_content': 'grass', 'machine_tag': 0}, {'id': '30940822-11223069146-30361', 'author': '30972961@N04', 'authorname': 'hehaden', 'raw': 'BWC', '_content': 'bwc', 'machine_tag': 0}, {'id': '30940822-11223069146-2646062', 'author': '30972961@N04', 'authorname': 'hehaden', 'raw': 'British WIldlife Centre', '_content': 'britishwildlifecentre', 'machine_tag': 0}]}, 'urls': {'url': [{'type': 'photopage', '_content': 'https://www.flickr.com/photos/hellie55/11223069146/'}]}, 'media': 'photo'}, 'stat': 'ok'}</t>
  </si>
  <si>
    <t xml:space="preserve"> (flickr hehaden)</t>
  </si>
  <si>
    <t>https://www.flickr.com/photos/hellie55/11223069146/</t>
  </si>
  <si>
    <t>face_fox07.jpg</t>
  </si>
  <si>
    <t>2282665378_efba20ed80_o</t>
  </si>
  <si>
    <t>{'photo': {'id': '2282665378', 'secret': 'bb5bbab10b', 'server': '3043', 'farm': 4, 'dateuploaded': '1203630835', 'isfavorite': 0, 'license': '2', 'safety_level': '0', 'rotation': 0, 'originalsecret': 'efba20ed80', 'originalformat': 'jpg', 'owner': {'nsid': '20801313@N00', 'username': 'Bob Jagendorf', 'realname': 'Bob Jagendorf', 'location': 'Weehawken, NJ, USA', 'iconserver': '2822', 'iconfarm': 3, 'path_alias': 'bobjagendorf'}, 'title': {'_content': 'One Eyed Fox'}, 'description': {'_content': 'Sandy Hook , NJ'}, 'visibility': {'ispublic': 1, 'isfriend': 0, 'isfamily': 0}, 'dates': {'posted': '1203630835', 'taken': '2008-02-20 12:34:53', 'takengranularity': 0, 'takenunknown': 0, 'lastupdate': '1427913337'}, 'views': '5542', 'editability': {'cancomment': 0, 'canaddmeta': 0}, 'publiceditability': {'cancomment': 1, 'canaddmeta': 0}, 'usage': {'candownload': 1, 'canblog': 0, 'canprint': 0, 'canshare': 1}, 'comments': {'_content': '59'}, 'notes': {'note': []}, 'people': {'haspeople': 0}, 'tags': {'tag': [{'id': '757477-2282665378-15080', 'author': '20801313@N00', 'authorname': 'Bob Jagendorf', 'raw': 'fox', '_content': 'fox', 'machine_tag': 0}, {'id': '757477-2282665378-791', 'author': '20801313@N00', 'authorname': 'Bob Jagendorf', 'raw': 'nature', '_content': 'nature', 'machine_tag': 0}, {'id': '757477-2282665378-952', 'author': '20801313@N00', 'authorname': 'Bob Jagendorf', 'raw': 'animal', '_content': 'animal', 'machine_tag': 0}, {'id': '757477-2282665378-7476', 'author': '20801313@N00', 'authorname': 'Bob Jagendorf', 'raw': 'nj', '_content': 'nj', 'machine_tag': 0}, {'id': '757477-2282665378-2569', 'author': '20801313@N00', 'authorname': 'Bob Jagendorf', 'raw': 'newjersey', '_content': 'newjersey', 'machine_tag': 0}, {'id': '757477-2282665378-60567', 'author': '20801313@N00', 'authorname': 'Bob Jagendorf', 'raw': 'sandyhook', '_content': 'sandyhook', 'machine_tag': 0}, {'id': '757477-2282665378-73', 'author': '20801313@N00', 'authorname': 'Bob Jagendorf', 'raw': 'park', '_content': 'park', 'machine_tag': 0}, {'id': '757477-2282665378-57944', 'author': '61329414@N00', 'authorname': 'zsoolt', 'raw': 'Breathtaking', '_content': 'breathtaking', 'machine_tag': 0}, {'id': '757477-2282665378-20890434', 'author': '20801313@N00', 'authorname': 'Bob Jagendorf', 'raw': 'jagendorf', '_content': 'jagendorf', 'machine_tag': 0}]}, 'urls': {'url': [{'type': 'photopage', '_content': 'https://www.flickr.com/photos/bobjagendorf/2282665378/'}]}, 'media': 'photo'}, 'stat': 'ok'}</t>
  </si>
  <si>
    <t>Bob Jagendorf (flickr Bob Jagendorf)</t>
  </si>
  <si>
    <t>https://www.flickr.com/photos/bobjagendorf/2282665378/</t>
  </si>
  <si>
    <t>face_fox08.jpeg</t>
  </si>
  <si>
    <t>32901852082_1cc3e60a07_o</t>
  </si>
  <si>
    <t>{'photo': {'id': '32901852082', 'secret': '38ee69309d', 'server': '735', 'farm': 1, 'dateuploaded': '1487793620', 'isfavorite': 0, 'license': '6', 'safety_level': '0', 'rotation': 0, 'originalsecret': '1cc3e60a07', 'originalformat': 'jpg', 'owner': {'nsid': '8070463@N03', 'username': 'Tambako the Jaguar', 'realname': 'Tambako The Jaguar', 'location': None, 'iconserver': '7457', 'iconfarm': 8, 'path_alias': 'tambako'}, 'title': {'_content': 'A cute fox with almost closed eyes'}, 'description': {'_content': 'Next fox picture. This one was looking cuter because of the closed eyes!'}, 'visibility': {'ispublic': 1, 'isfriend': 0, 'isfamily': 0}, 'dates': {'posted': '1487793620', 'taken': '2017-01-28 14:42:41', 'takengranularity': 0, 'takenunknown': '0', 'lastupdate': '1499964348'}, 'views': '8398', 'editability': {'cancomment': 0, 'canaddmeta': 0}, 'publiceditability': {'cancomment': 1, 'canaddmeta': 0}, 'usage': {'candownload': 1, 'canblog': 0, 'canprint': 0, 'canshare': 1}, 'comments': {'_content': '4'}, 'notes': {'note': []}, 'people': {'haspeople': 0}, 'tags': {'tag': [{'id': '8047409-32901852082-161877', 'author': '8070463@N03', 'authorname': 'Tambako the Jaguar', 'raw': 'closed eyes', '_content': 'closedeyes', 'machine_tag': 0}, {'id': '8047409-32901852082-559', 'author': '8070463@N03', 'authorname': 'Tambako the Jaguar', 'raw': 'cute', '_content': 'cute', 'machine_tag': 0}, {'id': '8047409-32901852082-278', 'author': '8070463@N03', 'authorname': 'Tambako the Jaguar', 'raw': 'portrait', '_content': 'portrait', 'machine_tag': 0}, {'id': '8047409-32901852082-885', 'author': '8070463@N03', 'authorname': 'Tambako the Jaguar', 'raw': 'face', '_content': 'face', 'machine_tag': 0}, {'id': '8047409-32901852082-9811', 'author': '8070463@N03', 'authorname': 'Tambako the Jaguar', 'raw': 'calm', '_content': 'calm', 'machine_tag': 0}, {'id': '8047409-32901852082-14470', 'author': '8070463@N03', 'authorname': 'Tambako the Jaguar', 'raw': 'tired', '_content': 'tired', 'machine_tag': 0}, {'id': '8047409-32901852082-15080', 'author': '8070463@N03', 'authorname': 'Tambako the Jaguar', 'raw': 'fox', '_content': 'fox', 'machine_tag': 0}, {'id': '8047409-32901852082-227', 'author': '8070463@N03', 'authorname': 'Tambako the Jaguar', 'raw': 'red', '_content': 'red', 'machine_tag': 0}, {'id': '8047409-32901852082-958185', 'author': '8070463@N03', 'authorname': 'Tambako the Jaguar', 'raw': 'canid', '_content': 'canid', 'machine_tag': 0}, {'id': '8047409-32901852082-8811', 'author': '8070463@N03', 'authorname': 'Tambako the Jaguar', 'raw': 'canine', '_content': 'canine', 'machine_tag': 0}, {'id': '8047409-32901852082-13642977', 'author': '8070463@N03', 'authorname': 'Tambako the Jaguar', 'raw': 'johns kleine farm', '_content': 'johnskleinefarm', 'machine_tag': 0}, {'id': '8047409-32901852082-1997', 'author': '8070463@N03', 'authorname': 'Tambako the Jaguar', 'raw': 'zoo', '_content': 'zoo', 'machine_tag': 0}, {'id': '8047409-32901852082-10991381', 'author': '8070463@N03', 'authorname': 'Tambako the Jaguar', 'raw': 'kallnach', '_content': 'kallnach', 'machine_tag': 0}, {'id': '8047409-32901852082-2110', 'author': '8070463@N03', 'authorname': 'Tambako the Jaguar', 'raw': 'switzerland', '_content': 'switzerland', 'machine_tag': 0}, {'id': '8047409-32901852082-2994', 'author': '8070463@N03', 'authorname': 'Tambako the Jaguar', 'raw': 'nikon', '_content': 'nikon', 'machine_tag': 0}, {'id': '8047409-32901852082-90623', 'author': '8070463@N03', 'authorname': 'Tambako the Jaguar', 'raw': 'd5', '_content': 'd5', 'machine_tag': 0}]}, 'location': {'latitude': '47.019267', 'longitude': '7.237404', 'accuracy': '16', 'context': '0', 'locality': {'_content': 'Kallnach', 'woeid': 782883}, 'county': {'_content': 'Seeland', 'woeid': 56558121}, 'region': {'_content': 'Kanton Bern', 'woeid': 2347087}, 'country': {'_content': 'Schweiz', 'woeid': 23424957}, 'neighbourhood': {'_content': '', 'woeid': 0}}, 'geoperms': {'ispublic': 1, 'iscontact': 0, 'isfriend': 0, 'isfamily': 0}, 'urls': {'url': [{'type': 'photopage', '_content': 'https://www.flickr.com/photos/tambako/32901852082/'}]}, 'media': 'photo'}, 'stat': 'ok'}</t>
  </si>
  <si>
    <t>https://www.flickr.com/photos/tambako/32901852082/</t>
  </si>
  <si>
    <t>face_fox09.jpeg</t>
  </si>
  <si>
    <t>2828291692_c388c8f354_o</t>
  </si>
  <si>
    <t>{'photo': {'id': '2828291692', 'secret': 'a40b74d339', 'server': '3233', 'farm': 4, 'dateuploaded': '1220542492', 'isfavorite': 0, 'license': '3', 'safety_level': '0', 'rotation': 0, 'originalsecret': 'c388c8f354', 'originalformat': 'jpg', 'owner': {'nsid': '27869077@N05', 'username': 'Viewminder', 'realname': '', 'location': None, 'iconserver': '7342', 'iconfarm': 8, 'path_alias': 'light_seeker'}, 'title': {'_content': 'Aleutian Fox'}, 'description': {'_content': 'What a nice fox. And deep mysterious chestnut eyes.'}, 'visibility': {'ispublic': 1, 'isfriend': 0, 'isfamily': 0}, 'dates': {'posted': '1220542492', 'taken': '2008-08-12 11:47:30', 'takengranularity': 0, 'takenunknown': 0, 'lastupdate': '1589300345'}, 'views': '1278', 'editability': {'cancomment': 0, 'canaddmeta': 0}, 'publiceditability': {'cancomment': 1, 'canaddmeta': 1}, 'usage': {'candownload': 1, 'canblog': 0, 'canprint': 0, 'canshare': 1}, 'comments': {'_content': '5'}, 'notes': {'note': []}, 'people': {'haspeople': 0}, 'tags': {'tag': [{'id': '27863737-2828291692-15080', 'author': '27869077@N05', 'authorname': 'Viewminder', 'raw': 'fox', '_content': 'fox', 'machine_tag': 0}, {'id': '27863737-2828291692-249888', 'author': '27869077@N05', 'authorname': 'Viewminder', 'raw': 'aleutians', '_content': 'aleutians', 'machine_tag': 0}, {'id': '27863737-2828291692-1127', 'author': '27869077@N05', 'authorname': 'Viewminder', 'raw': 'alaska', '_content': 'alaska', 'machine_tag': 0}, {'id': '27863737-2828291692-437668', 'author': '27869077@N05', 'authorname': 'Viewminder', 'raw': 'nikolski', '_content': 'nikolski', 'machine_tag': 0}, {'id': '27863737-2828291692-13146487', 'author': '27869077@N05', 'authorname': 'Viewminder', 'raw': 'umnak', '_content': 'umnak', 'machine_tag': 0}, {'id': '27863737-2828291692-230351', 'author': '27869077@N05', 'authorname': 'Viewminder', 'raw': 'aleutian', '_content': 'aleutian', 'machine_tag': 0}, {'id': '27863737-2828291692-73847', 'author': '27869077@N05', 'authorname': 'Viewminder', 'raw': 'encounter', '_content': 'encounter', 'machine_tag': 0}, {'id': '27863737-2828291692-37907', 'author': '27869077@N05', 'authorname': 'Viewminder', 'raw': 'incredible', '_content': 'incredible', 'machine_tag': 0}, {'id': '27863737-2828291692-952', 'author': '27869077@N05', 'authorname': 'Viewminder', 'raw': 'animal', '_content': 'animal', 'machine_tag': 0}, {'id': '27863737-2828291692-2994', 'author': '27869077@N05', 'authorname': 'Viewminder', 'raw': 'nikon', '_content': 'nikon', 'machine_tag': 0}, {'id': '27863737-2828291692-304522', 'author': '27869077@N05', 'authorname': 'Viewminder', 'raw': 'd300', '_content': 'd300', 'machine_tag': 0}]}, 'urls': {'url': [{'type': 'photopage', '_content': 'https://www.flickr.com/photos/light_seeker/2828291692/'}]}, 'media': 'photo'}, 'stat': 'ok'}</t>
  </si>
  <si>
    <t xml:space="preserve"> (flickr Viewminder)</t>
  </si>
  <si>
    <t>https://www.flickr.com/photos/light_seeker/2828291692/</t>
  </si>
  <si>
    <t>face_fox10.jpeg</t>
  </si>
  <si>
    <t>8620626505_baf4e9f627_o</t>
  </si>
  <si>
    <t>{'photo': {'id': '8620626505', 'secret': 'a396e6a842', 'server': '8261', 'farm': 9, 'dateuploaded': '1365152408', 'isfavorite': 0, 'license': '6', 'safety_level': '0', 'rotation': 0, 'originalsecret': 'baf4e9f627', 'originalformat': 'jpg', 'owner': {'nsid': '8070463@N03', 'username': 'Tambako the Jaguar', 'realname': 'Tambako The Jaguar', 'location': None, 'iconserver': '7457', 'iconfarm': 8, 'path_alias': 'tambako'}, 'title': {'_content': 'Fox with half closed eyes'}, 'description': {'_content': 'Another fox portrait, nice and fluffy!'}, 'visibility': {'ispublic': 1, 'isfriend': 0, 'isfamily': 0}, 'dates': {'posted': '1365152408', 'taken': '2012-12-16 13:40:57', 'takengranularity': 0, 'takenunknown': 0, 'lastupdate': '1431788073'}, 'views': '11676', 'editability': {'cancomment': 0, 'canaddmeta': 0}, 'publiceditability': {'cancomment': 1, 'canaddmeta': 0}, 'usage': {'candownload': 1, 'canblog': 0, 'canprint': 0, 'canshare': 1}, 'comments': {'_content': '3'}, 'notes': {'note': []}, 'people': {'haspeople': 0}, 'tags': {'tag': [{'id': '8047409-8620626505-278', 'author': '8070463@N03', 'authorname': 'Tambako the Jaguar', 'raw': 'portrait', '_content': 'portrait', 'machine_tag': 0}, {'id': '8047409-8620626505-885', 'author': '8070463@N03', 'authorname': 'Tambako the Jaguar', 'raw': 'face', '_content': 'face', 'machine_tag': 0}, {'id': '8047409-8620626505-559', 'author': '8070463@N03', 'authorname': 'Tambako the Jaguar', 'raw': 'cute', '_content': 'cute', 'machine_tag': 0}, {'id': '8047409-8620626505-8055', 'author': '8070463@N03', 'authorname': 'Tambako the Jaguar', 'raw': 'fluffy', '_content': 'fluffy', 'machine_tag': 0}, {'id': '8047409-8620626505-2862', 'author': '8070463@N03', 'authorname': 'Tambako the Jaguar', 'raw': 'eyes', '_content': 'eyes', 'machine_tag': 0}, {'id': '8047409-8620626505-227', 'author': '8070463@N03', 'authorname': 'Tambako the Jaguar', 'raw': 'red', '_content': 'red', 'machine_tag': 0}, {'id': '8047409-8620626505-15080', 'author': '8070463@N03', 'authorname': 'Tambako the Jaguar', 'raw': 'fox', '_content': 'fox', 'machine_tag': 0}, {'id': '8047409-8620626505-369', 'author': '8070463@N03', 'authorname': 'Tambako the Jaguar', 'raw': 'brown', '_content': 'brown', 'machine_tag': 0}, {'id': '8047409-8620626505-36078', 'author': '8070463@N03', 'authorname': 'Tambako the Jaguar', 'raw': 'tierpark', '_content': 'tierpark', 'machine_tag': 0}, {'id': '8047409-8620626505-232502', 'author': '8070463@N03', 'authorname': 'Tambako the Jaguar', 'raw': 'wildpark', '_content': 'wildpark', 'machine_tag': 0}, {'id': '8047409-8620626505-73', 'author': '8070463@N03', 'authorname': 'Tambako the Jaguar', 'raw': 'park', '_content': 'park', 'machine_tag': 0}, {'id': '8047409-8620626505-53220', 'author': '8070463@N03', 'authorname': 'Tambako the Jaguar', 'raw': 'langenberg', '_content': 'langenberg', 'machine_tag': 0}, {'id': '8047409-8620626505-2322423', 'author': '8070463@N03', 'authorname': 'Tambako the Jaguar', 'raw': 'affoltern', '_content': 'affoltern', 'machine_tag': 0}, {'id': '8047409-8620626505-27761', 'author': '8070463@N03', 'authorname': 'Tambako the Jaguar', 'raw': 'zürich', '_content': 'zürich', 'machine_tag': 0}, {'id': '8047409-8620626505-2110', 'author': '8070463@N03', 'authorname': 'Tambako the Jaguar', 'raw': 'switzerland', '_content': 'switzerland', 'machine_tag': 0}, {'id': '8047409-8620626505-2994', 'author': '8070463@N03', 'authorname': 'Tambako the Jaguar', 'raw': 'nikon', '_content': 'nikon', 'machine_tag': 0}, {'id': '8047409-8620626505-316880', 'author': '8070463@N03', 'authorname': 'Tambako the Jaguar', 'raw': 'd4', '_content': 'd4', 'machine_tag': 0}]}, 'location': {'latitude': '47.291907', 'longitude': '8.529338', 'accuracy': '14', 'context': '0', 'locality': {'_content': 'Langnau am Albis', 'woeid': 12683833}, 'county': {'_content': 'Horgen', 'woeid': 12593099}, 'region': {'_content': 'Kanton Zürich', 'woeid': 2347107}, 'country': {'_content': 'Schweiz', 'woeid': 23424957}, 'neighbourhood': {'_content': '', 'woeid': 0}}, 'geoperms': {'ispublic': 1, 'iscontact': 0, 'isfriend': 0, 'isfamily': 0}, 'urls': {'url': [{'type': 'photopage', '_content': 'https://www.flickr.com/photos/tambako/8620626505/'}]}, 'media': 'photo'}, 'stat': 'ok'}</t>
  </si>
  <si>
    <t>https://www.flickr.com/photos/tambako/8620626505/</t>
  </si>
  <si>
    <t>face_fox11.jpeg</t>
  </si>
  <si>
    <t>5302090111_cacc1f603d_o</t>
  </si>
  <si>
    <t>{'photo': {'id': '5302090111', 'secret': '442a64ed07', 'server': '5001', 'farm': 6, 'dateuploaded': '1293603623', 'isfavorite': 0, 'license': '10', 'safety_level': '0', 'rotation': 0, 'originalsecret': 'cacc1f603d', 'originalformat': 'jpg', 'owner': {'nsid': '57557144@N06', 'username': 'DenaliNPS', 'realname': 'Denali National Park and Preserve', 'location': '', 'iconserver': '7264', 'iconfarm': 8, 'path_alias': 'denalinps'}, 'title': {'_content': 'Fox'}, 'description': {'_content': '(NPS Photo/Kent Miller)\n\nCheck out the official Denali Facebook, Twitter and YouTube pages:\n\nLike us on Facebook: &lt;a href="http://www.facebook.com/DenaliNPS" rel="noreferrer nofollow"&gt;www.facebook.com/DenaliNPS&lt;/a&gt;\n\nFollow us on Twitter: &lt;a href="http://www.twitter.com/DenaliNPS" rel="noreferrer nofollow"&gt;www.twitter.com/DenaliNPS&lt;/a&gt;\n\nDenali YouTube Channel: &lt;a href="http://www.youtube.com/denalinps" rel="noreferrer nofollow"&gt;www.youtube.com/denalinps&lt;/a&gt;'}, 'visibility': {'ispublic': 1, 'isfriend': 0, 'isfamily': 0}, 'dates': {'posted': '1293603623', 'taken': '2009-08-02 02:02:09', 'takengranularity': 0, 'takenunknown': 0, 'lastupdate': '1557950441'}, 'views': '51726', 'editability': {'cancomment': 0, 'canaddmeta': 0}, 'publiceditability': {'cancomment': 1, 'canaddmeta': 0}, 'usage': {'candownload': 1, 'canblog': 0, 'canprint': 0, 'canshare': 1}, 'comments': {'_content': '0'}, 'notes': {'note': []}, 'people': {'haspeople': 0}, 'tags': {'tag': [{'id': '57511822-5302090111-65076021', 'author': '57557144@N06', 'authorname': 'DenaliNPS', 'raw': 'Denali back country', '_content': 'denalibackcountry', 'machine_tag': 0}, {'id': '57511822-5302090111-15080', 'author': '57557144@N06', 'authorname': 'DenaliNPS', 'raw': 'fox', '_content': 'fox', 'machine_tag': 0}]}, 'urls': {'url': [{'type': 'photopage', '_content': 'https://www.flickr.com/photos/denalinps/5302090111/'}]}, 'media': 'photo'}, 'stat': 'ok'}</t>
  </si>
  <si>
    <t>https://www.flickr.com/photos/denalinps/5302090111/</t>
  </si>
  <si>
    <t>face_fox12.jpeg</t>
  </si>
  <si>
    <t>32009249664_3475dbe60a_o</t>
  </si>
  <si>
    <t>{'photo': {'id': '32009249664', 'secret': '4836495487', 'server': '762', 'farm': 1, 'dateuploaded': '1486882813', 'isfavorite': 0, 'license': '6', 'safety_level': '0', 'rotation': 0, 'originalsecret': '3475dbe60a', 'originalformat': 'jpg', 'owner': {'nsid': '8070463@N03', 'username': 'Tambako the Jaguar', 'realname': 'Tambako The Jaguar', 'location': None, 'iconserver': '7457', 'iconfarm': 8, 'path_alias': 'tambako'}, 'title': {'_content': 'Vixen crouching in the snow'}, 'description': {'_content': 'Another nice photo of the vixen I caught in the snow!'}, 'visibility': {'ispublic': 1, 'isfriend': 0, 'isfamily': 0}, 'dates': {'posted': '1486882813', 'taken': '2017-01-21 13:51:12', 'takengranularity': 0, 'takenunknown': '0', 'lastupdate': '1498654972'}, 'views': '5849', 'editability': {'cancomment': 0, 'canaddmeta': 0}, 'publiceditability': {'cancomment': 1, 'canaddmeta': 0}, 'usage': {'candownload': 1, 'canblog': 0, 'canprint': 0, 'canshare': 1}, 'comments': {'_content': '2'}, 'notes': {'note': []}, 'people': {'haspeople': 0}, 'tags': {'tag': [{'id': '8047409-32009249664-8047', 'author': '8070463@N03', 'authorname': 'Tambako the Jaguar', 'raw': 'posing', '_content': 'posing', 'machine_tag': 0}, {'id': '8047409-32009249664-92294', 'author': '8070463@N03', 'authorname': 'Tambako the Jaguar', 'raw': 'crouching', '_content': 'crouching', 'machine_tag': 0}, {'id': '8047409-32009249664-278', 'author': '8070463@N03', 'authorname': 'Tambako the Jaguar', 'raw': 'portrait', '_content': 'portrait', 'machine_tag': 0}, {'id': '8047409-32009249664-885', 'author': '8070463@N03', 'authorname': 'Tambako the Jaguar', 'raw': 'face', '_content': 'face', 'machine_tag': 0}, {'id': '8047409-32009249664-559', 'author': '8070463@N03', 'authorname': 'Tambako the Jaguar', 'raw': 'cute', '_content': 'cute', 'machine_tag': 0}, {'id': '8047409-32009249664-1899', 'author': '8070463@N03', 'authorname': 'Tambako the Jaguar', 'raw': 'happy', '_content': 'happy', 'machine_tag': 0}, {'id': '8047409-32009249664-15080', 'author': '8070463@N03', 'authorname': 'Tambako the Jaguar', 'raw': 'fox', '_content': 'fox', 'machine_tag': 0}, {'id': '8047409-32009249664-226175', 'author': '8070463@N03', 'authorname': 'Tambako the Jaguar', 'raw': 'red fox', '_content': 'redfox', 'machine_tag': 0}, {'id': '8047409-32009249664-1186', 'author': '8070463@N03', 'authorname': 'Tambako the Jaguar', 'raw': 'female', '_content': 'female', 'machine_tag': 0}, {'id': '8047409-32009249664-77177', 'author': '8070463@N03', 'authorname': 'Tambako the Jaguar', 'raw': 'vixen', '_content': 'vixen', 'machine_tag': 0}, {'id': '8047409-32009249664-412', 'author': '8070463@N03', 'authorname': 'Tambako the Jaguar', 'raw': 'snow', '_content': 'snow', 'machine_tag': 0}, {'id': '8047409-32009249664-201', 'author': '8070463@N03', 'authorname': 'Tambako the Jaguar', 'raw': 'winter', '_content': 'winter', 'machine_tag': 0}, {'id': '8047409-32009249664-513', 'author': '8070463@N03', 'authorname': 'Tambako the Jaguar', 'raw': 'cold', '_content': 'cold', 'machine_tag': 0}, {'id': '8047409-32009249664-74866', 'author': '8070463@N03', 'authorname': 'Tambako the Jaguar', 'raw': 'arth', '_content': 'arth', 'machine_tag': 0}, {'id': '8047409-32009249664-1202662', 'author': '8070463@N03', 'authorname': 'Tambako the Jaguar', 'raw': 'goldau', '_content': 'goldau', 'machine_tag': 0}, {'id': '8047409-32009249664-36078', 'author': '8070463@N03', 'authorname': 'Tambako the Jaguar', 'raw': 'tierpark', '_content': 'tierpark', 'machine_tag': 0}, {'id': '8047409-32009249664-1997', 'author': '8070463@N03', 'authorname': 'Tambako the Jaguar', 'raw': 'zoo', '_content': 'zoo', 'machine_tag': 0}, {'id': '8047409-32009249664-2110', 'author': '8070463@N03', 'authorname': 'Tambako the Jaguar', 'raw': 'switzerland', '_content': 'switzerland', 'machine_tag': 0}, {'id': '8047409-32009249664-2994', 'author': '8070463@N03', 'authorname': 'Tambako the Jaguar', 'raw': 'nikon', '_content': 'nikon', 'machine_tag': 0}, {'id': '8047409-32009249664-90623', 'author': '8070463@N03', 'authorname': 'Tambako the Jaguar', 'raw': 'd5', '_content': 'd5', 'machine_tag': 0}]}, 'location': {'latitude': '47.050651', 'longitude': '8.554229', 'accuracy': '12', 'context': '0', 'locality': {'_content': 'Goldau', 'woeid': 782588}, 'county': {'_content': 'Schwyz', 'woeid': 12593145}, 'region': {'_content': 'Kanton Schwyz', 'woeid': 2347099}, 'country': {'_content': 'Schweiz', 'woeid': 23424957}, 'neighbourhood': {'_content': '', 'woeid': 0}}, 'geoperms': {'ispublic': 1, 'iscontact': 0, 'isfriend': 0, 'isfamily': 0}, 'urls': {'url': [{'type': 'photopage', '_content': 'https://www.flickr.com/photos/tambako/32009249664/'}]}, 'media': 'photo'}, 'stat': 'ok'}</t>
  </si>
  <si>
    <t>https://www.flickr.com/photos/tambako/32009249664/</t>
  </si>
  <si>
    <t>face_fox13.jpeg</t>
  </si>
  <si>
    <t>6904709421_91f9b1f289_o</t>
  </si>
  <si>
    <t>{'photo': {'id': '6904709421', 'secret': '42279bb812', 'server': '7187', 'farm': 8, 'dateuploaded': '1329681774', 'isfavorite': 0, 'license': '4', 'safety_level': '0', 'rotation': 0, 'originalsecret': '91f9b1f289', 'originalformat': 'jpg', 'owner': {'nsid': '43158397@N02', 'username': 'jans canon', 'realname': '', 'location': '', 'iconserver': '3424', 'iconfarm': 4, 'path_alias': None}, 'title': {'_content': 'Fox'}, 'description': {'_content': 'Still waiting for dinner'}, 'visibility': {'ispublic': 1, 'isfriend': 0, 'isfamily': 0}, 'dates': {'posted': '1329681774', 'taken': '2012-02-19 15:35:17', 'takengranularity': 0, 'takenunknown': 0, 'lastupdate': '1469395566'}, 'views': '31217', 'editability': {'cancomment': 0, 'canaddmeta': 0}, 'publiceditability': {'cancomment': 1, 'canaddmeta': 0}, 'usage': {'candownload': 1, 'canblog': 0, 'canprint': 0, 'canshare': 1}, 'comments': {'_content': '2'}, 'notes': {'note': []}, 'people': {'haspeople': 0}, 'tags': {'tag': [{'id': '43138049-6904709421-15080', 'author': '43158397@N02', 'authorname': 'jans canon', 'raw': 'Fox', '_content': 'fox', 'machine_tag': 0}, {'id': '43138049-6904709421-1677', 'author': '43158397@N02', 'authorname': 'jans canon', 'raw': 'table', '_content': 'table', 'machine_tag': 0}]}, 'urls': {'url': [{'type': 'photopage', '_content': 'https://www.flickr.com/photos/43158397@N02/6904709421/'}]}, 'media': 'photo'}, 'stat': 'ok'}</t>
  </si>
  <si>
    <t xml:space="preserve"> (flickr jans canon)</t>
  </si>
  <si>
    <t>https://www.flickr.com/photos/43158397@N02/6904709421/</t>
  </si>
  <si>
    <t>face_fox16.jpeg</t>
  </si>
  <si>
    <t>16521890933_58906dc497_o</t>
  </si>
  <si>
    <t>{'photo': {'id': '16521890933', 'secret': '4004e617f4', 'server': '8780', 'farm': 9, 'dateuploaded': '1428984006', 'isfavorite': 0, 'license': '6', 'safety_level': '0', 'rotation': 0, 'originalsecret': '58906dc497', 'originalformat': 'jpg', 'owner': {'nsid': '8070463@N03', 'username': 'Tambako the Jaguar', 'realname': 'Tambako The Jaguar', 'location': None, 'iconserver': '7457', 'iconfarm': 8, 'path_alias': 'tambako'}, 'title': {'_content': 'Fox walking in the snow'}, 'description': {'_content': 'Another one of lucky walking in the snow...'}, 'visibility': {'ispublic': 1, 'isfriend': 0, 'isfamily': 0}, 'dates': {'posted': '1428984006', 'taken': '2015-01-18 13:44:09', 'takengranularity': 0, 'takenunknown': '0', 'lastupdate': '1450433784'}, 'views': '6437', 'editability': {'cancomment': 0, 'canaddmeta': 0}, 'publiceditability': {'cancomment': 1, 'canaddmeta': 0}, 'usage': {'candownload': 1, 'canblog': 0, 'canprint': 0, 'canshare': 1}, 'comments': {'_content': '0'}, 'notes': {'note': []}, 'people': {'haspeople': 0}, 'tags': {'tag': [{'id': '8047409-16521890933-1604', 'author': '8070463@N03', 'authorname': 'Tambako the Jaguar', 'raw': 'walking', '_content': 'walking', 'machine_tag': 0}, {'id': '8047409-16521890933-412', 'author': '8070463@N03', 'authorname': 'Tambako the Jaguar', 'raw': 'snow', '_content': 'snow', 'machine_tag': 0}, {'id': '8047409-16521890933-201', 'author': '8070463@N03', 'authorname': 'Tambako the Jaguar', 'raw': 'winter', '_content': 'winter', 'machine_tag': 0}, {'id': '8047409-16521890933-278', 'author': '8070463@N03', 'authorname': 'Tambako the Jaguar', 'raw': 'portrait', '_content': 'portrait', 'machine_tag': 0}, {'id': '8047409-16521890933-885', 'author': '8070463@N03', 'authorname': 'Tambako the Jaguar', 'raw': 'face', '_content': 'face', 'machine_tag': 0}, {'id': '8047409-16521890933-1121016', 'author': '8070463@N03', 'authorname': 'Tambako the Jaguar', 'raw': 'semi-profile', '_content': 'semiprofile', 'machine_tag': 0}, {'id': '8047409-16521890933-15080', 'author': '8070463@N03', 'authorname': 'Tambako the Jaguar', 'raw': 'fox', '_content': 'fox', 'machine_tag': 0}, {'id': '8047409-16521890933-77177', 'author': '8070463@N03', 'authorname': 'Tambako the Jaguar', 'raw': 'vixen', '_content': 'vixen', 'machine_tag': 0}, {'id': '8047409-16521890933-1186', 'author': '8070463@N03', 'authorname': 'Tambako the Jaguar', 'raw': 'female', '_content': 'female', 'machine_tag': 0}, {'id': '8047409-16521890933-36078', 'author': '8070463@N03', 'authorname': 'Tambako the Jaguar', 'raw': 'tierpark', '_content': 'tierpark', 'machine_tag': 0}, {'id': '8047409-16521890933-1997', 'author': '8070463@N03', 'authorname': 'Tambako the Jaguar', 'raw': 'zoo', '_content': 'zoo', 'machine_tag': 0}, {'id': '8047409-16521890933-74866', 'author': '8070463@N03', 'authorname': 'Tambako the Jaguar', 'raw': 'arth', '_content': 'arth', 'machine_tag': 0}, {'id': '8047409-16521890933-1202662', 'author': '8070463@N03', 'authorname': 'Tambako the Jaguar', 'raw': 'goldau', '_content': 'goldau', 'machine_tag': 0}, {'id': '8047409-16521890933-2110', 'author': '8070463@N03', 'authorname': 'Tambako the Jaguar', 'raw': 'switzerland', '_content': 'switzerland', 'machine_tag': 0}, {'id': '8047409-16521890933-2994', 'author': '8070463@N03', 'authorname': 'Tambako the Jaguar', 'raw': 'nikon', '_content': 'nikon', 'machine_tag': 0}, {'id': '8047409-16521890933-316880', 'author': '8070463@N03', 'authorname': 'Tambako the Jaguar', 'raw': 'd4', '_content': 'd4', 'machine_tag': 0}]}, 'location': {'latitude': '47.050651', 'longitude': '8.554229', 'accuracy': '12', 'context': '0', 'locality': {'_content': 'Goldau', 'woeid': 782588}, 'county': {'_content': 'Schwyz', 'woeid': 12593145}, 'region': {'_content': 'Kanton Schwyz', 'woeid': 2347099}, 'country': {'_content': 'Schweiz', 'woeid': 23424957}, 'neighbourhood': {'_content': '', 'woeid': 0}}, 'geoperms': {'ispublic': 1, 'iscontact': 0, 'isfriend': 0, 'isfamily': 0}, 'urls': {'url': [{'type': 'photopage', '_content': 'https://www.flickr.com/photos/tambako/16521890933/'}]}, 'media': 'photo'}, 'stat': 'ok'}</t>
  </si>
  <si>
    <t>https://www.flickr.com/photos/tambako/16521890933/</t>
  </si>
  <si>
    <t>face_fox17.jpeg</t>
  </si>
  <si>
    <t>8203616507_abafcc73e2_o</t>
  </si>
  <si>
    <t>{'photo': {'id': '8203616507', 'secret': '4139ee8137', 'server': '8484', 'farm': 9, 'dateuploaded': '1353456002', 'isfavorite': 0, 'license': '6', 'safety_level': '0', 'rotation': 0, 'originalsecret': 'abafcc73e2', 'originalformat': 'jpg', 'owner': {'nsid': '8070463@N03', 'username': 'Tambako the Jaguar', 'realname': 'Tambako The Jaguar', 'location': None, 'iconserver': '7457', 'iconfarm': 8, 'path_alias': 'tambako'}, 'title': {'_content': 'Vixen licking her nose, again'}, 'description': {'_content': 'The vixen with many seeds in her face, licking her nose again.'}, 'visibility': {'ispublic': 1, 'isfriend': 0, 'isfamily': 0}, 'dates': {'posted': '1353456002', 'taken': '2012-07-29 14:15:55', 'takengranularity': 0, 'takenunknown': 0, 'lastupdate': '1609030639'}, 'views': '10884', 'editability': {'cancomment': 0, 'canaddmeta': 0}, 'publiceditability': {'cancomment': 1, 'canaddmeta': 0}, 'usage': {'candownload': 1, 'canblog': 0, 'canprint': 0, 'canshare': 1}, 'comments': {'_content': '113'}, 'notes': {'note': []}, 'people': {'haspeople': 0}, 'tags': {'tag': [{'id': '8047409-8203616507-77177', 'author': '8070463@N03', 'authorname': 'Tambako the Jaguar', 'raw': 'vixen', '_content': 'vixen', 'machine_tag': 0}, {'id': '8047409-8203616507-1186', 'author': '8070463@N03', 'authorname': 'Tambako the Jaguar', 'raw': 'female', '_content': 'female', 'machine_tag': 0}, {'id': '8047409-8203616507-278', 'author': '8070463@N03', 'authorname': 'Tambako the Jaguar', 'raw': 'portrait', '_content': 'portrait', 'machine_tag': 0}, {'id': '8047409-8203616507-885', 'author': '8070463@N03', 'authorname': 'Tambako the Jaguar', 'raw': 'face', '_content': 'face', 'machine_tag': 0}, {'id': '8047409-8203616507-1031', 'author': '8070463@N03', 'authorname': 'Tambako the Jaguar', 'raw': 'tongue', '_content': 'tongue', 'machine_tag': 0}, {'id': '8047409-8203616507-46270', 'author': '8070463@N03', 'authorname': 'Tambako the Jaguar', 'raw': 'licking', '_content': 'licking', 'machine_tag': 0}, {'id': '8047409-8203616507-1890', 'author': '8070463@N03', 'authorname': 'Tambako the Jaguar', 'raw': 'nose', '_content': 'nose', 'machine_tag': 0}, {'id': '8047409-8203616507-11076', 'author': '8070463@N03', 'authorname': 'Tambako the Jaguar', 'raw': 'seeds', '_content': 'seeds', 'machine_tag': 0}, {'id': '8047409-8203616507-1648', 'author': '8070463@N03', 'authorname': 'Tambako the Jaguar', 'raw': 'fur', '_content': 'fur', 'machine_tag': 0}, {'id': '8047409-8203616507-6925', 'author': '8070463@N03', 'authorname': 'Tambako the Jaguar', 'raw': 'poor', '_content': 'poor', 'machine_tag': 0}, {'id': '8047409-8203616507-559', 'author': '8070463@N03', 'authorname': 'Tambako the Jaguar', 'raw': 'cute', '_content': 'cute', 'machine_tag': 0}, {'id': '8047409-8203616507-15080', 'author': '8070463@N03', 'authorname': 'Tambako the Jaguar', 'raw': 'fox', '_content': 'fox', 'machine_tag': 0}, {'id': '8047409-8203616507-1488274', 'author': '8070463@N03', 'authorname': 'Tambako the Jaguar', 'raw': 'vulpine', '_content': 'vulpine', 'machine_tag': 0}, {'id': '8047409-8203616507-958185', 'author': '8070463@N03', 'authorname': 'Tambako the Jaguar', 'raw': 'canid', '_content': 'canid', 'machine_tag': 0}, {'id': '8047409-8203616507-8811', 'author': '8070463@N03', 'authorname': 'Tambako the Jaguar', 'raw': 'canine', '_content': 'canine', 'machine_tag': 0}, {'id': '8047409-8203616507-227', 'author': '8070463@N03', 'authorname': 'Tambako the Jaguar', 'raw': 'red', '_content': 'red', 'machine_tag': 0}, {'id': '8047409-8203616507-232502', 'author': '8070463@N03', 'authorname': 'Tambako the Jaguar', 'raw': 'wildpark', '_content': 'wildpark', 'machine_tag': 0}, {'id': '8047409-8203616507-100409697', 'author': '8070463@N03', 'authorname': 'Tambako the Jaguar', 'raw': 'wildnisspark', '_content': 'wildnisspark', 'machine_tag': 0}, {'id': '8047409-8203616507-53220', 'author': '8070463@N03', 'authorname': 'Tambako the Jaguar', 'raw': 'langenberg', '_content': 'langenberg', 'machine_tag': 0}, {'id': '8047409-8203616507-73', 'author': '8070463@N03', 'authorname': 'Tambako the Jaguar', 'raw': 'park', '_content': 'park', 'machine_tag': 0}, {'id': '8047409-8203616507-27761', 'author': '8070463@N03', 'authorname': 'Tambako the Jaguar', 'raw': 'zürich', '_content': 'zürich', 'machine_tag': 0}, {'id': '8047409-8203616507-2110', 'author': '8070463@N03', 'authorname': 'Tambako the Jaguar', 'raw': 'switzerland', '_content': 'switzerland', 'machine_tag': 0}, {'id': '8047409-8203616507-2994', 'author': '8070463@N03', 'authorname': 'Tambako the Jaguar', 'raw': 'nikon', '_content': 'nikon', 'machine_tag': 0}, {'id': '8047409-8203616507-316880', 'author': '8070463@N03', 'authorname': 'Tambako the Jaguar', 'raw': 'd4', '_content': 'd4', 'machine_tag': 0}]}, 'location': {'latitude': '47.291907', 'longitude': '8.529338', 'accuracy': '14', 'context': '0', 'locality': {'_content': 'Langnau am Albis', 'woeid': 12683833}, 'county': {'_content': 'Horgen', 'woeid': 12593099}, 'region': {'_content': 'Kanton Zürich', 'woeid': 2347107}, 'country': {'_content': 'Schweiz', 'woeid': 23424957}, 'neighbourhood': {'_content': '', 'woeid': 0}}, 'geoperms': {'ispublic': 1, 'iscontact': 0, 'isfriend': 0, 'isfamily': 0}, 'urls': {'url': [{'type': 'photopage', '_content': 'https://www.flickr.com/photos/tambako/8203616507/'}]}, 'media': 'photo'}, 'stat': 'ok'}</t>
  </si>
  <si>
    <t>https://www.flickr.com/photos/tambako/8203616507/</t>
  </si>
  <si>
    <t>face_fox18.jpeg</t>
  </si>
  <si>
    <t>17161385236_e32d99f880_o</t>
  </si>
  <si>
    <t>{'photo': {'id': '17161385236', 'secret': 'b52d39da8e', 'server': '7650', 'farm': 8, 'dateuploaded': '1429362028', 'isfavorite': 0, 'license': '6', 'safety_level': '0', 'rotation': 0, 'originalsecret': 'e32d99f880', 'originalformat': 'jpg', 'owner': {'nsid': '8070463@N03', 'username': 'Tambako the Jaguar', 'realname': 'Tambako The Jaguar', 'location': None, 'iconserver': '7457', 'iconfarm': 8, 'path_alias': 'tambako'}, 'title': {'_content': 'Cute vixen portrait'}, 'description': {'_content': 'I also like this cute portrait of Lucky!'}, 'visibility': {'ispublic': 1, 'isfriend': 0, 'isfamily': 0}, 'dates': {'posted': '1429362028', 'taken': '2015-01-18 13:55:04', 'takengranularity': 0, 'takenunknown': '0', 'lastupdate': '1450433769'}, 'views': '5679', 'editability': {'cancomment': 0, 'canaddmeta': 0}, 'publiceditability': {'cancomment': 1, 'canaddmeta': 0}, 'usage': {'candownload': 1, 'canblog': 0, 'canprint': 0, 'canshare': 1}, 'comments': {'_content': '0'}, 'notes': {'note': []}, 'people': {'haspeople': 0}, 'tags': {'tag': [{'id': '8047409-17161385236-8047', 'author': '8070463@N03', 'authorname': 'Tambako the Jaguar', 'raw': 'posing', '_content': 'posing', 'machine_tag': 0}, {'id': '8047409-17161385236-278', 'author': '8070463@N03', 'authorname': 'Tambako the Jaguar', 'raw': 'portrait', '_content': 'portrait', 'machine_tag': 0}, {'id': '8047409-17161385236-885', 'author': '8070463@N03', 'authorname': 'Tambako the Jaguar', 'raw': 'face', '_content': 'face', 'machine_tag': 0}, {'id': '8047409-17161385236-559', 'author': '8070463@N03', 'authorname': 'Tambako the Jaguar', 'raw': 'cute', '_content': 'cute', 'machine_tag': 0}, {'id': '8047409-17161385236-9811', 'author': '8070463@N03', 'authorname': 'Tambako the Jaguar', 'raw': 'calm', '_content': 'calm', 'machine_tag': 0}, {'id': '8047409-17161385236-58114', 'author': '8070463@N03', 'authorname': 'Tambako the Jaguar', 'raw': 'attentive', '_content': 'attentive', 'machine_tag': 0}, {'id': '8047409-17161385236-15080', 'author': '8070463@N03', 'authorname': 'Tambako the Jaguar', 'raw': 'fox', '_content': 'fox', 'machine_tag': 0}, {'id': '8047409-17161385236-77177', 'author': '8070463@N03', 'authorname': 'Tambako the Jaguar', 'raw': 'vixen', '_content': 'vixen', 'machine_tag': 0}, {'id': '8047409-17161385236-1186', 'author': '8070463@N03', 'authorname': 'Tambako the Jaguar', 'raw': 'female', '_content': 'female', 'machine_tag': 0}, {'id': '8047409-17161385236-36078', 'author': '8070463@N03', 'authorname': 'Tambako the Jaguar', 'raw': 'tierpark', '_content': 'tierpark', 'machine_tag': 0}, {'id': '8047409-17161385236-1997', 'author': '8070463@N03', 'authorname': 'Tambako the Jaguar', 'raw': 'zoo', '_content': 'zoo', 'machine_tag': 0}, {'id': '8047409-17161385236-74866', 'author': '8070463@N03', 'authorname': 'Tambako the Jaguar', 'raw': 'arth', '_content': 'arth', 'machine_tag': 0}, {'id': '8047409-17161385236-1202662', 'author': '8070463@N03', 'authorname': 'Tambako the Jaguar', 'raw': 'goldau', '_content': 'goldau', 'machine_tag': 0}, {'id': '8047409-17161385236-2110', 'author': '8070463@N03', 'authorname': 'Tambako the Jaguar', 'raw': 'switzerland', '_content': 'switzerland', 'machine_tag': 0}, {'id': '8047409-17161385236-2994', 'author': '8070463@N03', 'authorname': 'Tambako the Jaguar', 'raw': 'nikon', '_content': 'nikon', 'machine_tag': 0}, {'id': '8047409-17161385236-316880', 'author': '8070463@N03', 'authorname': 'Tambako the Jaguar', 'raw': 'd4', '_content': 'd4', 'machine_tag': 0}]}, 'location': {'latitude': '47.050651', 'longitude': '8.554229', 'accuracy': '12', 'context': '0', 'locality': {'_content': 'Goldau', 'woeid': 782588}, 'county': {'_content': 'Schwyz', 'woeid': 12593145}, 'region': {'_content': 'Kanton Schwyz', 'woeid': 2347099}, 'country': {'_content': 'Schweiz', 'woeid': 23424957}, 'neighbourhood': {'_content': '', 'woeid': 0}}, 'geoperms': {'ispublic': 1, 'iscontact': 0, 'isfriend': 0, 'isfamily': 0}, 'urls': {'url': [{'type': 'photopage', '_content': 'https://www.flickr.com/photos/tambako/17161385236/'}]}, 'media': 'photo'}, 'stat': 'ok'}</t>
  </si>
  <si>
    <t>https://www.flickr.com/photos/tambako/17161385236/</t>
  </si>
  <si>
    <t>face_fox19.jpeg</t>
  </si>
  <si>
    <t>28314169696_b808dc27ca_o</t>
  </si>
  <si>
    <t>{'photo': {'id': '28314169696', 'secret': '2ab1f11e53', 'server': '7156', 'farm': 8, 'dateuploaded': '1468692021', 'isfavorite': 0, 'license': '6', 'safety_level': '0', 'rotation': 0, 'originalsecret': 'b808dc27ca', 'originalformat': 'jpg', 'owner': {'nsid': '8070463@N03', 'username': 'Tambako the Jaguar', 'realname': 'Tambako The Jaguar', 'location': None, 'iconserver': '7457', 'iconfarm': 8, 'path_alias': 'tambako'}, 'title': {'_content': 'A fox looking at me'}, 'description': {'_content': 'A fox seriously looking at me...'}, 'visibility': {'ispublic': 1, 'isfriend': 0, 'isfamily': 0}, 'dates': {'posted': '1468692021', 'taken': '2016-05-21 14:16:40', 'takengranularity': 0, 'takenunknown': '0', 'lastupdate': '1568650547'}, 'views': '3852', 'editability': {'cancomment': 0, 'canaddmeta': 0}, 'publiceditability': {'cancomment': 1, 'canaddmeta': 0}, 'usage': {'candownload': 1, 'canblog': 0, 'canprint': 0, 'canshare': 1}, 'comments': {'_content': '3'}, 'notes': {'note': []}, 'people': {'haspeople': 0}, 'tags': {'tag': [{'id': '8047409-28314169696-278', 'author': '8070463@N03', 'authorname': 'Tambako the Jaguar', 'raw': 'portrait', '_content': 'portrait', 'machine_tag': 0}, {'id': '8047409-28314169696-885', 'author': '8070463@N03', 'authorname': 'Tambako the Jaguar', 'raw': 'face', '_content': 'face', 'machine_tag': 0}, {'id': '8047409-28314169696-3927', 'author': '8070463@N03', 'authorname': 'Tambako the Jaguar', 'raw': 'looking', '_content': 'looking', 'machine_tag': 0}, {'id': '8047409-28314169696-4471', 'author': '8070463@N03', 'authorname': 'Tambako the Jaguar', 'raw': 'serious', '_content': 'serious', 'machine_tag': 0}, {'id': '8047409-28314169696-3160', 'author': '8070463@N03', 'authorname': 'Tambako the Jaguar', 'raw': 'funny', '_content': 'funny', 'machine_tag': 0}, {'id': '8047409-28314169696-15080', 'author': '8070463@N03', 'authorname': 'Tambako the Jaguar', 'raw': 'fox', '_content': 'fox', 'machine_tag': 0}, {'id': '8047409-28314169696-227', 'author': '8070463@N03', 'authorname': 'Tambako the Jaguar', 'raw': 'red', '_content': 'red', 'machine_tag': 0}, {'id': '8047409-28314169696-369', 'author': '8070463@N03', 'authorname': 'Tambako the Jaguar', 'raw': 'brown', '_content': 'brown', 'machine_tag': 0}, {'id': '8047409-28314169696-8811', 'author': '8070463@N03', 'authorname': 'Tambako the Jaguar', 'raw': 'canine', '_content': 'canine', 'machine_tag': 0}, {'id': '8047409-28314169696-294126610', 'author': '8070463@N03', 'authorname': 'Tambako the Jaguar', 'raw': 'jons kleine farm', '_content': 'jonskleinefarm', 'machine_tag': 0}, {'id': '8047409-28314169696-10991381', 'author': '8070463@N03', 'authorname': 'Tambako the Jaguar', 'raw': 'kallnach', '_content': 'kallnach', 'machine_tag': 0}, {'id': '8047409-28314169696-1997', 'author': '8070463@N03', 'authorname': 'Tambako the Jaguar', 'raw': 'zoo', '_content': 'zoo', 'machine_tag': 0}, {'id': '8047409-28314169696-21347', 'author': '8070463@N03', 'authorname': 'Tambako the Jaguar', 'raw': 'bern', '_content': 'bern', 'machine_tag': 0}, {'id': '8047409-28314169696-2110', 'author': '8070463@N03', 'authorname': 'Tambako the Jaguar', 'raw': 'switzerland', '_content': 'switzerland', 'machine_tag': 0}, {'id': '8047409-28314169696-2994', 'author': '8070463@N03', 'authorname': 'Tambako the Jaguar', 'raw': 'nikon', '_content': 'nikon', 'machine_tag': 0}, {'id': '8047409-28314169696-316880', 'author': '8070463@N03', 'authorname': 'Tambako the Jaguar', 'raw': 'd4', '_content': 'd4', 'machine_tag': 0}]}, 'location': {'latitude': '47.019267', 'longitude': '7.237404', 'accuracy': '16', 'context': '0', 'locality': {'_content': 'Kallnach', 'woeid': 782883}, 'county': {'_content': 'Seeland', 'woeid': 56558121}, 'region': {'_content': 'Kanton Bern', 'woeid': 2347087}, 'country': {'_content': 'Schweiz', 'woeid': 23424957}, 'neighbourhood': {'_content': '', 'woeid': 0}}, 'geoperms': {'ispublic': 1, 'iscontact': 0, 'isfriend': 0, 'isfamily': 0}, 'urls': {'url': [{'type': 'photopage', '_content': 'https://www.flickr.com/photos/tambako/28314169696/'}]}, 'media': 'photo'}, 'stat': 'ok'}</t>
  </si>
  <si>
    <t>https://www.flickr.com/photos/tambako/28314169696/</t>
  </si>
  <si>
    <t>face_fox20.jpeg</t>
  </si>
  <si>
    <t>25476356860_faca4ca98f_o</t>
  </si>
  <si>
    <t>{'photo': {'id': '25476356860', 'secret': '69f8f56741', 'server': '1566', 'farm': 2, 'dateuploaded': '1457938824', 'isfavorite': 0, 'license': '6', 'safety_level': '0', 'rotation': 0, 'originalsecret': 'faca4ca98f', 'originalformat': 'jpg', 'owner': {'nsid': '8070463@N03', 'username': 'Tambako the Jaguar', 'realname': 'Tambako The Jaguar', 'location': None, 'iconserver': '7457', 'iconfarm': 8, 'path_alias': 'tambako'}, 'title': {'_content': 'She is cute and she knows it!'}, 'description': {'_content': 'She took time to pose for me, it seems! :)'}, 'visibility': {'ispublic': 1, 'isfriend': 0, 'isfamily': 0}, 'dates': {'posted': '1457938824', 'taken': '2016-02-27 16:05:53', 'takengranularity': 0, 'takenunknown': '0', 'lastupdate': '1485551243'}, 'views': '4526', 'editability': {'cancomment': 0, 'canaddmeta': 0}, 'publiceditability': {'cancomment': 1, 'canaddmeta': 0}, 'usage': {'candownload': 1, 'canblog': 0, 'canprint': 0, 'canshare': 1}, 'comments': {'_content': '4'}, 'notes': {'note': []}, 'people': {'haspeople': 0}, 'tags': {'tag': [{'id': '8047409-25476356860-278', 'author': '8070463@N03', 'authorname': 'Tambako the Jaguar', 'raw': 'portrait', '_content': 'portrait', 'machine_tag': 0}, {'id': '8047409-25476356860-1310', 'author': '8070463@N03', 'authorname': 'Tambako the Jaguar', 'raw': 'standing', '_content': 'standing', 'machine_tag': 0}, {'id': '8047409-25476356860-3927', 'author': '8070463@N03', 'authorname': 'Tambako the Jaguar', 'raw': 'looking', '_content': 'looking', 'machine_tag': 0}, {'id': '8047409-25476356860-885', 'author': '8070463@N03', 'authorname': 'Tambako the Jaguar', 'raw': 'face', '_content': 'face', 'machine_tag': 0}, {'id': '8047409-25476356860-58114', 'author': '8070463@N03', 'authorname': 'Tambako the Jaguar', 'raw': 'attentive', '_content': 'attentive', 'machine_tag': 0}, {'id': '8047409-25476356860-8047', 'author': '8070463@N03', 'authorname': 'Tambako the Jaguar', 'raw': 'posing', '_content': 'posing', 'machine_tag': 0}, {'id': '8047409-25476356860-3322', 'author': '8070463@N03', 'authorname': 'Tambako the Jaguar', 'raw': 'pretty', '_content': 'pretty', 'machine_tag': 0}, {'id': '8047409-25476356860-15080', 'author': '8070463@N03', 'authorname': 'Tambako the Jaguar', 'raw': 'fox', '_content': 'fox', 'machine_tag': 0}, {'id': '8047409-25476356860-227', 'author': '8070463@N03', 'authorname': 'Tambako the Jaguar', 'raw': 'red', '_content': 'red', 'machine_tag': 0}, {'id': '8047409-25476356860-369', 'author': '8070463@N03', 'authorname': 'Tambako the Jaguar', 'raw': 'brown', '_content': 'brown', 'machine_tag': 0}, {'id': '8047409-25476356860-8811', 'author': '8070463@N03', 'authorname': 'Tambako the Jaguar', 'raw': 'canine', '_content': 'canine', 'machine_tag': 0}, {'id': '8047409-25476356860-958185', 'author': '8070463@N03', 'authorname': 'Tambako the Jaguar', 'raw': 'canid', '_content': 'canid', 'machine_tag': 0}, {'id': '8047409-25476356860-77177', 'author': '8070463@N03', 'authorname': 'Tambako the Jaguar', 'raw': 'vixen', '_content': 'vixen', 'machine_tag': 0}, {'id': '8047409-25476356860-1186', 'author': '8070463@N03', 'authorname': 'Tambako the Jaguar', 'raw': 'female', '_content': 'female', 'machine_tag': 0}, {'id': '8047409-25476356860-1202662', 'author': '8070463@N03', 'authorname': 'Tambako the Jaguar', 'raw': 'goldau', '_content': 'goldau', 'machine_tag': 0}, {'id': '8047409-25476356860-880017', 'author': '8070463@N03', 'authorname': 'Tambako the Jaguar', 'raw': 'arth goldau', '_content': 'arthgoldau', 'machine_tag': 0}, {'id': '8047409-25476356860-36078', 'author': '8070463@N03', 'authorname': 'Tambako the Jaguar', 'raw': 'tierpark', '_content': 'tierpark', 'machine_tag': 0}, {'id': '8047409-25476356860-1997', 'author': '8070463@N03', 'authorname': 'Tambako the Jaguar', 'raw': 'zoo', '_content': 'zoo', 'machine_tag': 0}, {'id': '8047409-25476356860-2110', 'author': '8070463@N03', 'authorname': 'Tambako the Jaguar', 'raw': 'switzerland', '_content': 'switzerland', 'machine_tag': 0}, {'id': '8047409-25476356860-2994', 'author': '8070463@N03', 'authorname': 'Tambako the Jaguar', 'raw': 'nikon', '_content': 'nikon', 'machine_tag': 0}, {'id': '8047409-25476356860-316880', 'author': '8070463@N03', 'authorname': 'Tambako the Jaguar', 'raw': 'd4', '_content': 'd4', 'machine_tag': 0}]}, 'location': {'latitude': '47.050651', 'longitude': '8.554229', 'accuracy': '12', 'context': '0', 'locality': {'_content': 'Goldau', 'woeid': 782588}, 'county': {'_content': 'Schwyz', 'woeid': 12593145}, 'region': {'_content': 'Kanton Schwyz', 'woeid': 2347099}, 'country': {'_content': 'Schweiz', 'woeid': 23424957}, 'neighbourhood': {'_content': '', 'woeid': 0}}, 'geoperms': {'ispublic': 1, 'iscontact': 0, 'isfriend': 0, 'isfamily': 0}, 'urls': {'url': [{'type': 'photopage', '_content': 'https://www.flickr.com/photos/tambako/25476356860/'}]}, 'media': 'photo'}, 'stat': 'ok'}</t>
  </si>
  <si>
    <t>https://www.flickr.com/photos/tambako/25476356860/</t>
  </si>
  <si>
    <t>body_fox03.jpeg</t>
  </si>
  <si>
    <t>8710497554_99c3008491_o</t>
  </si>
  <si>
    <t>{'photo': {'id': '8710497554', 'secret': 'b05976ccf8', 'server': '8555', 'farm': 9, 'dateuploaded': '1367757997', 'isfavorite': 0, 'license': '2', 'safety_level': '0', 'rotation': 0, 'originalsecret': '99c3008491', 'originalformat': 'jpg', 'owner': {'nsid': '43512659@N08', 'username': 'IthacaBarbie', 'realname': 'Barbara Friedman', 'location': 'Ithaca, NY, USA', 'iconserver': '5005', 'iconfarm': 6, 'path_alias': 'btf5'}, 'title': {'_content': 'Red Fox'}, 'description': {'_content': ''}, 'visibility': {'ispublic': 1, 'isfriend': 0, 'isfamily': 0}, 'dates': {'posted': '1367757997', 'taken': '2013-05-05 06:53:05', 'takengranularity': 0, 'takenunknown': 0, 'lastupdate': '1367799069'}, 'views': '3416', 'editability': {'cancomment': 0, 'canaddmeta': 0}, 'publiceditability': {'cancomment': 1, 'canaddmeta': 0}, 'usage': {'candownload': 1, 'canblog': 0, 'canprint': 0, 'canshare': 1}, 'comments': {'_content': '2'}, 'notes': {'note': []}, 'people': {'haspeople': 0}, 'tags': {'tag': [{'id': '43419846-8710497554-15080', 'author': '43512659@N08', 'authorname': 'IthacaBarbie', 'raw': 'fox', '_content': 'fox', 'machine_tag': 0}, {'id': '43419846-8710497554-226175', 'author': '43512659@N08', 'authorname': 'IthacaBarbie', 'raw': 'red fox', '_content': 'redfox', 'machine_tag': 0}]}, 'location': {'latitude': '42.471843', 'longitude': '-76.497287', 'accuracy': '14', 'context': '0', 'locality': {'_content': 'Cayuga Heights', 'woeid': 2376505}, 'county': {'_content': 'Tompkins', 'woeid': 12589366}, 'region': {'_content': 'New York', 'woeid': 2347591}, 'country': {'_content': 'United States', 'woeid': 23424977}, 'neighbourhood': {'_content': '', 'woeid': 0}}, 'geoperms': {'ispublic': 1, 'iscontact': 0, 'isfriend': 0, 'isfamily': 0}, 'urls': {'url': [{'type': 'photopage', '_content': 'https://www.flickr.com/photos/btf5/8710497554/'}]}, 'media': 'photo'}, 'stat': 'ok'}</t>
  </si>
  <si>
    <t>Barbara Friedman (flickr IthacaBarbie)</t>
  </si>
  <si>
    <t>https://www.flickr.com/photos/btf5/8710497554/</t>
  </si>
  <si>
    <t>body_fox04.jpeg</t>
  </si>
  <si>
    <t>6785202305_2f0b6a6615_o</t>
  </si>
  <si>
    <t>{'photo': {'id': '6785202305', 'secret': 'cf08724546', 'server': '7146', 'farm': 8, 'dateuploaded': '1327876255', 'isfavorite': 0, 'license': '4', 'safety_level': '0', 'rotation': 0, 'originalsecret': '2f0b6a6615', 'originalformat': 'jpg', 'owner': {'nsid': '27887748@N00', 'username': 'Harlequeen', 'realname': 'Neil McIntosh', 'location': 'Cambridge, United Kingdom', 'iconserver': '2880', 'iconfarm': 3, 'path_alias': 'harlequeen'}, 'title': {'_content': 'Corsac Fox 3'}, 'description': {'_content': ''}, 'visibility': {'ispublic': 1, 'isfriend': 0, 'isfamily': 0}, 'dates': {'posted': '1327876255', 'taken': '2012-01-29 14:16:28', 'takengranularity': 0, 'takenunknown': 0, 'lastupdate': '1581151379'}, 'views': '8919', 'editability': {'cancomment': 0, 'canaddmeta': 0}, 'publiceditability': {'cancomment': 1, 'canaddmeta': 1}, 'usage': {'candownload': 1, 'canblog': 0, 'canprint': 0, 'canshare': 1}, 'comments': {'_content': '0'}, 'notes': {'note': []}, 'people': {'haspeople': 0}, 'tags': {'tag': [{'id': '526054-6785202305-491103', 'author': '27887748@N00', 'authorname': 'Harlequeen', 'raw': 'hamerton', '_content': 'hamerton', 'machine_tag': 0}, {'id': '526054-6785202305-15074720', 'author': '27887748@N00', 'authorname': 'Harlequeen', 'raw': 'hamertonzoopark', '_content': 'hamertonzoopark', 'machine_tag': 0}, {'id': '526054-6785202305-15080', 'author': '27887748@N00', 'authorname': 'Harlequeen', 'raw': 'fox', '_content': 'fox', 'machine_tag': 0}, {'id': '526054-6785202305-2582715', 'author': '27887748@N00', 'authorname': 'Harlequeen', 'raw': 'corsacfox', '_content': 'corsacfox', 'machine_tag': 0}]}, 'location': {'latitude': '52.410220', 'longitude': '-0.329418', 'accuracy': '13', 'context': '0', 'locality': {'_content': 'Hamerton', 'woeid': 22271}, 'county': {'_content': 'Cambridgeshire', 'woeid': 12602140}, 'region': {'_content': 'England', 'woeid': 24554868}, 'country': {'_content': 'United Kingdom', 'woeid': 23424975}, 'neighbourhood': {'_content': '', 'woeid': 0}}, 'geoperms': {'ispublic': 1, 'iscontact': 0, 'isfriend': 0, 'isfamily': 0}, 'urls': {'url': [{'type': 'photopage', '_content': 'https://www.flickr.com/photos/harlequeen/6785202305/'}]}, 'media': 'photo'}, 'stat': 'ok'}</t>
  </si>
  <si>
    <t>https://www.flickr.com/photos/harlequeen/6785202305/</t>
  </si>
  <si>
    <t>body_fox05.jpeg</t>
  </si>
  <si>
    <t>7157503571_8dc562d2ee_o</t>
  </si>
  <si>
    <t>{'photo': {'id': '7157503571', 'secret': 'c36e3466a9', 'server': '8018', 'farm': 9, 'dateuploaded': '1338927606', 'isfavorite': 0, 'license': '4', 'safety_level': '0', 'rotation': 0, 'originalsecret': '8dc562d2ee', 'originalformat': 'jpg', 'owner': {'nsid': '22541812@N03', 'username': 'Mostly Dans', 'realname': 'Dan Davison', 'location': 'Rochford, England', 'iconserver': '2342', 'iconfarm': 3, 'path_alias': 'dannyboymalinga'}, 'title': {'_content': 'fox'}, 'description': {'_content': 'Sunday afternoon visitor to concrete plant.'}, 'visibility': {'ispublic': 1, 'isfriend': 0, 'isfamily': 0}, 'dates': {'posted': '1338927606', 'taken': '2012-05-20 14:59:36', 'takengranularity': 0, 'takenunknown': 0, 'lastupdate': '1528656220'}, 'views': '25382', 'editability': {'cancomment': 0, 'canaddmeta': 0}, 'publiceditability': {'cancomment': 1, 'canaddmeta': 0}, 'usage': {'candownload': 1, 'canblog': 0, 'canprint': 0, 'canshare': 1}, 'comments': {'_content': '0'}, 'notes': {'note': []}, 'people': {'haspeople': 0}, 'tags': {'tag': [{'id': '22518758-7157503571-15080', 'author': '22541812@N03', 'authorname': 'Mostly Dans', 'raw': 'fox', '_content': 'fox', 'machine_tag': 0}, {'id': '22518758-7157503571-1823', 'author': '22541812@N03', 'authorname': 'Mostly Dans', 'raw': 'mammal', '_content': 'mammal', 'machine_tag': 0}, {'id': '22518758-7157503571-241', 'author': '22541812@N03', 'authorname': 'Mostly Dans', 'raw': 'wild', '_content': 'wild', 'machine_tag': 0}, {'id': '22518758-7157503571-291', 'author': '22541812@N03', 'authorname': 'Mostly Dans', 'raw': 'urban', '_content': 'urban', 'machine_tag': 0}]}, 'location': {'latitude': '51.559997', 'longitude': '0.708403', 'accuracy': '14', 'context': '0', 'locality': {'_content': 'Southend-on-Sea', 'woeid': 35375}, 'county': {'_content': 'Essex', 'woeid': 12602168}, 'region': {'_content': 'England', 'woeid': 24554868}, 'country': {'_content': 'United Kingdom', 'woeid': 23424975}, 'neighbourhood': {'_content': '', 'woeid': 0}}, 'geoperms': {'ispublic': 1, 'iscontact': 0, 'isfriend': 0, 'isfamily': 0}, 'urls': {'url': [{'type': 'photopage', '_content': 'https://www.flickr.com/photos/dannyboymalinga/7157503571/'}]}, 'media': 'photo'}, 'stat': 'ok'}</t>
  </si>
  <si>
    <t>Dan Davison (flickr Mostly Dans)</t>
  </si>
  <si>
    <t>https://www.flickr.com/photos/dannyboymalinga/7157503571/</t>
  </si>
  <si>
    <t>body_fox06.jpeg</t>
  </si>
  <si>
    <t>6959408500_54ff659fb1_o</t>
  </si>
  <si>
    <t>{'photo': {'id': '6959408500', 'secret': '4c495f797b', 'server': '7039', 'farm': 8, 'dateuploaded': '1335171895', 'isfavorite': 0, 'license': '6', 'safety_level': '0', 'rotation': 0, 'originalsecret': '54ff659fb1', 'originalformat': 'jpg', 'owner': {'nsid': '79338773@N06', 'username': 'Arctic Wolf Pictures', 'realname': 'Arctic Wolf', 'location': '', 'iconserver': '5345', 'iconfarm': 6, 'path_alias': 'arcticwoof'}, 'title': {'_content': 'Red fox'}, 'description': {'_content': "If white isn't your colour"}, 'visibility': {'ispublic': 1, 'isfriend': 0, 'isfamily': 0}, 'dates': {'posted': '1335171895', 'taken': '2008-12-28 13:23:12', 'takengranularity': 0, 'takenunknown': 0, 'lastupdate': '1544142637'}, 'views': '5904', 'editability': {'cancomment': 0, 'canaddmeta': 0}, 'publiceditability': {'cancomment': 1, 'canaddmeta': 0}, 'usage': {'candownload': 1, 'canblog': 0, 'canprint': 0, 'canshare': 1}, 'comments': {'_content': '0'}, 'notes': {'note': []}, 'people': {'haspeople': 0}, 'tags': {'tag': [{'id': '79293451-6959408500-953', 'author': '79338773@N06', 'authorname': 'Arctic Wolf Pictures', 'raw': 'animals', '_content': 'animals', 'machine_tag': 0}, {'id': '79293451-6959408500-15080', 'author': '79338773@N06', 'authorname': 'Arctic Wolf Pictures', 'raw': 'fox', '_content': 'fox', 'machine_tag': 0}, {'id': '79293451-6959408500-1488274', 'author': '79338773@N06', 'authorname': 'Arctic Wolf Pictures', 'raw': 'vulpine', '_content': 'vulpine', 'machine_tag': 0}, {'id': '79293451-6959408500-227', 'author': '79338773@N06', 'authorname': 'Arctic Wolf Pictures', 'raw': 'red', '_content': 'red', 'machine_tag': 0}]}, 'urls': {'url': [{'type': 'photopage', '_content': 'https://www.flickr.com/photos/arcticwoof/6959408500/'}]}, 'media': 'photo'}, 'stat': 'ok'}</t>
  </si>
  <si>
    <t>Arctic Wolf (flickr Arctic Wolf Pictures)</t>
  </si>
  <si>
    <t>https://www.flickr.com/photos/arcticwoof/6959408500/</t>
  </si>
  <si>
    <t>body_fox10.jpeg</t>
  </si>
  <si>
    <t>307072185_335d69997a_o</t>
  </si>
  <si>
    <t>{'photo': {'id': '307072185', 'secret': '335d69997a', 'server': '115', 'farm': 1, 'dateuploaded': '1164584813', 'isfavorite': 0, 'license': '2', 'safety_level': '0', 'rotation': 0, 'originalsecret': '335d69997a', 'originalformat': 'jpg', 'owner': {'nsid': '57402879@N00', 'username': 'BugMan50', 'realname': 'Brad Smith', 'location': 'Calgary, Alberta, Canada', 'iconserver': '30', 'iconfarm': 1, 'path_alias': None}, 'title': {'_content': 'Young Fox'}, 'description': {'_content': 'A fox kit at a den close to my house.'}, 'visibility': {'ispublic': 1, 'isfriend': 0, 'isfamily': 0}, 'dates': {'posted': '1164584813', 'taken': '2006-11-26 16:46:53', 'takengranularity': 0, 'takenunknown': '1', 'lastupdate': '1506482595'}, 'views': '11159', 'editability': {'cancomment': 0, 'canaddmeta': 0}, 'publiceditability': {'cancomment': 1, 'canaddmeta': 0}, 'usage': {'candownload': 1, 'canblog': 0, 'canprint': 0, 'canshare': 1}, 'comments': {'_content': '9'}, 'notes': {'note': []}, 'people': {'haspeople': 0}, 'tags': {'tag': [{'id': '2407924-307072185-15080', 'author': '57402879@N00', 'authorname': 'BugMan50', 'raw': 'fox', '_content': 'fox', 'machine_tag': 0}, {'id': '2407924-307072185-22742', 'author': '57402879@N00', 'authorname': 'BugMan50', 'raw': ' kit', '_content': 'kit', 'machine_tag': 0}, {'id': '2407924-307072185-3095', 'author': '54083176@N00', 'authorname': 'Beautifully ☆ Scene ☆ Images', 'raw': 'BRAVO', '_content': 'bravo', 'machine_tag': 0}]}, 'urls': {'url': [{'type': 'photopage', '_content': 'https://www.flickr.com/photos/57402879@N00/307072185/'}]}, 'media': 'photo'}, 'stat': 'ok'}</t>
  </si>
  <si>
    <t>https://www.flickr.com/photos/57402879@N00/307072185/</t>
  </si>
  <si>
    <t>body_fox16.jpeg</t>
  </si>
  <si>
    <t>23328253555_4f761e6c7c_o</t>
  </si>
  <si>
    <t>{'photo': {'id': '23328253555', 'secret': '52d4205564', 'server': '743', 'farm': 1, 'dateuploaded': '1448560929', 'isfavorite': 0, 'license': '5', 'safety_level': '0', 'rotation': 0, 'originalsecret': '4f761e6c7c', 'originalformat': 'jpg', 'owner': {'nsid': '24874528@N04', 'username': 'Airwolfhound', 'realname': '', 'location': 'Hertfordshire, UK', 'iconserver': '5498', 'iconfarm': 6, 'path_alias': None}, 'title': {'_content': 'Fox'}, 'description': {'_content': ''}, 'visibility': {'ispublic': 1, 'isfriend': 0, 'isfamily': 0}, 'dates': {'posted': '1448560929', 'taken': '2015-04-22 10:11:39', 'takengranularity': 0, 'takenunknown': '0', 'lastupdate': '1461577772'}, 'views': '10280', 'editability': {'cancomment': 0, 'canaddmeta': 0}, 'publiceditability': {'cancomment': 1, 'canaddmeta': 0}, 'usage': {'candownload': 1, 'canblog': 0, 'canprint': 0, 'canshare': 1}, 'comments': {'_content': '2'}, 'notes': {'note': []}, 'people': {'haspeople': 0}, 'tags': {'tag': [{'id': '24842389-23328253555-15080', 'author': '24874528@N04', 'authorname': 'Airwolfhound', 'raw': 'Fox', '_content': 'fox', 'machine_tag': 0}, {'id': '24842389-23328253555-30361', 'author': '24874528@N04', 'authorname': 'Airwolfhound', 'raw': 'BWC', '_content': 'bwc', 'machine_tag': 0}, {'id': '24842389-23328253555-2067', 'author': '24874528@N04', 'authorname': 'Airwolfhound', 'raw': 'foxy', '_content': 'foxy', 'machine_tag': 0}]}, 'urls': {'url': [{'type': 'photopage', '_content': 'https://www.flickr.com/photos/24874528@N04/23328253555/'}]}, 'media': 'photo'}, 'stat': 'ok'}</t>
  </si>
  <si>
    <t xml:space="preserve"> (flickr Airwolfhound)</t>
  </si>
  <si>
    <t>https://www.flickr.com/photos/24874528@N04/23328253555/</t>
  </si>
  <si>
    <t>body_fox18.jpeg</t>
  </si>
  <si>
    <t>3212886835_2a5a5b8288_o</t>
  </si>
  <si>
    <t>{'photo': {'id': '3212886835', 'secret': '5c14ec543d', 'server': '3512', 'farm': 4, 'dateuploaded': '1232484280', 'isfavorite': 0, 'license': '3', 'safety_level': '0', 'rotation': 0, 'originalsecret': '2a5a5b8288', 'originalformat': 'jpg', 'owner': {'nsid': '59372146@N00', 'username': 'tiny_packages', 'realname': '', 'location': '', 'iconserver': '113', 'iconfarm': 1, 'path_alias': 'tiny_packages'}, 'title': {'_content': 'Mr Fox'}, 'description': {'_content': 'Mr Fox, presumably father of the cubs.  A handsome fella, in a scruffy sort of way!'}, 'visibility': {'ispublic': 1, 'isfriend': 0, 'isfamily': 0}, 'dates': {'posted': '1232484280', 'taken': '2009-01-20 14:32:46', 'takengranularity': 0, 'takenunknown': 0, 'lastupdate': '1400369697'}, 'views': '3464', 'editability': {'cancomment': 0, 'canaddmeta': 0}, 'publiceditability': {'cancomment': 1, 'canaddmeta': 0}, 'usage': {'candownload': 1, 'canblog': 0, 'canprint': 0, 'canshare': 1}, 'comments': {'_content': '0'}, 'notes': {'note': []}, 'people': {'haspeople': 0}, 'tags': {'tag': [{'id': '5512237-3212886835-15080', 'author': '59372146@N00', 'authorname': 'tiny_packages', 'raw': 'fox', '_content': 'fox', 'machine_tag': 0}, {'id': '5512237-3212886835-227', 'author': '59372146@N00', 'authorname': 'tiny_packages', 'raw': 'red', '_content': 'red', 'machine_tag': 0}]}, 'urls': {'url': [{'type': 'photopage', '_content': 'https://www.flickr.com/photos/tiny_packages/3212886835/'}]}, 'media': 'photo'}, 'stat': 'ok'}</t>
  </si>
  <si>
    <t>https://www.flickr.com/photos/tiny_packages/3212886835/</t>
  </si>
  <si>
    <t>body_fox20.jpeg</t>
  </si>
  <si>
    <t>8804532450_55eb5948d8_o</t>
  </si>
  <si>
    <t>{'photo': {'id': '8804532450', 'secret': '20b84bcc05', 'server': '5342', 'farm': 6, 'dateuploaded': '1369329825', 'isfavorite': 0, 'license': '3', 'safety_level': '0', 'rotation': 0, 'originalsecret': '55eb5948d8', 'originalformat': 'jpg', 'owner': {'nsid': '61369090@N07', 'username': 'scyrene', 'realname': '', 'location': None, 'iconserver': '8170', 'iconfarm': 9, 'path_alias': 'scyrene'}, 'title': {'_content': 'Fox'}, 'description': {'_content': "I never see foxes at home, though I am informed they exist there. But in London, they are bold. I saw a fox on this street in south London almost exactly five years ago - amazing to see them out in broad daylight. Today I went back, for nostalgia's sake (I lived nearby), and a fox emerged and crossed the road. It came incredibly close, and given how relatively exotic they seem to me, I enjoyed the encounter.\n\nCanon EOS 5D mark III, Canon EF 200mm f/2.8L II USM, Canon EF Extender 1.4x III (handheld).\n280mm, f/4, 1/250, ISO 200."}, 'visibility': {'ispublic': 1, 'isfriend': 0, 'isfamily': 0}, 'dates': {'posted': '1369329825', 'taken': '2013-05-23 16:28:38', 'takengranularity': 0, 'takenunknown': 0, 'lastupdate': '1555230373'}, 'views': '7145', 'editability': {'cancomment': 0, 'canaddmeta': 0}, 'publiceditability': {'cancomment': 1, 'canaddmeta': 0}, 'usage': {'candownload': 1, 'canblog': 0, 'canprint': 0, 'canshare': 1}, 'comments': {'_content': '4'}, 'notes': {'note': []}, 'people': {'haspeople': 0}, 'tags': {'tag': [{'id': '61347760-8804532450-1823', 'author': '61369090@N07', 'authorname': 'scyrene', 'raw': 'mammal', '_content': 'mammal', 'machine_tag': 0}, {'id': '61347760-8804532450-15080', 'author': '61369090@N07', 'authorname': 'scyrene', 'raw': 'fox', '_content': 'fox', 'machine_tag': 0}, {'id': '61347760-8804532450-1994', 'author': '61369090@N07', 'authorname': 'scyrene', 'raw': 'grey', '_content': 'grey', 'machine_tag': 0}, {'id': '61347760-8804532450-369', 'author': '61369090@N07', 'authorname': 'scyrene', 'raw': 'brown', '_content': 'brown', 'machine_tag': 0}, {'id': '61347760-8804532450-340', 'author': '61369090@N07', 'authorname': 'scyrene', 'raw': 'orange', '_content': 'orange', 'machine_tag': 0}]}, 'location': {'latitude': '51.424503', 'longitude': '-0.081317', 'accuracy': '15', 'context': '0', 'locality': {'_content': 'London', 'woeid': 44418}, 'county': {'_content': 'Greater London', 'woeid': 23416974}, 'region': {'_content': 'England', 'woeid': 24554868}, 'country': {'_content': 'United Kingdom', 'woeid': 23424975}, 'neighbourhood': {'_content': 'Gipsy Hill', 'woeid': 20089480}}, 'geoperms': {'ispublic': 1, 'iscontact': 0, 'isfriend': 0, 'isfamily': 0}, 'urls': {'url': [{'type': 'photopage', '_content': 'https://www.flickr.com/photos/scyrene/8804532450/'}]}, 'media': 'photo'}, 'stat': 'ok'}</t>
  </si>
  <si>
    <t xml:space="preserve"> (flickr scyrene)</t>
  </si>
  <si>
    <t>https://www.flickr.com/photos/scyrene/8804532450/</t>
  </si>
  <si>
    <t>body_part_fox_ear01.jpeg</t>
  </si>
  <si>
    <t>2741839627_c2f9da4692_o</t>
  </si>
  <si>
    <t>{'photo': {'id': '2741839627', 'secret': 'd7943b8bd5', 'server': '3206', 'farm': 4, 'dateuploaded': '1218145829', 'isfavorite': 0, 'license': '4', 'safety_level': '0', 'rotation': 0, 'originalsecret': 'c2f9da4692', 'originalformat': 'jpg', 'owner': {'nsid': '27887748@N00', 'username': 'Harlequeen', 'realname': 'Neil McIntosh', 'location': 'Cambridge, United Kingdom', 'iconserver': '2880', 'iconfarm': 3, 'path_alias': 'harlequeen'}, 'title': {'_content': 'one ear goes up..'}, 'description': {'_content': "Fox ears. they move, don't you know?"}, 'visibility': {'ispublic': 1, 'isfriend': 0, 'isfamily': 0}, 'dates': {'posted': '1218145829', 'taken': '2008-07-16 17:42:27', 'takengranularity': 0, 'takenunknown': 0, 'lastupdate': '1473773908'}, 'views': '2218', 'editability': {'cancomment': 0, 'canaddmeta': 0}, 'publiceditability': {'cancomment': 1, 'canaddmeta': 1}, 'usage': {'candownload': 1, 'canblog': 0, 'canprint': 0, 'canshare': 1}, 'comments': {'_content': '0'}, 'notes': {'note': []}, 'people': {'haspeople': 0}, 'tags': {'tag': [{'id': '526054-2741839627-15080', 'author': '27887748@N00', 'authorname': 'Harlequeen', 'raw': 'fox', '_content': 'fox', 'machine_tag': 0}, {'id': '526054-2741839627-16188', 'author': '27887748@N00', 'authorname': 'Harlequeen', 'raw': 'ear', '_content': 'ear', 'machine_tag': 0}, {'id': '526054-2741839627-625129', 'author': '27887748@N00', 'authorname': 'Harlequeen', 'raw': 'shepreth', '_content': 'shepreth', 'machine_tag': 0}, {'id': '526054-2741839627-7220', 'author': '27887748@N00', 'authorname': 'Harlequeen', 'raw': 'pablo', '_content': 'pablo', 'machine_tag': 0}, {'id': '526054-2741839627-3336674', 'author': '27887748@N00', 'authorname': 'Harlequeen', 'raw': 'shepreth wildlife park', '_content': 'sheprethwildlifepark', 'machine_tag': 0}]}, 'location': {'latitude': '52.114701', 'longitude': '0.035061', 'accuracy': '14', 'context': '0', 'locality': {'_content': 'Shepreth', 'woeid': 34561}, 'county': {'_content': 'Cambridgeshire', 'woeid': 12602140}, 'region': {'_content': 'England', 'woeid': 24554868}, 'country': {'_content': 'United Kingdom', 'woeid': 23424975}, 'neighbourhood': {'_content': '', 'woeid': 0}}, 'geoperms': {'ispublic': 1, 'iscontact': 0, 'isfriend': 0, 'isfamily': 0}, 'urls': {'url': [{'type': 'photopage', '_content': 'https://www.flickr.com/photos/harlequeen/2741839627/'}]}, 'media': 'photo'}, 'stat': 'ok'}</t>
  </si>
  <si>
    <t>https://www.flickr.com/photos/harlequeen/2741839627/</t>
  </si>
  <si>
    <t>body_part_fox_tail01.jpeg</t>
  </si>
  <si>
    <t>16245823002_45673a0778_o</t>
  </si>
  <si>
    <t>body_hyena01.jpeg</t>
  </si>
  <si>
    <t>6565357879_4cafcb67b5_o</t>
  </si>
  <si>
    <t>{'photo': {'id': '6565357879', 'secret': 'f4626fc294', 'server': '7015', 'farm': 8, 'dateuploaded': '1324753456', 'isfavorite': 0, 'license': '4', 'safety_level': '0', 'rotation': 0, 'originalsecret': '4cafcb67b5', 'originalformat': 'jpg', 'owner': {'nsid': '69166407@N06', 'username': 'danheap77', 'realname': 'Dan Heap', 'location': '', 'iconserver': '8322', 'iconfarm': 9, 'path_alias': None}, 'title': {'_content': 'Ngorongoro Hyena'}, 'description': {'_content': ''}, 'visibility': {'ispublic': 1, 'isfriend': 0, 'isfamily': 0}, 'dates': {'posted': '1324753456', 'taken': '2009-02-26 09:18:04', 'takengranularity': 0, 'takenunknown': 0, 'lastupdate': '1422394256'}, 'views': '1090', 'editability': {'cancomment': 0, 'canaddmeta': 0}, 'publiceditability': {'cancomment': 1, 'canaddmeta': 0}, 'usage': {'candownload': 1, 'canblog': 0, 'canprint': 0, 'canshare': 1}, 'comments': {'_content': '1'}, 'notes': {'note': []}, 'people': {'haspeople': 0}, 'tags': {'tag': [{'id': '69121085-6565357879-11592', 'author': '69166407@N06', 'authorname': 'danheap77', 'raw': 'Ngorongoro', '_content': 'ngorongoro', 'machine_tag': 0}, {'id': '69121085-6565357879-53286', 'author': '69166407@N06', 'authorname': 'danheap77', 'raw': 'Hyena', '_content': 'hyena', 'machine_tag': 0}]}, 'urls': {'url': [{'type': 'photopage', '_content': 'https://www.flickr.com/photos/69166407@N06/6565357879/'}]}, 'media': 'photo'}, 'stat': 'ok'}</t>
  </si>
  <si>
    <t>Dan Heap (flickr danheap77)</t>
  </si>
  <si>
    <t>https://www.flickr.com/photos/69166407@N06/6565357879/</t>
  </si>
  <si>
    <t>body_hyena02.jpeg</t>
  </si>
  <si>
    <t>3049837941_461c257d75_o</t>
  </si>
  <si>
    <t>{'photo': {'id': '3049837941', 'secret': 'f5659eea48', 'server': '3296', 'farm': 4, 'dateuploaded': '1227372458', 'isfavorite': 0, 'license': '3', 'safety_level': '0', 'rotation': 0, 'originalsecret': '461c257d75', 'originalformat': 'jpg', 'owner': {'nsid': '18922711@N00', 'username': 'ucumari photography', 'realname': '', 'location': '', 'iconserver': '3905', 'iconfarm': 4, 'path_alias': 'ucumari'}, 'title': {'_content': 'spotted hyena'}, 'description': {'_content': 'This is the reason I wanted to go to Riverbanks, I just love hyenas and this guy is the closest to me.\nI have seen them challenge lions and WIN - amazing to me.'}, 'visibility': {'ispublic': 1, 'isfriend': 0, 'isfamily': 0}, 'dates': {'posted': '1227372458', 'taken': '2008-11-12 11:19:50', 'takengranularity': 0, 'takenunknown': 0, 'lastupdate': '1643382930'}, 'views': '4269', 'editability': {'cancomment': 0, 'canaddmeta': 0}, 'publiceditability': {'cancomment': 1, 'canaddmeta': 0}, 'usage': {'candownload': 1, 'canblog': 0, 'canprint': 0, 'canshare': 1}, 'comments': {'_content': '22'}, 'notes': {'note': []}, 'people': {'haspeople': 0}, 'tags': {'tag': [{'id': '2298901-3049837941-6923310', 'author': '18922711@N00', 'authorname': 'ucumari photography', 'raw': 'ucumari photography', '_content': 'ucumariphotography', 'machine_tag': 0}, {'id': '2298901-3049837941-952', 'author': '18922711@N00', 'authorname': 'ucumari photography', 'raw': 'animal', '_content': 'animal', 'machine_tag': 0}, {'id': '2298901-3049837941-1823', 'author': '18922711@N00', 'authorname': 'ucumari photography', 'raw': 'mammal', '_content': 'mammal', 'machine_tag': 0}, {'id': '2298901-3049837941-53286', 'author': '18922711@N00', 'authorname': 'ucumari photography', 'raw': 'hyena', '_content': 'hyena', 'machine_tag': 0}, {'id': '2298901-3049837941-315660', 'author': '18922711@N00', 'authorname': 'ucumari photography', 'raw': 'Riverbanks Zoo', '_content': 'riverbankszoo', 'machine_tag': 0}, {'id': '2298901-3049837941-9337', 'author': '18922711@N00', 'authorname': 'ucumari photography', 'raw': 'Columbia', '_content': 'columbia', 'machine_tag': 0}, {'id': '2298901-3049837941-705', 'author': '18922711@N00', 'authorname': 'ucumari photography', 'raw': 'SC', '_content': 'sc', 'machine_tag': 0}, {'id': '2298901-3049837941-5992', 'author': '18922711@N00', 'authorname': 'ucumari photography', 'raw': 'South', '_content': 'south', 'machine_tag': 0}, {'id': '2298901-3049837941-17629', 'author': '18922711@N00', 'authorname': 'ucumari photography', 'raw': 'Carolina', '_content': 'carolina', 'machine_tag': 0}, {'id': '2298901-3049837941-137', 'author': '18922711@N00', 'authorname': 'ucumari photography', 'raw': 'November', '_content': 'november', 'machine_tag': 0}, {'id': '2298901-3049837941-37813', 'author': '18922711@N00', 'authorname': 'ucumari photography', 'raw': '2008', '_content': '2008', 'machine_tag': 0}, {'id': '2298901-3049837941-2994', 'author': '18922711@N00', 'authorname': 'ucumari photography', 'raw': 'Nikon', '_content': 'nikon', 'machine_tag': 0}]}, 'location': {'latitude': '34.008984', 'longitude': '-81.073265', 'accuracy': '12', 'context': '0', 'locality': {'_content': 'Columbia', 'woeid': 2383552}, 'county': {'_content': 'Richland', 'woeid': 12589839}, 'region': {'_content': 'South Carolina', 'woeid': 2347599}, 'country': {'_content': 'United States', 'woeid': 23424977}, 'neighbourhood': {'_content': 'Riverbanks', 'woeid': 2481966}}, 'geoperms': {'ispublic': 1, 'iscontact': 0, 'isfriend': 0, 'isfamily': 0}, 'urls': {'url': [{'type': 'photopage', '_content': 'https://www.flickr.com/photos/ucumari/3049837941/'}]}, 'media': 'photo'}, 'stat': 'ok'}</t>
  </si>
  <si>
    <t>https://www.flickr.com/photos/ucumari/3049837941/</t>
  </si>
  <si>
    <t>body_hyena03.jpeg</t>
  </si>
  <si>
    <t>2246368385_df46c33698_o</t>
  </si>
  <si>
    <t>{'photo': {'id': '2246368385', 'secret': 'a7085ed8cf', 'server': '2246', 'farm': 3, 'dateuploaded': '1202325711', 'isfavorite': 0, 'license': '4', 'safety_level': '0', 'rotation': 0, 'originalsecret': 'df46c33698', 'originalformat': 'jpg', 'owner': {'nsid': '45189308@N00', 'username': 'Mister-E', 'realname': 'Chris Eason', 'location': None, 'iconserver': '71', 'iconfarm': 1, 'path_alias': 'mister-e'}, 'title': {'_content': 'Hyena pup'}, 'description': {'_content': ''}, 'visibility': {'ispublic': 1, 'isfriend': 0, 'isfamily': 0}, 'dates': {'posted': '1202325711', 'taken': '2008-01-26 05:51:33', 'takengranularity': 0, 'takenunknown': 0, 'lastupdate': '1608838220'}, 'views': '1900', 'editability': {'cancomment': 0, 'canaddmeta': 0}, 'publiceditability': {'cancomment': 1, 'canaddmeta': 0}, 'usage': {'candownload': 1, 'canblog': 0, 'canprint': 0, 'canshare': 1}, 'comments': {'_content': '0'}, 'notes': {'note': []}, 'people': {'haspeople': 0}, 'tags': {'tag': [{'id': '3622697-2246368385-1699', 'author': '45189308@N00', 'authorname': 'Mister-E', 'raw': 'South Africa', '_content': 'southafrica', 'machine_tag': 0}, {'id': '3622697-2246368385-53286', 'author': '45189308@N00', 'authorname': 'Mister-E', 'raw': 'hyena', '_content': 'hyena', 'machine_tag': 0}]}, 'location': {'latitude': '-24.992853', 'longitude': '31.518478', 'accuracy': '16', 'context': '0', 'neighbourhood': {'_content': '', 'woeid': 0}, 'county': {'_content': '', 'woeid': 12587069}, 'region': {'_content': 'Mpumalanga', 'woeid': 2346983}, 'country': {'_content': 'South Africa', 'woeid': 23424942}}, 'geoperms': {'ispublic': 1, 'iscontact': 0, 'isfriend': 0, 'isfamily': 0}, 'urls': {'url': [{'type': 'photopage', '_content': 'https://www.flickr.com/photos/mister-e/2246368385/'}]}, 'media': 'photo'}, 'stat': 'ok'}</t>
  </si>
  <si>
    <t>https://www.flickr.com/photos/mister-e/2246368385/</t>
  </si>
  <si>
    <t>body_hyena04.jpeg</t>
  </si>
  <si>
    <t>5410899613_8f533ea069_o</t>
  </si>
  <si>
    <t>{'photo': {'id': '5410899613', 'secret': '87e1f2c0ea', 'server': '5099', 'farm': 6, 'dateuploaded': '1296678606', 'isfavorite': 0, 'license': '3', 'safety_level': '0', 'rotation': 0, 'originalsecret': '8f533ea069', 'originalformat': 'jpg', 'owner': {'nsid': '21512445@N08', 'username': 'Mikeb1028', 'realname': 'Mike Becker', 'location': 'Zephyrhills, FL, USA', 'iconserver': '0', 'iconfarm': 0, 'path_alias': 'mikeb1028'}, 'title': {'_content': 'Hahahehehe... um, Hyena in Edge of Africa'}, 'description': {'_content': ''}, 'visibility': {'ispublic': 1, 'isfriend': 0, 'isfamily': 0}, 'dates': {'posted': '1296678606', 'taken': '2008-06-05 10:24:40', 'takengranularity': 0, 'takenunknown': 0, 'lastupdate': '1521415878'}, 'views': '222', 'editability': {'cancomment': 0, 'canaddmeta': 0}, 'publiceditability': {'cancomment': 1, 'canaddmeta': 0}, 'usage': {'candownload': 1, 'canblog': 0, 'canprint': 0, 'canshare': 1}, 'comments': {'_content': '0'}, 'notes': {'note': []}, 'people': {'haspeople': 0}, 'tags': {'tag': [{'id': '21419632-5410899613-53286', 'author': '21512445@N08', 'authorname': 'Mikeb1028', 'raw': 'hyena', '_content': 'hyena', 'machine_tag': 0}, {'id': '21419632-5410899613-22861922', 'author': '21512445@N08', 'authorname': 'Mikeb1028', 'raw': 'edge of africa', '_content': 'edgeofafrica', 'machine_tag': 0}]}, 'urls': {'url': [{'type': 'photopage', '_content': 'https://www.flickr.com/photos/mikeb1028/5410899613/'}]}, 'media': 'photo'}, 'stat': 'ok'}</t>
  </si>
  <si>
    <t>Mike Becker (flickr Mikeb1028)</t>
  </si>
  <si>
    <t>https://www.flickr.com/photos/mikeb1028/5410899613/</t>
  </si>
  <si>
    <t>body_hyena05.jpeg</t>
  </si>
  <si>
    <t>4027741852_19c2feb562_o</t>
  </si>
  <si>
    <t>{'photo': {'id': '4027741852', 'secret': 'cacdafc6a0', 'server': '2554', 'farm': 3, 'dateuploaded': '1255992562', 'isfavorite': 0, 'license': '5', 'safety_level': '0', 'rotation': 0, 'originalsecret': '19c2feb562', 'originalformat': 'jpg', 'owner': {'nsid': '40803964@N08', 'username': 'Sander van der Wel', 'realname': 'Sander van der Wel', 'location': 'Netherlands', 'iconserver': '3779', 'iconfarm': 4, 'path_alias': 'jar0d'}, 'title': {'_content': 'Hyena'}, 'description': {'_content': ''}, 'visibility': {'ispublic': 1, 'isfriend': 0, 'isfamily': 0}, 'dates': {'posted': '1255992562', 'taken': '2009-10-19 14:31:15', 'takengranularity': 0, 'takenunknown': 0, 'lastupdate': '1581298016'}, 'views': '616', 'editability': {'cancomment': 0, 'canaddmeta': 0}, 'publiceditability': {'cancomment': 1, 'canaddmeta': 0}, 'usage': {'candownload': 1, 'canblog': 0, 'canprint': 0, 'canshare': 1}, 'comments': {'_content': '1'}, 'notes': {'note': []}, 'people': {'haspeople': 0}, 'tags': {'tag': [{'id': '40711151-4027741852-2874', 'author': '40803964@N08', 'authorname': 'Sander van der Wel', 'raw': 'Blijdorp', '_content': 'blijdorp', 'machine_tag': 0}, {'id': '40711151-4027741852-1997', 'author': '40803964@N08', 'authorname': 'Sander van der Wel', 'raw': 'Zoo', '_content': 'zoo', 'machine_tag': 0}, {'id': '40711151-4027741852-2872', 'author': '40803964@N08', 'authorname': 'Sander van der Wel', 'raw': 'Rotterdam', '_content': 'rotterdam', 'machine_tag': 0}, {'id': '40711151-4027741852-1966', 'author': '40803964@N08', 'authorname': 'Sander van der Wel', 'raw': 'EOS', '_content': 'eos', 'machine_tag': 0}, {'id': '40711151-4027741852-16104', 'author': '40803964@N08', 'authorname': 'Sander van der Wel', 'raw': '7D', '_content': '7d', 'machine_tag': 0}]}, 'urls': {'url': [{'type': 'photopage', '_content': 'https://www.flickr.com/photos/jar0d/4027741852/'}]}, 'media': 'photo'}, 'stat': 'ok'}</t>
  </si>
  <si>
    <t>https://www.flickr.com/photos/jar0d/4027741852/</t>
  </si>
  <si>
    <t>body_hyena06.jpeg</t>
  </si>
  <si>
    <t>27487784867_bfe383aec7_o</t>
  </si>
  <si>
    <t>{'photo': {'id': '27487784867', 'secret': '4f87982519', 'server': '1735', 'farm': 2, 'dateuploaded': '1527311107', 'isfavorite': 0, 'license': '2', 'safety_level': '0', 'rotation': 0, 'originalsecret': 'bfe383aec7', 'originalformat': 'jpg', 'owner': {'nsid': '98413464@N03', 'username': 'ラルフ - Ralf RKLFoto', 'realname': 'Ralf Κλενγελ', 'location': 'Germany', 'iconserver': '5812', 'iconfarm': 6, 'path_alias': 'klengel'}, 'title': {'_content': 'Hyena'}, 'description': {'_content': 'Masai Mara April 2018'}, 'visibility': {'ispublic': 1, 'isfriend': 0, 'isfamily': 0}, 'dates': {'posted': '1527311107', 'taken': '2018-04-17 15:55:19', 'takengranularity': 0, 'takenunknown': '0', 'lastupdate': '1640963530'}, 'views': '2795', 'editability': {'cancomment': 0, 'canaddmeta': 0}, 'publiceditability': {'cancomment': 1, 'canaddmeta': 0}, 'usage': {'candownload': 1, 'canblog': 0, 'canprint': 0, 'canshare': 1}, 'comments': {'_content': '0'}, 'notes': {'note': []}, 'people': {'haspeople': 0}, 'tags': {'tag': [{'id': '98390410-27487784867-50212', 'author': '98413464@N03', 'authorname': 'ラルフ - Ralf RKLFoto', 'raw': 'Kenia', '_content': 'kenia', 'machine_tag': 0}, {'id': '98390410-27487784867-4722', 'author': '98413464@N03', 'authorname': 'ラルフ - Ralf RKLFoto', 'raw': 'Kenya', '_content': 'kenya', 'machine_tag': 0}, {'id': '98390410-27487784867-181524', 'author': '98413464@N03', 'authorname': 'ラルフ - Ralf RKLFoto', 'raw': 'Masai Mara', '_content': 'masaimara', 'machine_tag': 0}, {'id': '98390410-27487784867-4552629', 'author': '98413464@N03', 'authorname': 'ラルフ - Ralf RKLFoto', 'raw': 'Narok', '_content': 'narok', 'machine_tag': 0}, {'id': '98390410-27487784867-6690', 'author': '98413464@N03', 'authorname': 'ラルフ - Ralf RKLFoto', 'raw': 'Natur', '_content': 'natur', 'machine_tag': 0}, {'id': '98390410-27487784867-11564', 'author': '98413464@N03', 'authorname': 'ラルフ - Ralf RKLFoto', 'raw': 'Safari', '_content': 'safari', 'machine_tag': 0}, {'id': '98390410-27487784867-2239', 'author': '98413464@N03', 'authorname': 'ラルフ - Ralf RKLFoto', 'raw': 'Tiere', '_content': 'tiere', 'machine_tag': 0}, {'id': '98390410-27487784867-953', 'author': '98413464@N03', 'authorname': 'ラルフ - Ralf RKLFoto', 'raw': 'animals', '_content': 'animals', 'machine_tag': 0}, {'id': '98390410-27487784867-5833', 'author': '98413464@N03', 'authorname': 'ラルフ - Ralf RKLFoto', 'raw': 'wildlife', '_content': 'wildlife', 'machine_tag': 0}]}, 'urls': {'url': [{'type': 'photopage', '_content': 'https://www.flickr.com/photos/klengel/27487784867/'}]}, 'media': 'photo'}, 'stat': 'ok'}</t>
  </si>
  <si>
    <t>Ralf Κλενγελ (flickr ラルフ - Ralf RKLFoto)</t>
  </si>
  <si>
    <t>https://www.flickr.com/photos/klengel/27487784867/</t>
  </si>
  <si>
    <t>body_hyena08.jpeg</t>
  </si>
  <si>
    <t>4318721812_25aa6d7d14_o</t>
  </si>
  <si>
    <t>{'photo': {'id': '4318721812', 'secret': '6e4371d885', 'server': '4035', 'farm': 5, 'dateuploaded': '1264938360', 'isfavorite': 0, 'license': '2', 'safety_level': '0', 'rotation': 0, 'originalsecret': '25aa6d7d14', 'originalformat': 'jpg', 'owner': {'nsid': '8253719@N04', 'username': 'colinjackson1972', 'realname': '', 'location': '', 'iconserver': '1077', 'iconfarm': 2, 'path_alias': None}, 'title': {'_content': 'Hyena'}, 'description': {'_content': ''}, 'visibility': {'ispublic': 1, 'isfriend': 0, 'isfamily': 0}, 'dates': {'posted': '1264938360', 'taken': '2008-03-05 14:27:47', 'takengranularity': 0, 'takenunknown': 0, 'lastupdate': '1592619902'}, 'views': '1042', 'editability': {'cancomment': 0, 'canaddmeta': 0}, 'publiceditability': {'cancomment': 1, 'canaddmeta': 1}, 'usage': {'candownload': 1, 'canblog': 0, 'canprint': 0, 'canshare': 1}, 'comments': {'_content': '0'}, 'notes': {'note': []}, 'people': {'haspeople': 0}, 'tags': {'tag': [{'id': '8221580-4318721812-55', 'author': '8253719@N04', 'authorname': 'colinjackson1972', 'raw': 'Africa', '_content': 'africa', 'machine_tag': 0}, {'id': '8221580-4318721812-39309327', 'author': '8253719@N04', 'authorname': 'colinjackson1972', 'raw': 'bbcopenlab', '_content': 'bbcopenlab', 'machine_tag': 0}, {'id': '8221580-4318721812-53286', 'author': '8253719@N04', 'authorname': 'colinjackson1972', 'raw': 'hyena', '_content': 'hyena', 'machine_tag': 0}, {'id': '8221580-4318721812-5002046', 'author': '8253719@N04', 'authorname': 'colinjackson1972', 'raw': 'Big Cat Diary', '_content': 'bigcatdiary', 'machine_tag': 0}, {'id': '8221580-4318721812-5002051', 'author': '8253719@N04', 'authorname': 'colinjackson1972', 'raw': 'Big Cat Week', '_content': 'bigcatweek', 'machine_tag': 0}]}, 'location': {'latitude': '-1.296705', 'longitude': '35.045099', 'accuracy': '12', 'context': '0', 'neighbourhood': {'_content': '', 'woeid': 0}, 'region': {'_content': 'Nyanza', 'woeid': 2345942}, 'country': {'_content': 'Kenya', 'woeid': 23424863}}, 'geoperms': {'ispublic': 1, 'iscontact': 0, 'isfriend': 0, 'isfamily': 0}, 'urls': {'url': [{'type': 'photopage', '_content': 'https://www.flickr.com/photos/8253719@N04/4318721812/'}]}, 'media': 'photo'}, 'stat': 'ok'}</t>
  </si>
  <si>
    <t xml:space="preserve"> (flickr colinjackson1972)</t>
  </si>
  <si>
    <t>https://www.flickr.com/photos/8253719@N04/4318721812/</t>
  </si>
  <si>
    <t>body_hyena09.jpeg</t>
  </si>
  <si>
    <t>2247145122_3623e43463_o</t>
  </si>
  <si>
    <t>{'photo': {'id': '2247145122', 'secret': '02c41a478b', 'server': '2029', 'farm': 3, 'dateuploaded': '1202325088', 'isfavorite': 0, 'license': '4', 'safety_level': '0', 'rotation': 0, 'originalsecret': '3623e43463', 'originalformat': 'jpg', 'owner': {'nsid': '45189308@N00', 'username': 'Mister-E', 'realname': 'Chris Eason', 'location': None, 'iconserver': '71', 'iconfarm': 1, 'path_alias': 'mister-e'}, 'title': {'_content': 'Scuttling'}, 'description': {'_content': ''}, 'visibility': {'ispublic': 1, 'isfriend': 0, 'isfamily': 0}, 'dates': {'posted': '1202325088', 'taken': '2008-01-26 05:40:28', 'takengranularity': 0, 'takenunknown': 0, 'lastupdate': '1581297997'}, 'views': '1463', 'editability': {'cancomment': 0, 'canaddmeta': 0}, 'publiceditability': {'cancomment': 1, 'canaddmeta': 0}, 'usage': {'candownload': 1, 'canblog': 0, 'canprint': 0, 'canshare': 1}, 'comments': {'_content': '2'}, 'notes': {'note': []}, 'people': {'haspeople': 0}, 'tags': {'tag': [{'id': '3622697-2247145122-1699', 'author': '45189308@N00', 'authorname': 'Mister-E', 'raw': 'South Africa', '_content': 'southafrica', 'machine_tag': 0}, {'id': '3622697-2247145122-53286', 'author': '45189308@N00', 'authorname': 'Mister-E', 'raw': 'hyena', '_content': 'hyena', 'machine_tag': 0}]}, 'location': {'latitude': '-24.994092', 'longitude': '31.528561', 'accuracy': '16', 'context': '0', 'neighbourhood': {'_content': '', 'woeid': 0}, 'county': {'_content': '', 'woeid': 12587069}, 'region': {'_content': 'Mpumalanga', 'woeid': 2346983}, 'country': {'_content': 'South Africa', 'woeid': 23424942}}, 'geoperms': {'ispublic': 1, 'iscontact': 0, 'isfriend': 0, 'isfamily': 0}, 'urls': {'url': [{'type': 'photopage', '_content': 'https://www.flickr.com/photos/mister-e/2247145122/'}]}, 'media': 'photo'}, 'stat': 'ok'}</t>
  </si>
  <si>
    <t>https://www.flickr.com/photos/mister-e/2247145122/</t>
  </si>
  <si>
    <t>body_hyena10.jpeg</t>
  </si>
  <si>
    <t>18715435921_41bfcd128d_3k</t>
  </si>
  <si>
    <t>{'photo': {'id': '18715435921', 'secret': 'f2de85e044', 'server': '321', 'farm': 1, 'dateuploaded': '1434045607', 'isfavorite': 0, 'license': '3', 'safety_level': '0', 'rotation': 0, 'originalsecret': '1aa086493b', 'originalformat': 'jpg', 'owner': {'nsid': '57256462@N07', 'username': 'Cloudtail the Snow Leopard', 'realname': '', 'location': None, 'iconserver': '3786', 'iconfarm': 4, 'path_alias': 'blacktigersdream'}, 'title': {'_content': 'Hyena'}, 'description': {'_content': "A pic, I've made at Zoo d'Amnéville in France."}, 'visibility': {'ispublic': 1, 'isfriend': 0, 'isfamily': 0}, 'dates': {'posted': '1434045607', 'taken': '2015-04-01 17:27:39', 'takengranularity': 0, 'takenunknown': '0', 'lastupdate': '1564902740'}, 'views': '959', 'editability': {'cancomment': 0, 'canaddmeta': 0}, 'publiceditability': {'cancomment': 1, 'canaddmeta': 0}, 'usage': {'candownload': 1, 'canblog': 0, 'canprint': 0, 'canshare': 1}, 'comments': {'_content': '0'}, 'notes': {'note': []}, 'people': {'haspeople': 0}, 'tags': {'tag': [{'id': '57235132-18715435921-1997', 'author': '57256462@N07', 'authorname': 'Cloudtail the Snow Leopard', 'raw': 'zoo;', '_content': 'zoo', 'machine_tag': 0}, {'id': '57235132-18715435921-637220', 'author': '57256462@N07', 'authorname': 'Cloudtail the Snow Leopard', 'raw': 'amneville;', '_content': 'amneville', 'machine_tag': 0}, {'id': '57235132-18715435921-85520', 'author': '57256462@N07', 'authorname': 'Cloudtail the Snow Leopard', 'raw': 'tier;', '_content': 'tier', 'machine_tag': 0}, {'id': '57235132-18715435921-952', 'author': '57256462@N07', 'authorname': 'Cloudtail the Snow Leopard', 'raw': 'animal;', '_content': 'animal', 'machine_tag': 0}, {'id': '57235132-18715435921-1823', 'author': '57256462@N07', 'authorname': 'Cloudtail the Snow Leopard', 'raw': 'mammal;', '_content': 'mammal', 'machine_tag': 0}, {'id': '57235132-18715435921-874122', 'author': '57256462@N07', 'authorname': 'Cloudtail the Snow Leopard', 'raw': 'säugetier;', '_content': 'säugetier', 'machine_tag': 0}, {'id': '57235132-18715435921-316803', 'author': '57256462@N07', 'authorname': 'Cloudtail the Snow Leopard', 'raw': 'hyäne;', '_content': 'hyäne', 'machine_tag': 0}, {'id': '57235132-18715435921-53286', 'author': '57256462@N07', 'authorname': 'Cloudtail the Snow Leopard', 'raw': 'hyena;', '_content': 'hyena', 'machine_tag': 0}, {'id': '57235132-18715435921-2253577', 'author': '57256462@N07', 'authorname': 'Cloudtail the Snow Leopard', 'raw': 'Hyaenidae;', '_content': 'hyaenidae', 'machine_tag': 0}, {'id': '57235132-18715435921-8207151', 'author': '57256462@N07', 'authorname': 'Cloudtail the Snow Leopard', 'raw': 'tüpfel', '_content': 'tüpfel', 'machine_tag': 0}, {'id': '57235132-18715435921-308372281', 'author': '57256462@N07', 'authorname': 'Cloudtail the Snow Leopard', 'raw': 'cloudtail the snow leopard', '_content': 'cloudtailthesnowleopard', 'machine_tag': 0}]}, 'location': {'latitude': '49.246930', 'longitude': '6.140852', 'accuracy': '16', 'context': '0', 'locality': {'_content': 'Amnéville', 'woeid': 575976}, 'county': {'_content': 'Moselle', 'woeid': 12597171}, 'region': {'_content': 'Lorraine', 'woeid': 7153322}, 'country': {'_content': 'France', 'woeid': 23424819}, 'neighbourhood': {'_content': '', 'woeid': 0}}, 'geoperms': {'ispublic': 1, 'iscontact': 0, 'isfriend': 0, 'isfamily': 0}, 'urls': {'url': [{'type': 'photopage', '_content': 'https://www.flickr.com/photos/blacktigersdream/18715435921/'}]}, 'media': 'photo'}, 'stat': 'ok'}</t>
  </si>
  <si>
    <t>https://www.flickr.com/photos/blacktigersdream/18715435921/</t>
  </si>
  <si>
    <t>body_hyena11.jpeg</t>
  </si>
  <si>
    <t>body_hyena12.jpeg</t>
  </si>
  <si>
    <t>18992888845_1c19c83695_o</t>
  </si>
  <si>
    <t>{'photo': {'id': '18992888845', 'secret': '6f3075f4bb', 'server': '3903', 'farm': 4, 'dateuploaded': '1434823213', 'isfavorite': 0, 'license': '3', 'safety_level': '0', 'rotation': 0, 'originalsecret': '1c19c83695', 'originalformat': 'jpg', 'owner': {'nsid': '57256462@N07', 'username': 'Cloudtail the Snow Leopard', 'realname': '', 'location': None, 'iconserver': '3786', 'iconfarm': 4, 'path_alias': 'blacktigersdream'}, 'title': {'_content': 'Hyena'}, 'description': {'_content': "A pic, i've made at zoo d'Amnéville in France."}, 'visibility': {'ispublic': 1, 'isfriend': 0, 'isfamily': 0}, 'dates': {'posted': '1434823213', 'taken': '2015-04-01 17:30:11', 'takengranularity': 0, 'takenunknown': '0', 'lastupdate': '1488690324'}, 'views': '956', 'editability': {'cancomment': 0, 'canaddmeta': 0}, 'publiceditability': {'cancomment': 1, 'canaddmeta': 0}, 'usage': {'candownload': 1, 'canblog': 0, 'canprint': 0, 'canshare': 1}, 'comments': {'_content': '2'}, 'notes': {'note': []}, 'people': {'haspeople': 0}, 'tags': {'tag': [{'id': '57235132-18992888845-1997', 'author': '57256462@N07', 'authorname': 'Cloudtail the Snow Leopard', 'raw': 'zoo;', '_content': 'zoo', 'machine_tag': 0}, {'id': '57235132-18992888845-637220', 'author': '57256462@N07', 'authorname': 'Cloudtail the Snow Leopard', 'raw': 'amneville;', '_content': 'amneville', 'machine_tag': 0}, {'id': '57235132-18992888845-85520', 'author': '57256462@N07', 'authorname': 'Cloudtail the Snow Leopard', 'raw': 'tier;', '_content': 'tier', 'machine_tag': 0}, {'id': '57235132-18992888845-952', 'author': '57256462@N07', 'authorname': 'Cloudtail the Snow Leopard', 'raw': 'animal;', '_content': 'animal', 'machine_tag': 0}, {'id': '57235132-18992888845-1823', 'author': '57256462@N07', 'authorname': 'Cloudtail the Snow Leopard', 'raw': 'mammal;', '_content': 'mammal', 'machine_tag': 0}, {'id': '57235132-18992888845-874122', 'author': '57256462@N07', 'authorname': 'Cloudtail the Snow Leopard', 'raw': 'säugetier;', '_content': 'säugetier', 'machine_tag': 0}, {'id': '57235132-18992888845-316803', 'author': '57256462@N07', 'authorname': 'Cloudtail the Snow Leopard', 'raw': 'hyäne;', '_content': 'hyäne', 'machine_tag': 0}, {'id': '57235132-18992888845-53286', 'author': '57256462@N07', 'authorname': 'Cloudtail the Snow Leopard', 'raw': 'hyena;', '_content': 'hyena', 'machine_tag': 0}, {'id': '57235132-18992888845-2253577', 'author': '57256462@N07', 'authorname': 'Cloudtail the Snow Leopard', 'raw': 'Hyaenidae;', '_content': 'hyaenidae', 'machine_tag': 0}, {'id': '57235132-18992888845-8207151', 'author': '57256462@N07', 'authorname': 'Cloudtail the Snow Leopard', 'raw': 'tüpfel', '_content': 'tüpfel', 'machine_tag': 0}, {'id': '57235132-18992888845-308372281', 'author': '57256462@N07', 'authorname': 'Cloudtail the Snow Leopard', 'raw': 'cloudtail the snow leopard', '_content': 'cloudtailthesnowleopard', 'machine_tag': 0}]}, 'location': {'latitude': '49.246930', 'longitude': '6.140852', 'accuracy': '16', 'context': '0', 'locality': {'_content': 'Amnéville', 'woeid': 575976}, 'county': {'_content': 'Moselle', 'woeid': 12597171}, 'region': {'_content': 'Lorraine', 'woeid': 7153322}, 'country': {'_content': 'France', 'woeid': 23424819}, 'neighbourhood': {'_content': '', 'woeid': 0}}, 'geoperms': {'ispublic': 1, 'iscontact': 0, 'isfriend': 0, 'isfamily': 0}, 'urls': {'url': [{'type': 'photopage', '_content': 'https://www.flickr.com/photos/blacktigersdream/18992888845/'}]}, 'media': 'photo'}, 'stat': 'ok'}</t>
  </si>
  <si>
    <t>https://www.flickr.com/photos/blacktigersdream/18992888845/</t>
  </si>
  <si>
    <t>body_hyena13.jpeg</t>
  </si>
  <si>
    <t>4105787088_23a42d349e_o</t>
  </si>
  <si>
    <t>{'photo': {'id': '4105787088', 'secret': '4321a91009', 'server': '2770', 'farm': 3, 'dateuploaded': '1258289191', 'isfavorite': 0, 'license': '2', 'safety_level': '0', 'rotation': 0, 'originalsecret': '23a42d349e', 'originalformat': 'jpg', 'owner': {'nsid': '34281974@N00', 'username': 'neoporcupine', 'realname': 'Simon Forsyth', 'location': None, 'iconserver': '21', 'iconfarm': 1, 'path_alias': 'neoporcupine'}, 'title': {'_content': 'Hyena'}, 'description': {'_content': 'Seen while on safari at Motswari, Timbavati, Kruger National Park, South Africa.'}, 'visibility': {'ispublic': 1, 'isfriend': 0, 'isfamily': 0}, 'dates': {'posted': '1258289191', 'taken': '2009-09-11 15:54:26', 'takengranularity': 0, 'takenunknown': 0, 'lastupdate': '1613516871'}, 'views': '438', 'editability': {'cancomment': 0, 'canaddmeta': 0}, 'publiceditability': {'cancomment': 1, 'canaddmeta': 0}, 'usage': {'candownload': 1, 'canblog': 0, 'canprint': 0, 'canshare': 1}, 'comments': {'_content': '0'}, 'notes': {'note': []}, 'people': {'haspeople': 0}, 'tags': {'tag': [{'id': '926602-4105787088-1699', 'author': '34281974@N00', 'authorname': 'neoporcupine', 'raw': 'South Africa', '_content': 'southafrica', 'machine_tag': 0}, {'id': '926602-4105787088-4316911', 'author': '34281974@N00', 'authorname': 'neoporcupine', 'raw': 'Motswari', '_content': 'motswari', 'machine_tag': 0}]}, 'urls': {'url': [{'type': 'photopage', '_content': 'https://www.flickr.com/photos/neoporcupine/4105787088/'}]}, 'media': 'photo'}, 'stat': 'ok'}</t>
  </si>
  <si>
    <t>Simon Forsyth (flickr neoporcupine)</t>
  </si>
  <si>
    <t>https://www.flickr.com/photos/neoporcupine/4105787088/</t>
  </si>
  <si>
    <t>body_hyena14.jpeg</t>
  </si>
  <si>
    <t>6181653887_1b65b42816_o</t>
  </si>
  <si>
    <t>{'photo': {'id': '6181653887', 'secret': '18e35f8244', 'server': '6152', 'farm': 7, 'dateuploaded': '1316973366', 'isfavorite': 0, 'license': '3', 'safety_level': '0', 'rotation': 0, 'originalsecret': '1b65b42816', 'originalformat': 'jpg', 'owner': {'nsid': '59796147@N00', 'username': 'tasj', 'realname': 'Natascha', 'location': 'Amersfoort, The Netherlands', 'iconserver': '110', 'iconfarm': 1, 'path_alias': 'tasj'}, 'title': {'_content': 'Spotted hyena'}, 'description': {'_content': ''}, 'visibility': {'ispublic': 1, 'isfriend': 0, 'isfamily': 0}, 'dates': {'posted': '1316973366', 'taken': '2011-09-25 16:23:55', 'takengranularity': 0, 'takenunknown': 0, 'lastupdate': '1550695843'}, 'views': '787', 'editability': {'cancomment': 0, 'canaddmeta': 0}, 'publiceditability': {'cancomment': 1, 'canaddmeta': 0}, 'usage': {'candownload': 1, 'canblog': 0, 'canprint': 0, 'canshare': 1}, 'comments': {'_content': '0'}, 'notes': {'note': []}, 'people': {'haspeople': 0}, 'tags': {'tag': [{'id': '4903489-6181653887-750968', 'author': '59796147@N00', 'authorname': 'tasj', 'raw': 'Diergaarde Blijdorp', '_content': 'diergaardeblijdorp', 'machine_tag': 0}, {'id': '4903489-6181653887-53286', 'author': '59796147@N00', 'authorname': 'tasj', 'raw': 'hyena', '_content': 'hyena', 'machine_tag': 0}]}, 'urls': {'url': [{'type': 'photopage', '_content': 'https://www.flickr.com/photos/tasj/6181653887/'}]}, 'media': 'photo'}, 'stat': 'ok'}</t>
  </si>
  <si>
    <t>Natascha (flickr tasj)</t>
  </si>
  <si>
    <t>https://www.flickr.com/photos/tasj/6181653887/</t>
  </si>
  <si>
    <t>body_hyena15.jpeg</t>
  </si>
  <si>
    <t>5109152012_1f26013843_o</t>
  </si>
  <si>
    <t>{'photo': {'id': '5109152012', 'secret': '9c342d186c', 'server': '4083', 'farm': 5, 'dateuploaded': '1287880897', 'isfavorite': 0, 'license': '4', 'safety_level': '0', 'rotation': 0, 'originalsecret': '1f26013843', 'originalformat': 'jpg', 'owner': {'nsid': '23262226@N08', 'username': 'oliver.dodd', 'realname': '', 'location': '', 'iconserver': '8580', 'iconfarm': 9, 'path_alias': 'oliverdodd'}, 'title': {'_content': 'hyena'}, 'description': {'_content': ''}, 'visibility': {'ispublic': 1, 'isfriend': 0, 'isfamily': 0}, 'dates': {'posted': '1287880897', 'taken': '2010-09-26 08:21:35', 'takengranularity': 0, 'takenunknown': 0, 'lastupdate': '1600749656'}, 'views': '4277', 'editability': {'cancomment': 0, 'canaddmeta': 0}, 'publiceditability': {'cancomment': 1, 'canaddmeta': 0}, 'usage': {'candownload': 1, 'canblog': 0, 'canprint': 0, 'canshare': 1}, 'comments': {'_content': '0'}, 'notes': {'note': []}, 'people': {'haspeople': 0}, 'tags': {'tag': [{'id': '23169413-5109152012-55', 'author': '23262226@N08', 'authorname': 'oliver.dodd', 'raw': 'africa', '_content': 'africa', 'machine_tag': 0}, {'id': '23169413-5109152012-1767', 'author': '23262226@N08', 'authorname': 'oliver.dodd', 'raw': 'tanzania', '_content': 'tanzania', 'machine_tag': 0}, {'id': '23169413-5109152012-11564', 'author': '23262226@N08', 'authorname': 'oliver.dodd', 'raw': 'safari', '_content': 'safari', 'machine_tag': 0}, {'id': '23169413-5109152012-31296', 'author': '23262226@N08', 'authorname': 'oliver.dodd', 'raw': 'serengeti', '_content': 'serengeti', 'machine_tag': 0}, {'id': '23169413-5109152012-53286', 'author': '23262226@N08', 'authorname': 'oliver.dodd', 'raw': 'hyena', '_content': 'hyena', 'machine_tag': 0}]}, 'urls': {'url': [{'type': 'photopage', '_content': 'https://www.flickr.com/photos/oliverdodd/5109152012/'}]}, 'media': 'photo'}, 'stat': 'ok'}</t>
  </si>
  <si>
    <t xml:space="preserve"> (flickr oliver.dodd)</t>
  </si>
  <si>
    <t>https://www.flickr.com/photos/oliverdodd/5109152012/</t>
  </si>
  <si>
    <t>body_hyena16.jpeg</t>
  </si>
  <si>
    <t>9132309884_8ecc7dc57c_o</t>
  </si>
  <si>
    <t>{'photo': {'id': '9132309884', 'secret': '0c41ebf20c', 'server': '2893', 'farm': 3, 'dateuploaded': '1372129283', 'isfavorite': 0, 'license': '2', 'safety_level': '0', 'rotation': 0, 'originalsecret': '8ecc7dc57c', 'originalformat': 'jpg', 'owner': {'nsid': '24172274@N00', 'username': 'scottgunn', 'realname': '', 'location': '', 'iconserver': '124', 'iconfarm': 1, 'path_alias': 'scottgunn'}, 'title': {'_content': 'Hyena'}, 'description': {'_content': 'Scenes from a safari in the Maasai Mara on June 22-23, 2013.'}, 'visibility': {'ispublic': 1, 'isfriend': 0, 'isfamily': 0}, 'dates': {'posted': '1372129283', 'taken': '2013-06-22 23:40:10', 'takengranularity': 0, 'takenunknown': 0, 'lastupdate': '1372129307'}, 'views': '419', 'editability': {'cancomment': 0, 'canaddmeta': 0}, 'publiceditability': {'cancomment': 1, 'canaddmeta': 0}, 'usage': {'candownload': 1, 'canblog': 0, 'canprint': 0, 'canshare': 1}, 'comments': {'_content': '0'}, 'notes': {'note': []}, 'people': {'haspeople': 0}, 'tags': {'tag': [{'id': '6015341-9132309884-4722', 'author': '24172274@N00', 'authorname': 'scottgunn', 'raw': 'kenya', '_content': 'kenya', 'machine_tag': 0}, {'id': '6015341-9132309884-54120', 'author': '24172274@N00', 'authorname': 'scottgunn', 'raw': 'Maasai', '_content': 'maasai', 'machine_tag': 0}, {'id': '6015341-9132309884-15079', 'author': '24172274@N00', 'authorname': 'scottgunn', 'raw': 'Mara', '_content': 'mara', 'machine_tag': 0}]}, 'urls': {'url': [{'type': 'photopage', '_content': 'https://www.flickr.com/photos/scottgunn/9132309884/'}]}, 'media': 'photo'}, 'stat': 'ok'}</t>
  </si>
  <si>
    <t xml:space="preserve"> (flickr scottgunn)</t>
  </si>
  <si>
    <t>https://www.flickr.com/photos/scottgunn/9132309884/</t>
  </si>
  <si>
    <t>body_hyena17.jpeg</t>
  </si>
  <si>
    <t>2247155268_88b6895d27_o</t>
  </si>
  <si>
    <t>{'photo': {'id': '2247155268', 'secret': '612e83d1dd', 'server': '2093', 'farm': 3, 'dateuploaded': '1202325436', 'isfavorite': 0, 'license': '4', 'safety_level': '0', 'rotation': 0, 'originalsecret': '88b6895d27', 'originalformat': 'jpg', 'owner': {'nsid': '45189308@N00', 'username': 'Mister-E', 'realname': 'Chris Eason', 'location': None, 'iconserver': '71', 'iconfarm': 1, 'path_alias': 'mister-e'}, 'title': {'_content': 'Hyena pup'}, 'description': {'_content': ''}, 'visibility': {'ispublic': 1, 'isfriend': 0, 'isfamily': 0}, 'dates': {'posted': '1202325436', 'taken': '2008-01-26 05:47:37', 'takengranularity': 0, 'takenunknown': 0, 'lastupdate': '1610558496'}, 'views': '3209', 'editability': {'cancomment': 0, 'canaddmeta': 0}, 'publiceditability': {'cancomment': 1, 'canaddmeta': 0}, 'usage': {'candownload': 1, 'canblog': 0, 'canprint': 0, 'canshare': 1}, 'comments': {'_content': '0'}, 'notes': {'note': []}, 'people': {'haspeople': 0}, 'tags': {'tag': [{'id': '3622697-2247155268-1699', 'author': '45189308@N00', 'authorname': 'Mister-E', 'raw': 'South Africa', '_content': 'southafrica', 'machine_tag': 0}, {'id': '3622697-2247155268-53286', 'author': '45189308@N00', 'authorname': 'Mister-E', 'raw': 'hyena', '_content': 'hyena', 'machine_tag': 0}]}, 'location': {'latitude': '-24.992853', 'longitude': '31.518478', 'accuracy': '16', 'context': '0', 'neighbourhood': {'_content': '', 'woeid': 0}, 'county': {'_content': '', 'woeid': 12587069}, 'region': {'_content': 'Mpumalanga', 'woeid': 2346983}, 'country': {'_content': 'South Africa', 'woeid': 23424942}}, 'geoperms': {'ispublic': 1, 'iscontact': 0, 'isfriend': 0, 'isfamily': 0}, 'urls': {'url': [{'type': 'photopage', '_content': 'https://www.flickr.com/photos/mister-e/2247155268/'}]}, 'media': 'photo'}, 'stat': 'ok'}</t>
  </si>
  <si>
    <t>https://www.flickr.com/photos/mister-e/2247155268/</t>
  </si>
  <si>
    <t>body_hyena18.jpeg</t>
  </si>
  <si>
    <t>40248883523_5a4d3978d4_o</t>
  </si>
  <si>
    <t>{'photo': {'id': '40248883523', 'secret': 'f61fbd8118', 'server': '7823', 'farm': 8, 'dateuploaded': '1551144988', 'isfavorite': 0, 'license': '3', 'safety_level': '0', 'rotation': 0, 'originalsecret': '5a4d3978d4', 'originalformat': 'jpg', 'owner': {'nsid': '33835814@N04', 'username': 'Prashanth S', 'realname': 'Prashanth Raghavan', 'location': 'Toronto, Canada', 'iconserver': '65535', 'iconfarm': 66, 'path_alias': 'prashanths'}, 'title': {'_content': 'Hyena'}, 'description': {'_content': ''}, 'visibility': {'ispublic': 1, 'isfriend': 0, 'isfamily': 0}, 'dates': {'posted': '1551144988', 'taken': '2019-01-26 08:58:03', 'takengranularity': 0, 'takenunknown': '0', 'lastupdate': '1581297732'}, 'views': '348', 'editability': {'cancomment': 0, 'canaddmeta': 0}, 'publiceditability': {'cancomment': 1, 'canaddmeta': 0}, 'usage': {'candownload': 1, 'canblog': 0, 'canprint': 0, 'canshare': 1}, 'comments': {'_content': '0'}, 'notes': {'note': []}, 'people': {'haspeople': 0}, 'tags': {'tag': [{'id': '33803675-40248883523-55', 'author': '33835814@N04', 'authorname': 'Prashanth S', 'raw': 'africa', '_content': 'africa', 'machine_tag': 0}, {'id': '33803675-40248883523-272825', 'author': '33835814@N04', 'authorname': 'Prashanth S', 'raw': 'africansafari', '_content': 'africansafari', 'machine_tag': 0}, {'id': '33803675-40248883523-788765', 'author': '33835814@N04', 'authorname': 'Prashanth S', 'raw': 'africasafari', '_content': 'africasafari', 'machine_tag': 0}, {'id': '33803675-40248883523-11564', 'author': '33835814@N04', 'authorname': 'Prashanth S', 'raw': 'Safari', '_content': 'safari', 'machine_tag': 0}, {'id': '33803675-40248883523-19754281', 'author': '33835814@N04', 'authorname': 'Prashanth S', 'raw': 'safariphotography', '_content': 'safariphotography', 'machine_tag': 0}, {'id': '33803675-40248883523-121', 'author': '33835814@N04', 'authorname': 'Prashanth S', 'raw': 'Travel', '_content': 'travel', 'machine_tag': 0}, {'id': '33803675-40248883523-27675022', 'author': '33835814@N04', 'authorname': 'Prashanth S', 'raw': 'travelsafari', '_content': 'travelsafari', 'machine_tag': 0}, {'id': '33803675-40248883523-241', 'author': '33835814@N04', 'authorname': 'Prashanth S', 'raw': 'wild', '_content': 'wild', 'machine_tag': 0}, {'id': '33803675-40248883523-5833', 'author': '33835814@N04', 'authorname': 'Prashanth S', 'raw': 'wildlife', '_content': 'wildlife', 'machine_tag': 0}, {'id': '33803675-40248883523-177415', 'author': '33835814@N04', 'authorname': 'Prashanth S', 'raw': 'amboseli', '_content': 'amboseli', 'machine_tag': 0}, {'id': '33803675-40248883523-791', 'author': '33835814@N04', 'authorname': 'Prashanth S', 'raw': 'nature', '_content': 'nature', 'machine_tag': 0}, {'id': '33803675-40248883523-73', 'author': '33835814@N04', 'authorname': 'Prashanth S', 'raw': 'Park', '_content': 'park', 'machine_tag': 0}]}, 'urls': {'url': [{'type': 'photopage', '_content': 'https://www.flickr.com/photos/prashanths/40248883523/'}]}, 'media': 'photo'}, 'stat': 'ok'}</t>
  </si>
  <si>
    <t>https://www.flickr.com/photos/prashanths/40248883523/</t>
  </si>
  <si>
    <t>body_hyena19.jpeg</t>
  </si>
  <si>
    <t>28041672805_8a71a0409d_o</t>
  </si>
  <si>
    <t>{'photo': {'id': '28041672805', 'secret': 'fc5ea04235', 'server': '7483', 'farm': 8, 'dateuploaded': '1467482410', 'isfavorite': 0, 'license': '3', 'safety_level': '0', 'rotation': 0, 'originalsecret': '8a71a0409d', 'originalformat': 'jpg', 'owner': {'nsid': '57256462@N07', 'username': 'Cloudtail the Snow Leopard', 'realname': '', 'location': None, 'iconserver': '3786', 'iconfarm': 4, 'path_alias': 'blacktigersdream'}, 'title': {'_content': 'Hyena'}, 'description': {'_content': "Another picture, I've made at Zoo d'Amnéville."}, 'visibility': {'ispublic': 1, 'isfriend': 0, 'isfamily': 0}, 'dates': {'posted': '1467482410', 'taken': '2016-03-26 18:09:32', 'takengranularity': 0, 'takenunknown': '0', 'lastupdate': '1564902656'}, 'views': '1941', 'editability': {'cancomment': 0, 'canaddmeta': 0}, 'publiceditability': {'cancomment': 1, 'canaddmeta': 0}, 'usage': {'candownload': 1, 'canblog': 0, 'canprint': 0, 'canshare': 1}, 'comments': {'_content': '0'}, 'notes': {'note': []}, 'people': {'haspeople': 0}, 'tags': {'tag': [{'id': '57235132-28041672805-316803', 'author': '57256462@N07', 'authorname': 'Cloudtail the Snow Leopard', 'raw': 'hyäne;', '_content': 'hyäne', 'machine_tag': 0}, {'id': '57235132-28041672805-1997', 'author': '57256462@N07', 'authorname': 'Cloudtail the Snow Leopard', 'raw': 'zoo;', '_content': 'zoo', 'machine_tag': 0}, {'id': '57235132-28041672805-637220', 'author': '57256462@N07', 'authorname': 'Cloudtail the Snow Leopard', 'raw': 'amneville;', '_content': 'amneville', 'machine_tag': 0}, {'id': '57235132-28041672805-85520', 'author': '57256462@N07', 'authorname': 'Cloudtail the Snow Leopard', 'raw': 'tier;', '_content': 'tier', 'machine_tag': 0}, {'id': '57235132-28041672805-952', 'author': '57256462@N07', 'authorname': 'Cloudtail the Snow Leopard', 'raw': 'animal;', '_content': 'animal', 'machine_tag': 0}, {'id': '57235132-28041672805-1823', 'author': '57256462@N07', 'authorname': 'Cloudtail the Snow Leopard', 'raw': 'mammal;', '_content': 'mammal', 'machine_tag': 0}, {'id': '57235132-28041672805-874122', 'author': '57256462@N07', 'authorname': 'Cloudtail the Snow Leopard', 'raw': 'säugetier;', '_content': 'säugetier', 'machine_tag': 0}, {'id': '57235132-28041672805-298557216', 'author': '57256462@N07', 'authorname': 'Cloudtail the Snow Leopard', 'raw': 'tüppfelhyäne;', '_content': 'tüppfelhyäne', 'machine_tag': 0}, {'id': '57235132-28041672805-33740419', 'author': '57256462@N07', 'authorname': 'Cloudtail the Snow Leopard', 'raw': 'fleckenhyäne;', '_content': 'fleckenhyäne', 'machine_tag': 0}, {'id': '57235132-28041672805-22267', 'author': '57256462@N07', 'authorname': 'Cloudtail the Snow Leopard', 'raw': 'spotted;', '_content': 'spotted', 'machine_tag': 0}, {'id': '57235132-28041672805-53286', 'author': '57256462@N07', 'authorname': 'Cloudtail the Snow Leopard', 'raw': 'hyena;', '_content': 'hyena', 'machine_tag': 0}, {'id': '57235132-28041672805-748622', 'author': '57256462@N07', 'authorname': 'Cloudtail the Snow Leopard', 'raw': 'Crocuta;', '_content': 'crocuta', 'machine_tag': 0}, {'id': '57235132-28041672805-1330', 'author': '57256462@N07', 'authorname': 'Cloudtail the Snow Leopard', 'raw': 'laughing', '_content': 'laughing', 'machine_tag': 0}, {'id': '57235132-28041672805-308372281', 'author': '57256462@N07', 'authorname': 'Cloudtail the Snow Leopard', 'raw': 'cloudtail the snow leopard', '_content': 'cloudtailthesnowleopard', 'machine_tag': 0}]}, 'location': {'latitude': '49.246788', 'longitude': '6.140708', 'accuracy': '16', 'context': '0', 'locality': {'_content': 'Amnéville', 'woeid': 575976}, 'county': {'_content': 'Moselle', 'woeid': 12597171}, 'region': {'_content': 'Lorraine', 'woeid': 7153322}, 'country': {'_content': 'France', 'woeid': 23424819}, 'neighbourhood': {'_content': '', 'woeid': 0}}, 'geoperms': {'ispublic': 1, 'iscontact': 0, 'isfriend': 0, 'isfamily': 0}, 'urls': {'url': [{'type': 'photopage', '_content': 'https://www.flickr.com/photos/blacktigersdream/28041672805/'}]}, 'media': 'photo'}, 'stat': 'ok'}</t>
  </si>
  <si>
    <t>https://www.flickr.com/photos/blacktigersdream/28041672805/</t>
  </si>
  <si>
    <t>body_hyena20.jpeg</t>
  </si>
  <si>
    <t>7133231223_8f88218e27_o</t>
  </si>
  <si>
    <t>{'photo': {'id': '7133231223', 'secret': '57598f1d5d', 'server': '7052', 'farm': 8, 'dateuploaded': '1335905356', 'isfavorite': 0, 'license': '4', 'safety_level': '0', 'rotation': 0, 'originalsecret': '8f88218e27', 'originalformat': 'jpg', 'owner': {'nsid': '14738242@N00', 'username': 'Jonas B', 'realname': 'Jonas Bengtsson', 'location': 'Malmö, Sweden', 'iconserver': '7', 'iconfarm': 1, 'path_alias': 'jonasb'}, 'title': {'_content': 'Hyena'}, 'description': {'_content': ''}, 'visibility': {'ispublic': 1, 'isfriend': 0, 'isfamily': 0}, 'dates': {'posted': '1335905356', 'taken': '2012-01-24 12:20:22', 'takengranularity': 0, 'takenunknown': 0, 'lastupdate': '1581297444'}, 'views': '3372', 'editability': {'cancomment': 0, 'canaddmeta': 0}, 'publiceditability': {'cancomment': 1, 'canaddmeta': 0}, 'usage': {'candownload': 1, 'canblog': 0, 'canprint': 0, 'canshare': 1}, 'comments': {'_content': '0'}, 'notes': {'note': []}, 'people': {'haspeople': 0}, 'tags': {'tag': [{'id': '212766-7133231223-53286', 'author': '14738242@N00', 'authorname': 'Jonas B', 'raw': 'hyena', '_content': 'hyena', 'machine_tag': 0}, {'id': '212766-7133231223-11592', 'author': '14738242@N00', 'authorname': 'Jonas B', 'raw': 'ngorongoro', '_content': 'ngorongoro', 'machine_tag': 0}]}, 'urls': {'url': [{'type': 'photopage', '_content': 'https://www.flickr.com/photos/jonasb/7133231223/'}]}, 'media': 'photo'}, 'stat': 'ok'}</t>
  </si>
  <si>
    <t>Jonas Bengtsson (flickr Jonas B)</t>
  </si>
  <si>
    <t>https://www.flickr.com/photos/jonasb/7133231223/</t>
  </si>
  <si>
    <t>body_part_hyena_ear01.jpeg</t>
  </si>
  <si>
    <t>8102880685_a954f9067d_o</t>
  </si>
  <si>
    <t>{'photo': {'id': '8102880685', 'secret': '75447bcf25', 'server': '8193', 'farm': 9, 'dateuploaded': '1350659969', 'isfavorite': 0, 'license': '3', 'safety_level': '0', 'rotation': 0, 'originalsecret': 'a954f9067d', 'originalformat': 'jpg', 'owner': {'nsid': '18922711@N00', 'username': 'ucumari photography', 'realname': '', 'location': '', 'iconserver': '3905', 'iconfarm': 4, 'path_alias': 'ucumari'}, 'title': {'_content': ''}, 'description': {'_content': ''}, 'visibility': {'ispublic': 1, 'isfriend': 0, 'isfamily': 0}, 'dates': {'posted': '1350659969', 'taken': '2012-10-16 12:32:34', 'takengranularity': 0, 'takenunknown': 0, 'lastupdate': '1489638637'}, 'views': '241', 'editability': {'cancomment': 0, 'canaddmeta': 0}, 'publiceditability': {'cancomment': 1, 'canaddmeta': 0}, 'usage': {'candownload': 1, 'canblog': 0, 'canprint': 0, 'canshare': 1}, 'comments': {'_content': '0'}, 'notes': {'note': []}, 'people': {'haspeople': 0}, 'tags': {'tag': [{'id': '2298901-8102880685-6923310', 'author': '18922711@N00', 'authorname': 'ucumari photography', 'raw': 'ucumari photography', '_content': 'ucumariphotography', 'machine_tag': 0}, {'id': '2298901-8102880685-315660', 'author': '18922711@N00', 'authorname': 'ucumari photography', 'raw': 'Riverbanks Zoo', '_content': 'riverbankszoo', 'machine_tag': 0}, {'id': '2298901-8102880685-9337', 'author': '18922711@N00', 'authorname': 'ucumari photography', 'raw': 'Columbia', '_content': 'columbia', 'machine_tag': 0}, {'id': '2298901-8102880685-705', 'author': '18922711@N00', 'authorname': 'ucumari photography', 'raw': 'SC', '_content': 'sc', 'machine_tag': 0}, {'id': '2298901-8102880685-5992', 'author': '18922711@N00', 'authorname': 'ucumari photography', 'raw': 'South', '_content': 'south', 'machine_tag': 0}, {'id': '2298901-8102880685-17629', 'author': '18922711@N00', 'authorname': 'ucumari photography', 'raw': 'Carolina', '_content': 'carolina', 'machine_tag': 0}, {'id': '2298901-8102880685-22267', 'author': '18922711@N00', 'authorname': 'ucumari photography', 'raw': 'Spotted', '_content': 'spotted', 'machine_tag': 0}, {'id': '2298901-8102880685-53286', 'author': '18922711@N00', 'authorname': 'ucumari photography', 'raw': 'hyena', '_content': 'hyena', 'machine_tag': 0}, {'id': '2298901-8102880685-3002', 'author': '18922711@N00', 'authorname': 'ucumari photography', 'raw': 'October', '_content': 'october', 'machine_tag': 0}, {'id': '2298901-8102880685-101887', 'author': '18922711@N00', 'authorname': 'ucumari photography', 'raw': '2012', '_content': '2012', 'machine_tag': 0}, {'id': '2298901-8102880685-8590', 'author': '18922711@N00', 'authorname': 'ucumari photography', 'raw': 'ears', '_content': 'ears', 'machine_tag': 0}, {'id': '2298901-8102880685-8383072', 'author': '18922711@N00', 'authorname': 'ucumari photography', 'raw': 'DSC_5981', '_content': 'dsc5981', 'machine_tag': 0}]}, 'location': {'latitude': '34.008984', 'longitude': '-81.073265', 'accuracy': '12', 'context': '0', 'locality': {'_content': 'Columbia', 'woeid': 2383552}, 'county': {'_content': 'Richland', 'woeid': 12589839}, 'region': {'_content': 'South Carolina', 'woeid': 2347599}, 'country': {'_content': 'United States', 'woeid': 23424977}, 'neighbourhood': {'_content': 'Riverbanks', 'woeid': 2481966}}, 'geoperms': {'ispublic': 1, 'iscontact': 0, 'isfriend': 0, 'isfamily': 0}, 'urls': {'url': [{'type': 'photopage', '_content': 'https://www.flickr.com/photos/ucumari/8102880685/'}]}, 'media': 'photo'}, 'stat': 'ok'}</t>
  </si>
  <si>
    <t>https://www.flickr.com/photos/ucumari/8102880685/</t>
  </si>
  <si>
    <t>face_hyena01.jpeg</t>
  </si>
  <si>
    <t>3868581124_0537be326b_o</t>
  </si>
  <si>
    <t>{'photo': {'id': '3868581124', 'secret': '141ecd469e', 'server': '2661', 'farm': 3, 'dateuploaded': '1251574646', 'isfavorite': 0, 'license': '2', 'safety_level': '0', 'rotation': 0, 'originalsecret': '0537be326b', 'originalformat': 'jpg', 'owner': {'nsid': '67456661@N00', 'username': 'luisgosalbez', 'realname': 'Luis Gosalbez', 'location': 'Valencia, Spain', 'iconserver': '5497', 'iconfarm': 6, 'path_alias': 'jlgosalbez'}, 'title': {'_content': 'hyena'}, 'description': {'_content': 'hehehehe'}, 'visibility': {'ispublic': 1, 'isfriend': 0, 'isfamily': 0}, 'dates': {'posted': '1251574646', 'taken': '2009-08-29 14:28:13', 'takengranularity': 0, 'takenunknown': 0, 'lastupdate': '1605236712'}, 'views': '1023', 'editability': {'cancomment': 0, 'canaddmeta': 0}, 'publiceditability': {'cancomment': 1, 'canaddmeta': 0}, 'usage': {'candownload': 1, 'canblog': 0, 'canprint': 0, 'canshare': 1}, 'comments': {'_content': '1'}, 'notes': {'note': []}, 'people': {'haspeople': 0}, 'tags': {'tag': [{'id': '3334912-3868581124-4784929', 'author': '67456661@N00', 'authorname': 'luisgosalbez', 'raw': 'bioparc', '_content': 'bioparc', 'machine_tag': 0}, {'id': '3334912-3868581124-849', 'author': '67456661@N00', 'authorname': 'luisgosalbez', 'raw': 'valencia', '_content': 'valencia', 'machine_tag': 0}, {'id': '3334912-3868581124-8754', 'author': '67456661@N00', 'authorname': 'luisgosalbez', 'raw': 'August', '_content': 'august', 'machine_tag': 0}, {'id': '3334912-3868581124-48795', 'author': '67456661@N00', 'authorname': 'luisgosalbez', 'raw': '2009', '_content': '2009', 'machine_tag': 0}, {'id': '3334912-3868581124-53286', 'author': '67456661@N00', 'authorname': 'luisgosalbez', 'raw': 'hyena', '_content': 'hyena', 'machine_tag': 0}]}, 'location': {'latitude': '39.478522', 'longitude': '-0.407738', 'accuracy': '14', 'context': '0', 'locality': {'_content': 'Valencia', 'woeid': 776688}, 'county': {'_content': 'Valencia', 'woeid': 12602139}, 'region': {'_content': 'Comunitat Valenciana', 'woeid': 12578038}, 'country': {'_content': 'España', 'woeid': 23424950}, 'neighbourhood': {'_content': 'Campanar', 'woeid': 755637}}, 'geoperms': {'ispublic': 1, 'iscontact': 0, 'isfriend': 0, 'isfamily': 0}, 'urls': {'url': [{'type': 'photopage', '_content': 'https://www.flickr.com/photos/jlgosalbez/3868581124/'}]}, 'media': 'photo'}, 'stat': 'ok'}</t>
  </si>
  <si>
    <t>Luis Gosalbez (flickr luisgosalbez)</t>
  </si>
  <si>
    <t>https://www.flickr.com/photos/jlgosalbez/3868581124/</t>
  </si>
  <si>
    <t>face_hyena03.jpeg</t>
  </si>
  <si>
    <t>2246369481_5aec5f2f43_o</t>
  </si>
  <si>
    <t>{'photo': {'id': '2246369481', 'secret': '939eb04601', 'server': '2304', 'farm': 3, 'dateuploaded': '1202325753', 'isfavorite': 0, 'license': '4', 'safety_level': '0', 'rotation': 0, 'originalsecret': '5aec5f2f43', 'originalformat': 'jpg', 'owner': {'nsid': '45189308@N00', 'username': 'Mister-E', 'realname': 'Chris Eason', 'location': None, 'iconserver': '71', 'iconfarm': 1, 'path_alias': 'mister-e'}, 'title': {'_content': 'Curious'}, 'description': {'_content': ''}, 'visibility': {'ispublic': 1, 'isfriend': 0, 'isfamily': 0}, 'dates': {'posted': '1202325753', 'taken': '2008-01-26 05:52:18', 'takengranularity': 0, 'takenunknown': 0, 'lastupdate': '1537814695'}, 'views': '688', 'editability': {'cancomment': 0, 'canaddmeta': 0}, 'publiceditability': {'cancomment': 1, 'canaddmeta': 0}, 'usage': {'candownload': 1, 'canblog': 0, 'canprint': 0, 'canshare': 1}, 'comments': {'_content': '0'}, 'notes': {'note': []}, 'people': {'haspeople': 0}, 'tags': {'tag': [{'id': '3622697-2246369481-1699', 'author': '45189308@N00', 'authorname': 'Mister-E', 'raw': 'South Africa', '_content': 'southafrica', 'machine_tag': 0}, {'id': '3622697-2246369481-53286', 'author': '45189308@N00', 'authorname': 'Mister-E', 'raw': 'hyena', '_content': 'hyena', 'machine_tag': 0}]}, 'location': {'latitude': '-24.992853', 'longitude': '31.518478', 'accuracy': '16', 'context': '0', 'neighbourhood': {'_content': '', 'woeid': 0}, 'county': {'_content': '', 'woeid': 12587069}, 'region': {'_content': 'Mpumalanga', 'woeid': 2346983}, 'country': {'_content': 'South Africa', 'woeid': 23424942}}, 'geoperms': {'ispublic': 1, 'iscontact': 0, 'isfriend': 0, 'isfamily': 0}, 'urls': {'url': [{'type': 'photopage', '_content': 'https://www.flickr.com/photos/mister-e/2246369481/'}]}, 'media': 'photo'}, 'stat': 'ok'}</t>
  </si>
  <si>
    <t>https://www.flickr.com/photos/mister-e/2246369481/</t>
  </si>
  <si>
    <t>face_hyena04.jpeg</t>
  </si>
  <si>
    <t>14684108633_0aab982ac9_o</t>
  </si>
  <si>
    <t>{'photo': {'id': '14684108633', 'secret': '91df3ea4e3', 'server': '5572', 'farm': 6, 'dateuploaded': '1405457627', 'isfavorite': 0, 'license': '4', 'safety_level': '0', 'rotation': 0, 'originalsecret': '0aab982ac9', 'originalformat': 'jpg', 'owner': {'nsid': '21426642@N07', 'username': 'Becker1999', 'realname': '', 'location': 'Grove City, OH', 'iconserver': '2355', 'iconfarm': 3, 'path_alias': 'becker271'}, 'title': {'_content': 'hyena'}, 'description': {'_content': ''}, 'visibility': {'ispublic': 1, 'isfriend': 0, 'isfamily': 0}, 'dates': {'posted': '1405457627', 'taken': '2014-07-15 16:50:32', 'takengranularity': 0, 'takenunknown': 0, 'lastupdate': '1610558500'}, 'views': '1482', 'editability': {'cancomment': 0, 'canaddmeta': 0}, 'publiceditability': {'cancomment': 1, 'canaddmeta': 0}, 'usage': {'candownload': 1, 'canblog': 0, 'canprint': 0, 'canshare': 1}, 'comments': {'_content': '0'}, 'notes': {'note': []}, 'people': {'haspeople': 0}, 'tags': {'tag': [{'id': '21405312-14684108633-1083609', 'author': '21426642@N07', 'authorname': 'Becker1999', 'raw': 'Seneca Park Zoo', '_content': 'senecaparkzoo', 'machine_tag': 0}, {'id': '21405312-14684108633-1997', 'author': '21426642@N07', 'authorname': 'Becker1999', 'raw': 'zoo', '_content': 'zoo', 'machine_tag': 0}, {'id': '21405312-14684108633-11252', 'author': '21426642@N07', 'authorname': 'Becker1999', 'raw': 'rochester', '_content': 'rochester', 'machine_tag': 0}, {'id': '21405312-14684108633-336227', 'author': '21426642@N07', 'authorname': 'Becker1999', 'raw': 'aza', '_content': 'aza', 'machine_tag': 0}, {'id': '21405312-14684108633-953', 'author': '21426642@N07', 'authorname': 'Becker1999', 'raw': 'animals', '_content': 'animals', 'machine_tag': 0}, {'id': '21405312-14684108633-53286', 'author': '21426642@N07', 'authorname': 'Becker1999', 'raw': 'hyena', '_content': 'hyena', 'machine_tag': 0}]}, 'urls': {'url': [{'type': 'photopage', '_content': 'https://www.flickr.com/photos/becker271/14684108633/'}]}, 'media': 'photo'}, 'stat': 'ok'}</t>
  </si>
  <si>
    <t xml:space="preserve"> (flickr Becker1999)</t>
  </si>
  <si>
    <t>https://www.flickr.com/photos/becker271/14684108633/</t>
  </si>
  <si>
    <t>face_hyena06.jpeg</t>
  </si>
  <si>
    <t>16556952730_040dfd336a_o</t>
  </si>
  <si>
    <t>{'photo': {'id': '16556952730', 'secret': 'd7e70708ce', 'server': '7284', 'farm': 8, 'dateuploaded': '1425750926', 'isfavorite': 0, 'license': '5', 'safety_level': '0', 'rotation': 0, 'originalsecret': '040dfd336a', 'originalformat': 'jpg', 'owner': {'nsid': '59333081@N07', 'username': 'paslotte', 'realname': 'Per Arne Slotte', 'location': 'Trondheim, Norway', 'iconserver': '8718', 'iconfarm': 9, 'path_alias': 'paslotte'}, 'title': {'_content': 'spotted_hyena_1'}, 'description': {'_content': ''}, 'visibility': {'ispublic': 1, 'isfriend': 0, 'isfamily': 0}, 'dates': {'posted': '1425750926', 'taken': '2015-02-23 05:34:01', 'takengranularity': 0, 'takenunknown': '0', 'lastupdate': '1568414137'}, 'views': '1766', 'editability': {'cancomment': 0, 'canaddmeta': 0}, 'publiceditability': {'cancomment': 1, 'canaddmeta': 0}, 'usage': {'candownload': 1, 'canblog': 0, 'canprint': 0, 'canshare': 1}, 'comments': {'_content': '0'}, 'notes': {'note': []}, 'people': {'haspeople': 0}, 'tags': {'tag': [{'id': '59311751-16556952730-42369731', 'author': '59333081@N07', 'authorname': 'paslotte', 'raw': 'spoted hyena', '_content': 'spotedhyena', 'machine_tag': 0}]}, 'location': {'latitude': '-18.406654', 'longitude': '23.477783', 'accuracy': '8', 'context': '0', 'neighbourhood': {'_content': '', 'woeid': 0}, 'county': {'_content': 'Linyanti', 'woeid': 55921115}, 'region': {'_content': 'Caprivi', 'woeid': 20069834}, 'country': {'_content': 'Namibia', 'woeid': 23424987}}, 'geoperms': {'ispublic': 1, 'iscontact': 0, 'isfriend': 0, 'isfamily': 0}, 'urls': {'url': [{'type': 'photopage', '_content': 'https://www.flickr.com/photos/paslotte/16556952730/'}]}, 'media': 'photo'}, 'stat': 'ok'}</t>
  </si>
  <si>
    <t>Per Arne Slotte (flickr paslotte)</t>
  </si>
  <si>
    <t>https://www.flickr.com/photos/paslotte/16556952730/</t>
  </si>
  <si>
    <t>face_hyena08.jpeg</t>
  </si>
  <si>
    <t>14985108791_4c906ef9a3_o</t>
  </si>
  <si>
    <t>{'photo': {'id': '14985108791', 'secret': '27320bcb00', 'server': '3918', 'farm': 4, 'dateuploaded': '1408614675', 'isfavorite': 0, 'license': '4', 'safety_level': '0', 'rotation': 0, 'originalsecret': '4c906ef9a3', 'originalformat': 'jpg', 'owner': {'nsid': '21162417@N07', 'username': 'flowcomm', 'realname': '', 'location': '', 'iconserver': '2207', 'iconfarm': 3, 'path_alias': 'flowcomm'}, 'title': {'_content': 'Hyena'}, 'description': {'_content': ''}, 'visibility': {'ispublic': 1, 'isfriend': 0, 'isfamily': 0}, 'dates': {'posted': '1408614675', 'taken': '2014-08-16 08:12:51', 'takengranularity': 0, 'takenunknown': 0, 'lastupdate': '1640416702'}, 'views': '2236', 'editability': {'cancomment': 0, 'canaddmeta': 0}, 'publiceditability': {'cancomment': 1, 'canaddmeta': 0}, 'usage': {'candownload': 1, 'canblog': 0, 'canprint': 0, 'canshare': 1}, 'comments': {'_content': '0'}, 'notes': {'note': []}, 'people': {'haspeople': 0}, 'tags': {'tag': [{'id': '21141087-14985108791-82078', 'author': '21162417@N07', 'authorname': 'flowcomm', 'raw': 'Kruger National Park', '_content': 'krugernationalpark', 'machine_tag': 0}, {'id': '21141087-14985108791-1699', 'author': '21162417@N07', 'authorname': 'flowcomm', 'raw': 'South Africa', '_content': 'southafrica', 'machine_tag': 0}]}, 'urls': {'url': [{'type': 'photopage', '_content': 'https://www.flickr.com/photos/flowcomm/14985108791/'}]}, 'media': 'photo'}, 'stat': 'ok'}</t>
  </si>
  <si>
    <t xml:space="preserve"> (flickr flowcomm)</t>
  </si>
  <si>
    <t>https://www.flickr.com/photos/flowcomm/14985108791/</t>
  </si>
  <si>
    <t>face_hyena09.jpeg</t>
  </si>
  <si>
    <t>18030515262_b2764ba58a_o</t>
  </si>
  <si>
    <t>{'photo': {'id': '18030515262', 'secret': 'edd84ea57f', 'server': '5452', 'farm': 6, 'dateuploaded': '1432458010', 'isfavorite': 0, 'license': '6', 'safety_level': '0', 'rotation': 0, 'originalsecret': 'b2764ba58a', 'originalformat': 'jpg', 'owner': {'nsid': '8070463@N03', 'username': 'Tambako the Jaguar', 'realname': 'Tambako The Jaguar', 'location': None, 'iconserver': '7457', 'iconfarm': 8, 'path_alias': 'tambako'}, 'title': {'_content': 'Walking fat hyena'}, 'description': {'_content': 'The female hyena of the Amnéville zoo walking towards me. She looks pregnant, but she is just fat!'}, 'visibility': {'ispublic': 1, 'isfriend': 0, 'isfamily': 0}, 'dates': {'posted': '1432458010', 'taken': '2015-04-03 17:22:17', 'takengranularity': 0, 'takenunknown': '0', 'lastupdate': '1449274931'}, 'views': '10613', 'editability': {'cancomment': 0, 'canaddmeta': 0}, 'publiceditability': {'cancomment': 1, 'canaddmeta': 0}, 'usage': {'candownload': 1, 'canblog': 0, 'canprint': 0, 'canshare': 1}, 'comments': {'_content': '3'}, 'notes': {'note': []}, 'people': {'haspeople': 0}, 'tags': {'tag': [{'id': '8047409-18030515262-1604', 'author': '8070463@N03', 'authorname': 'Tambako the Jaguar', 'raw': 'walking', '_content': 'walking', 'machine_tag': 0}, {'id': '8047409-18030515262-228416', 'author': '8070463@N03', 'authorname': 'Tambako the Jaguar', 'raw': 'approching', '_content': 'approching', 'machine_tag': 0}, {'id': '8047409-18030515262-278', 'author': '8070463@N03', 'authorname': 'Tambako the Jaguar', 'raw': 'portrait', '_content': 'portrait', 'machine_tag': 0}, {'id': '8047409-18030515262-885', 'author': '8070463@N03', 'authorname': 'Tambako the Jaguar', 'raw': 'face', '_content': 'face', 'machine_tag': 0}, {'id': '8047409-18030515262-5881', 'author': '8070463@N03', 'authorname': 'Tambako the Jaguar', 'raw': 'fat', '_content': 'fat', 'machine_tag': 0}, {'id': '8047409-18030515262-15779', 'author': '8070463@N03', 'authorname': 'Tambako the Jaguar', 'raw': 'round', '_content': 'round', 'machine_tag': 0}, {'id': '8047409-18030515262-53286', 'author': '8070463@N03', 'authorname': 'Tambako the Jaguar', 'raw': 'hyena', '_content': 'hyena', 'machine_tag': 0}, {'id': '8047409-18030515262-947989', 'author': '8070463@N03', 'authorname': 'Tambako the Jaguar', 'raw': 'spotted hyena', '_content': 'spottedhyena', 'machine_tag': 0}, {'id': '8047409-18030515262-100147', 'author': '8070463@N03', 'authorname': 'Tambako the Jaguar', 'raw': 'carnivore', '_content': 'carnivore', 'machine_tag': 0}, {'id': '8047409-18030515262-1547377', 'author': '8070463@N03', 'authorname': 'Tambako the Jaguar', 'raw': 'amnéville', '_content': 'amnéville', 'machine_tag': 0}, {'id': '8047409-18030515262-1997', 'author': '8070463@N03', 'authorname': 'Tambako the Jaguar', 'raw': 'zoo', '_content': 'zoo', 'machine_tag': 0}, {'id': '8047409-18030515262-487', 'author': '8070463@N03', 'authorname': 'Tambako the Jaguar', 'raw': 'france', '_content': 'france', 'machine_tag': 0}, {'id': '8047409-18030515262-2994', 'author': '8070463@N03', 'authorname': 'Tambako the Jaguar', 'raw': 'nikon', '_content': 'nikon', 'machine_tag': 0}, {'id': '8047409-18030515262-316880', 'author': '8070463@N03', 'authorname': 'Tambako the Jaguar', 'raw': 'd4', '_content': 'd4', 'machine_tag': 0}]}, 'location': {'latitude': '49.244640', 'longitude': '6.137795', 'accuracy': '14', 'context': '0', 'locality': {'_content': 'Amnéville', 'woeid': 575976}, 'county': {'_content': 'Moselle', 'woeid': 12597171}, 'region': {'_content': 'Lorraine', 'woeid': 7153322}, 'country': {'_content': 'France', 'woeid': 23424819}, 'neighbourhood': {'_content': '', 'woeid': 0}}, 'geoperms': {'ispublic': 1, 'iscontact': 0, 'isfriend': 0, 'isfamily': 0}, 'urls': {'url': [{'type': 'photopage', '_content': 'https://www.flickr.com/photos/tambako/18030515262/'}]}, 'media': 'photo'}, 'stat': 'ok'}</t>
  </si>
  <si>
    <t>https://www.flickr.com/photos/tambako/18030515262/</t>
  </si>
  <si>
    <t>face_hyena10.jpeg</t>
  </si>
  <si>
    <t>face_hyena11.jpeg</t>
  </si>
  <si>
    <t>15108018323_bca547417f_o</t>
  </si>
  <si>
    <t>{'photo': {'id': '15108018323', 'secret': 'abedfbcfc0', 'server': '7476', 'farm': 8, 'dateuploaded': '1415310923', 'isfavorite': 0, 'license': '4', 'safety_level': '0', 'rotation': 0, 'originalsecret': 'bca547417f', 'originalformat': 'jpg', 'owner': {'nsid': '51087949@N04', 'username': 'jchification', 'realname': 'John Haxby', 'location': '', 'iconserver': '1266', 'iconfarm': 2, 'path_alias': 'jchification'}, 'title': {'_content': 'DSC_4210'}, 'description': {'_content': ''}, 'visibility': {'ispublic': 1, 'isfriend': 0, 'isfamily': 0}, 'dates': {'posted': '1415310923', 'taken': '2014-10-21 06:19:49', 'takengranularity': 0, 'takenunknown': '0', 'lastupdate': '1593602580'}, 'views': '779', 'editability': {'cancomment': 0, 'canaddmeta': 0}, 'publiceditability': {'cancomment': 1, 'canaddmeta': 0}, 'usage': {'candownload': 1, 'canblog': 0, 'canprint': 0, 'canshare': 1}, 'comments': {'_content': '0'}, 'notes': {'note': []}, 'people': {'haspeople': 0}, 'tags': {'tag': [{'id': '51055810-15108018323-53286', 'author': '51087949@N04', 'authorname': 'jchification', 'raw': 'hyena', '_content': 'hyena', 'machine_tag': 0}]}, 'location': {'latitude': '-1.478587', 'longitude': '34.966211', 'accuracy': '16', 'context': '0', 'neighbourhood': {'_content': '', 'woeid': 0}, 'county': {'_content': 'Tarime', 'woeid': 56025207}, 'region': {'_content': 'Mara', 'woeid': 2347359}, 'country': {'_content': 'Tanzania', 'woeid': 23424973}}, 'geoperms': {'ispublic': 1, 'iscontact': 0, 'isfriend': 0, 'isfamily': 0}, 'urls': {'url': [{'type': 'photopage', '_content': 'https://www.flickr.com/photos/jchification/15108018323/'}]}, 'media': 'photo'}, 'stat': 'ok'}</t>
  </si>
  <si>
    <t>John Haxby (flickr jchification)</t>
  </si>
  <si>
    <t>https://www.flickr.com/photos/jchification/15108018323/</t>
  </si>
  <si>
    <t>face_hyena12.jpeg</t>
  </si>
  <si>
    <t>333863600_0614a9c1eb_o</t>
  </si>
  <si>
    <t>{'photo': {'id': '333863600', 'secret': '0614a9c1eb', 'server': '135', 'farm': 1, 'dateuploaded': '1167139012', 'isfavorite': 0, 'license': '4', 'safety_level': '0', 'rotation': 0, 'originalsecret': '0614a9c1eb', 'originalformat': 'jpg', 'owner': {'nsid': '50931380@N00', 'username': 'mape_s', 'realname': 'Marieke IJsendoorn-Kuijpers', 'location': "'s-Hertogenbosch, Netherlands", 'iconserver': '164', 'iconfarm': 1, 'path_alias': 'mape_s'}, 'title': {'_content': 'Hyena'}, 'description': {'_content': 'Portrait of a hyena, spotted in Safaripark Beekse Bergen Netherlands'}, 'visibility': {'ispublic': 1, 'isfriend': 0, 'isfamily': 0}, 'dates': {'posted': '1167139012', 'taken': '2006-12-26 05:16:52', 'takengranularity': 0, 'takenunknown': 0, 'lastupdate': '1371345403'}, 'views': '16313', 'editability': {'cancomment': 0, 'canaddmeta': 0}, 'publiceditability': {'cancomment': 1, 'canaddmeta': 0}, 'usage': {'candownload': 1, 'canblog': 0, 'canprint': 0, 'canshare': 1}, 'comments': {'_content': '10'}, 'notes': {'note': []}, 'people': {'haspeople': 0}, 'tags': {'tag': [{'id': '6158209-333863600-19628', 'author': '50931380@N00', 'authorname': 'mape_s', 'raw': 'strong', '_content': 'strong', 'machine_tag': 0}, {'id': '6158209-333863600-17802', 'author': '50931380@N00', 'authorname': 'mape_s', 'raw': 'stare', '_content': 'stare', 'machine_tag': 0}, {'id': '6158209-333863600-75497', 'author': '50931380@N00', 'authorname': 'mape_s', 'raw': 'snout', '_content': 'snout', 'machine_tag': 0}, {'id': '6158209-333863600-96869', 'author': '50931380@N00', 'authorname': 'mape_s', 'raw': 'scavenger', '_content': 'scavenger', 'machine_tag': 0}, {'id': '6158209-333863600-461647', 'author': '50931380@N00', 'authorname': 'mape_s', 'raw': 'scavenge', '_content': 'scavenge', 'machine_tag': 0}, {'id': '6158209-333863600-155239', 'author': '50931380@N00', 'authorname': 'mape_s', 'raw': 'savanna', '_content': 'savanna', 'machine_tag': 0}, {'id': '6158209-333863600-11564', 'author': '50931380@N00', 'authorname': 'mape_s', 'raw': 'safari', '_content': 'safari', 'machine_tag': 0}, {'id': '6158209-333863600-7990', 'author': '50931380@N00', 'authorname': 'mape_s', 'raw': 'reserve', '_content': 'reserve', 'machine_tag': 0}, {'id': '6158209-333863600-31965', 'author': '50931380@N00', 'authorname': 'mape_s', 'raw': 'predator', '_content': 'predator', 'machine_tag': 0}, {'id': '6158209-333863600-413839', 'author': '50931380@N00', 'authorname': 'mape_s', 'raw': 'predation', '_content': 'predation', 'machine_tag': 0}, {'id': '6158209-333863600-278', 'author': '50931380@N00', 'authorname': 'mape_s', 'raw': 'portrait', '_content': 'portrait', 'machine_tag': 0}, {'id': '6158209-333863600-4305', 'author': '50931380@N00', 'authorname': 'mape_s', 'raw': 'natural', '_content': 'natural', 'machine_tag': 0}, {'id': '6158209-333863600-81606', 'author': '50931380@N00', 'authorname': 'mape_s', 'raw': 'muzzle', '_content': 'muzzle', 'machine_tag': 0}, {'id': '6158209-333863600-93977', 'author': '50931380@N00', 'authorname': 'mape_s', 'raw': 'safaripark', '_content': 'safaripark', 'machine_tag': 0}, {'id': '6158209-333863600-93979', 'author': '50931380@N00', 'authorname': 'mape_s', 'raw': 'Beekse Bergen', '_content': 'beeksebergen', 'machine_tag': 0}, {'id': '6158209-333863600-791', 'author': '50931380@N00', 'authorname': 'mape_s', 'raw': 'nature', '_content': 'nature', 'machine_tag': 0}, {'id': '6158209-333863600-55', 'author': '50931380@N00', 'authorname': 'mape_s', 'raw': 'africa', '_content': 'africa', 'machine_tag': 0}, {'id': '6158209-333863600-952', 'author': '50931380@N00', 'authorname': 'mape_s', 'raw': 'animal', '_content': 'animal', 'machine_tag': 0}, {'id': '6158209-333863600-4913', 'author': '50931380@N00', 'authorname': 'mape_s', 'raw': 'body', '_content': 'body', 'machine_tag': 0}, {'id': '6158209-333863600-100147', 'author': '50931380@N00', 'authorname': 'mape_s', 'raw': 'carnivore', '_content': 'carnivore', 'machine_tag': 0}, {'id': '6158209-333863600-2728', 'author': '50931380@N00', 'authorname': 'mape_s', 'raw': 'dangerous', '_content': 'dangerous', 'machine_tag': 0}, {'id': '6158209-333863600-2862', 'author': '50931380@N00', 'authorname': 'mape_s', 'raw': 'eyes', '_content': 'eyes', 'machine_tag': 0}, {'id': '6158209-333863600-885', 'author': '50931380@N00', 'authorname': 'mape_s', 'raw': 'face', '_content': 'face', 'machine_tag': 0}, {'id': '6158209-333863600-1504', 'author': '50931380@N00', 'authorname': 'mape_s', 'raw': 'hair', '_content': 'hair', 'machine_tag': 0}, {'id': '6158209-333863600-21733', 'author': '50931380@N00', 'authorname': 'mape_s', 'raw': 'hunter', '_content': 'hunter', 'machine_tag': 0}, {'id': '6158209-333863600-6985', 'author': '50931380@N00', 'authorname': 'mape_s', 'raw': 'hunting', '_content': 'hunting', 'machine_tag': 0}, {'id': '6158209-333863600-376645', 'author': '50931380@N00', 'authorname': 'mape_s', 'raw': 'hyaena', '_content': 'hyaena', 'machine_tag': 0}, {'id': '6158209-333863600-53286', 'author': '50931380@N00', 'authorname': 'mape_s', 'raw': 'hyena', '_content': 'hyena', 'machine_tag': 0}, {'id': '6158209-333863600-1823', 'author': '50931380@N00', 'authorname': 'mape_s', 'raw': 'mammal', '_content': 'mammal', 'machine_tag': 0}, {'id': '6158209-333863600-7910561', 'author': '50931380@N00', 'authorname': 'mape_s', 'raw': 'Marieke Kuijpers', '_content': 'mariekekuijpers', 'machine_tag': 0}, {'id': '6158209-333863600-3587192', 'author': '99667240@N00', 'authorname': 'Gypsy Flores Photography', 'raw': 'specanimal', '_content': 'specanimal', 'machine_tag': 0}, {'id': '6158209-333863600-4462601', 'author': '27238688@N00', 'authorname': 'AlexandraPhotos (mac73t)', 'raw': 'AnimalKingdomElite', '_content': 'animalkingdomelite', 'machine_tag': 0}, {'id': '6158209-333863600-947989', 'author': '98528214@N00', 'authorname': 'Furryscaly', 'raw': 'spotted hyena', '_content': 'spottedhyena', 'machine_tag': 0}, {'id': '6158209-333863600-748621', 'author': '98528214@N00', 'authorname': 'Furryscaly', 'raw': 'Crocuta crocuta', '_content': 'crocutacrocuta', 'machine_tag': 0}, {'id': '6158209-333863600-38417417', 'author': '98528214@N00', 'authorname': 'Furryscaly', 'raw': 'taxonomy:binomial=Crocuta crocuta', '_content': 'taxonomy:binomial=crocutacrocuta', 'machine_tag': 1}, {'id': '6158209-333863600-2253577', 'author': '98528214@N00', 'authorname': 'Furryscaly', 'raw': 'Hyaenidae', '_content': 'hyaenidae', 'machine_tag': 0}]}, 'location': {'latitude': '51.518250', 'longitude': '5.110530', 'accuracy': '12', 'context': '0', 'locality': {'_content': '', 'woeid': 0}, 'county': {'_content': 'Hilvarenbeek', 'woeid': 12592216}, 'region': {'_content': 'Noord-Brabant', 'woeid': 2346378}, 'country': {'_content': 'Nederland', 'woeid': 23424909}, 'neighbourhood': {'_content': 'Broekhoven', 'woeid': 728045}}, 'geoperms': {'ispublic': 1, 'iscontact': 0, 'isfriend': 0, 'isfamily': 0}, 'urls': {'url': [{'type': 'photopage', '_content': 'https://www.flickr.com/photos/mape_s/333863600/'}]}, 'media': 'photo'}, 'stat': 'ok'}</t>
  </si>
  <si>
    <t>Marieke IJsendoorn-Kuijpers (flickr mape_s)</t>
  </si>
  <si>
    <t>https://www.flickr.com/photos/mape_s/333863600/</t>
  </si>
  <si>
    <t>face_hyena13.jpeg</t>
  </si>
  <si>
    <t>8730045693_f72fe731cf_o</t>
  </si>
  <si>
    <t>{'photo': {'id': '8730045693', 'secret': '6c2c8edab7', 'server': '7295', 'farm': 8, 'dateuploaded': '1368341967', 'isfavorite': 0, 'license': '4', 'safety_level': '0', 'rotation': 0, 'originalsecret': 'f72fe731cf', 'originalformat': 'jpg', 'owner': {'nsid': '81662058@N07', 'username': 'zoofanatic', 'realname': '', 'location': '', 'iconserver': '317', 'iconfarm': 1, 'path_alias': 'zoofanatic'}, 'title': {'_content': 'Spotted hyena'}, 'description': {'_content': 'Zoo Osnabrück: Spotted hyena'}, 'visibility': {'ispublic': 1, 'isfriend': 0, 'isfamily': 0}, 'dates': {'posted': '1368341967', 'taken': '2013-05-11 18:27:48', 'takengranularity': 0, 'takenunknown': 0, 'lastupdate': '1568414148'}, 'views': '1567', 'editability': {'cancomment': 0, 'canaddmeta': 0}, 'publiceditability': {'cancomment': 1, 'canaddmeta': 0}, 'usage': {'candownload': 1, 'canblog': 0, 'canprint': 0, 'canshare': 1}, 'comments': {'_content': '0'}, 'notes': {'note': []}, 'people': {'haspeople': 0}, 'tags': {'tag': [{'id': '81640728-8730045693-947989', 'author': '81662058@N07', 'authorname': 'zoofanatic', 'raw': 'spotted_hyena', '_content': 'spottedhyena', 'machine_tag': 0}, {'id': '81640728-8730045693-53286', 'author': '81662058@N07', 'authorname': 'zoofanatic', 'raw': 'hyena', '_content': 'hyena', 'machine_tag': 0}, {'id': '81640728-8730045693-1997', 'author': '81662058@N07', 'authorname': 'zoofanatic', 'raw': 'zoo', '_content': 'zoo', 'machine_tag': 0}, {'id': '81640728-8730045693-50828', 'author': '81662058@N07', 'authorname': 'zoofanatic', 'raw': 'osnabrück', '_content': 'osnabrück', 'machine_tag': 0}, {'id': '81640728-8730045693-67452890', 'author': '81662058@N07', 'authorname': 'zoofanatic', 'raw': 'lulonga', '_content': 'lulonga', 'machine_tag': 0}]}, 'urls': {'url': [{'type': 'photopage', '_content': 'https://www.flickr.com/photos/zoofanatic/8730045693/'}]}, 'media': 'photo'}, 'stat': 'ok'}</t>
  </si>
  <si>
    <t xml:space="preserve"> (flickr zoofanatic)</t>
  </si>
  <si>
    <t>https://www.flickr.com/photos/zoofanatic/8730045693/</t>
  </si>
  <si>
    <t>face_hyena14.jpeg</t>
  </si>
  <si>
    <t>8056603070_8919b19287_o</t>
  </si>
  <si>
    <t>{'photo': {'id': '8056603070', 'secret': '888a7b50fc', 'server': '8036', 'farm': 9, 'dateuploaded': '1349445174', 'isfavorite': 0, 'license': '4', 'safety_level': '0', 'rotation': 0, 'originalsecret': '8919b19287', 'originalformat': 'jpg', 'owner': {'nsid': '41614647@N04', 'username': 'SteFou!', 'realname': '', 'location': None, 'iconserver': '3693', 'iconfarm': 4, 'path_alias': 'stephen-oung'}, 'title': {'_content': 'Hyena'}, 'description': {'_content': 'I always waiting for so long to hear it laugh, because of the Lion King. I was disappointed'}, 'visibility': {'ispublic': 1, 'isfriend': 0, 'isfamily': 0}, 'dates': {'posted': '1349445174', 'taken': '2012-09-22 13:31:55', 'takengranularity': 0, 'takenunknown': 0, 'lastupdate': '1349445182'}, 'views': '1631', 'editability': {'cancomment': 0, 'canaddmeta': 0}, 'publiceditability': {'cancomment': 1, 'canaddmeta': 1}, 'usage': {'candownload': 1, 'canblog': 0, 'canprint': 0, 'canshare': 1}, 'comments': {'_content': '0'}, 'notes': {'note': []}, 'people': {'haspeople': 0}, 'tags': {'tag': [{'id': '41582508-8056603070-952', 'author': '41614647@N04', 'authorname': 'SteFou!', 'raw': 'Animal', '_content': 'animal', 'machine_tag': 0}, {'id': '41582508-8056603070-1477', 'author': '41614647@N04', 'authorname': 'SteFou!', 'raw': 'Germany', '_content': 'germany', 'machine_tag': 0}, {'id': '41582508-8056603070-10401', 'author': '41614647@N04', 'authorname': 'SteFou!', 'raw': 'Leipzig', '_content': 'leipzig', 'machine_tag': 0}, {'id': '41582508-8056603070-290', 'author': '41614647@N04', 'authorname': 'SteFou!', 'raw': 'People', '_content': 'people', 'machine_tag': 0}, {'id': '41582508-8056603070-121', 'author': '41614647@N04', 'authorname': 'SteFou!', 'raw': 'Travel', '_content': 'travel', 'machine_tag': 0}]}, 'urls': {'url': [{'type': 'photopage', '_content': 'https://www.flickr.com/photos/stephen-oung/8056603070/'}]}, 'media': 'photo'}, 'stat': 'ok'}</t>
  </si>
  <si>
    <t xml:space="preserve"> (flickr SteFou!)</t>
  </si>
  <si>
    <t>https://www.flickr.com/photos/stephen-oung/8056603070/</t>
  </si>
  <si>
    <t>face_hyena15.jpeg</t>
  </si>
  <si>
    <t>47985962292_a691cf727e_o</t>
  </si>
  <si>
    <t>{'photo': {'id': '47985962292', 'secret': 'aecfd4b788', 'server': '65535', 'farm': 66, 'dateuploaded': '1559488118', 'isfavorite': 0, 'license': '6', 'safety_level': '0', 'rotation': 0, 'originalsecret': 'a691cf727e', 'originalformat': 'jpg', 'owner': {'nsid': '8070463@N03', 'username': 'Tambako the Jaguar', 'realname': 'Tambako The Jaguar', 'location': None, 'iconserver': '7457', 'iconfarm': 8, 'path_alias': 'tambako'}, 'title': {'_content': 'Portrait of a hyena'}, 'description': {'_content': 'I also could take some nice photos of hyenas in the sun, this morning!'}, 'visibility': {'ispublic': 1, 'isfriend': 0, 'isfamily': 0}, 'dates': {'posted': '1559488118', 'taken': '2018-10-19 07:29:22', 'takengranularity': 0, 'takenunknown': '0', 'lastupdate': '1614045348'}, 'views': '2207', 'editability': {'cancomment': 0, 'canaddmeta': 0}, 'publiceditability': {'cancomment': 1, 'canaddmeta': 0}, 'usage': {'candownload': 1, 'canblog': 0, 'canprint': 0, 'canshare': 1}, 'comments': {'_content': '0'}, 'notes': {'note': []}, 'people': {'haspeople': 0}, 'tags': {'tag': [{'id': '8047409-47985962292-947989', 'author': '8070463@N03', 'authorname': 'Tambako the Jaguar', 'raw': 'spotted hyena', '_content': 'spottedhyena', 'machine_tag': 0}, {'id': '8047409-47985962292-53286', 'author': '8070463@N03', 'authorname': 'Tambako the Jaguar', 'raw': 'hyena', '_content': 'hyena', 'machine_tag': 0}, {'id': '8047409-47985962292-3932', 'author': '8070463@N03', 'authorname': 'Tambako the Jaguar', 'raw': 'close', '_content': 'close', 'machine_tag': 0}, {'id': '8047409-47985962292-278', 'author': '8070463@N03', 'authorname': 'Tambako the Jaguar', 'raw': 'portrait', '_content': 'portrait', 'machine_tag': 0}, {'id': '8047409-47985962292-885', 'author': '8070463@N03', 'authorname': 'Tambako the Jaguar', 'raw': 'face', '_content': 'face', 'machine_tag': 0}, {'id': '8047409-47985962292-3927', 'author': '8070463@N03', 'authorname': 'Tambako the Jaguar', 'raw': 'looking', '_content': 'looking', 'machine_tag': 0}, {'id': '8047409-47985962292-559', 'author': '8070463@N03', 'authorname': 'Tambako the Jaguar', 'raw': 'cute', '_content': 'cute', 'machine_tag': 0}, {'id': '8047409-47985962292-8483', 'author': '8070463@N03', 'authorname': 'Tambako the Jaguar', 'raw': 'sunny', '_content': 'sunny', 'machine_tag': 0}, {'id': '8047409-47985962292-1434459', 'author': '8070463@N03', 'authorname': 'Tambako the Jaguar', 'raw': 'lion &amp; safari park', '_content': 'lionsafaripark', 'machine_tag': 0}, {'id': '8047409-47985962292-58702', 'author': '8070463@N03', 'authorname': 'Tambako the Jaguar', 'raw': 'johannesburg', '_content': 'johannesburg', 'machine_tag': 0}, {'id': '8047409-47985962292-1699', 'author': '8070463@N03', 'authorname': 'Tambako the Jaguar', 'raw': 'south africa', '_content': 'southafrica', 'machine_tag': 0}, {'id': '8047409-47985962292-2994', 'author': '8070463@N03', 'authorname': 'Tambako the Jaguar', 'raw': 'nikon', '_content': 'nikon', 'machine_tag': 0}, {'id': '8047409-47985962292-90623', 'author': '8070463@N03', 'authorname': 'Tambako the Jaguar', 'raw': 'd5', '_content': 'd5', 'machine_tag': 0}]}, 'location': {'latitude': '-25.839940', 'longitude': '27.917010', 'accuracy': '15', 'context': '0', 'locality': {'_content': 'Tshwane'}, 'county': {'_content': 'Tshwane Metropolitan Municipality'}, 'region': {'_content': 'Gauteng'}, 'country': {'_content': 'South Africa'}, 'neighbourhood': {'_content': ''}}, 'geoperms': {'ispublic': 1, 'iscontact': 0, 'isfriend': 0, 'isfamily': 0}, 'urls': {'url': [{'type': 'photopage', '_content': 'https://www.flickr.com/photos/tambako/47985962292/'}]}, 'media': 'photo'}, 'stat': 'ok'}</t>
  </si>
  <si>
    <t>https://www.flickr.com/photos/tambako/47985962292/</t>
  </si>
  <si>
    <t>face_hyena16.jpeg</t>
  </si>
  <si>
    <t>38632091445_c754679156_o</t>
  </si>
  <si>
    <t>{'photo': {'id': '38632091445', 'secret': 'ab3c870753', 'server': '4640', 'farm': 5, 'dateuploaded': '1515203572', 'isfavorite': 0, 'license': '9', 'safety_level': '0', 'rotation': 0, 'originalsecret': 'c754679156', 'originalformat': 'jpg', 'owner': {'nsid': '36373274@N07', 'username': 'threepwolfe', 'realname': 'Mike and Lara Wolfe', 'location': '', 'iconserver': '3884', 'iconfarm': 4, 'path_alias': 'threepwolfe'}, 'title': {'_content': 'Hyena'}, 'description': {'_content': 'Kruger National Park, South Africa.'}, 'visibility': {'ispublic': 1, 'isfriend': 0, 'isfamily': 0}, 'dates': {'posted': '1515203572', 'taken': '2017-12-16 23:19:34', 'takengranularity': 0, 'takenunknown': '0', 'lastupdate': '1593602578'}, 'views': '439', 'editability': {'cancomment': 0, 'canaddmeta': 0}, 'publiceditability': {'cancomment': 1, 'canaddmeta': 0}, 'usage': {'candownload': 1, 'canblog': 0, 'canprint': 0, 'canshare': 1}, 'comments': {'_content': '0'}, 'notes': {'note': []}, 'people': {'haspeople': 0}, 'tags': {'tag': []}, 'urls': {'url': [{'type': 'photopage', '_content': 'https://www.flickr.com/photos/threepwolfe/38632091445/'}]}, 'media': 'photo'}, 'stat': 'ok'}</t>
  </si>
  <si>
    <t>Mike and Lara Wolfe (flickr threepwolfe)</t>
  </si>
  <si>
    <t>https://www.flickr.com/photos/threepwolfe/38632091445/</t>
  </si>
  <si>
    <t>face_hyena18.jpeg</t>
  </si>
  <si>
    <t>3804687759_ac1472df3d_o</t>
  </si>
  <si>
    <t>{'photo': {'id': '3804687759', 'secret': '0bfa87d84b', 'server': '2517', 'farm': 3, 'dateuploaded': '1249850517', 'isfavorite': 0, 'license': '6', 'safety_level': '0', 'rotation': 0, 'originalsecret': 'ac1472df3d', 'originalformat': 'jpg', 'owner': {'nsid': '8070463@N03', 'username': 'Tambako the Jaguar', 'realname': 'Tambako The Jaguar', 'location': None, 'iconserver': '7457', 'iconfarm': 8, 'path_alias': 'tambako'}, 'title': {'_content': 'Spotted hyena'}, 'description': {'_content': 'The two spotted hyenas of the zoo of Amnéville were sleeping most of the time when one actually raised the head and looked a few seconds around. So I took the opportunity to take a picture. '}, 'visibility': {'ispublic': 1, 'isfriend': 0, 'isfamily': 0}, 'dates': {'posted': '1249850517', 'taken': '2009-07-18 16:25:46', 'takengranularity': 0, 'takenunknown': 0, 'lastupdate': '1552196842'}, 'views': '6331', 'editability': {'cancomment': 0, 'canaddmeta': 0}, 'publiceditability': {'cancomment': 1, 'canaddmeta': 0}, 'usage': {'candownload': 1, 'canblog': 0, 'canprint': 0, 'canshare': 1}, 'comments': {'_content': '15'}, 'notes': {'note': []}, 'people': {'haspeople': 0}, 'tags': {'tag': [{'id': '8047409-3804687759-53286', 'author': '8070463@N03', 'authorname': 'Tambako the Jaguar', 'raw': 'hyena', '_content': 'hyena', 'machine_tag': 0}, {'id': '8047409-3804687759-748622', 'author': '8070463@N03', 'authorname': 'Tambako the Jaguar', 'raw': 'crocuta', '_content': 'crocuta', 'machine_tag': 0}, {'id': '8047409-3804687759-96869', 'author': '8070463@N03', 'authorname': 'Tambako the Jaguar', 'raw': 'scavenger', '_content': 'scavenger', 'machine_tag': 0}, {'id': '8047409-3804687759-22267', 'author': '8070463@N03', 'authorname': 'Tambako the Jaguar', 'raw': 'spotted', '_content': 'spotted', 'machine_tag': 0}, {'id': '8047409-3804687759-278', 'author': '8070463@N03', 'authorname': 'Tambako the Jaguar', 'raw': 'portrait', '_content': 'portrait', 'machine_tag': 0}, {'id': '8047409-3804687759-81757', 'author': '8070463@N03', 'authorname': 'Tambako the Jaguar', 'raw': 'heard', '_content': 'heard', 'machine_tag': 0}, {'id': '8047409-3804687759-33844', 'author': '8070463@N03', 'authorname': 'Tambako the Jaguar', 'raw': 'lying', '_content': 'lying', 'machine_tag': 0}, {'id': '8047409-3804687759-1997', 'author': '8070463@N03', 'authorname': 'Tambako the Jaguar', 'raw': 'zoo', '_content': 'zoo', 'machine_tag': 0}, {'id': '8047409-3804687759-1547377', 'author': '8070463@N03', 'authorname': 'Tambako the Jaguar', 'raw': 'amnéville', '_content': 'amnéville', 'machine_tag': 0}, {'id': '8047409-3804687759-487', 'author': '8070463@N03', 'authorname': 'Tambako the Jaguar', 'raw': 'france', '_content': 'france', 'machine_tag': 0}, {'id': '8047409-3804687759-2994', 'author': '8070463@N03', 'authorname': 'Tambako the Jaguar', 'raw': 'nikon', '_content': 'nikon', 'machine_tag': 0}, {'id': '8047409-3804687759-304522', 'author': '8070463@N03', 'authorname': 'Tambako the Jaguar', 'raw': 'd300', '_content': 'd300', 'machine_tag': 0}, {'id': '8047409-3804687759-24422957', 'author': '8070463@N03', 'authorname': 'Tambako the Jaguar', 'raw': 'VosPlusBellesPhotos', '_content': 'vosplusbellesphotos', 'machine_tag': 0}]}, 'location': {'latitude': '49.244640', 'longitude': '6.137795', 'accuracy': '14', 'context': '0', 'locality': {'_content': 'Amnéville', 'woeid': 575976}, 'county': {'_content': 'Moselle', 'woeid': 12597171}, 'region': {'_content': 'Lorraine', 'woeid': 7153322}, 'country': {'_content': 'France', 'woeid': 23424819}, 'neighbourhood': {'_content': '', 'woeid': 0}}, 'geoperms': {'ispublic': 1, 'iscontact': 0, 'isfriend': 0, 'isfamily': 0}, 'urls': {'url': [{'type': 'photopage', '_content': 'https://www.flickr.com/photos/tambako/3804687759/'}]}, 'media': 'photo'}, 'stat': 'ok'}</t>
  </si>
  <si>
    <t>https://www.flickr.com/photos/tambako/3804687759/</t>
  </si>
  <si>
    <t>face_hyena19.jpeg</t>
  </si>
  <si>
    <t>47986701937_c38eccea21_o</t>
  </si>
  <si>
    <t>{'photo': {'id': '47986701937', 'secret': '2379c958dd', 'server': '65535', 'farm': 66, 'dateuploaded': '1559494853', 'isfavorite': 0, 'license': '6', 'safety_level': '0', 'rotation': 0, 'originalsecret': 'c38eccea21', 'originalformat': 'jpg', 'owner': {'nsid': '8070463@N03', 'username': 'Tambako the Jaguar', 'realname': 'Tambako The Jaguar', 'location': None, 'iconserver': '7457', 'iconfarm': 8, 'path_alias': 'tambako'}, 'title': {'_content': 'Close hyena'}, 'description': {'_content': 'An even closer portrait of a spotted hyena of the park'}, 'visibility': {'ispublic': 1, 'isfriend': 0, 'isfamily': 0}, 'dates': {'posted': '1559494853', 'taken': '2018-10-19 07:30:38', 'takengranularity': 0, 'takenunknown': '0', 'lastupdate': '1617282226'}, 'views': '2815', 'editability': {'cancomment': 0, 'canaddmeta': 0}, 'publiceditability': {'cancomment': 1, 'canaddmeta': 0}, 'usage': {'candownload': 1, 'canblog': 0, 'canprint': 0, 'canshare': 1}, 'comments': {'_content': '108'}, 'notes': {'note': []}, 'people': {'haspeople': 0}, 'tags': {'tag': [{'id': '8047409-47986701937-53286', 'author': '8070463@N03', 'authorname': 'Tambako the Jaguar', 'raw': 'hyena', '_content': 'hyena', 'machine_tag': 0}, {'id': '8047409-47986701937-2642', 'author': '8070463@N03', 'authorname': 'Tambako the Jaguar', 'raw': 'big', '_content': 'big', 'machine_tag': 0}, {'id': '8047409-47986701937-241', 'author': '8070463@N03', 'authorname': 'Tambako the Jaguar', 'raw': 'wild', '_content': 'wild', 'machine_tag': 0}, {'id': '8047409-47986701937-1344', 'author': '8070463@N03', 'authorname': 'Tambako the Jaguar', 'raw': 'cat', '_content': 'cat', 'machine_tag': 0}, {'id': '8047409-47986701937-3932', 'author': '8070463@N03', 'authorname': 'Tambako the Jaguar', 'raw': 'close', '_content': 'close', 'machine_tag': 0}, {'id': '8047409-47986701937-278', 'author': '8070463@N03', 'authorname': 'Tambako the Jaguar', 'raw': 'portrait', '_content': 'portrait', 'machine_tag': 0}, {'id': '8047409-47986701937-947989', 'author': '8070463@N03', 'authorname': 'Tambako the Jaguar', 'raw': 'spotted hyena', '_content': 'spottedhyena', 'machine_tag': 0}, {'id': '8047409-47986701937-1077', 'author': '8070463@N03', 'authorname': 'Tambako the Jaguar', 'raw': 'close up', '_content': 'closeup', 'machine_tag': 0}, {'id': '8047409-47986701937-8483', 'author': '8070463@N03', 'authorname': 'Tambako the Jaguar', 'raw': 'sunny', '_content': 'sunny', 'machine_tag': 0}, {'id': '8047409-47986701937-1434459', 'author': '8070463@N03', 'authorname': 'Tambako the Jaguar', 'raw': 'lion &amp; safari park', '_content': 'lionsafaripark', 'machine_tag': 0}, {'id': '8047409-47986701937-1699', 'author': '8070463@N03', 'authorname': 'Tambako the Jaguar', 'raw': 'south africa', '_content': 'southafrica', 'machine_tag': 0}, {'id': '8047409-47986701937-58702', 'author': '8070463@N03', 'authorname': 'Tambako the Jaguar', 'raw': 'johannesburg', '_content': 'johannesburg', 'machine_tag': 0}, {'id': '8047409-47986701937-2994', 'author': '8070463@N03', 'authorname': 'Tambako the Jaguar', 'raw': 'nikon', '_content': 'nikon', 'machine_tag': 0}, {'id': '8047409-47986701937-90623', 'author': '8070463@N03', 'authorname': 'Tambako the Jaguar', 'raw': 'd5', '_content': 'd5', 'machine_tag': 0}]}, 'location': {'latitude': '-25.839940', 'longitude': '27.917010', 'accuracy': '15', 'context': '0', 'locality': {'_content': 'Tshwane'}, 'county': {'_content': 'Tshwane Metropolitan Municipality'}, 'region': {'_content': 'Gauteng'}, 'country': {'_content': 'South Africa'}, 'neighbourhood': {'_content': ''}}, 'geoperms': {'ispublic': 1, 'iscontact': 0, 'isfriend': 0, 'isfamily': 0}, 'urls': {'url': [{'type': 'photopage', '_content': 'https://www.flickr.com/photos/tambako/47986701937/'}]}, 'media': 'photo'}, 'stat': 'ok'}</t>
  </si>
  <si>
    <t>https://www.flickr.com/photos/tambako/47986701937/</t>
  </si>
  <si>
    <t>face_hyena20.jpeg</t>
  </si>
  <si>
    <t>48844352286_d943843917_o</t>
  </si>
  <si>
    <t>{'photo': {'id': '48844352286', 'secret': '324d4743ee', 'server': '65535', 'farm': 66, 'dateuploaded': '1570230145', 'isfavorite': 0, 'license': '2', 'safety_level': '0', 'rotation': 0, 'originalsecret': 'd943843917', 'originalformat': 'jpg', 'owner': {'nsid': '25397257@N00', 'username': 'Doug Greenberg', 'realname': 'Doug Greenberg', 'location': 'Berkeley, California, USA', 'iconserver': '3672', 'iconfarm': 4, 'path_alias': 'dagberg'}, 'title': {'_content': 'Such a face!'}, 'description': {'_content': 'A hyena peers out from a culvert in Amboseli National Park, Kenya'}, 'visibility': {'ispublic': 1, 'isfriend': 0, 'isfamily': 0}, 'dates': {'posted': '1570230145', 'taken': '2019-09-17 09:27:08', 'takengranularity': 0, 'takenunknown': '0', 'lastupdate': '1584784314'}, 'views': '586', 'editability': {'cancomment': 0, 'canaddmeta': 0}, 'publiceditability': {'cancomment': 1, 'canaddmeta': 0}, 'usage': {'candownload': 1, 'canblog': 0, 'canprint': 0, 'canshare': 1}, 'comments': {'_content': '1'}, 'notes': {'note': []}, 'people': {'haspeople': 0}, 'tags': {'tag': []}, 'urls': {'url': [{'type': 'photopage', '_content': 'https://www.flickr.com/photos/dagberg/48844352286/'}]}, 'media': 'photo'}, 'stat': 'ok'}</t>
  </si>
  <si>
    <t>Doug Greenberg (flickr Doug Greenberg)</t>
  </si>
  <si>
    <t>https://www.flickr.com/photos/dagberg/48844352286/</t>
  </si>
  <si>
    <t>body_part_dog_eye01.jpeg</t>
  </si>
  <si>
    <t>2091175725_dbea16e235_o</t>
  </si>
  <si>
    <t>{'photo': {'id': '2091175725', 'secret': '02abe84215', 'server': '2223', 'farm': 3, 'dateuploaded': '1196970680', 'isfavorite': 0, 'license': '5', 'safety_level': '0', 'rotation': 0, 'originalsecret': 'dbea16e235', 'originalformat': 'jpg', 'owner': {'nsid': '81881849@N00', 'username': 'carterse', 'realname': '', 'location': None, 'iconserver': '3882', 'iconfarm': 4, 'path_alias': 'australianshepherds'}, 'title': {'_content': "Winston's Eye"}, 'description': {'_content': 'Winston, our blue merle Australian shepherd has one brown eye and one brown &amp;amp; part blue merle eye.'}, 'visibility': {'ispublic': 1, 'isfriend': 0, 'isfamily': 0}, 'dates': {'posted': '1196970680', 'taken': '2007-12-05 20:25:01', 'takengranularity': 0, 'takenunknown': 0, 'lastupdate': '1343524825'}, 'views': '3405', 'editability': {'cancomment': 0, 'canaddmeta': 0}, 'publiceditability': {'cancomment': 1, 'canaddmeta': 0}, 'usage': {'candownload': 1, 'canblog': 0, 'canprint': 0, 'canshare': 1}, 'comments': {'_content': '0'}, 'notes': {'note': []}, 'people': {'haspeople': 0}, 'tags': {'tag': [{'id': '2242169-2091175725-18039662', 'author': '81881849@N00', 'authorname': 'carterse', 'raw': 'Australian Shepherd red', '_content': 'australianshepherdred', 'machine_tag': 0}, {'id': '2242169-2091175725-18039664', 'author': '81881849@N00', 'authorname': 'carterse', 'raw': 'blue merle blue merle aussies dogs dog canine merle eye', '_content': 'bluemerlebluemerleaussiesdogsdogcaninemerleeye', 'machine_tag': 0}, {'id': '2242169-2091175725-355', 'author': '81881849@N00', 'authorname': 'carterse', 'raw': 'dog', '_content': 'dog', 'machine_tag': 0}, {'id': '2242169-2091175725-7389', 'author': '81881849@N00', 'authorname': 'carterse', 'raw': 'cancer', '_content': 'cancer', 'machine_tag': 0}, {'id': '2242169-2091175725-9456836', 'author': '81881849@N00', 'authorname': 'carterse', 'raw': 'lymphosarcoma', '_content': 'lymphosarcoma', 'machine_tag': 0}, {'id': '2242169-2091175725-241516', 'author': '81881849@N00', 'authorname': 'carterse', 'raw': 'blue merle', '_content': 'bluemerle', 'machine_tag': 0}, {'id': '2242169-2091175725-11249824', 'author': '81881849@N00', 'authorname': 'carterse', 'raw': 'blue merle australian shepherd', '_content': 'bluemerleaustralianshepherd', 'machine_tag': 0}, {'id': '2242169-2091175725-7110034', 'author': '81881849@N00', 'authorname': 'carterse', 'raw': 'blue merle aussie', '_content': 'bluemerleaussie', 'machine_tag': 0}, {'id': '2242169-2091175725-25671', 'author': '81881849@N00', 'authorname': 'carterse', 'raw': 'goodbye', '_content': 'goodbye', 'machine_tag': 0}, {'id': '2242169-2091175725-3028', 'author': '81881849@N00', 'authorname': 'carterse', 'raw': 'friend', '_content': 'friend', 'machine_tag': 0}, {'id': '2242169-2091175725-31281', 'author': '81881849@N00', 'authorname': 'carterse', 'raw': 'Australian Shepherd', '_content': 'australianshepherd', 'machine_tag': 0}]}, 'location': {'latitude': '36.084898', 'longitude': '-96.094665', 'accuracy': '10', 'context': '0', 'locality': {'_content': 'Oakhurst', 'woeid': 2463479}, 'county': {'_content': 'Tulsa', 'woeid': 12589686}, 'region': {'_content': 'Oklahoma', 'woeid': 2347595}, 'country': {'_content': 'United States', 'woeid': 23424977}, 'neighbourhood': {'_content': '', 'woeid': 0}}, 'geoperms': {'ispublic': 1, 'iscontact': 0, 'isfriend': 0, 'isfamily': 0}, 'urls': {'url': [{'type': 'photopage', '_content': 'https://www.flickr.com/photos/australianshepherds/2091175725/'}]}, 'media': 'photo'}, 'stat': 'ok'}</t>
  </si>
  <si>
    <t xml:space="preserve"> (flickr carterse)</t>
  </si>
  <si>
    <t>https://www.flickr.com/photos/australianshepherds/2091175725/</t>
  </si>
  <si>
    <t>body_part_dog_eye02.jpeg</t>
  </si>
  <si>
    <t>8265196871_a4e2bc1025_o</t>
  </si>
  <si>
    <t>{'photo': {'id': '8265196871', 'secret': '17640d3103', 'server': '8217', 'farm': 9, 'dateuploaded': '1355282940', 'isfavorite': 0, 'license': '3', 'safety_level': '0', 'rotation': 0, 'originalsecret': 'a4e2bc1025', 'originalformat': 'jpg', 'owner': {'nsid': '81881849@N00', 'username': 'carterse', 'realname': '', 'location': None, 'iconserver': '3882', 'iconfarm': 4, 'path_alias': 'australianshepherds'}, 'title': {'_content': '344/365 Piper Eye'}, 'description': {'_content': ''}, 'visibility': {'ispublic': 1, 'isfriend': 0, 'isfamily': 0}, 'dates': {'posted': '1355282940', 'taken': '2012-12-11 21:29:00', 'takengranularity': 0, 'takenunknown': 0, 'lastupdate': '1371854671'}, 'views': '1054', 'editability': {'cancomment': 0, 'canaddmeta': 0}, 'publiceditability': {'cancomment': 1, 'canaddmeta': 0}, 'usage': {'candownload': 1, 'canblog': 0, 'canprint': 0, 'canshare': 1}, 'comments': {'_content': '1'}, 'notes': {'note': []}, 'people': {'haspeople': 0}, 'tags': {'tag': [{'id': '2242169-8265196871-592268', 'author': '81881849@N00', 'authorname': 'carterse', 'raw': 'australianshepherds', '_content': 'australianshepherds', 'machine_tag': 0}, {'id': '2242169-8265196871-28294', 'author': '81881849@N00', 'authorname': 'carterse', 'raw': 'aussie', '_content': 'aussie', 'machine_tag': 0}, {'id': '2242169-8265196871-952', 'author': '81881849@N00', 'authorname': 'carterse', 'raw': 'animal', '_content': 'animal', 'machine_tag': 0}, {'id': '2242169-8265196871-885', 'author': '81881849@N00', 'authorname': 'carterse', 'raw': 'face', '_content': 'face', 'machine_tag': 0}, {'id': '2242169-8265196871-355', 'author': '81881849@N00', 'authorname': 'carterse', 'raw': 'dog', '_content': 'dog', 'machine_tag': 0}, {'id': '2242169-8265196871-8811', 'author': '81881849@N00', 'authorname': 'carterse', 'raw': 'canine', '_content': 'canine', 'machine_tag': 0}, {'id': '2242169-8265196871-31281', 'author': '81881849@N00', 'authorname': 'carterse', 'raw': 'australianshepherd', '_content': 'australianshepherd', 'machine_tag': 0}, {'id': '2242169-8265196871-31595831', 'author': '81881849@N00', 'authorname': 'carterse', 'raw': 'iphone365', '_content': 'iphone365', 'machine_tag': 0}, {'id': '2242169-8265196871-34115330', 'author': '81881849@N00', 'authorname': 'carterse', 'raw': 'iphoneography', '_content': 'iphoneography', 'machine_tag': 0}, {'id': '2242169-8265196871-718', 'author': '81881849@N00', 'authorname': 'carterse', 'raw': 'dogs', '_content': 'dogs', 'machine_tag': 0}, {'id': '2242169-8265196871-241516', 'author': '81881849@N00', 'authorname': 'carterse', 'raw': 'bluemerle', '_content': 'bluemerle', 'machine_tag': 0}, {'id': '2242169-8265196871-47973019', 'author': '81881849@N00', 'authorname': 'carterse', 'raw': 'iphoneonly', '_content': 'iphoneonly', 'machine_tag': 0}]}, 'urls': {'url': [{'type': 'photopage', '_content': 'https://www.flickr.com/photos/australianshepherds/8265196871/'}]}, 'media': 'photo'}, 'stat': 'ok'}</t>
  </si>
  <si>
    <t>https://www.flickr.com/photos/australianshepherds/8265196871/</t>
  </si>
  <si>
    <t>body_part_dog_eye03.jpeg</t>
  </si>
  <si>
    <t>5495230983_ee72621d94_o</t>
  </si>
  <si>
    <t>{'photo': {'id': '5495230983', 'secret': '931c975dca', 'server': '5217', 'farm': 6, 'dateuploaded': '1299198590', 'isfavorite': 0, 'license': '3', 'safety_level': '0', 'rotation': 0, 'originalsecret': 'ee72621d94', 'originalformat': 'jpg', 'owner': {'nsid': '38584610@N02', 'username': 'skot.foto', 'realname': 'Scott Anderson', 'location': 'Sacramento, CA, USA', 'iconserver': '5484', 'iconfarm': 6, 'path_alias': 'cardscott'}, 'title': {'_content': 'Colo (11)'}, 'description': {'_content': ''}, 'visibility': {'ispublic': 1, 'isfriend': 0, 'isfamily': 0}, 'dates': {'posted': '1299198590', 'taken': '2011-02-26 16:32:04', 'takengranularity': 0, 'takenunknown': 0, 'lastupdate': '1299208952'}, 'views': '103', 'editability': {'cancomment': 0, 'canaddmeta': 0}, 'publiceditability': {'cancomment': 1, 'canaddmeta': 0}, 'usage': {'candownload': 1, 'canblog': 0, 'canprint': 0, 'canshare': 1}, 'comments': {'_content': '1'}, 'notes': {'note': []}, 'people': {'haspeople': 0}, 'tags': {'tag': [{'id': '38564262-5495230983-9463363', 'author': '38584610@N02', 'authorname': 'skot.foto', 'raw': 'D40X', '_content': 'd40x', 'machine_tag': 0}, {'id': '38564262-5495230983-355', 'author': '38584610@N02', 'authorname': 'skot.foto', 'raw': 'dog', '_content': 'dog', 'machine_tag': 0}, {'id': '38564262-5495230983-1559', 'author': '38584610@N02', 'authorname': 'skot.foto', 'raw': 'puppy', '_content': 'puppy', 'machine_tag': 0}]}, 'urls': {'url': [{'type': 'photopage', '_content': 'https://www.flickr.com/photos/cardscott/5495230983/'}]}, 'media': 'photo'}, 'stat': 'ok'}</t>
  </si>
  <si>
    <t>Scott Anderson (flickr skot.foto)</t>
  </si>
  <si>
    <t>https://www.flickr.com/photos/cardscott/5495230983/</t>
  </si>
  <si>
    <t>body_part_dog_eye04.jpeg</t>
  </si>
  <si>
    <t>434113278_06e81f8bd3_o</t>
  </si>
  <si>
    <t>{'photo': {'id': '434113278', 'secret': '92f0d7fda1', 'server': '162', 'farm': 1, 'dateuploaded': '1174858679', 'isfavorite': 0, 'license': '3', 'safety_level': '0', 'rotation': 0, 'originalsecret': '06e81f8bd3', 'originalformat': 'jpg', 'owner': {'nsid': '88448902@N00', 'username': 'Scott Kinmartin', 'realname': 'Scott Kinmartin', 'location': 'Buffalo, NY', 'iconserver': '3734', 'iconfarm': 4, 'path_alias': 'scottkinmartin'}, 'title': {'_content': "Kaia's RIGHT Eye"}, 'description': {'_content': "This is my dog Kaia's &lt;b&gt;RIGHT&lt;/b&gt; eye. Most of you who've seen photos of my dog have only seen her LEFT eye. Here's her half-brown/half-blue eye. Pretty cool, huh?!"}, 'visibility': {'ispublic': 1, 'isfriend': 0, 'isfamily': 0}, 'dates': {'posted': '1174858679', 'taken': '2007-03-25 17:37:59', 'takengranularity': 0, 'takenunknown': 0, 'lastupdate': '1323044525'}, 'views': '1656', 'editability': {'cancomment': 0, 'canaddmeta': 0}, 'publiceditability': {'cancomment': 1, 'canaddmeta': 0}, 'usage': {'candownload': 1, 'canblog': 0, 'canprint': 0, 'canshare': 1}, 'comments': {'_content': '5'}, 'notes': {'note': []}, 'people': {'haspeople': 0}, 'tags': {'tag': [{'id': '5557392-434113278-94843', 'author': '88448902@N00', 'authorname': 'Scott Kinmartin', 'raw': 'Kaia', '_content': 'kaia', 'machine_tag': 0}, {'id': '5557392-434113278-355', 'author': '88448902@N00', 'authorname': 'Scott Kinmartin', 'raw': 'dog', '_content': 'dog', 'machine_tag': 0}, {'id': '5557392-434113278-596', 'author': '88448902@N00', 'authorname': 'Scott Kinmartin', 'raw': 'eye', '_content': 'eye', 'machine_tag': 0}, {'id': '5557392-434113278-141', 'author': '88448902@N00', 'authorname': 'Scott Kinmartin', 'raw': 'blue', '_content': 'blue', 'machine_tag': 0}, {'id': '5557392-434113278-2862', 'author': '88448902@N00', 'authorname': 'Scott Kinmartin', 'raw': 'eyes', '_content': 'eyes', 'machine_tag': 0}]}, 'urls': {'url': [{'type': 'photopage', '_content': 'https://www.flickr.com/photos/scottkinmartin/434113278/'}]}, 'media': 'photo'}, 'stat': 'ok'}</t>
  </si>
  <si>
    <t>Scott Kinmartin (flickr Scott Kinmartin)</t>
  </si>
  <si>
    <t>https://www.flickr.com/photos/scottkinmartin/434113278/</t>
  </si>
  <si>
    <t>body_part_dog_eye05.jpeg</t>
  </si>
  <si>
    <t>5041544457_d24ae3db2c_o</t>
  </si>
  <si>
    <t>{'photo': {'id': '5041544457', 'secret': 'e6cda969af', 'server': '4148', 'farm': 5, 'dateuploaded': '1285949945', 'isfavorite': 0, 'license': '4', 'safety_level': '0', 'rotation': 0, 'originalsecret': 'd24ae3db2c', 'originalformat': 'jpg', 'owner': {'nsid': '47264866@N00', 'username': 'OakleyOriginals', 'realname': '', 'location': None, 'iconserver': '5470', 'iconfarm': 6, 'path_alias': 'oakleyoriginals'}, 'title': {'_content': 'puppy eye'}, 'description': {'_content': "Moose's eye... such a sweet soul to see!"}, 'visibility': {'ispublic': 1, 'isfriend': 0, 'isfamily': 0}, 'dates': {'posted': '1285949945', 'taken': '2010-09-24 07:13:58', 'takengranularity': 0, 'takenunknown': 0, 'lastupdate': '1289749147'}, 'views': '2117', 'editability': {'cancomment': 0, 'canaddmeta': 0}, 'publiceditability': {'cancomment': 1, 'canaddmeta': 0}, 'usage': {'candownload': 1, 'canblog': 0, 'canprint': 0, 'canshare': 1}, 'comments': {'_content': '3'}, 'notes': {'note': []}, 'people': {'haspeople': 0}, 'tags': {'tag': [{'id': '5129596-5041544457-355', 'author': '47264866@N00', 'authorname': 'OakleyOriginals', 'raw': 'dog', '_content': 'dog', 'machine_tag': 0}, {'id': '5129596-5041544457-596', 'author': '47264866@N00', 'authorname': 'OakleyOriginals', 'raw': 'eye', '_content': 'eye', 'machine_tag': 0}, {'id': '5129596-5041544457-17854', 'author': '47264866@N00', 'authorname': 'OakleyOriginals', 'raw': 'blacklab', '_content': 'blacklab', 'machine_tag': 0}, {'id': '5129596-5041544457-369', 'author': '47264866@N00', 'authorname': 'OakleyOriginals', 'raw': 'brown', '_content': 'brown', 'machine_tag': 0}, {'id': '5129596-5041544457-15263', 'author': '47264866@N00', 'authorname': 'OakleyOriginals', 'raw': 'soul', '_content': 'soul', 'machine_tag': 0}, {'id': '5129596-5041544457-14312', 'author': '47264866@N00', 'authorname': 'OakleyOriginals', 'raw': 'eyeball', '_content': 'eyeball', 'machine_tag': 0}, {'id': '5129596-5041544457-20297', 'author': '47264866@N00', 'authorname': 'OakleyOriginals', 'raw': 'labradorretriever', '_content': 'labradorretriever', 'machine_tag': 0}, {'id': '5129596-5041544457-1504', 'author': '47264866@N00', 'authorname': 'OakleyOriginals', 'raw': 'hair', '_content': 'hair', 'machine_tag': 0}, {'id': '5129596-5041544457-58790', 'author': '47264866@N00', 'authorname': 'OakleyOriginals', 'raw': 'pupil', '_content': 'pupil', 'machine_tag': 0}, {'id': '5129596-5041544457-551', 'author': '47264866@N00', 'authorname': 'OakleyOriginals', 'raw': 'macro', '_content': 'macro', 'machine_tag': 0}, {'id': '5129596-5041544457-1077', 'author': '47264866@N00', 'authorname': 'OakleyOriginals', 'raw': 'closeup', '_content': 'closeup', 'machine_tag': 0}, {'id': '5129596-5041544457-9137', 'author': '47264866@N00', 'authorname': 'OakleyOriginals', 'raw': 'Moose', '_content': 'moose', 'machine_tag': 0}, {'id': '5129596-5041544457-359', 'author': '47264866@N00', 'authorname': 'OakleyOriginals', 'raw': 'pet', '_content': 'pet', 'machine_tag': 0}]}, 'urls': {'url': [{'type': 'photopage', '_content': 'https://www.flickr.com/photos/oakleyoriginals/5041544457/'}]}, 'media': 'photo'}, 'stat': 'ok'}</t>
  </si>
  <si>
    <t xml:space="preserve"> (flickr OakleyOriginals)</t>
  </si>
  <si>
    <t>https://www.flickr.com/photos/oakleyoriginals/5041544457/</t>
  </si>
  <si>
    <t>body_part_dog_eye06.jpeg</t>
  </si>
  <si>
    <t>6680159193_ef2b6c271d_o</t>
  </si>
  <si>
    <t>{'photo': {'id': '6680159193', 'secret': '7260ce2ce2', 'server': '7147', 'farm': 8, 'dateuploaded': '1326308782', 'isfavorite': 0, 'license': '2', 'safety_level': '0', 'rotation': 0, 'originalsecret': 'ef2b6c271d', 'originalformat': 'jpg', 'owner': {'nsid': '11746801@N04', 'username': 'glaukos', 'realname': 'Cynthia Cheney', 'location': 'USA', 'iconserver': '7306', 'iconfarm': 8, 'path_alias': None}, 'title': {'_content': ''}, 'description': {'_content': 'Imani'}, 'visibility': {'ispublic': 1, 'isfriend': 0, 'isfamily': 0}, 'dates': {'posted': '1326308782', 'taken': '2011-01-21 17:23:45', 'takengranularity': 0, 'takenunknown': 0, 'lastupdate': '1358117704'}, 'views': '227', 'editability': {'cancomment': 0, 'canaddmeta': 0}, 'publiceditability': {'cancomment': 1, 'canaddmeta': 0}, 'usage': {'candownload': 1, 'canblog': 0, 'canprint': 0, 'canshare': 1}, 'comments': {'_content': '0'}, 'notes': {'note': []}, 'people': {'haspeople': 0}, 'tags': {'tag': [{'id': '11714662-6680159193-596', 'author': '11746801@N04', 'authorname': 'glaukos', 'raw': 'eye', '_content': 'eye', 'machine_tag': 0}, {'id': '11714662-6680159193-355', 'author': '11746801@N04', 'authorname': 'glaukos', 'raw': 'dog', '_content': 'dog', 'machine_tag': 0}, {'id': '11714662-6680159193-2693121', 'author': '11746801@N04', 'authorname': 'glaukos', 'raw': "dog's eye", '_content': 'dogseye', 'machine_tag': 0}, {'id': '11714662-6680159193-52252', 'author': '11746801@N04', 'authorname': 'glaukos', 'raw': 'Rhodesian  Ridgeback', '_content': 'rhodesianridgeback', 'machine_tag': 0}]}, 'urls': {'url': [{'type': 'photopage', '_content': 'https://www.flickr.com/photos/11746801@N04/6680159193/'}]}, 'media': 'photo'}, 'stat': 'ok'}</t>
  </si>
  <si>
    <t>Cynthia Cheney (flickr glaukos)</t>
  </si>
  <si>
    <t>https://www.flickr.com/photos/11746801@N04/6680159193/</t>
  </si>
  <si>
    <t>body_part_dog_eye07.jpeg</t>
  </si>
  <si>
    <t>3528191785_da92fd32b4_o</t>
  </si>
  <si>
    <t>{'photo': {'id': '3528191785', 'secret': 'b22beb5d9d', 'server': '2171', 'farm': 3, 'dateuploaded': '1242235710', 'isfavorite': 0, 'license': '2', 'safety_level': '0', 'rotation': 0, 'originalsecret': 'da92fd32b4', 'originalformat': 'jpg', 'owner': {'nsid': '35683319@N00', 'username': 'Crashmaster007', 'realname': 'Mike Hoff', 'location': 'Royersford, USA', 'iconserver': '8123', 'iconfarm': 9, 'path_alias': 'crashmaster'}, 'title': {'_content': 'Eye of the dog 160/365'}, 'description': {'_content': 'Yet another picture of Daisy, I really like this one.'}, 'visibility': {'ispublic': 1, 'isfriend': 0, 'isfamily': 0}, 'dates': {'posted': '1242235710', 'taken': '2009-05-13 13:21:12', 'takengranularity': 0, 'takenunknown': 0, 'lastupdate': '1242251471'}, 'views': '264', 'editability': {'cancomment': 0, 'canaddmeta': 0}, 'publiceditability': {'cancomment': 1, 'canaddmeta': 1}, 'usage': {'candownload': 1, 'canblog': 0, 'canprint': 0, 'canshare': 1}, 'comments': {'_content': '2'}, 'notes': {'note': []}, 'people': {'haspeople': 0}, 'tags': {'tag': [{'id': '2117648-3528191785-1642504', 'author': '35683319@N00', 'authorname': 'Crashmaster007', 'raw': 'Project 365', '_content': 'project365', 'machine_tag': 0}, {'id': '2117648-3528191785-8438282', 'author': '35683319@N00', 'authorname': 'Crashmaster007', 'raw': '160/365', '_content': '160365', 'machine_tag': 0}, {'id': '2117648-3528191785-355', 'author': '35683319@N00', 'authorname': 'Crashmaster007', 'raw': 'dog', '_content': 'dog', 'machine_tag': 0}, {'id': '2117648-3528191785-596', 'author': '35683319@N00', 'authorname': 'Crashmaster007', 'raw': 'eye', '_content': 'eye', 'machine_tag': 0}, {'id': '2117648-3528191785-1648', 'author': '35683319@N00', 'authorname': 'Crashmaster007', 'raw': 'fur', '_content': 'fur', 'machine_tag': 0}, {'id': '2117648-3528191785-369', 'author': '35683319@N00', 'authorname': 'Crashmaster007', 'raw': 'brown', '_content': 'brown', 'machine_tag': 0}, {'id': '2117648-3528191785-551', 'author': '35683319@N00', 'authorname': 'Crashmaster007', 'raw': 'macro', '_content': 'macro', 'machine_tag': 0}]}, 'urls': {'url': [{'type': 'photopage', '_content': 'https://www.flickr.com/photos/crashmaster/3528191785/'}]}, 'media': 'photo'}, 'stat': 'ok'}</t>
  </si>
  <si>
    <t>Mike Hoff (flickr Crashmaster007)</t>
  </si>
  <si>
    <t>https://www.flickr.com/photos/crashmaster/3528191785/</t>
  </si>
  <si>
    <t>body_part_dog_eye08.jpeg</t>
  </si>
  <si>
    <t>8013532703_34b5e2f02d_o</t>
  </si>
  <si>
    <t>{'photo': {'id': '8013532703', 'secret': '362e6ddd13', 'server': '8437', 'farm': 9, 'dateuploaded': '1348355604', 'isfavorite': 0, 'license': '5', 'safety_level': '0', 'rotation': 0, 'originalsecret': '34b5e2f02d', 'originalformat': 'jpg', 'owner': {'nsid': '82815184@N03', 'username': 'You As A Machine', 'realname': '', 'location': '', 'iconserver': '7247', 'iconfarm': 8, 'path_alias': 'youasamachine'}, 'title': {'_content': 'Dogs Eye'}, 'description': {'_content': "This is a close up of a Rhodesian Ridgeback's eye."}, 'visibility': {'ispublic': 1, 'isfriend': 0, 'isfamily': 0}, 'dates': {'posted': '1348355604', 'taken': '2012-09-21 13:49:47', 'takengranularity': 0, 'takenunknown': 0, 'lastupdate': '1348355709'}, 'views': '592', 'editability': {'cancomment': 0, 'canaddmeta': 0}, 'publiceditability': {'cancomment': 1, 'canaddmeta': 0}, 'usage': {'candownload': 1, 'canblog': 0, 'canprint': 0, 'canshare': 1}, 'comments': {'_content': '0'}, 'notes': {'note': []}, 'people': {'haspeople': 0}, 'tags': {'tag': []}, 'urls': {'url': [{'type': 'photopage', '_content': 'https://www.flickr.com/photos/youasamachine/8013532703/'}]}, 'media': 'photo'}, 'stat': 'ok'}</t>
  </si>
  <si>
    <t xml:space="preserve"> (flickr You As A Machine)</t>
  </si>
  <si>
    <t>https://www.flickr.com/photos/youasamachine/8013532703/</t>
  </si>
  <si>
    <t>body_part_dog_eye09.jpeg</t>
  </si>
  <si>
    <t>4568839135_9c7bc0e075_o</t>
  </si>
  <si>
    <t>{'photo': {'id': '4568839135', 'secret': '7dea68b501', 'server': '4051', 'farm': 5, 'dateuploaded': '1272754002', 'isfavorite': 0, 'license': '2', 'safety_level': '0', 'rotation': 0, 'originalsecret': '9c7bc0e075', 'originalformat': 'jpg', 'owner': {'nsid': '55043824@N00', 'username': 'kevinspencer', 'realname': 'Kevin Spencer', 'location': 'Phoenix', 'iconserver': '2831', 'iconfarm': 3, 'path_alias': 'vek'}, 'title': {'_content': 'Over There'}, 'description': {'_content': ''}, 'visibility': {'ispublic': 1, 'isfriend': 0, 'isfamily': 0}, 'dates': {'posted': '1272754002', 'taken': '2010-05-01 15:39:55', 'takengranularity': 0, 'takenunknown': 0, 'lastupdate': '1327503881'}, 'views': '118', 'editability': {'cancomment': 0, 'canaddmeta': 0}, 'publiceditability': {'cancomment': 1, 'canaddmeta': 0}, 'usage': {'candownload': 1, 'canblog': 0, 'canprint': 0, 'canshare': 1}, 'comments': {'_content': '0'}, 'notes': {'note': []}, 'people': {'haspeople': 0}, 'tags': {'tag': [{'id': '63826-4568839135-113574', 'author': '55043824@N00', 'authorname': 'kevinspencer', 'raw': '2010', '_content': '2010', 'machine_tag': 0}, {'id': '63826-4568839135-65528', 'author': '55043824@N00', 'authorname': 'kevinspencer', 'raw': 'murphy', '_content': 'murphy', 'machine_tag': 0}, {'id': '63826-4568839135-596', 'author': '55043824@N00', 'authorname': 'kevinspencer', 'raw': 'eye', '_content': 'eye', 'machine_tag': 0}, {'id': '63826-4568839135-355', 'author': '55043824@N00', 'authorname': 'kevinspencer', 'raw': 'dog', '_content': 'dog', 'machine_tag': 0}]}, 'urls': {'url': [{'type': 'photopage', '_content': 'https://www.flickr.com/photos/vek/4568839135/'}]}, 'media': 'photo'}, 'stat': 'ok'}</t>
  </si>
  <si>
    <t>Kevin Spencer (flickr kevinspencer)</t>
  </si>
  <si>
    <t>https://www.flickr.com/photos/vek/4568839135/</t>
  </si>
  <si>
    <t>body_part_dog_eye10.jpeg</t>
  </si>
  <si>
    <t>7171423710_310b9e3e7b_o</t>
  </si>
  <si>
    <t>{'photo': {'id': '7171423710', 'secret': '5949cb7ef3', 'server': '7215', 'farm': 8, 'dateuploaded': '1336665289', 'isfavorite': 0, 'license': '2', 'safety_level': '0', 'rotation': 0, 'originalsecret': '310b9e3e7b', 'originalformat': 'jpg', 'owner': {'nsid': '66176388@N00', 'username': "In Memoriam: me'nthedogs", 'realname': 'Mark Robinson', 'location': 'Watchet, UK', 'iconserver': '5451', 'iconfarm': 6, 'path_alias': None}, 'title': {'_content': "52 Weeks For Dogs,19/52 - Ol' Brown Eyes"}, 'description': {'_content': ''}, 'visibility': {'ispublic': 1, 'isfriend': 0, 'isfamily': 0}, 'dates': {'posted': '1336665289', 'taken': '2012-05-10 15:25:03', 'takengranularity': 0, 'takenunknown': 0, 'lastupdate': '1418399195'}, 'views': '551', 'editability': {'cancomment': 0, 'canaddmeta': 0}, 'publiceditability': {'cancomment': 1, 'canaddmeta': 0}, 'usage': {'candownload': 1, 'canblog': 0, 'canprint': 0, 'canshare': 1}, 'comments': {'_content': '13'}, 'notes': {'note': [{'id': '72157629682567322', 'photo_id': '7171423710', 'author': '19128250@N02', 'authorname': 'Cornishcarolin.', 'authorrealname': 'Carolin (Carol) Coward', 'authorispro': 1, 'authorisdeleted': 0, 'x': '283', 'y': '27', 'w': '14', 'h': '8', '_content': 'XX', 'pro_badge': 'standard'}, {'id': '72157629682569574', 'photo_id': '7171423710', 'author': '19128250@N02', 'authorname': 'Cornishcarolin.', 'authorrealname': 'Carolin (Carol) Coward', 'authorispro': 1, 'authorisdeleted': 0, 'x': '307', 'y': '191', 'w': '42', 'h': '23', '_content': 'Hello Mark !! x', 'pro_badge': 'standard'}]}, 'people': {'haspeople': 0}, 'tags': {'tag': [{'id': '3507614-7171423710-6183', 'author': '66176388@N00', 'authorname': "In Memoriam: me'nthedogs", 'raw': 'ruben', '_content': 'ruben', 'machine_tag': 0}, {'id': '3507614-7171423710-177483', 'author': '66176388@N00', 'authorname': "In Memoriam: me'nthedogs", 'raw': 'lurcher', '_content': 'lurcher', 'machine_tag': 0}, {'id': '3507614-7171423710-34187070', 'author': '66176388@N00', 'authorname': "In Memoriam: me'nthedogs", 'raw': '52 weeks for dogs', '_content': '52weeksfordogs', 'machine_tag': 0}, {'id': '3507614-7171423710-127228', 'author': '66176388@N00', 'authorname': "In Memoriam: me'nthedogs", 'raw': '19/52', '_content': '1952', 'machine_tag': 0}]}, 'urls': {'url': [{'type': 'photopage', '_content': 'https://www.flickr.com/photos/66176388@N00/7171423710/'}]}, 'media': 'photo'}, 'stat': 'ok'}</t>
  </si>
  <si>
    <t>https://www.flickr.com/photos/66176388@N00/7171423710/</t>
  </si>
  <si>
    <t>body_part_dog_eye11.jpeg</t>
  </si>
  <si>
    <t>433106723_3e3d8b9801_o</t>
  </si>
  <si>
    <t>{'photo': {'id': '433106723', 'secret': '50c5c14b57', 'server': '182', 'farm': 1, 'dateuploaded': '1174793334', 'isfavorite': 0, 'license': '3', 'safety_level': '0', 'rotation': 0, 'originalsecret': '3e3d8b9801', 'originalformat': 'jpg', 'owner': {'nsid': '88448902@N00', 'username': 'Scott Kinmartin', 'realname': 'Scott Kinmartin', 'location': 'Buffalo, NY', 'iconserver': '3734', 'iconfarm': 4, 'path_alias': 'scottkinmartin'}, 'title': {'_content': 'Kaia - close up'}, 'description': {'_content': 'I LOVE her eyes!'}, 'visibility': {'ispublic': 1, 'isfriend': 0, 'isfamily': 0}, 'dates': {'posted': '1174793334', 'taken': '2007-03-24 21:41:22', 'takengranularity': 0, 'takenunknown': 0, 'lastupdate': '1331539536'}, 'views': '1272', 'editability': {'cancomment': 0, 'canaddmeta': 0}, 'publiceditability': {'cancomment': 1, 'canaddmeta': 0}, 'usage': {'candownload': 1, 'canblog': 0, 'canprint': 0, 'canshare': 1}, 'comments': {'_content': '3'}, 'notes': {'note': []}, 'people': {'haspeople': 0}, 'tags': {'tag': [{'id': '5557392-433106723-94843', 'author': '88448902@N00', 'authorname': 'Scott Kinmartin', 'raw': 'Kaia', '_content': 'kaia', 'machine_tag': 0}, {'id': '5557392-433106723-355', 'author': '88448902@N00', 'authorname': 'Scott Kinmartin', 'raw': 'dog', '_content': 'dog', 'machine_tag': 0}, {'id': '5557392-433106723-141', 'author': '88448902@N00', 'authorname': 'Scott Kinmartin', 'raw': 'blue', '_content': 'blue', 'machine_tag': 0}, {'id': '5557392-433106723-2862', 'author': '88448902@N00', 'authorname': 'Scott Kinmartin', 'raw': 'eyes', '_content': 'eyes', 'machine_tag': 0}, {'id': '5557392-433106723-1559', 'author': '88448902@N00', 'authorname': 'Scott Kinmartin', 'raw': 'puppy', '_content': 'puppy', 'machine_tag': 0}, {'id': '5557392-433106723-7032641', 'author': '88448902@N00', 'authorname': 'Scott Kinmartin', 'raw': 'Huskimo', '_content': 'huskimo', 'machine_tag': 0}, {'id': '5557392-433106723-3148', 'author': '88448902@N00', 'authorname': 'Scott Kinmartin', 'raw': 'Husky', '_content': 'husky', 'machine_tag': 0}, {'id': '5557392-433106723-14496', 'author': '88448902@N00', 'authorname': 'Scott Kinmartin', 'raw': 'Siberian Husky', '_content': 'siberianhusky', 'machine_tag': 0}, {'id': '5557392-433106723-596', 'author': '88448902@N00', 'authorname': 'Scott Kinmartin', 'raw': 'eye', '_content': 'eye', 'machine_tag': 0}, {'id': '5557392-433106723-1077', 'author': '88448902@N00', 'authorname': 'Scott Kinmartin', 'raw': 'close up', '_content': 'closeup', 'machine_tag': 0}, {'id': '5557392-433106723-551', 'author': '88448902@N00', 'authorname': 'Scott Kinmartin', 'raw': 'macro', '_content': 'macro', 'machine_tag': 0}]}, 'urls': {'url': [{'type': 'photopage', '_content': 'https://www.flickr.com/photos/scottkinmartin/433106723/'}]}, 'media': 'photo'}, 'stat': 'ok'}</t>
  </si>
  <si>
    <t>https://www.flickr.com/photos/scottkinmartin/433106723/</t>
  </si>
  <si>
    <t>body_part_dog_eye12.jpeg</t>
  </si>
  <si>
    <t>5371311204_974840e240_o</t>
  </si>
  <si>
    <t>{'photo': {'id': '5371311204', 'secret': 'c4a72a5d49', 'server': '5083', 'farm': 6, 'dateuploaded': '1295476618', 'isfavorite': 0, 'license': '4', 'safety_level': '0', 'rotation': 0, 'originalsecret': '974840e240', 'originalformat': 'jpg', 'owner': {'nsid': '57847183@N02', 'username': 'Poweredrodrigo', 'realname': 'Rodrigo A. Caetano', 'location': 'São Paulo, Brazil', 'iconserver': '2870', 'iconfarm': 3, 'path_alias': 'poweredrodrigo'}, 'title': {'_content': 'IMG_0782.jpg'}, 'description': {'_content': ''}, 'visibility': {'ispublic': 1, 'isfriend': 0, 'isfamily': 0}, 'dates': {'posted': '1295476618', 'taken': '2011-01-15 11:48:29', 'takengranularity': 0, 'takenunknown': 0, 'lastupdate': '1366245905'}, 'views': '338', 'editability': {'cancomment': 0, 'canaddmeta': 0}, 'publiceditability': {'cancomment': 1, 'canaddmeta': 0}, 'usage': {'candownload': 1, 'canblog': 0, 'canprint': 0, 'canshare': 1}, 'comments': {'_content': '1'}, 'notes': {'note': []}, 'people': {'haspeople': 0}, 'tags': {'tag': []}, 'urls': {'url': [{'type': 'photopage', '_content': 'https://www.flickr.com/photos/poweredrodrigo/5371311204/'}]}, 'media': 'photo'}, 'stat': 'ok'}</t>
  </si>
  <si>
    <t>Rodrigo A. Caetano (flickr Poweredrodrigo)</t>
  </si>
  <si>
    <t>https://www.flickr.com/photos/poweredrodrigo/5371311204/</t>
  </si>
  <si>
    <t>body_part_dog_tail01.jpeg</t>
  </si>
  <si>
    <t>3789417289_dd3cfd6ceb_o</t>
  </si>
  <si>
    <t>{'photo': {'id': '3789417289', 'secret': '2143d39053', 'server': '2429', 'farm': 3, 'dateuploaded': '1249421053', 'isfavorite': 0, 'license': '2', 'safety_level': '0', 'rotation': 0, 'originalsecret': 'dd3cfd6ceb', 'originalformat': 'jpg', 'owner': {'nsid': '40964293@N07', 'username': 'biologycorner', 'realname': '', 'location': None, 'iconserver': '705', 'iconfarm': 1, 'path_alias': 'biologycorner'}, 'title': {'_content': 'This Is my Tail'}, 'description': {'_content': 'Curley Q, takes after Pug. '}, 'visibility': {'ispublic': 1, 'isfriend': 0, 'isfamily': 0}, 'dates': {'posted': '1249421053', 'taken': '2009-02-22 11:01:37', 'takengranularity': 0, 'takenunknown': 0, 'lastupdate': '1249421206'}, 'views': '790', 'editability': {'cancomment': 0, 'canaddmeta': 0}, 'publiceditability': {'cancomment': 1, 'canaddmeta': 0}, 'usage': {'candownload': 1, 'canblog': 0, 'canprint': 0, 'canshare': 1}, 'comments': {'_content': '0'}, 'notes': {'note': []}, 'people': {'haspeople': 0}, 'tags': {'tag': [{'id': '40942963-3789417289-30372', 'author': '40964293@N07', 'authorname': 'biologycorner', 'raw': 'suki', '_content': 'suki', 'machine_tag': 0}, {'id': '40942963-3789417289-8232', 'author': '40964293@N07', 'authorname': 'biologycorner', 'raw': 'pug', '_content': 'pug', 'machine_tag': 0}, {'id': '40942963-3789417289-11099', 'author': '40964293@N07', 'authorname': 'biologycorner', 'raw': 'pitbull', '_content': 'pitbull', 'machine_tag': 0}, {'id': '40942963-3789417289-355', 'author': '40964293@N07', 'authorname': 'biologycorner', 'raw': 'dog', '_content': 'dog', 'machine_tag': 0}]}, 'urls': {'url': [{'type': 'photopage', '_content': 'https://www.flickr.com/photos/biologycorner/3789417289/'}]}, 'media': 'photo'}, 'stat': 'ok'}</t>
  </si>
  <si>
    <t xml:space="preserve"> (flickr biologycorner)</t>
  </si>
  <si>
    <t>https://www.flickr.com/photos/biologycorner/3789417289/</t>
  </si>
  <si>
    <t>body_part_dog_tail02.jpeg</t>
  </si>
  <si>
    <t>5418330561_5027a68fa2_o</t>
  </si>
  <si>
    <t>{'photo': {'id': '5418330561', 'secret': 'eabb09e545', 'server': '5134', 'farm': 6, 'dateuploaded': '1296922783', 'isfavorite': 0, 'license': '3', 'safety_level': '0', 'rotation': 0, 'originalsecret': '5027a68fa2', 'originalformat': 'jpg', 'owner': {'nsid': '82206063@N00', 'username': 'jdehaan', 'realname': 'Jen', 'location': 'San Francisco, CA., USA', 'iconserver': '7403', 'iconfarm': 8, 'path_alias': 'jdehaan'}, 'title': {'_content': "Momma dog's tail"}, 'description': {'_content': ''}, 'visibility': {'ispublic': 1, 'isfriend': 0, 'isfamily': 0}, 'dates': {'posted': '1296922783', 'taken': '2011-01-20 19:42:01', 'takengranularity': 0, 'takenunknown': 0, 'lastupdate': '1417334541'}, 'views': '38', 'editability': {'cancomment': 0, 'canaddmeta': 0}, 'publiceditability': {'cancomment': 1, 'canaddmeta': 0}, 'usage': {'candownload': 1, 'canblog': 0, 'canprint': 0, 'canshare': 1}, 'comments': {'_content': '0'}, 'notes': {'note': []}, 'people': {'haspeople': 0}, 'tags': {'tag': []}, 'location': {'latitude': '18.921064', 'longitude': '73.503942', 'accuracy': '12', 'context': '0', 'locality': {'_content': 'Khand', 'woeid': 29040046}, 'county': {'_content': 'Pune', 'woeid': 12586544}, 'region': {'_content': 'Maharashtra', 'woeid': 2345750}, 'country': {'_content': 'India', 'woeid': 23424848}, 'neighbourhood': {'_content': '', 'woeid': 0}}, 'geoperms': {'ispublic': 1, 'iscontact': 0, 'isfriend': 0, 'isfamily': 0}, 'urls': {'url': [{'type': 'photopage', '_content': 'https://www.flickr.com/photos/jdehaan/5418330561/'}]}, 'media': 'photo'}, 'stat': 'ok'}</t>
  </si>
  <si>
    <t>Jen (flickr jdehaan)</t>
  </si>
  <si>
    <t>https://www.flickr.com/photos/jdehaan/5418330561/</t>
  </si>
  <si>
    <t>body_part_dog_tail03.jpeg</t>
  </si>
  <si>
    <t>3890715487_543aa3bc17_o</t>
  </si>
  <si>
    <t>{'photo': {'id': '3890715487', 'secret': '9b2e932259', 'server': '2460', 'farm': 3, 'dateuploaded': '1252198956', 'isfavorite': 0, 'license': '6', 'safety_level': '0', 'rotation': 0, 'originalsecret': '543aa3bc17', 'originalformat': 'jpg', 'owner': {'nsid': '36748621@N02', 'username': 'geraldbrazell', 'realname': '', 'location': 'Columbia, SC, USA', 'iconserver': '5065', 'iconfarm': 6, 'path_alias': 'geraldbrazell'}, 'title': {'_content': 'A tale of a tail with a twist at the end..'}, 'description': {'_content': "This is the curly tail of my Pug, Bandit. Be thankful that, for modesty's sake, I took it from this angle. It's not a pretty sight looking in the other direction."}, 'visibility': {'ispublic': 1, 'isfriend': 0, 'isfamily': 0}, 'dates': {'posted': '1252198956', 'taken': '2009-09-01 05:31:23', 'takengranularity': 0, 'takenunknown': 0, 'lastupdate': '1255108940'}, 'views': '908', 'editability': {'cancomment': 0, 'canaddmeta': 0}, 'publiceditability': {'cancomment': 1, 'canaddmeta': 0}, 'usage': {'candownload': 1, 'canblog': 0, 'canprint': 0, 'canshare': 1}, 'comments': {'_content': '24'}, 'notes': {'note': []}, 'people': {'haspeople': 0}, 'tags': {'tag': [{'id': '36728273-3890715487-8232', 'author': '36748621@N02', 'authorname': 'geraldbrazell', 'raw': 'Pug', '_content': 'pug', 'machine_tag': 0}, {'id': '36728273-3890715487-6229', 'author': '36748621@N02', 'authorname': 'geraldbrazell', 'raw': 'tail', '_content': 'tail', 'machine_tag': 0}, {'id': '36728273-3890715487-52788', 'author': '36748621@N02', 'authorname': 'geraldbrazell', 'raw': 'tale', '_content': 'tale', 'machine_tag': 0}, {'id': '36728273-3890715487-13328', 'author': '36748621@N02', 'authorname': 'geraldbrazell', 'raw': 'curly', '_content': 'curly', 'machine_tag': 0}, {'id': '36728273-3890715487-8662', 'author': '36748621@N02', 'authorname': 'geraldbrazell', 'raw': 'twist', '_content': 'twist', 'machine_tag': 0}, {'id': '36728273-3890715487-355', 'author': '36748621@N02', 'authorname': 'geraldbrazell', 'raw': 'dog', '_content': 'dog', 'machine_tag': 0}]}, 'urls': {'url': [{'type': 'photopage', '_content': 'https://www.flickr.com/photos/geraldbrazell/3890715487/'}]}, 'media': 'photo'}, 'stat': 'ok'}</t>
  </si>
  <si>
    <t xml:space="preserve"> (flickr geraldbrazell)</t>
  </si>
  <si>
    <t>https://www.flickr.com/photos/geraldbrazell/3890715487/</t>
  </si>
  <si>
    <t>body_part_dog_tail04.jpeg</t>
  </si>
  <si>
    <t>26625911659_7b0ce949d8_o</t>
  </si>
  <si>
    <t>{'photo': {'id': '26625911659', 'secret': '49a794470c', 'server': '4524', 'farm': 5, 'dateuploaded': '1510616959', 'isfavorite': 0, 'license': '5', 'safety_level': '0', 'rotation': 0, 'originalsecret': '7b0ce949d8', 'originalformat': 'jpg', 'owner': {'nsid': '43810158@N07', 'username': 'DaPuglet', 'realname': '', 'location': None, 'iconserver': '4729', 'iconfarm': 5, 'path_alias': 'dapuglet'}, 'title': {'_content': 'The Last Leaves Of Autumn'}, 'description': {'_content': 'Pug pet peeve, leaves getting caught in my cinabun tail! \n\nWas raking up leaves today, Bailey walked by and I had to get a shot of this! Made me laugh.\n\nI would like to thank all of you that have taken the time to view and comment on my photos, it is very much appreciated. \n\nHave a wonderful week Flickr friends. Tina &amp;amp; the Puglets xo'}, 'visibility': {'ispublic': 1, 'isfriend': 0, 'isfamily': 0}, 'dates': {'posted': '1510616959', 'taken': '2017-10-27 10:16:27', 'takengranularity': 0, 'takenunknown': '1', 'lastupdate': '1583275103'}, 'views': '15561', 'editability': {'cancomment': 0, 'canaddmeta': 0}, 'publiceditability': {'cancomment': 1, 'canaddmeta': 0}, 'usage': {'candownload': 1, 'canblog': 0, 'canprint': 0, 'canshare': 1}, 'comments': {'_content': '288'}, 'notes': {'note': [{'id': '72157690779366896', 'photo_id': '26625911659', 'author': '81645285@N08', 'authorname': 'mariannekphotoart', 'authorrealname': '', 'authorispro': 1, 'authorisdeleted': 0, 'x': '201', 'y': '63', 'w': '125', 'h': '43', '_content': "Tina, For the happiness I know how much 'furry friends' give, often times more than the 'unfurry' ones do, thank you. \nI take things to heart , have said this before and will keep saying it (!!!) And for all YOU do. \nThank you more, \nMarianne (+ Jon Snow at Xmas)", 'pro_badge': 'standard'}]}, 'people': {'haspeople': 0}, 'tags': {'tag': [{'id': '43788828-26625911659-8232', 'author': '43810158@N07', 'authorname': 'DaPuglet', 'raw': 'pug', '_content': 'pug', 'machine_tag': 0}, {'id': '43788828-26625911659-29477', 'author': '43810158@N07', 'authorname': 'DaPuglet', 'raw': 'pugs', '_content': 'pugs', 'machine_tag': 0}, {'id': '43788828-26625911659-355', 'author': '43810158@N07', 'authorname': 'DaPuglet', 'raw': 'dog', '_content': 'dog', 'machine_tag': 0}, {'id': '43788828-26625911659-718', 'author': '43810158@N07', 'authorname': 'DaPuglet', 'raw': 'dogs', '_content': 'dogs', 'machine_tag': 0}, {'id': '43788828-26625911659-359', 'author': '43810158@N07', 'authorname': 'DaPuglet', 'raw': 'pet', '_content': 'pet', 'machine_tag': 0}, {'id': '43788828-26625911659-368', 'author': '43810158@N07', 'authorname': 'DaPuglet', 'raw': 'pets', '_content': 'pets', 'machine_tag': 0}, {'id': '43788828-26625911659-952', 'author': '43810158@N07', 'authorname': 'DaPuglet', 'raw': 'animal', '_content': 'animal', 'machine_tag': 0}, {'id': '43788828-26625911659-953', 'author': '43810158@N07', 'authorname': 'DaPuglet', 'raw': 'animals', '_content': 'animals', 'machine_tag': 0}, {'id': '43788828-26625911659-791', 'author': '43810158@N07', 'authorname': 'DaPuglet', 'raw': 'nature', '_content': 'nature', 'machine_tag': 0}, {'id': '43788828-26625911659-919', 'author': '43810158@N07', 'authorname': 'DaPuglet', 'raw': 'leaves', '_content': 'leaves', 'machine_tag': 0}, {'id': '43788828-26625911659-2431', 'author': '43810158@N07', 'authorname': 'DaPuglet', 'raw': 'leaf', '_content': 'leaf', 'machine_tag': 0}, {'id': '43788828-26625911659-613', 'author': '43810158@N07', 'authorname': 'DaPuglet', 'raw': 'Fall', '_content': 'fall', 'machine_tag': 0}, {'id': '43788828-26625911659-167', 'author': '43810158@N07', 'authorname': 'DaPuglet', 'raw': 'Autumn', '_content': 'autumn', 'machine_tag': 0}, {'id': '43788828-26625911659-135581', 'author': '43810158@N07', 'authorname': 'DaPuglet', 'raw': 'raking', '_content': 'raking', 'machine_tag': 0}, {'id': '43788828-26625911659-3160', 'author': '43810158@N07', 'authorname': 'DaPuglet', 'raw': 'funny', '_content': 'funny', 'machine_tag': 0}, {'id': '43788828-26625911659-6229', 'author': '43810158@N07', 'authorname': 'DaPuglet', 'raw': 'tail', '_content': 'tail', 'machine_tag': 0}, {'id': '43788828-26625911659-346611', 'author': '43810158@N07', 'authorname': 'DaPuglet', 'raw': 'cinnabun', '_content': 'cinnabun', 'machine_tag': 0}, {'id': '43788828-26625911659-1035366', 'author': '43810158@N07', 'authorname': 'DaPuglet', 'raw': 'COTH', '_content': 'coth', 'machine_tag': 0}, {'id': '43788828-26625911659-41184840', 'author': '33134647@N07', 'authorname': 'knoxnc', 'raw': 'coth5', '_content': 'coth5', 'machine_tag': 0}, {'id': '43788828-26625911659-83809765', 'author': '65387854@N00', 'authorname': 'Diane.G.', 'raw': 'sunrays+5', '_content': 'sunrays5', 'machine_tag': 0}]}, 'urls': {'url': [{'type': 'photopage', '_content': 'https://www.flickr.com/photos/dapuglet/26625911659/'}]}, 'media': 'photo'}, 'stat': 'ok'}</t>
  </si>
  <si>
    <t xml:space="preserve"> (flickr DaPuglet)</t>
  </si>
  <si>
    <t>https://www.flickr.com/photos/dapuglet/26625911659/</t>
  </si>
  <si>
    <t>body_part_dog_tooth01.jpeg</t>
  </si>
  <si>
    <t>255149408_ffa5ffe6e5_o</t>
  </si>
  <si>
    <t>{'photo': {'id': '255149408', 'secret': 'ffa5ffe6e5', 'server': '94', 'farm': 1, 'dateuploaded': '1159479411', 'isfavorite': 0, 'license': '3', 'safety_level': '0', 'rotation': 0, 'originalsecret': 'ffa5ffe6e5', 'originalformat': 'jpg', 'owner': {'nsid': '56013801@N00', 'username': 'bullcitydave', 'realname': '', 'location': 'Durham, NC, USA', 'iconserver': '7844', 'iconfarm': 8, 'path_alias': 'toastie97'}, 'title': {'_content': 'Herman - Contentment Closeup'}, 'description': {'_content': "Herman could actually use a dental cleaning. But he has to get in line behind Zellouisa. Aremid finally had his first one recently at age 10. My dental plan doesn't cover pets."}, 'visibility': {'ispublic': 1, 'isfriend': 0, 'isfamily': 0}, 'dates': {'posted': '1159479411', 'taken': '2006-09-24 22:46:51', 'takengranularity': 0, 'takenunknown': 0, 'lastupdate': '1270792782'}, 'views': '1405', 'editability': {'cancomment': 0, 'canaddmeta': 0}, 'publiceditability': {'cancomment': 1, 'canaddmeta': 0}, 'usage': {'candownload': 1, 'canblog': 0, 'canprint': 0, 'canshare': 1}, 'comments': {'_content': '2'}, 'notes': {'note': [{'id': '72157594304333472', 'photo_id': '255149408', 'author': '65646281@N00', 'authorname': 'kittiecatd', 'authorrealname': 'catherine donaldson', 'authorispro': 1, 'authorisdeleted': 0, 'x': '149', 'y': '68', 'w': '51', 'h': '154', '_content': 'beautiful clean teef you have, herman :D', 'pro_badge': 'standard'}]}, 'people': {'haspeople': 0}, 'tags': {'tag': [{'id': '3671832-255149408-9205', 'author': '56013801@N00', 'authorname': 'bullcitydave', 'raw': '2006', '_content': '2006', 'machine_tag': 0}, {'id': '3671832-255149408-16469', 'author': '56013801@N00', 'authorname': 'bullcitydave', 'raw': 'herman', '_content': 'herman', 'machine_tag': 0}, {'id': '3671832-255149408-355', 'author': '56013801@N00', 'authorname': 'bullcitydave', 'raw': 'dog', '_content': 'dog', 'machine_tag': 0}, {'id': '3671832-255149408-718', 'author': '56013801@N00', 'authorname': 'bullcitydave', 'raw': 'dogs', '_content': 'dogs', 'machine_tag': 0}, {'id': '3671832-255149408-472', 'author': '56013801@N00', 'authorname': 'bullcitydave', 'raw': 'black', '_content': 'black', 'machine_tag': 0}, {'id': '3671832-255149408-3102', 'author': '56013801@N00', 'authorname': 'bullcitydave', 'raw': 'lab', '_content': 'lab', 'machine_tag': 0}, {'id': '3671832-255149408-2758', 'author': '56013801@N00', 'authorname': 'bullcitydave', 'raw': 'mix', '_content': 'mix', 'machine_tag': 0}, {'id': '3671832-255149408-2754', 'author': '56013801@N00', 'authorname': 'bullcitydave', 'raw': 'mutt', '_content': 'mutt', 'machine_tag': 0}, {'id': '3671832-255149408-17041', 'author': '56013801@N00', 'authorname': 'bullcitydave', 'raw': 'mutts', '_content': 'mutts', 'machine_tag': 0}, {'id': '3671832-255149408-9159', 'author': '56013801@N00', 'authorname': 'bullcitydave', 'raw': 'raleigh', '_content': 'raleigh', 'machine_tag': 0}, {'id': '3671832-255149408-6253591', 'author': '56013801@N00', 'authorname': 'bullcitydave', 'raw': '20060928herman', '_content': '20060928herman', 'machine_tag': 0}, {'id': '3671832-255149408-3828750', 'author': '56013801@N00', 'authorname': 'bullcitydave', 'raw': 'bordador', '_content': 'bordador', 'machine_tag': 0}, {'id': '3671832-255149408-7386377', 'author': '56013801@N00', 'authorname': 'bullcitydave', 'raw': '07cal', '_content': '07cal', 'machine_tag': 0}, {'id': '3671832-255149408-6010', 'author': '56013801@N00', 'authorname': 'bullcitydave', 'raw': 'teeth', '_content': 'teeth', 'machine_tag': 0}, {'id': '3671832-255149408-40198', 'author': '56013801@N00', 'authorname': 'bullcitydave', 'raw': 'wp', '_content': 'wp', 'machine_tag': 0}, {'id': '3671832-255149408-32273', 'author': '56013801@N00', 'authorname': 'bullcitydave', 'raw': '50+', '_content': '50', 'machine_tag': 0}, {'id': '3671832-255149408-1344', 'author': '56013801@N00', 'authorname': 'bullcitydave', 'raw': 'cat', '_content': 'cat', 'machine_tag': 0}, {'id': '3671832-255149408-364', 'author': '56013801@N00', 'authorname': 'bullcitydave', 'raw': 'cats', '_content': 'cats', 'machine_tag': 0}, {'id': '3671832-255149408-283777', 'author': '56013801@N00', 'authorname': 'bullcitydave', 'raw': 'cowcat', '_content': 'cowcat', 'machine_tag': 0}, {'id': '3671832-255149408-147579', 'author': '56013801@N00', 'authorname': 'bullcitydave', 'raw': 'bicolor', '_content': 'bicolor', 'machine_tag': 0}, {'id': '3671832-255149408-6025', 'author': '56013801@N00', 'authorname': 'bullcitydave', 'raw': 'tabby', '_content': 'tabby', 'machine_tag': 0}, {'id': '3671832-255149408-19031', 'author': '56013801@N00', 'authorname': 'bullcitydave', 'raw': 'tabbies', '_content': 'tabbies', 'machine_tag': 0}, {'id': '3671832-255149408-50590944', 'author': '56013801@N00', 'authorname': 'bullcitydave', 'raw': 'labradror retriever', '_content': 'labradrorretriever', 'machine_tag': 0}, {'id': '3671832-255149408-16642', 'author': '56013801@N00', 'authorname': 'bullcitydave', 'raw': 'labs', '_content': 'labs', 'machine_tag': 0}, {'id': '3671832-255149408-24944', 'author': '56013801@N00', 'authorname': 'bullcitydave', 'raw': 'border collie', '_content': 'bordercollie', 'machine_tag': 0}, {'id': '3671832-255149408-3101', 'author': '56013801@N00', 'authorname': 'bullcitydave', 'raw': 'collie', '_content': 'collie', 'machine_tag': 0}, {'id': '3671832-255149408-4035', 'author': '56013801@N00', 'authorname': 'bullcitydave', 'raw': 'cross', '_content': 'cross', 'machine_tag': 0}, {'id': '3671832-255149408-8028888', 'author': '56013801@N00', 'authorname': 'bullcitydave', 'raw': 'bordadors', '_content': 'bordadors', 'machine_tag': 0}, {'id': '3671832-255149408-10032768', 'author': '56013801@N00', 'authorname': 'bullcitydave', 'raw': 'borador', '_content': 'borador', 'machine_tag': 0}, {'id': '3671832-255149408-3395', 'author': '56013801@N00', 'authorname': 'bullcitydave', 'raw': 'labrador', '_content': 'labrador', 'machine_tag': 0}, {'id': '3671832-255149408-9980', 'author': '56013801@N00', 'authorname': 'bullcitydave', 'raw': 'retriever', '_content': 'retriever', 'machine_tag': 0}, {'id': '3671832-255149408-6665', 'author': '56013801@N00', 'authorname': 'bullcitydave', 'raw': 'border', '_content': 'border', 'machine_tag': 0}]}, 'location': {'latitude': '35.920613', 'longitude': '-78.797378', 'accuracy': '12', 'context': '0', 'neighbourhood': {'_content': '', 'woeid': 0}, 'county': {'_content': 'Durham', 'woeid': 12589405}, 'region': {'_content': 'North Carolina', 'woeid': 2347592}, 'country': {'_content': 'United States', 'woeid': 23424977}}, 'geoperms': {'ispublic': 1, 'iscontact': 0, 'isfriend': 0, 'isfamily': 0}, 'urls': {'url': [{'type': 'photopage', '_content': 'https://www.flickr.com/photos/toastie97/255149408/'}]}, 'media': 'photo'}, 'stat': 'ok'}</t>
  </si>
  <si>
    <t xml:space="preserve"> (flickr bullcitydave)</t>
  </si>
  <si>
    <t>https://www.flickr.com/photos/toastie97/255149408/</t>
  </si>
  <si>
    <t>body_part_dog_tooth02.jpeg</t>
  </si>
  <si>
    <t>464330900_b19bc6b032_o</t>
  </si>
  <si>
    <t>{'photo': {'id': '464330900', 'secret': '8e7841f6a6', 'server': '229', 'farm': 1, 'dateuploaded': '1176925539', 'isfavorite': 0, 'license': '3', 'safety_level': '0', 'rotation': 0, 'originalsecret': 'b19bc6b032', 'originalformat': 'jpg', 'owner': {'nsid': '43139867@N00', 'username': 'samdiablo666', 'realname': '', 'location': None, 'iconserver': '8709', 'iconfarm': 9, 'path_alias': 'samdiablo2'}, 'title': {'_content': 'teef!'}, 'description': {'_content': 'all the better to EAT you with, my dear!'}, 'visibility': {'ispublic': 1, 'isfriend': 0, 'isfamily': 0}, 'dates': {'posted': '1176925539', 'taken': '2007-04-17 17:17:41', 'takengranularity': 0, 'takenunknown': 0, 'lastupdate': '1439426414'}, 'views': '68', 'editability': {'cancomment': 0, 'canaddmeta': 0}, 'publiceditability': {'cancomment': 1, 'canaddmeta': 0}, 'usage': {'candownload': 1, 'canblog': 0, 'canprint': 0, 'canshare': 1}, 'comments': {'_content': '6'}, 'notes': {'note': []}, 'people': {'haspeople': 0}, 'tags': {'tag': [{'id': '2422147-464330900-6010', 'author': '43139867@N00', 'authorname': 'samdiablo666', 'raw': 'teeth', '_content': 'teeth', 'machine_tag': 0}, {'id': '2422147-464330900-2749', 'author': '43139867@N00', 'authorname': 'samdiablo666', 'raw': 'Luca', '_content': 'luca', 'machine_tag': 0}, {'id': '2422147-464330900-359', 'author': '43139867@N00', 'authorname': 'samdiablo666', 'raw': 'pet', '_content': 'pet', 'machine_tag': 0}, {'id': '2422147-464330900-355', 'author': '43139867@N00', 'authorname': 'samdiablo666', 'raw': 'dog', '_content': 'dog', 'machine_tag': 0}, {'id': '2422147-464330900-952', 'author': '43139867@N00', 'authorname': 'samdiablo666', 'raw': 'animal', '_content': 'animal', 'machine_tag': 0}, {'id': '2422147-464330900-8868244', 'author': '43139867@N00', 'authorname': 'samdiablo666', 'raw': 'Samdiablo', '_content': 'samdiablo', 'machine_tag': 0}, {'id': '2422147-464330900-9581558', 'author': '43139867@N00', 'authorname': 'samdiablo666', 'raw': 'samdiablo666', '_content': 'samdiablo666', 'machine_tag': 0}, {'id': '2422147-464330900-6758553', 'author': '43139867@N00', 'authorname': 'samdiablo666', 'raw': 'samsy', '_content': 'samsy', 'machine_tag': 0}, {'id': '2422147-464330900-672356', 'author': '43139867@N00', 'authorname': 'samdiablo666', 'raw': 'Sam Sykes', '_content': 'samsykes', 'machine_tag': 0}]}, 'urls': {'url': [{'type': 'photopage', '_content': 'https://www.flickr.com/photos/samdiablo2/464330900/'}]}, 'media': 'photo'}, 'stat': 'ok'}</t>
  </si>
  <si>
    <t xml:space="preserve"> (flickr samdiablo666)</t>
  </si>
  <si>
    <t>https://www.flickr.com/photos/samdiablo2/464330900/</t>
  </si>
  <si>
    <t>body_part_dog_tooth03.jpeg</t>
  </si>
  <si>
    <t>6485907399_2cc7d16e05_o</t>
  </si>
  <si>
    <t>{'photo': {'id': '6485907399', 'secret': '11bb6539a2', 'server': '7170', 'farm': 8, 'dateuploaded': '1323510718', 'isfavorite': 0, 'license': '5', 'safety_level': '0', 'rotation': 0, 'originalsecret': '2cc7d16e05', 'originalformat': 'jpg', 'owner': {'nsid': '60256070@N05', 'username': 'smerikal', 'realname': '', 'location': None, 'iconserver': '5325', 'iconfarm': 6, 'path_alias': 'smerikal'}, 'title': {'_content': 'Graugh!'}, 'description': {'_content': 'EeviKylassaVikat 226z'}, 'visibility': {'ispublic': 1, 'isfriend': 0, 'isfamily': 0}, 'dates': {'posted': '1323510718', 'taken': '2011-11-29 17:17:43', 'takengranularity': 0, 'takenunknown': 0, 'lastupdate': '1501148440'}, 'views': '5590', 'editability': {'cancomment': 0, 'canaddmeta': 0}, 'publiceditability': {'cancomment': 1, 'canaddmeta': 1}, 'usage': {'candownload': 1, 'canblog': 0, 'canprint': 0, 'canshare': 1}, 'comments': {'_content': '0'}, 'notes': {'note': []}, 'people': {'haspeople': 0}, 'tags': {'tag': [{'id': '60250730-6485907399-79731873', 'author': '60256070@N05', 'authorname': 'smerikal', 'raw': 'EeviKylassaVikat', '_content': 'eevikylassavikat', 'machine_tag': 0}, {'id': '60250730-6485907399-3395', 'author': '60256070@N05', 'authorname': 'smerikal', 'raw': 'labrador', '_content': 'labrador', 'machine_tag': 0}, {'id': '60250730-6485907399-56354', 'author': '60256070@N05', 'authorname': 'smerikal', 'raw': 'retriver', '_content': 'retriver', 'machine_tag': 0}, {'id': '60250730-6485907399-355', 'author': '60256070@N05', 'authorname': 'smerikal', 'raw': 'dog', '_content': 'dog', 'machine_tag': 0}, {'id': '60250730-6485907399-3843', 'author': '60256070@N05', 'authorname': 'smerikal', 'raw': 'play', '_content': 'play', 'machine_tag': 0}, {'id': '60250730-6485907399-436', 'author': '60256070@N05', 'authorname': 'smerikal', 'raw': 'playing', '_content': 'playing', 'machine_tag': 0}, {'id': '60250730-6485907399-3102', 'author': '60256070@N05', 'authorname': 'smerikal', 'raw': 'lab', '_content': 'lab', 'machine_tag': 0}, {'id': '60250730-6485907399-987', 'author': '60256070@N05', 'authorname': 'smerikal', 'raw': 'yellow', '_content': 'yellow', 'machine_tag': 0}, {'id': '60250730-6485907399-166183', 'author': '60256070@N05', 'authorname': 'smerikal', 'raw': 'eevi', '_content': 'eevi', 'machine_tag': 0}, {'id': '60250730-6485907399-6010', 'author': '60256070@N05', 'authorname': 'smerikal', 'raw': 'teeth', '_content': 'teeth', 'machine_tag': 0}, {'id': '60250730-6485907399-4832760', 'author': '60256070@N05', 'authorname': 'smerikal', 'raw': 'hampaat', '_content': 'hampaat', 'machine_tag': 0}, {'id': '60250730-6485907399-1418', 'author': '60256070@N05', 'authorname': 'smerikal', 'raw': 'mouth', '_content': 'mouth', 'machine_tag': 0}, {'id': '60250730-6485907399-1031', 'author': '60256070@N05', 'authorname': 'smerikal', 'raw': 'tongue', '_content': 'tongue', 'machine_tag': 0}, {'id': '60250730-6485907399-11461', 'author': '60256070@N05', 'authorname': 'smerikal', 'raw': 'whiskers', '_content': 'whiskers', 'machine_tag': 0}, {'id': '60250730-6485907399-3876', 'author': '60256070@N05', 'authorname': 'smerikal', 'raw': 'open', '_content': 'open', 'machine_tag': 0}]}, 'urls': {'url': [{'type': 'photopage', '_content': 'https://www.flickr.com/photos/smerikal/6485907399/'}]}, 'media': 'photo'}, 'stat': 'ok'}</t>
  </si>
  <si>
    <t xml:space="preserve"> (flickr smerikal)</t>
  </si>
  <si>
    <t>https://www.flickr.com/photos/smerikal/6485907399/</t>
  </si>
  <si>
    <t>body_part_dog_tooth04.jpeg</t>
  </si>
  <si>
    <t>29459147427_a217300341_o</t>
  </si>
  <si>
    <t>{'photo': {'id': '29459147427', 'secret': 'e6c523c468', 'server': '1860', 'farm': 2, 'dateuploaded': '1535769574', 'isfavorite': 0, 'license': '2', 'safety_level': '0', 'rotation': 0, 'originalsecret': 'a217300341', 'originalformat': 'jpg', 'owner': {'nsid': '11336707@N00', 'username': 'micala', 'realname': '', 'location': 'State College, PA, USA', 'iconserver': '131', 'iconfarm': 1, 'path_alias': 'micala'}, 'title': {'_content': 'Dogs are everything 🐾❤️'}, 'description': {'_content': 'on Instagram &lt;a href="https://ift.tt/2PTqsul" rel="noreferrer nofollow"&gt;ift.tt/2PTqsul&lt;/a&gt;'}, 'visibility': {'ispublic': 1, 'isfriend': 0, 'isfamily': 0}, 'dates': {'posted': '1535769574', 'taken': '2018-08-31 22:39:34', 'takengranularity': 0, 'takenunknown': '1', 'lastupdate': '1535769576'}, 'views': '110', 'editability': {'cancomment': 0, 'canaddmeta': 0}, 'publiceditability': {'cancomment': 1, 'canaddmeta': 0}, 'usage': {'candownload': 1, 'canblog': 0, 'canprint': 0, 'canshare': 1}, 'comments': {'_content': '0'}, 'notes': {'note': []}, 'people': {'haspeople': 0}, 'tags': {'tag': [{'id': '5541099-29459147427-59361684', 'author': '11336707@N00', 'authorname': 'micala', 'raw': 'instagram', '_content': 'instagram', 'machine_tag': 0}]}, 'urls': {'url': [{'type': 'photopage', '_content': 'https://www.flickr.com/photos/micala/29459147427/'}]}, 'media': 'photo'}, 'stat': 'ok'}</t>
  </si>
  <si>
    <t xml:space="preserve"> (flickr micala)</t>
  </si>
  <si>
    <t>https://www.flickr.com/photos/micala/29459147427/</t>
  </si>
  <si>
    <t>body_part_dog_tooth05.jpeg</t>
  </si>
  <si>
    <t>4743152406_acefb9eea4_o</t>
  </si>
  <si>
    <t>{'photo': {'id': '4743152406', 'secret': 'fb8d63e388', 'server': '4076', 'farm': 5, 'dateuploaded': '1277746780', 'isfavorite': 0, 'license': '2', 'safety_level': '0', 'rotation': 0, 'originalsecret': 'acefb9eea4', 'originalformat': 'jpg', 'owner': {'nsid': '35136177@N02', 'username': 'LynstarFC', 'realname': 'Stephanie', 'location': None, 'iconserver': '3365', 'iconfarm': 4, 'path_alias': 'lynstar'}, 'title': {'_content': 'Hot!'}, 'description': {'_content': "~24/52~\n\nIt has been very hot around here lately - 80s and &lt;i&gt;very&lt;/i&gt; humid!  We stay inside a lot, and I try to take the pups for a quick walk when it's cooler in the evening.  Good news is it's supposed to cool down this week.\n\nThis one was almost SOOC - I decided to crop it just a sliver."}, 'visibility': {'ispublic': 1, 'isfriend': 0, 'isfamily': 0}, 'dates': {'posted': '1277746780', 'taken': '2010-06-23 12:03:50', 'takengranularity': 0, 'takenunknown': 0, 'lastupdate': '1565840574'}, 'views': '6330', 'editability': {'cancomment': 0, 'canaddmeta': 0}, 'publiceditability': {'cancomment': 1, 'canaddmeta': 1}, 'usage': {'candownload': 1, 'canblog': 0, 'canprint': 0, 'canshare': 1}, 'comments': {'_content': '4'}, 'notes': {'note': []}, 'people': {'haspeople': 0}, 'tags': {'tag': [{'id': '35115829-4743152406-355', 'author': '35136177@N02', 'authorname': 'LynstarFC', 'raw': 'dog', '_content': 'dog', 'machine_tag': 0}, {'id': '35115829-4743152406-2231', 'author': '35136177@N02', 'authorname': 'LynstarFC', 'raw': 'Ginger', '_content': 'ginger', 'machine_tag': 0}, {'id': '35115829-4743152406-31281', 'author': '35136177@N02', 'authorname': 'LynstarFC', 'raw': 'Australian Shepherd', '_content': 'australianshepherd', 'machine_tag': 0}, {'id': '35115829-4743152406-1335', 'author': '35136177@N02', 'authorname': 'LynstarFC', 'raw': 'Golden Retriever', '_content': 'goldenretriever', 'machine_tag': 0}, {'id': '35115829-4743152406-48642', 'author': '35136177@N02', 'authorname': 'LynstarFC', 'raw': 'mixed breed', '_content': 'mixedbreed', 'machine_tag': 0}, {'id': '35115829-4743152406-2754', 'author': '35136177@N02', 'authorname': 'LynstarFC', 'raw': 'mutt', '_content': 'mutt', 'machine_tag': 0}, {'id': '35115829-4743152406-6010', 'author': '35136177@N02', 'authorname': 'LynstarFC', 'raw': 'teeth', '_content': 'teeth', 'machine_tag': 0}, {'id': '35115829-4743152406-1418', 'author': '35136177@N02', 'authorname': 'LynstarFC', 'raw': 'mouth', '_content': 'mouth', 'machine_tag': 0}, {'id': '35115829-4743152406-1031', 'author': '35136177@N02', 'authorname': 'LynstarFC', 'raw': 'tongue', '_content': 'tongue', 'machine_tag': 0}, {'id': '35115829-4743152406-112361', 'author': '35136177@N02', 'authorname': 'LynstarFC', 'raw': 'pant', '_content': 'pant', 'machine_tag': 0}, {'id': '35115829-4743152406-501', 'author': '35136177@N02', 'authorname': 'LynstarFC', 'raw': 'hot', '_content': 'hot', 'machine_tag': 0}, {'id': '35115829-4743152406-551', 'author': '35136177@N02', 'authorname': 'LynstarFC', 'raw': 'macro', '_content': 'macro', 'machine_tag': 0}, {'id': '35115829-4743152406-1077', 'author': '35136177@N02', 'authorname': 'LynstarFC', 'raw': 'close-up', '_content': 'closeup', 'machine_tag': 0}, {'id': '35115829-4743152406-1221096', 'author': '35136177@N02', 'authorname': 'LynstarFC', 'raw': '52Weeks', '_content': '52weeks', 'machine_tag': 0}, {'id': '35115829-4743152406-50999465', 'author': '35136177@N02', 'authorname': 'LynstarFC', 'raw': '52WeeksGinger', '_content': '52weeksginger', 'machine_tag': 0}]}, 'urls': {'url': [{'type': 'photopage', '_content': 'https://www.flickr.com/photos/lynstar/4743152406/'}]}, 'media': 'photo'}, 'stat': 'ok'}</t>
  </si>
  <si>
    <t>Stephanie (flickr LynstarFC)</t>
  </si>
  <si>
    <t>https://www.flickr.com/photos/lynstar/4743152406/</t>
  </si>
  <si>
    <t>face_dog01.jpeg</t>
  </si>
  <si>
    <t>29579327828_757b5596ce_o</t>
  </si>
  <si>
    <t>{'photo': {'id': '29579327828', 'secret': 'f44defd475', 'server': '837', 'farm': 1, 'dateuploaded': '1531761610', 'isfavorite': 0, 'license': '5', 'safety_level': '0', 'rotation': 0, 'originalsecret': '757b5596ce', 'originalformat': 'jpg', 'owner': {'nsid': '43810158@N07', 'username': 'DaPuglet', 'realname': '', 'location': None, 'iconserver': '4729', 'iconfarm': 5, 'path_alias': 'dapuglet'}, 'title': {'_content': 'Young At Heart!'}, 'description': {'_content': 'Give a little old lady a wading pool and she transforms into a puppy! The face Bailey Puggins makes when she’s happy and does her little bunny hop is priceless! Boo Lefou unlike all of our other pugs is a big chicken when it comes to the water. He’ll stick his paw in to reach for a ball. LOL \n\nThere seems to be no end in sight for this heat wave.  We’ve already hit 38°C with the humidity and we still have not gotten that much needed rain. \n\nI would like to thank all of you that have taken the time to view and comment on my photos, it is very much appreciated.\n\nHave a great week Flickr Friends. Tina &amp;amp; the Puglets xo\n'}, 'visibility': {'ispublic': 1, 'isfriend': 0, 'isfamily': 0}, 'dates': {'posted': '1531761610', 'taken': '2018-07-10 09:12:24', 'takengranularity': 0, 'takenunknown': '1', 'lastupdate': '1629731028'}, 'views': '61298', 'editability': {'cancomment': 0, 'canaddmeta': 0}, 'publiceditability': {'cancomment': 1, 'canaddmeta': 0}, 'usage': {'candownload': 1, 'canblog': 0, 'canprint': 0, 'canshare': 1}, 'comments': {'_content': '890'}, 'notes': {'note': [{'id': '72157669176303757', 'photo_id': '29579327828', 'author': '29250863@N02', 'authorname': 'Jogabi - Michèle', 'authorrealname': '', 'authorispro': 1, 'authorisdeleted': 0, 'x': '174', 'y': '195', 'w': '32', 'h': '14', '_content': 'You are so sweet my heart', 'pro_badge': 'standard'}, {'id': '72157697476366281', 'photo_id': '29579327828', 'author': '50548005@N00', 'authorname': 'bulldog1', 'authorrealname': '', 'authorispro': 1, 'authorisdeleted': 0, 'x': '339', 'y': '160', 'w': '76', 'h': '23', '_content': 'Bailey Puggins you are very much so young at heart , sweet, beautiful, and sending you lots of hugs and kisses!', 'pro_badge': 'standard'}, {'id': '72157699137235275', 'photo_id': '29579327828', 'author': '33546386@N03', 'authorname': 'excellentzebu1050', 'authorrealname': '', 'authorispro': 1, 'authorisdeleted': 0, 'x': '206', 'y': '224', 'w': '26', 'h': '15', '_content': 'hi there sweetie', 'pro_badge': 'legacy'}, {'id': '72157699144174065', 'photo_id': '29579327828', 'author': '40080941@N04', 'authorname': 'Carla@', 'authorrealname': 'Carla-on/off for health problems', 'authorispro': 1, 'authorisdeleted': 0, 'x': '305', 'y': '199', 'w': '52', 'h': '10', '_content': 'sweet', 'pro_badge': 'legacy'}, {'id': '72157693399522430', 'photo_id': '29579327828', 'author': '81645285@N08', 'authorname': 'mariannekphotoart', 'authorrealname': '', 'authorispro': 1, 'authorisdeleted': 0, 'x': '352', 'y': '53', 'w': '58', 'h': '57', '_content': 'Ma petite chou...\nBailey Puggins', 'pro_badge': 'standard'}, {'id': '72157698771443554', 'photo_id': '29579327828', 'author': '65387854@N00', 'authorname': 'Diane.G.', 'authorrealname': 'Diane. G.', 'authorispro': 0, 'authorisdeleted': 0, 'x': '150', 'y': '176', 'w': '19', 'h': '17', '_content': 'Adorable..'}, {'id': '72157672097000138', 'photo_id': '29579327828', 'author': '81645285@N08', 'authorname': 'mariannekphotoart', 'authorrealname': '', 'authorispro': 1, 'authorisdeleted': 0, 'x': '8', 'y': '6', 'w': '116', 'h': '55', '_content': 'Missing you Bailey and your Mom and Boo.\nlove you all\nAunt Marianne', 'pro_badge': 'standard'}]}, 'people': {'haspeople': 1}, 'tags': {'tag': [{'id': '43788828-29579327828-8232', 'author': '43810158@N07', 'authorname': 'DaPuglet', 'raw': 'pug', '_content': 'pug', 'machine_tag': 0}, {'id': '43788828-29579327828-29477', 'author': '43810158@N07', 'authorname': 'DaPuglet', 'raw': 'pugs', '_content': 'pugs', 'machine_tag': 0}, {'id': '43788828-29579327828-355', 'author': '43810158@N07', 'authorname': 'DaPuglet', 'raw': 'dog', '_content': 'dog', 'machine_tag': 0}, {'id': '43788828-29579327828-718', 'author': '43810158@N07', 'authorname': 'DaPuglet', 'raw': 'dogs', '_content': 'dogs', 'machine_tag': 0}, {'id': '43788828-29579327828-359', 'author': '43810158@N07', 'authorname': 'DaPuglet', 'raw': 'pet', '_content': 'pet', 'machine_tag': 0}, {'id': '43788828-29579327828-368', 'author': '43810158@N07', 'authorname': 'DaPuglet', 'raw': 'pets', '_content': 'pets', 'machine_tag': 0}, {'id': '43788828-29579327828-952', 'author': '43810158@N07', 'authorname': 'DaPuglet', 'raw': 'animal', '_content': 'animal', 'machine_tag': 0}, {'id': '43788828-29579327828-953', 'author': '43810158@N07', 'authorname': 'DaPuglet', 'raw': 'animals', '_content': 'animals', 'machine_tag': 0}, {'id': '43788828-29579327828-853', 'author': '43810158@N07', 'authorname': 'DaPuglet', 'raw': 'pool', '_content': 'pool', 'machine_tag': 0}, {'id': '43788828-29579327828-469381', 'author': '43810158@N07', 'authorname': 'DaPuglet', 'raw': 'wading pool', '_content': 'wadingpool', 'machine_tag': 0}, {'id': '43788828-29579327828-800', 'author': '43810158@N07', 'authorname': 'DaPuglet', 'raw': 'water', '_content': 'water', 'machine_tag': 0}, {'id': '43788828-29579327828-1317', 'author': '43810158@N07', 'authorname': 'DaPuglet', 'raw': 'swimming', '_content': 'swimming', 'machine_tag': 0}, {'id': '43788828-29579327828-1318', 'author': '43810158@N07', 'authorname': 'DaPuglet', 'raw': 'swim', '_content': 'swim', 'machine_tag': 0}, {'id': '43788828-29579327828-245', 'author': '43810158@N07', 'authorname': 'DaPuglet', 'raw': 'summer', '_content': 'summer', 'machine_tag': 0}, {'id': '43788828-29579327828-15979', 'author': '43810158@N07', 'authorname': 'DaPuglet', 'raw': 'heat', '_content': 'heat', 'machine_tag': 0}, {'id': '43788828-29579327828-102051', 'author': '43810158@N07', 'authorname': 'DaPuglet', 'raw': 'humid', '_content': 'humid', 'machine_tag': 0}, {'id': '43788828-29579327828-936', 'author': '43810158@N07', 'authorname': 'DaPuglet', 'raw': 'weather', '_content': 'weather', 'machine_tag': 0}, {'id': '43788828-29579327828-6132', 'author': '43810158@N07', 'authorname': 'DaPuglet', 'raw': 'Ottawa', '_content': 'ottawa', 'machine_tag': 0}, {'id': '43788828-29579327828-154077', 'author': '43810158@N07', 'authorname': 'DaPuglet', 'raw': 'heat wave', '_content': 'heatwave', 'machine_tag': 0}, {'id': '43788828-29579327828-293376', 'author': '43810158@N07', 'authorname': 'DaPuglet', 'raw': 'cooling off', '_content': 'coolingoff', 'machine_tag': 0}, {'id': '43788828-29579327828-2709', 'author': '43810158@N07', 'authorname': 'DaPuglet', 'raw': 'cool', '_content': 'cool', 'machine_tag': 0}, {'id': '43788828-29579327828-559', 'author': '43810158@N07', 'authorname': 'DaPuglet', 'raw': 'cute', '_content': 'cute', 'machine_tag': 0}, {'id': '43788828-29579327828-3160', 'author': '43810158@N07', 'authorname': 'DaPuglet', 'raw': 'funny', '_content': 'funny', 'machine_tag': 0}, {'id': '43788828-29579327828-1035366', 'author': '43810158@N07', 'authorname': 'DaPuglet', 'raw': 'COTH', '_content': 'coth', 'machine_tag': 0}, {'id': '43788828-29579327828-26767785', 'author': '43810158@N07', 'authorname': 'DaPuglet', 'raw': 'A Little Beauty', '_content': 'alittlebeauty', 'machine_tag': 0}, {'id': '43788828-29579327828-41184840', 'author': '65387854@N00', 'authorname': 'Diane.G.', 'raw': 'coth5', '_content': 'coth5', 'machine_tag': 0}, {'id': '43788828-29579327828-67803132', 'author': '43810158@N07', 'authorname': 'DaPuglet', 'raw': "Clyde's Friends", '_content': 'clydesfriends', 'machine_tag': 0}]}, 'urls': {'url': [{'type': 'photopage', '_content': 'https://www.flickr.com/photos/dapuglet/29579327828/'}]}, 'media': 'photo'}, 'stat': 'ok'}</t>
  </si>
  <si>
    <t>https://www.flickr.com/photos/dapuglet/29579327828/</t>
  </si>
  <si>
    <t>face_dog03.jpeg</t>
  </si>
  <si>
    <t>30486114360_f9dc9aab9f_o</t>
  </si>
  <si>
    <t>{'stat': 'fail', 'code': 1, 'message': 'Photo "30486114360" not found (invalid ID)'}</t>
  </si>
  <si>
    <t>face_dog05.jpeg</t>
  </si>
  <si>
    <t>22155954829_5b72afa345_o</t>
  </si>
  <si>
    <t>{'photo': {'id': '22155954829', 'secret': 'e2b7fab713', 'server': '5653', 'farm': 6, 'dateuploaded': '1445382377', 'isfavorite': 0, 'license': '5', 'safety_level': '0', 'rotation': 0, 'originalsecret': '5b72afa345', 'originalformat': 'jpg', 'owner': {'nsid': '120866016@N08', 'username': 'zhaohui008008', 'realname': 'zhao hui', 'location': '', 'iconserver': '5797', 'iconfarm': 6, 'path_alias': None}, 'title': {'_content': '20151020-ZD4_5912'}, 'description': {'_content': 'dog'}, 'visibility': {'ispublic': 1, 'isfriend': 0, 'isfamily': 0}, 'dates': {'posted': '1445382377', 'taken': '2015-10-20 14:38:15', 'takengranularity': 0, 'takenunknown': '0', 'lastupdate': '1579452226'}, 'views': '1216', 'editability': {'cancomment': 0, 'canaddmeta': 0}, 'publiceditability': {'cancomment': 1, 'canaddmeta': 0}, 'usage': {'candownload': 1, 'canblog': 0, 'canprint': 0, 'canshare': 1}, 'comments': {'_content': '0'}, 'notes': {'note': []}, 'people': {'haspeople': 0}, 'tags': {'tag': [{'id': '120773203-22155954829-355', 'author': '120866016@N08', 'authorname': 'zhaohui008008', 'raw': 'dog', '_content': 'dog', 'machine_tag': 0}]}, 'urls': {'url': [{'type': 'photopage', '_content': 'https://www.flickr.com/photos/120866016@N08/22155954829/'}]}, 'media': 'photo'}, 'stat': 'ok'}</t>
  </si>
  <si>
    <t>zhao hui (flickr zhaohui008008)</t>
  </si>
  <si>
    <t>https://www.flickr.com/photos/120866016@N08/22155954829/</t>
  </si>
  <si>
    <t>face_dog06.jpeg</t>
  </si>
  <si>
    <t>16826533660_06d477d7c0_o</t>
  </si>
  <si>
    <t>{'photo': {'id': '16826533660', 'secret': '06f2feb8b1', 'server': '7635', 'farm': 8, 'dateuploaded': '1428014612', 'isfavorite': 0, 'license': '4', 'safety_level': '0', 'rotation': 0, 'originalsecret': '06d477d7c0', 'originalformat': 'jpg', 'owner': {'nsid': '53133240@N00', 'username': 'Muffet', 'realname': 'liz west', 'location': 'Boxborough, MA, USA', 'iconserver': '3813', 'iconfarm': 4, 'path_alias': 'calliope'}, 'title': {'_content': 'sweet puppy face'}, 'description': {'_content': 'The puppies are just two weeks old, and their eyes are barely open. A few are starting to play a bit, but mostly they sleep and eat.'}, 'visibility': {'ispublic': 1, 'isfriend': 0, 'isfamily': 0}, 'dates': {'posted': '1428014612', 'taken': '2015-04-01 11:21:39', 'takengranularity': 0, 'takenunknown': '0', 'lastupdate': '1529162682'}, 'views': '3078', 'editability': {'cancomment': 0, 'canaddmeta': 0}, 'publiceditability': {'cancomment': 1, 'canaddmeta': 0}, 'usage': {'candownload': 1, 'canblog': 0, 'canprint': 0, 'canshare': 1}, 'comments': {'_content': '0'}, 'notes': {'note': []}, 'people': {'haspeople': 0}, 'tags': {'tag': [{'id': '69466-16826533660-1559', 'author': '53133240@N00', 'authorname': 'Muffet', 'raw': 'puppy', '_content': 'puppy', 'machine_tag': 0}, {'id': '69466-16826533660-27640', 'author': '53133240@N00', 'authorname': 'Muffet', 'raw': 'week2', '_content': 'week2', 'machine_tag': 0}]}, 'urls': {'url': [{'type': 'photopage', '_content': 'https://www.flickr.com/photos/calliope/16826533660/'}]}, 'media': 'photo'}, 'stat': 'ok'}</t>
  </si>
  <si>
    <t>liz west (flickr Muffet)</t>
  </si>
  <si>
    <t>https://www.flickr.com/photos/calliope/16826533660/</t>
  </si>
  <si>
    <t>face_dog07.jpeg</t>
  </si>
  <si>
    <t>4922273454_8e57aa3b1a_o</t>
  </si>
  <si>
    <t>{'photo': {'id': '4922273454', 'secret': '2c495cdcf7', 'server': '4120', 'farm': 5, 'dateuploaded': '1282615838', 'isfavorite': 0, 'license': '0', 'safety_level': '0', 'rotation': 0, 'originalsecret': '8e57aa3b1a', 'originalformat': 'jpg', 'owner': {'nsid': '17042223@N08', 'username': 'lovemybabies', 'realname': 'Becky Tegze', 'location': 'Mahwah, USA', 'iconserver': '2176', 'iconfarm': 3, 'path_alias': None}, 'title': {'_content': 'face'}, 'description': {'_content': ''}, 'visibility': {'ispublic': 1, 'isfriend': 0, 'isfamily': 0}, 'dates': {'posted': '1282615838', 'taken': '2010-08-23 12:38:02', 'takengranularity': 0, 'takenunknown': 0, 'lastupdate': '1282616707'}, 'views': '97', 'editability': {'cancomment': 0, 'canaddmeta': 0}, 'publiceditability': {'cancomment': 1, 'canaddmeta': 0}, 'usage': {'candownload': 1, 'canblog': 0, 'canprint': 0, 'canshare': 1}, 'comments': {'_content': '0'}, 'notes': {'note': []}, 'people': {'haspeople': 0}, 'tags': {'tag': [{'id': '16949410-4922273454-2131352', 'author': '17042223@N08', 'authorname': 'lovemybabies', 'raw': 'Elmsford', '_content': 'elmsford', 'machine_tag': 0}, {'id': '16949410-4922273454-3678891', 'author': '17042223@N08', 'authorname': 'lovemybabies', 'raw': 'Pets Alive', '_content': 'petsalive', 'machine_tag': 0}, {'id': '16949410-4922273454-113882', 'author': '17042223@N08', 'authorname': 'lovemybabies', 'raw': 'Westchester', '_content': 'westchester', 'machine_tag': 0}, {'id': '16949410-4922273454-16161', 'author': '17042223@N08', 'authorname': 'lovemybabies', 'raw': 'animal rescue', '_content': 'animalrescue', 'machine_tag': 0}, {'id': '16949410-4922273454-355', 'author': '17042223@N08', 'authorname': 'lovemybabies', 'raw': 'dog', '_content': 'dog', 'machine_tag': 0}, {'id': '16949410-4922273454-11099', 'author': '17042223@N08', 'authorname': 'lovemybabies', 'raw': 'pit bull', '_content': 'pitbull', 'machine_tag': 0}]}, 'urls': {'url': [{'type': 'photopage', '_content': 'https://www.flickr.com/photos/17042223@N08/4922273454/'}]}, 'media': 'photo'}, 'stat': 'ok'}</t>
  </si>
  <si>
    <t>Becky Tegze (flickr lovemybabies)</t>
  </si>
  <si>
    <t>https://www.flickr.com/photos/17042223@N08/4922273454/</t>
  </si>
  <si>
    <t>face_dog08.jpeg</t>
  </si>
  <si>
    <t>418903387_d059b40ae0_o</t>
  </si>
  <si>
    <t>{'photo': {'id': '418903387', 'secret': '8f39faa908', 'server': '125', 'farm': 1, 'dateuploaded': '1173711272', 'isfavorite': 0, 'license': '3', 'safety_level': '0', 'rotation': 0, 'originalsecret': 'd059b40ae0', 'originalformat': 'jpg', 'owner': {'nsid': '48606410@N00', 'username': 'Dasha Gaian', 'realname': 'Dasha Gaian', 'location': 'Luxembourg, Luxembourg', 'iconserver': '108', 'iconfarm': 1, 'path_alias': 'dashananda'}, 'title': {'_content': 'Sad Face'}, 'description': {'_content': 'actually, he was quite friendly. came close to me to say hi'}, 'visibility': {'ispublic': 1, 'isfriend': 0, 'isfamily': 0}, 'dates': {'posted': '1173711272', 'taken': '2007-03-11 16:46:05', 'takengranularity': 0, 'takenunknown': 0, 'lastupdate': '1289325950'}, 'views': '6510', 'editability': {'cancomment': 0, 'canaddmeta': 0}, 'publiceditability': {'cancomment': 1, 'canaddmeta': 0}, 'usage': {'candownload': 1, 'canblog': 0, 'canprint': 0, 'canshare': 1}, 'comments': {'_content': '3'}, 'notes': {'note': []}, 'people': {'haspeople': 0}, 'tags': {'tag': [{'id': '4969389-418903387-355', 'author': '48606410@N00', 'authorname': 'Dasha Gaian', 'raw': 'dog', '_content': 'dog', 'machine_tag': 0}, {'id': '4969389-418903387-3893', 'author': '48606410@N00', 'authorname': 'Dasha Gaian', 'raw': 'sad', '_content': 'sad', 'machine_tag': 0}, {'id': '4969389-418903387-8360919', 'author': '48606410@N00', 'authorname': 'Dasha Gaian', 'raw': 'teary eyes', '_content': 'tearyeyes', 'machine_tag': 0}]}, 'urls': {'url': [{'type': 'photopage', '_content': 'https://www.flickr.com/photos/dashananda/418903387/'}]}, 'media': 'photo'}, 'stat': 'ok'}</t>
  </si>
  <si>
    <t>Dasha Gaian (flickr Dasha Gaian)</t>
  </si>
  <si>
    <t>https://www.flickr.com/photos/dashananda/418903387/</t>
  </si>
  <si>
    <t>face_dog09.jpeg</t>
  </si>
  <si>
    <t>5194257165_dd5e5a9cdf_o</t>
  </si>
  <si>
    <t>{'photo': {'id': '5194257165', 'secret': '2e2fd03bd8', 'server': '4084', 'farm': 5, 'dateuploaded': '1290341668', 'isfavorite': 0, 'license': '5', 'safety_level': '0', 'rotation': 0, 'originalsecret': 'dd5e5a9cdf', 'originalformat': 'jpg', 'owner': {'nsid': '90982314@N00', 'username': 'Tim . Simpson', 'realname': 'Tim Simpson', 'location': 'Manchester, England', 'iconserver': '5444', 'iconfarm': 6, 'path_alias': None}, 'title': {'_content': 'What you gonna do about it'}, 'description': {'_content': ''}, 'visibility': {'ispublic': 1, 'isfriend': 0, 'isfamily': 0}, 'dates': {'posted': '1290341668', 'taken': '2010-11-20 16:06:44', 'takengranularity': 0, 'takenunknown': 0, 'lastupdate': '1291180582'}, 'views': '740', 'editability': {'cancomment': 0, 'canaddmeta': 0}, 'publiceditability': {'cancomment': 1, 'canaddmeta': 0}, 'usage': {'candownload': 1, 'canblog': 0, 'canprint': 0, 'canshare': 1}, 'comments': {'_content': '4'}, 'notes': {'note': []}, 'people': {'haspeople': 0}, 'tags': {'tag': [{'id': '3168378-5194257165-14967', 'author': '90982314@N00', 'authorname': 'Tim . Simpson', 'raw': 'poodle', '_content': 'poodle', 'machine_tag': 0}, {'id': '3168378-5194257165-355', 'author': '90982314@N00', 'authorname': 'Tim . Simpson', 'raw': 'dog', '_content': 'dog', 'machine_tag': 0}, {'id': '3168378-5194257165-472', 'author': '90982314@N00', 'authorname': 'Tim . Simpson', 'raw': 'black', '_content': 'black', 'machine_tag': 0}, {'id': '3168378-5194257165-2862', 'author': '90982314@N00', 'authorname': 'Tim . Simpson', 'raw': 'eyes', '_content': 'eyes', 'machine_tag': 0}, {'id': '3168378-5194257165-29094', 'author': '90982314@N00', 'authorname': 'Tim . Simpson', 'raw': 'collar', '_content': 'collar', 'machine_tag': 0}, {'id': '3168378-5194257165-13128', 'author': '90982314@N00', 'authorname': 'Tim . Simpson', 'raw': 'human', '_content': 'human', 'machine_tag': 0}, {'id': '3168378-5194257165-885', 'author': '90982314@N00', 'authorname': 'Tim . Simpson', 'raw': 'face', '_content': 'face', 'machine_tag': 0}, {'id': '3168378-5194257165-1928', 'author': '90982314@N00', 'authorname': 'Tim . Simpson', 'raw': 'person', '_content': 'person', 'machine_tag': 0}, {'id': '3168378-5194257165-347263', 'author': '90982314@N00', 'authorname': 'Tim . Simpson', 'raw': 'saddleworth', '_content': 'saddleworth', 'machine_tag': 0}, {'id': '3168378-5194257165-45243983', 'author': '90982314@N00', 'authorname': 'Tim . Simpson', 'raw': 'tim simpson photography', '_content': 'timsimpsonphotography', 'machine_tag': 0}, {'id': '3168378-5194257165-63875821', 'author': '90982314@N00', 'authorname': 'Tim . Simpson', 'raw': 'dog looks like a person', '_content': 'doglookslikeaperson', 'machine_tag': 0}, {'id': '3168378-5194257165-221792', 'author': '90982314@N00', 'authorname': 'Tim . Simpson', 'raw': 'standard poodle', '_content': 'standardpoodle', 'machine_tag': 0}]}, 'urls': {'url': [{'type': 'photopage', '_content': 'https://www.flickr.com/photos/90982314@N00/5194257165/'}]}, 'media': 'photo'}, 'stat': 'ok'}</t>
  </si>
  <si>
    <t>Tim Simpson (flickr Tim . Simpson)</t>
  </si>
  <si>
    <t>https://www.flickr.com/photos/90982314@N00/5194257165/</t>
  </si>
  <si>
    <t>face_dog10.jpeg</t>
  </si>
  <si>
    <t>8470342477_749a902211_o</t>
  </si>
  <si>
    <t>{'photo': {'id': '8470342477', 'secret': '0440e24003', 'server': '8386', 'farm': 9, 'dateuploaded': '1360773216', 'isfavorite': 0, 'license': '4', 'safety_level': '0', 'rotation': 0, 'originalsecret': '749a902211', 'originalformat': 'jpg', 'owner': {'nsid': '51986662@N05', 'username': 'USFWS Mountain Prairie', 'realname': 'USFWS Mountain-Prairie', 'location': '', 'iconserver': '4099', 'iconfarm': 5, 'path_alias': 'usfwsmtnprairie'}, 'title': {'_content': 'Lion Dogs'}, 'description': {'_content': 'The hounds waiting patiently in the dog box for us to find a fresh mountain lion track for them! Lilly, a redbone hound, helps track mountain lions for an ongoing study on CMR National Wildlife Refuge.\n\nCredit: Carmen Luna /USFWS'}, 'visibility': {'ispublic': 1, 'isfriend': 0, 'isfamily': 0}, 'dates': {'posted': '1360773216', 'taken': '2013-02-13 08:33:36', 'takengranularity': 0, 'takenunknown': 0, 'lastupdate': '1479275294'}, 'views': '3402', 'editability': {'cancomment': 0, 'canaddmeta': 0}, 'publiceditability': {'cancomment': 1, 'canaddmeta': 0}, 'usage': {'candownload': 1, 'canblog': 0, 'canprint': 0, 'canshare': 1}, 'comments': {'_content': '0'}, 'notes': {'note': []}, 'people': {'haspeople': 0}, 'tags': {'tag': [{'id': '51981322-8470342477-189543', 'author': '51986662@N05', 'authorname': 'USFWS Mountain Prairie', 'raw': 'biologist', '_content': 'biologist', 'machine_tag': 0}, {'id': '51981322-8470342477-39513', 'author': '51986662@N05', 'authorname': 'USFWS Mountain Prairie', 'raw': 'biology', '_content': 'biology', 'machine_tag': 0}, {'id': '51981322-8470342477-14212203', 'author': '51986662@N05', 'authorname': 'USFWS Mountain Prairie', 'raw': 'charlesmrussellnationalwildliferefuge', '_content': 'charlesmrussellnationalwildliferefuge', 'machine_tag': 0}, {'id': '51981322-8470342477-5204250', 'author': '51986662@N05', 'authorname': 'USFWS Mountain Prairie', 'raw': 'charlesmrussell', '_content': 'charlesmrussell', 'machine_tag': 0}, {'id': '51981322-8470342477-364', 'author': '51986662@N05', 'authorname': 'USFWS Mountain Prairie', 'raw': 'cats', '_content': 'cats', 'machine_tag': 0}, {'id': '51981322-8470342477-267582', 'author': '51986662@N05', 'authorname': 'USFWS Mountain Prairie', 'raw': 'collars', '_content': 'collars', 'machine_tag': 0}, {'id': '51981322-8470342477-1015113', 'author': '51986662@N05', 'authorname': 'USFWS Mountain Prairie', 'raw': 'cmr', '_content': 'cmr', 'machine_tag': 0}, {'id': '51981322-8470342477-16892988', 'author': '51986662@N05', 'authorname': 'USFWS Mountain Prairie', 'raw': 'cmrrefuge', '_content': 'cmrrefuge', 'machine_tag': 0}, {'id': '51981322-8470342477-87148587', 'author': '51986662@N05', 'authorname': 'USFWS Mountain Prairie', 'raw': 'conservationcareers', '_content': 'conservationcareers', 'machine_tag': 0}, {'id': '51981322-8470342477-42337', 'author': '51986662@N05', 'authorname': 'USFWS Mountain Prairie', 'raw': 'cougar', '_content': 'cougar', 'machine_tag': 0}, {'id': '51981322-8470342477-3195', 'author': '51986662@N05', 'authorname': 'USFWS Mountain Prairie', 'raw': 'montana', '_content': 'montana', 'machine_tag': 0}, {'id': '51981322-8470342477-247051', 'author': '51986662@N05', 'authorname': 'USFWS Mountain Prairie', 'raw': 'nwr', '_content': 'nwr', 'machine_tag': 0}, {'id': '51981322-8470342477-109533', 'author': '51986662@N05', 'authorname': 'USFWS Mountain Prairie', 'raw': 'refuge', '_content': 'refuge', 'machine_tag': 0}, {'id': '51981322-8470342477-92880', 'author': '51986662@N05', 'authorname': 'USFWS Mountain Prairie', 'raw': 'mountainlion', '_content': 'mountainlion', 'machine_tag': 0}, {'id': '51981322-8470342477-863832', 'author': '51986662@N05', 'authorname': 'USFWS Mountain Prairie', 'raw': 'tracksinsnow', '_content': 'tracksinsnow', 'machine_tag': 0}, {'id': '51981322-8470342477-7475', 'author': '51986662@N05', 'authorname': 'USFWS Mountain Prairie', 'raw': 'tracks', '_content': 'tracks', 'machine_tag': 0}, {'id': '51981322-8470342477-492839', 'author': '51986662@N05', 'authorname': 'USFWS Mountain Prairie', 'raw': 'telemetry', '_content': 'telemetry', 'machine_tag': 0}, {'id': '51981322-8470342477-61904', 'author': '51986662@N05', 'authorname': 'USFWS Mountain Prairie', 'raw': 'tracking', '_content': 'tracking', 'machine_tag': 0}, {'id': '51981322-8470342477-716988', 'author': '51986662@N05', 'authorname': 'USFWS Mountain Prairie', 'raw': 'usfishandwildlifeservice', '_content': 'usfishandwildlifeservice', 'machine_tag': 0}, {'id': '51981322-8470342477-5833', 'author': '51986662@N05', 'authorname': 'USFWS Mountain Prairie', 'raw': 'wildlife', '_content': 'wildlife', 'machine_tag': 0}, {'id': '51981322-8470342477-84776484', 'author': '51986662@N05', 'authorname': 'USFWS Mountain Prairie', 'raw': 'wildlifecollaring', '_content': 'wildlifecollaring', 'machine_tag': 0}, {'id': '51981322-8470342477-3352230', 'author': '51986662@N05', 'authorname': 'USFWS Mountain Prairie', 'raw': 'wildlifeconservation', '_content': 'wildlifeconservation', 'machine_tag': 0}, {'id': '51981322-8470342477-198133', 'author': '51986662@N05', 'authorname': 'USFWS Mountain Prairie', 'raw': 'FWS', '_content': 'fws', 'machine_tag': 0}, {'id': '51981322-8470342477-79827', 'author': '51986662@N05', 'authorname': 'USFWS Mountain Prairie', 'raw': 'USFWS', '_content': 'usfws', 'machine_tag': 0}, {'id': '51981322-8470342477-36352474', 'author': '51986662@N05', 'authorname': 'USFWS Mountain Prairie', 'raw': 'NWRS', '_content': 'nwrs', 'machine_tag': 0}, {'id': '51981322-8470342477-24489445', 'author': '51986662@N05', 'authorname': 'USFWS Mountain Prairie', 'raw': 'National Wildlife Refuge System', '_content': 'nationalwildliferefugesystem', 'machine_tag': 0}]}, 'urls': {'url': [{'type': 'photopage', '_content': 'https://www.flickr.com/photos/usfwsmtnprairie/8470342477/'}]}, 'media': 'photo'}, 'stat': 'ok'}</t>
  </si>
  <si>
    <t>USFWS Mountain-Prairie (flickr USFWS Mountain Prairie)</t>
  </si>
  <si>
    <t>https://www.flickr.com/photos/usfwsmtnprairie/8470342477/</t>
  </si>
  <si>
    <t>face_dog11.jpeg</t>
  </si>
  <si>
    <t>5621353548_db51cffc17_o</t>
  </si>
  <si>
    <t>{'photo': {'id': '5621353548', 'secret': 'd3ba3c97ee', 'server': '5029', 'farm': 6, 'dateuploaded': '1302850073', 'isfavorite': 0, 'license': '4', 'safety_level': '0', 'rotation': 0, 'originalsecret': 'db51cffc17', 'originalformat': 'jpg', 'owner': {'nsid': '50141661@N00', 'username': 'Michael Newton', 'realname': 'Michael Newton', 'location': 'Seattle, USA', 'iconserver': '3693', 'iconfarm': 4, 'path_alias': 'newton'}, 'title': {'_content': "Sara's Dog"}, 'description': {'_content': ''}, 'visibility': {'ispublic': 1, 'isfriend': 0, 'isfamily': 0}, 'dates': {'posted': '1302850073', 'taken': '2011-04-12 10:03:00', 'takengranularity': 0, 'takenunknown': 0, 'lastupdate': '1463760484'}, 'views': '14396', 'editability': {'cancomment': 0, 'canaddmeta': 0}, 'publiceditability': {'cancomment': 1, 'canaddmeta': 0}, 'usage': {'candownload': 1, 'canblog': 0, 'canprint': 0, 'canshare': 1}, 'comments': {'_content': '0'}, 'notes': {'note': []}, 'people': {'haspeople': 0}, 'tags': {'tag': [{'id': '81748-5621353548-355', 'author': '50141661@N00', 'authorname': 'Michael Newton', 'raw': 'dog', '_content': 'dog', 'machine_tag': 0}]}, 'location': {'latitude': '35.059345', 'longitude': '-106.668167', 'accuracy': '15', 'context': '0', 'locality': {'_content': 'Albuquerque', 'woeid': 2352824}, 'county': {'_content': 'Bernalillo', 'woeid': 12589279}, 'region': {'_content': 'New Mexico', 'woeid': 2347590}, 'country': {'_content': 'United States', 'woeid': 23424977}, 'neighbourhood': {'_content': 'Armijo', 'woeid': 2356034}}, 'geoperms': {'ispublic': 1, 'iscontact': 0, 'isfriend': 0, 'isfamily': 0}, 'urls': {'url': [{'type': 'photopage', '_content': 'https://www.flickr.com/photos/newton/5621353548/'}]}, 'media': 'photo'}, 'stat': 'ok'}</t>
  </si>
  <si>
    <t>Michael Newton (flickr Michael Newton)</t>
  </si>
  <si>
    <t>https://www.flickr.com/photos/newton/5621353548/</t>
  </si>
  <si>
    <t>face_dog12.jpeg</t>
  </si>
  <si>
    <t>7051745377_bae8863097_o</t>
  </si>
  <si>
    <t>{'photo': {'id': '7051745377', 'secret': 'fee08744c5', 'server': '5348', 'farm': 6, 'dateuploaded': '1333746457', 'isfavorite': 0, 'license': '0', 'safety_level': '0', 'rotation': 0, 'originalsecret': 'bae8863097', 'originalformat': 'jpg', 'owner': {'nsid': '56292451@N03', 'username': 'Brian Junge', 'realname': 'Brian Junge', 'location': '', 'iconserver': '4126', 'iconfarm': 5, 'path_alias': 'brianjunge'}, 'title': {'_content': 'That Face'}, 'description': {'_content': 'Hildy, always the model.'}, 'visibility': {'ispublic': 1, 'isfriend': 0, 'isfamily': 0}, 'dates': {'posted': '1333746457', 'taken': '2012-04-05 18:52:11', 'takengranularity': 0, 'takenunknown': 0, 'lastupdate': '1531517483'}, 'views': '381', 'editability': {'cancomment': 0, 'canaddmeta': 0}, 'publiceditability': {'cancomment': 1, 'canaddmeta': 0}, 'usage': {'candownload': 1, 'canblog': 0, 'canprint': 0, 'canshare': 0}, 'comments': {'_content': '2'}, 'notes': {'note': []}, 'people': {'haspeople': 0}, 'tags': {'tag': [{'id': '56269397-7051745377-355', 'author': '56292451@N03', 'authorname': 'Brian Junge', 'raw': 'dog', '_content': 'dog', 'machine_tag': 0}, {'id': '56269397-7051745377-31281', 'author': '56292451@N03', 'authorname': 'Brian Junge', 'raw': 'australian shepherd', '_content': 'australianshepherd', 'machine_tag': 0}, {'id': '56269397-7051745377-60715', 'author': '56292451@N03', 'authorname': 'Brian Junge', 'raw': 'poise', '_content': 'poise', 'machine_tag': 0}]}, 'urls': {'url': [{'type': 'photopage', '_content': 'https://www.flickr.com/photos/brianjunge/7051745377/'}]}, 'media': 'photo'}, 'stat': 'ok'}</t>
  </si>
  <si>
    <t>Brian Junge (flickr Brian Junge)</t>
  </si>
  <si>
    <t>https://www.flickr.com/photos/brianjunge/7051745377/</t>
  </si>
  <si>
    <t>face_dog13.jpeg</t>
  </si>
  <si>
    <t>14770822093_e91d737fb5_o</t>
  </si>
  <si>
    <t>{'photo': {'id': '14770822093', 'secret': 'a16e04bf2e', 'server': '2922', 'farm': 3, 'dateuploaded': '1406401343', 'isfavorite': 0, 'license': '3', 'safety_level': '0', 'rotation': 0, 'originalsecret': 'e91d737fb5', 'originalformat': 'jpg', 'owner': {'nsid': '21606164@N00', 'username': 'johngarghan', 'realname': 'John Garghan', 'location': 'Bradford On Avon, United Kingdom', 'iconserver': '3886', 'iconfarm': 4, 'path_alias': 'johngarghan'}, 'title': {'_content': 'Millie It Was That Close'}, 'description': {'_content': 'Several of my Flickr friends have asked me how Millie is getting on and as you can see she doesn’t mind having her photo taken, gone are the days of a growl when I pick up my camera or switched it on, the pieces of cheese treats worked wonders and then I held her tennis ball high above the lens or far out to the side, unfortunately, I can’t get her to stay still when she’s in some lovely relaxed positions either resting her head on a step or waiting with that look in her face for me to open the fridge. One day I might achieve that.\n\nThe last Millie update I told you that she had been attacked by another dog and as a result of this experience we had a very bad time not only was every dog we met on our walks a vicious dog to be growled at and fight but she suddenly became so obsessed to the point that any movement in shadows was a dog ready to fight. She turned on me several times, in fact, all the time, one day she climbed up my back and bit my neck, she ripped clothes off me and would suddenly turn on me for no apparent reason one day in the garden she attacked me biting my arm so hard that even though I had a thick jacket on she left deep cuts and a bruised arm (four weeks later I haven’t quite healed) I thought we had reached the end of the road I live on my own but there are children nearby and if… well, I couldn’t take that risk and to pass her on to someone else was unfair. I had made the decision but I was so upset, the night before she suddenly started showing her teeth at me with that horrible look in her eyes (by this time I was having to wear industrial gloves to protect my hands almost all the time) as she attacked me I grabbed her by the collar held her at right angles against the wall about 3 feet off the ground, believe me very few people have seen me lose my temper but she did as I shouted at her that if she carried on there was only one way it was going to finish I then slammed her to the floor. After a while, she sheepishly walked towards me pressed her body hard against me and she has been perfect ever since.  \n'}, 'visibility': {'ispublic': 1, 'isfriend': 0, 'isfamily': 0}, 'dates': {'posted': '1406401343', 'taken': '2014-07-20 14:49:35', 'takengranularity': 0, 'takenunknown': 0, 'lastupdate': '1550084557'}, 'views': '23199', 'editability': {'cancomment': 0, 'canaddmeta': 0}, 'publiceditability': {'cancomment': 1, 'canaddmeta': 0}, 'usage': {'candownload': 1, 'canblog': 0, 'canprint': 0, 'canshare': 1}, 'comments': {'_content': '25'}, 'notes': {'note': []}, 'people': {'haspeople': 0}, 'tags': {'tag': [{'id': '5197752-14770822093-381878', 'author': '21606164@N00', 'authorname': 'johngarghan', 'raw': 'Collie Dog', '_content': 'colliedog', 'machine_tag': 0}, {'id': '5197752-14770822093-3101', 'author': '21606164@N00', 'authorname': 'johngarghan', 'raw': 'Collie', '_content': 'collie', 'machine_tag': 0}, {'id': '5197752-14770822093-8811', 'author': '21606164@N00', 'authorname': 'johngarghan', 'raw': 'Canine', '_content': 'canine', 'machine_tag': 0}, {'id': '5197752-14770822093-953', 'author': '21606164@N00', 'authorname': 'johngarghan', 'raw': 'Animals', '_content': 'animals', 'machine_tag': 0}, {'id': '5197752-14770822093-24944', 'author': '21606164@N00', 'authorname': 'johngarghan', 'raw': 'Border Collie', '_content': 'bordercollie', 'machine_tag': 0}, {'id': '5197752-14770822093-6665', 'author': '21606164@N00', 'authorname': 'johngarghan', 'raw': 'Border', '_content': 'border', 'machine_tag': 0}, {'id': '5197752-14770822093-563047', 'author': '21606164@N00', 'authorname': 'johngarghan', 'raw': 'dog training', '_content': 'dogtraining', 'machine_tag': 0}, {'id': '5197752-14770822093-368', 'author': '21606164@N00', 'authorname': 'johngarghan', 'raw': 'pets', '_content': 'pets', 'machine_tag': 0}, {'id': '5197752-14770822093-32670', 'author': '21606164@N00', 'authorname': 'johngarghan', 'raw': 'Millie', '_content': 'millie', 'machine_tag': 0}, {'id': '5197752-14770822093-355', 'author': '21606164@N00', 'authorname': 'johngarghan', 'raw': 'dog', '_content': 'dog', 'machine_tag': 0}, {'id': '5197752-14770822093-718', 'author': '21606164@N00', 'authorname': 'johngarghan', 'raw': 'Dogs', '_content': 'dogs', 'machine_tag': 0}, {'id': '5197752-14770822093-325900', 'author': '21606164@N00', 'authorname': 'johngarghan', 'raw': 'dog   collar', '_content': 'dogcollar', 'machine_tag': 0}, {'id': '5197752-14770822093-102410', 'author': '21606164@N00', 'authorname': 'johngarghan', 'raw': 'k9', '_content': 'k9', 'machine_tag': 0}, {'id': '5197752-14770822093-265750', 'author': '21606164@N00', 'authorname': 'johngarghan', 'raw': '2014', '_content': '2014', 'machine_tag': 0}, {'id': '5197752-14770822093-28983039', 'author': '21606164@N00', 'authorname': 'johngarghan', 'raw': 'John Garghan', '_content': 'johngarghan', 'machine_tag': 0}]}, 'urls': {'url': [{'type': 'photopage', '_content': 'https://www.flickr.com/photos/johngarghan/14770822093/'}]}, 'media': 'photo'}, 'stat': 'ok'}</t>
  </si>
  <si>
    <t>John Garghan (flickr johngarghan)</t>
  </si>
  <si>
    <t>https://www.flickr.com/photos/johngarghan/14770822093/</t>
  </si>
  <si>
    <t>face_dog15.jpeg</t>
  </si>
  <si>
    <t>43257871541_887287aaa7_o</t>
  </si>
  <si>
    <t>{'photo': {'id': '43257871541', 'secret': '79943d97fa', 'server': '919', 'farm': 1, 'dateuploaded': '1530978075', 'isfavorite': 0, 'license': '3', 'safety_level': '0', 'rotation': 0, 'originalsecret': '887287aaa7', 'originalformat': 'jpg', 'owner': {'nsid': '97303475@N00', 'username': 'Martin_Heigan', 'realname': 'Martin Heigan', 'location': 'Johannesburg, South Africa', 'iconserver': '7353', 'iconfarm': 8, 'path_alias': 'martin_heigan'}, 'title': {'_content': 'My Shar-Pei puppy'}, 'description': {'_content': 'A portrait of my Shar-Pei puppy at 3 months. They grow up way too fast, but luckily he still has a lot of spare skin to grow into.\n\nMartin\n-\n[&lt;a href="http://anti-matter-3d.com/" rel="noreferrer nofollow"&gt;Home Page&lt;/a&gt;] [&lt;a href="http://anti-matter-3d.com/Martin_Heigan_Photo_Slideshow.htm" rel="noreferrer nofollow"&gt;Photography Showcase&lt;/a&gt;] [&lt;a href="http://www.flickr.com/people/martin_heigan/"&gt;Flickr Profile&lt;/a&gt;] \n[&lt;a href="http://www.facebook.com/Martin.Heigan.3D.and.Photography?sk=wall" rel="noreferrer nofollow"&gt;Facebook&lt;/a&gt;] [&lt;a href="https://twitter.com/martinheigan" rel="noreferrer nofollow"&gt;Twitter&lt;/a&gt;] [&lt;a href="https://flipboard.com/@mheigan/brain-food-bp00hg7dy" rel="noreferrer nofollow"&gt;My Science &amp;amp; Physics Page&lt;/a&gt;]\n'}, 'visibility': {'ispublic': 1, 'isfriend': 0, 'isfamily': 0}, 'dates': {'posted': '1530978075', 'taken': '2018-06-17 11:21:24', 'takengranularity': 0, 'takenunknown': '0', 'lastupdate': '1586947263'}, 'views': '11930', 'editability': {'cancomment': 0, 'canaddmeta': 0}, 'publiceditability': {'cancomment': 1, 'canaddmeta': 0}, 'usage': {'candownload': 1, 'canblog': 0, 'canprint': 0, 'canshare': 1}, 'comments': {'_content': '13'}, 'notes': {'note': []}, 'people': {'haspeople': 0}, 'tags': {'tag': [{'id': '3355936-43257871541-15934592', 'author': '97303475@N00', 'authorname': 'Martin_Heigan', 'raw': 'Raurus', '_content': 'raurus', 'machine_tag': 0}, {'id': '3355936-43257871541-44864', 'author': '97303475@N00', 'authorname': 'Martin_Heigan', 'raw': 'Shar-pei', '_content': 'sharpei', 'machine_tag': 0}, {'id': '3355936-43257871541-278', 'author': '97303475@N00', 'authorname': 'Martin_Heigan', 'raw': 'portrait', '_content': 'portrait', 'machine_tag': 0}, {'id': '3355936-43257871541-24572', 'author': '97303475@N00', 'authorname': 'Martin_Heigan', 'raw': '3 months', '_content': '3months', 'machine_tag': 0}, {'id': '3355936-43257871541-20596702', 'author': '97303475@N00', 'authorname': 'Martin_Heigan', 'raw': 'd7000', '_content': 'd7000', 'machine_tag': 0}, {'id': '3355936-43257871541-791', 'author': '97303475@N00', 'authorname': 'Martin_Heigan', 'raw': 'nature', '_content': 'nature', 'machine_tag': 0}, {'id': '3355936-43257871541-2994', 'author': '97303475@N00', 'authorname': 'Martin_Heigan', 'raw': 'nikon', '_content': 'nikon', 'machine_tag': 0}, {'id': '3355936-43257871541-4162', 'author': '97303475@N00', 'authorname': 'Martin_Heigan', 'raw': 'martin', '_content': 'martin', 'machine_tag': 0}, {'id': '3355936-43257871541-3608957', 'author': '97303475@N00', 'authorname': 'Martin_Heigan', 'raw': 'heigan', '_content': 'heigan', 'machine_tag': 0}, {'id': '3355936-43257871541-343546250', 'author': '97303475@N00', 'authorname': 'Martin_Heigan', 'raw': '_MPH3871', '_content': 'mph3871', 'machine_tag': 0}, {'id': '3355936-43257871541-366', 'author': '97303475@N00', 'authorname': 'Martin_Heigan', 'raw': 'baby', '_content': 'baby', 'machine_tag': 0}, {'id': '3355936-43257871541-559', 'author': '97303475@N00', 'authorname': 'Martin_Heigan', 'raw': 'cute', '_content': 'cute', 'machine_tag': 0}, {'id': '3355936-43257871541-368', 'author': '97303475@N00', 'authorname': 'Martin_Heigan', 'raw': 'pets', '_content': 'pets', 'machine_tag': 0}, {'id': '3355936-43257871541-355', 'author': '97303475@N00', 'authorname': 'Martin_Heigan', 'raw': 'dog', '_content': 'dog', 'machine_tag': 0}, {'id': '3355936-43257871541-43307', 'author': '97303475@N00', 'authorname': 'Martin_Heigan', 'raw': 'wrinkles', '_content': 'wrinkles', 'machine_tag': 0}, {'id': '3355936-43257871541-1699', 'author': '97303475@N00', 'authorname': 'Martin_Heigan', 'raw': 'South Africa', '_content': 'southafrica', 'machine_tag': 0}, {'id': '3355936-43257871541-1559', 'author': '97303475@N00', 'authorname': 'Martin_Heigan', 'raw': 'puppy', '_content': 'puppy', 'machine_tag': 0}, {'id': '3355936-43257871541-55912539', 'author': '97303475@N00', 'authorname': 'Martin_Heigan', 'raw': 'June 2018', '_content': 'june2018', 'machine_tag': 0}, {'id': '3355936-43257871541-885', 'author': '97303475@N00', 'authorname': 'Martin_Heigan', 'raw': 'face', '_content': 'face', 'machine_tag': 0}, {'id': '3355936-43257871541-966928', 'author': '97303475@N00', 'authorname': 'Martin_Heigan', 'raw': 'Chinese Shar-Pei', '_content': 'chinesesharpei', 'machine_tag': 0}, {'id': '3355936-43257871541-24729', 'author': '97303475@N00', 'authorname': 'Martin_Heigan', 'raw': "man's best friend", '_content': 'mansbestfriend', 'machine_tag': 0}, {'id': '3355936-43257871541-952', 'author': '97303475@N00', 'authorname': 'Martin_Heigan', 'raw': 'animal', '_content': 'animal', 'machine_tag': 0}, {'id': '3355936-43257871541-718', 'author': '97303475@N00', 'authorname': 'Martin_Heigan', 'raw': 'dogs', '_content': 'dogs', 'machine_tag': 0}, {'id': '3355936-43257871541-2623506', 'author': '97303475@N00', 'authorname': 'Martin_Heigan', 'raw': 'great dogs', '_content': 'greatdogs', 'machine_tag': 0}, {'id': '3355936-43257871541-2183135', 'author': '97303475@N00', 'authorname': 'Martin_Heigan', 'raw': 'pure breed', '_content': 'purebreed', 'machine_tag': 0}, {'id': '3355936-43257871541-2862', 'author': '97303475@N00', 'authorname': 'Martin_Heigan', 'raw': 'eyes', '_content': 'eyes', 'machine_tag': 0}, {'id': '3355936-43257871541-3212', 'author': '97303475@N00', 'authorname': 'Martin_Heigan', 'raw': 'eye contact', '_content': 'eyecontact', 'machine_tag': 0}, {'id': '3355936-43257871541-66708', 'author': '97303475@N00', 'authorname': 'Martin_Heigan', 'raw': 'amber eyes', '_content': 'ambereyes', 'machine_tag': 0}, {'id': '3355936-43257871541-31379', 'author': '97303475@N00', 'authorname': 'Martin_Heigan', 'raw': 'brown eyes', '_content': 'browneyes', 'machine_tag': 0}]}, 'urls': {'url': [{'type': 'photopage', '_content': 'https://www.flickr.com/photos/martin_heigan/43257871541/'}]}, 'media': 'photo'}, 'stat': 'ok'}</t>
  </si>
  <si>
    <t>Martin Heigan (flickr Martin_Heigan)</t>
  </si>
  <si>
    <t>https://www.flickr.com/photos/martin_heigan/43257871541/</t>
  </si>
  <si>
    <t>face_dog17.jpeg</t>
  </si>
  <si>
    <t>8387033714_122d44413f_o</t>
  </si>
  <si>
    <t>{'photo': {'id': '8387033714', 'secret': 'cff5eac705', 'server': '8499', 'farm': 9, 'dateuploaded': '1358348181', 'isfavorite': 0, 'license': '4', 'safety_level': '0', 'rotation': 0, 'originalsecret': '122d44413f', 'originalformat': 'jpg', 'owner': {'nsid': '53133240@N00', 'username': 'Muffet', 'realname': 'liz west', 'location': 'Boxborough, MA, USA', 'iconserver': '3813', 'iconfarm': 4, 'path_alias': 'calliope'}, 'title': {'_content': 'What a face!'}, 'description': {'_content': 'a lovely Bernese Mountain Dog'}, 'visibility': {'ispublic': 1, 'isfriend': 0, 'isfamily': 0}, 'dates': {'posted': '1358348181', 'taken': '2013-01-15 11:04:50', 'takengranularity': 0, 'takenunknown': '0', 'lastupdate': '1456820712'}, 'views': '2061', 'editability': {'cancomment': 0, 'canaddmeta': 0}, 'publiceditability': {'cancomment': 1, 'canaddmeta': 0}, 'usage': {'candownload': 1, 'canblog': 0, 'canprint': 0, 'canshare': 1}, 'comments': {'_content': '1'}, 'notes': {'note': []}, 'people': {'haspeople': 0}, 'tags': {'tag': [{'id': '69466-8387033714-3886', 'author': '53133240@N00', 'authorname': 'Muffet', 'raw': 'Oliver', '_content': 'oliver', 'machine_tag': 0}, {'id': '69466-8387033714-36916', 'author': '53133240@N00', 'authorname': 'Muffet', 'raw': 'Bernese Mountain Dog', '_content': 'bernesemountaindog', 'machine_tag': 0}, {'id': '69466-8387033714-355', 'author': '53133240@N00', 'authorname': 'Muffet', 'raw': 'dog', '_content': 'dog', 'machine_tag': 0}, {'id': '69466-8387033714-278', 'author': '53133240@N00', 'authorname': 'Muffet', 'raw': 'portrait', '_content': 'portrait', 'machine_tag': 0}]}, 'urls': {'url': [{'type': 'photopage', '_content': 'https://www.flickr.com/photos/calliope/8387033714/'}]}, 'media': 'photo'}, 'stat': 'ok'}</t>
  </si>
  <si>
    <t>https://www.flickr.com/photos/calliope/8387033714/</t>
  </si>
  <si>
    <t>face_dog18.jpeg</t>
  </si>
  <si>
    <t>38662250954_4210c5869d_o</t>
  </si>
  <si>
    <t>{'photo': {'id': '38662250954', 'secret': 'fbb77046a5', 'server': '4644', 'farm': 5, 'dateuploaded': '1514558971', 'isfavorite': 0, 'license': '0', 'safety_level': '0', 'rotation': 0, 'originalsecret': '4210c5869d', 'originalformat': 'jpg', 'owner': {'nsid': '22057311@N00', 'username': 'yamahagarn', 'realname': 'Gary Hamilton', 'location': '', 'iconserver': '28', 'iconfarm': 1, 'path_alias': None}, 'title': {'_content': 'Look into my eyes'}, 'description': {'_content': "Old Barney's sad face."}, 'visibility': {'ispublic': 1, 'isfriend': 0, 'isfamily': 0}, 'dates': {'posted': '1514558971', 'taken': '2017-12-18 14:46:13', 'takengranularity': 0, 'takenunknown': '0', 'lastupdate': '1629431119'}, 'views': '1409', 'editability': {'cancomment': 0, 'canaddmeta': 0}, 'publiceditability': {'cancomment': 1, 'canaddmeta': 0}, 'usage': {'candownload': 1, 'canblog': 0, 'canprint': 0, 'canshare': 1}, 'comments': {'_content': '29'}, 'notes': {'note': []}, 'people': {'haspeople': 0}, 'tags': {'tag': [{'id': '2214455-38662250954-19666', 'author': '22057311@N00', 'authorname': 'yamahagarn', 'raw': 'Northern Ireland', '_content': 'northernireland', 'machine_tag': 0}, {'id': '2214455-38662250954-718', 'author': '22057311@N00', 'authorname': 'yamahagarn', 'raw': 'Dogs', '_content': 'dogs', 'machine_tag': 0}]}, 'location': {'latitude': '54.674290', 'longitude': '-5.622553', 'accuracy': '15', 'context': '0', 'locality': {'_content': 'Groomsport', 'woeid': 44864}, 'county': {'_content': 'North Down', 'woeid': 20078334}, 'region': {'_content': 'Northern Ireland', 'woeid': 20070563}, 'country': {'_content': 'United Kingdom', 'woeid': 23424975}, 'neighbourhood': {'_content': '', 'woeid': 0}}, 'geoperms': {'ispublic': 1, 'iscontact': 0, 'isfriend': 0, 'isfamily': 0}, 'urls': {'url': [{'type': 'photopage', '_content': 'https://www.flickr.com/photos/22057311@N00/38662250954/'}]}, 'media': 'photo'}, 'stat': 'ok'}</t>
  </si>
  <si>
    <t>Gary Hamilton (flickr yamahagarn)</t>
  </si>
  <si>
    <t>https://www.flickr.com/photos/22057311@N00/38662250954/</t>
  </si>
  <si>
    <t>face_dog19.jpeg</t>
  </si>
  <si>
    <t>2958083416_8d016e8178_o</t>
  </si>
  <si>
    <t>{'photo': {'id': '2958083416', 'secret': '11d9a184e9', 'server': '3296', 'farm': 4, 'dateuploaded': '1224496127', 'isfavorite': 0, 'license': '3', 'safety_level': '0', 'rotation': 0, 'originalsecret': '8d016e8178', 'originalformat': 'jpg', 'owner': {'nsid': '8594691@N08', 'username': 'alekseybusygin', 'realname': '', 'location': None, 'iconserver': '7714', 'iconfarm': 8, 'path_alias': 'ilexxx'}, 'title': {'_content': 'military-dog'}, 'description': {'_content': "it's our alllike dogey, that doing with loud and happy bark our usual morning-run around our platoon all road on the run-training every morning... she's lost a lil' puppy at the begining of the autumn and she's living in the territory of our military unit... she's our favourit!"}, 'visibility': {'ispublic': 1, 'isfriend': 0, 'isfamily': 0}, 'dates': {'posted': '1224496127', 'taken': '2008-03-07 16:08:59', 'takengranularity': 0, 'takenunknown': 0, 'lastupdate': '1388787109'}, 'views': '3622', 'editability': {'cancomment': 0, 'canaddmeta': 0}, 'publiceditability': {'cancomment': 1, 'canaddmeta': 0}, 'usage': {'candownload': 1, 'canblog': 0, 'canprint': 0, 'canshare': 1}, 'comments': {'_content': '2'}, 'notes': {'note': []}, 'people': {'haspeople': 0}, 'tags': {'tag': [{'id': '8501878-2958083416-952', 'author': '8594691@N08', 'authorname': 'alekseybusygin', 'raw': 'animal', '_content': 'animal', 'machine_tag': 0}, {'id': '8501878-2958083416-355', 'author': '8594691@N08', 'authorname': 'alekseybusygin', 'raw': 'dog', '_content': 'dog', 'machine_tag': 0}]}, 'location': {'latitude': '55.900906', 'longitude': '37.953386', 'accuracy': '16', 'context': '0', 'locality': {'_content': 'Serkovo', 'woeid': 2080550}, 'county': {'_content': 'Shchyolkovskiy Raion', 'woeid': 12598771}, 'region': {'_content': 'Moscow Oblast', 'woeid': 2346911}, 'country': {'_content': 'Russia', 'woeid': 23424936}, 'neighbourhood': {'_content': '', 'woeid': 0}}, 'geoperms': {'ispublic': 1, 'iscontact': 0, 'isfriend': 0, 'isfamily': 0}, 'urls': {'url': [{'type': 'photopage', '_content': 'https://www.flickr.com/photos/ilexxx/2958083416/'}]}, 'media': 'photo'}, 'stat': 'ok'}</t>
  </si>
  <si>
    <t xml:space="preserve"> (flickr alekseybusygin)</t>
  </si>
  <si>
    <t>https://www.flickr.com/photos/ilexxx/2958083416/</t>
  </si>
  <si>
    <t>face_dog20.jpeg</t>
  </si>
  <si>
    <t>538660727_4caf2635f3_o</t>
  </si>
  <si>
    <t>{'photo': {'id': '538660727', 'secret': 'edffec5bde', 'server': '1115', 'farm': 2, 'dateuploaded': '1181480223', 'isfavorite': 0, 'license': '0', 'safety_level': '0', 'rotation': 0, 'originalsecret': '4caf2635f3', 'originalformat': 'jpg', 'owner': {'nsid': '11608107@N00', 'username': 'DozerDog', 'realname': '', 'location': None, 'iconserver': '43', 'iconfarm': 1, 'path_alias': 'three_dangerous_dogs'}, 'title': {'_content': 'PICT7595'}, 'description': {'_content': 'Mustang - what is that thing on your face?'}, 'visibility': {'ispublic': 1, 'isfriend': 0, 'isfamily': 0}, 'dates': {'posted': '1181480223', 'taken': '2007-06-09 18:58:20', 'takengranularity': 0, 'takenunknown': 0, 'lastupdate': '1181850415'}, 'views': '54', 'editability': {'cancomment': 0, 'canaddmeta': 0}, 'publiceditability': {'cancomment': 1, 'canaddmeta': 0}, 'usage': {'candownload': 1, 'canblog': 0, 'canprint': 0, 'canshare': 1}, 'comments': {'_content': '0'}, 'notes': {'note': []}, 'people': {'haspeople': 0}, 'tags': {'tag': [{'id': '2057735-538660727-355', 'author': '11608107@N00', 'authorname': 'DozerDog', 'raw': 'dog', '_content': 'dog', 'machine_tag': 0}, {'id': '2057735-538660727-8232', 'author': '11608107@N00', 'authorname': 'DozerDog', 'raw': 'Pug', '_content': 'pug', 'machine_tag': 0}]}, 'urls': {'url': [{'type': 'photopage', '_content': 'https://www.flickr.com/photos/three_dangerous_dogs/538660727/'}]}, 'media': 'photo'}, 'stat': 'ok'}</t>
  </si>
  <si>
    <t xml:space="preserve"> (flickr DozerDog)</t>
  </si>
  <si>
    <t>https://www.flickr.com/photos/three_dangerous_dogs/538660727/</t>
  </si>
  <si>
    <t>body_part_dog_paw01.jpeg</t>
  </si>
  <si>
    <t>11214016095_555fe6b383_o</t>
  </si>
  <si>
    <t>{'photo': {'id': '11214016095', 'secret': '42f0b292d7', 'server': '3808', 'farm': 4, 'dateuploaded': '1386205173', 'isfavorite': 0, 'license': '3', 'safety_level': '0', 'rotation': 0, 'originalsecret': '555fe6b383', 'originalformat': 'jpg', 'owner': {'nsid': '33373467@N08', 'username': 'M. Crosbie', 'realname': 'Mary Crosbie', 'location': 'Canada', 'iconserver': '8623', 'iconfarm': 9, 'path_alias': 'mcrosbie'}, 'title': {'_content': 'Paw'}, 'description': {'_content': ''}, 'visibility': {'ispublic': 1, 'isfriend': 0, 'isfamily': 0}, 'dates': {'posted': '1386205173', 'taken': '2013-12-03 23:34:08', 'takengranularity': 0, 'takenunknown': 0, 'lastupdate': '1548394695'}, 'views': '778', 'editability': {'cancomment': 0, 'canaddmeta': 0}, 'publiceditability': {'cancomment': 1, 'canaddmeta': 0}, 'usage': {'candownload': 1, 'canblog': 0, 'canprint': 0, 'canshare': 1}, 'comments': {'_content': '0'}, 'notes': {'note': []}, 'people': {'haspeople': 0}, 'tags': {'tag': [{'id': '33280654-11214016095-6655', 'author': '33373467@N08', 'authorname': 'M. Crosbie', 'raw': 'sheltie', '_content': 'sheltie', 'machine_tag': 0}, {'id': '33280654-11214016095-125810', 'author': '33373467@N08', 'authorname': 'M. Crosbie', 'raw': 'shetland sheepdog', '_content': 'shetlandsheepdog', 'machine_tag': 0}, {'id': '33280654-11214016095-1559', 'author': '33373467@N08', 'authorname': 'M. Crosbie', 'raw': 'puppy', '_content': 'puppy', 'machine_tag': 0}, {'id': '33280654-11214016095-355', 'author': '33373467@N08', 'authorname': 'M. Crosbie', 'raw': 'dog', '_content': 'dog', 'machine_tag': 0}, {'id': '33280654-11214016095-359', 'author': '33373467@N08', 'authorname': 'M. Crosbie', 'raw': 'pet', '_content': 'pet', 'machine_tag': 0}, {'id': '33280654-11214016095-501973', 'author': '33373467@N08', 'authorname': 'M. Crosbie', 'raw': 'pet photography', '_content': 'petphotography', 'machine_tag': 0}]}, 'urls': {'url': [{'type': 'photopage', '_content': 'https://www.flickr.com/photos/mcrosbie/11214016095/'}]}, 'media': 'photo'}, 'stat': 'ok'}</t>
  </si>
  <si>
    <t>Mary Crosbie (flickr M. Crosbie)</t>
  </si>
  <si>
    <t>https://www.flickr.com/photos/mcrosbie/11214016095/</t>
  </si>
  <si>
    <t>body_part_dog_paw02.jpeg</t>
  </si>
  <si>
    <t>4584276861_644fc0a24b_o</t>
  </si>
  <si>
    <t>{'photo': {'id': '4584276861', 'secret': 'df0ac3decf', 'server': '4002', 'farm': 5, 'dateuploaded': '1273172878', 'isfavorite': 0, 'license': '5', 'safety_level': '0', 'rotation': 0, 'originalsecret': '644fc0a24b', 'originalformat': 'jpg', 'owner': {'nsid': '96713863@N00', 'username': 'Doug Waldron', 'realname': '', 'location': None, 'iconserver': '133', 'iconfarm': 1, 'path_alias': 'dougww'}, 'title': {'_content': 'Paws'}, 'description': {'_content': ''}, 'visibility': {'ispublic': 1, 'isfriend': 0, 'isfamily': 0}, 'dates': {'posted': '1273172878', 'taken': '2010-01-23 22:56:17', 'takengranularity': 0, 'takenunknown': 0, 'lastupdate': '1643056038'}, 'views': '670', 'editability': {'cancomment': 0, 'canaddmeta': 0}, 'publiceditability': {'cancomment': 1, 'canaddmeta': 0}, 'usage': {'candownload': 1, 'canblog': 0, 'canprint': 0, 'canshare': 1}, 'comments': {'_content': '0'}, 'notes': {'note': []}, 'people': {'haspeople': 0}, 'tags': {'tag': [{'id': '6356336-4584276861-17674', 'author': '96713863@N00', 'authorname': 'Doug Waldron', 'raw': 'daisy', '_content': 'daisy', 'machine_tag': 0}, {'id': '6356336-4584276861-2764', 'author': '96713863@N00', 'authorname': 'Doug Waldron', 'raw': 'paw', '_content': 'paw', 'machine_tag': 0}, {'id': '6356336-4584276861-355', 'author': '96713863@N00', 'authorname': 'Doug Waldron', 'raw': 'dog', '_content': 'dog', 'machine_tag': 0}, {'id': '6356336-4584276861-11518', 'author': '96713863@N00', 'authorname': 'Doug Waldron', 'raw': 'couch', '_content': 'couch', 'machine_tag': 0}, {'id': '6356336-4584276861-28058', 'author': '96713863@N00', 'authorname': 'Doug Waldron', 'raw': 'asleep', '_content': 'asleep', 'machine_tag': 0}, {'id': '6356336-4584276861-3495', 'author': '96713863@N00', 'authorname': 'Doug Waldron', 'raw': 'nap', '_content': 'nap', 'machine_tag': 0}, {'id': '6356336-4584276861-1280', 'author': '96713863@N00', 'authorname': 'Doug Waldron', 'raw': 'digital', '_content': 'digital', 'machine_tag': 0}, {'id': '6356336-4584276861-113869', 'author': '96713863@N00', 'authorname': 'Doug Waldron', 'raw': 'pads', '_content': 'pads', 'machine_tag': 0}, {'id': '6356336-4584276861-7360', 'author': '96713863@N00', 'authorname': 'Doug Waldron', 'raw': 'dream', '_content': 'dream', 'machine_tag': 0}]}, 'urls': {'url': [{'type': 'photopage', '_content': 'https://www.flickr.com/photos/dougww/4584276861/'}]}, 'media': 'photo'}, 'stat': 'ok'}</t>
  </si>
  <si>
    <t xml:space="preserve"> (flickr Doug Waldron)</t>
  </si>
  <si>
    <t>https://www.flickr.com/photos/dougww/4584276861/</t>
  </si>
  <si>
    <t>body_part_dog_paw03.jpeg</t>
  </si>
  <si>
    <t>8546029573_bfcb44f00f_o</t>
  </si>
  <si>
    <t>{'photo': {'id': '8546029573', 'secret': '2a02c621c0', 'server': '8247', 'farm': 9, 'dateuploaded': '1362962700', 'isfavorite': 0, 'license': '3', 'safety_level': '0', 'rotation': 0, 'originalsecret': 'bfcb44f00f', 'originalformat': 'jpg', 'owner': {'nsid': '67859712@N06', 'username': 'Randi Deuro', 'realname': '', 'location': None, 'iconserver': '382', 'iconfarm': 1, 'path_alias': 'energy2024'}, 'title': {'_content': 'Yellow Lab Piggies!'}, 'description': {'_content': 'A little DOF and focus experiment'}, 'visibility': {'ispublic': 1, 'isfriend': 0, 'isfamily': 0}, 'dates': {'posted': '1362962700', 'taken': '2013-03-10 01:58:35', 'takengranularity': 0, 'takenunknown': 0, 'lastupdate': '1494033341'}, 'views': '2962', 'editability': {'cancomment': 0, 'canaddmeta': 0}, 'publiceditability': {'cancomment': 1, 'canaddmeta': 0}, 'usage': {'candownload': 1, 'canblog': 0, 'canprint': 0, 'canshare': 1}, 'comments': {'_content': '5'}, 'notes': {'note': []}, 'people': {'haspeople': 0}, 'tags': {'tag': [{'id': '67814390-8546029573-4759848', 'author': '67859712@N06', 'authorname': 'Randi Deuro', 'raw': 'pet animal', '_content': 'petanimal', 'machine_tag': 0}, {'id': '67814390-8546029573-3397', 'author': '67859712@N06', 'authorname': 'Randi Deuro', 'raw': 'yellow lab', '_content': 'yellowlab', 'machine_tag': 0}, {'id': '67814390-8546029573-355', 'author': '67859712@N06', 'authorname': 'Randi Deuro', 'raw': 'dog', '_content': 'dog', 'machine_tag': 0}, {'id': '67814390-8546029573-8811', 'author': '67859712@N06', 'authorname': 'Randi Deuro', 'raw': 'canine', '_content': 'canine', 'machine_tag': 0}, {'id': '67814390-8546029573-2764', 'author': '67859712@N06', 'authorname': 'Randi Deuro', 'raw': 'paw', '_content': 'paw', 'machine_tag': 0}, {'id': '67814390-8546029573-2326', 'author': '67859712@N06', 'authorname': 'Randi Deuro', 'raw': 'photo', '_content': 'photo', 'machine_tag': 0}, {'id': '67814390-8546029573-12670', 'author': '67859712@N06', 'authorname': 'Randi Deuro', 'raw': 'nails', '_content': 'nails', 'machine_tag': 0}, {'id': '67814390-8546029573-359', 'author': '67859712@N06', 'authorname': 'Randi Deuro', 'raw': 'pet', '_content': 'pet', 'machine_tag': 0}, {'id': '67814390-8546029573-1941', 'author': '67859712@N06', 'authorname': 'Randi Deuro', 'raw': 'foot', '_content': 'foot', 'machine_tag': 0}, {'id': '67814390-8546029573-770113', 'author': '67859712@N06', 'authorname': 'Randi Deuro', 'raw': 'd90', '_content': 'd90', 'machine_tag': 0}, {'id': '67814390-8546029573-2994', 'author': '67859712@N06', 'authorname': 'Randi Deuro', 'raw': 'nikon', '_content': 'nikon', 'machine_tag': 0}, {'id': '67814390-8546029573-17649214', 'author': '67859712@N06', 'authorname': 'Randi Deuro', 'raw': 'unlimited photos', '_content': 'unlimitedphotos', 'machine_tag': 0}, {'id': '67814390-8546029573-41604', 'author': '67859712@N06', 'authorname': 'Randi Deuro', 'raw': 'unlimited', '_content': 'unlimited', 'machine_tag': 0}, {'id': '67814390-8546029573-4634', 'author': '67859712@N06', 'authorname': 'Randi Deuro', 'raw': 'photos', '_content': 'photos', 'machine_tag': 0}]}, 'location': {'latitude': '43.089975', 'longitude': '-78.950554', 'accuracy': '16', 'context': '0', 'locality': {'_content': 'Niagara Falls', 'woeid': 2459807}, 'county': {'_content': 'Niagara', 'woeid': 12589343}, 'region': {'_content': 'New York', 'woeid': 2347591}, 'country': {'_content': 'United States', 'woeid': 23424977}, 'neighbourhood': {'_content': 'Love Canal', 'woeid': 28297840}}, 'geoperms': {'ispublic': 1, 'iscontact': 0, 'isfriend': 0, 'isfamily': 0}, 'urls': {'url': [{'type': 'photopage', '_content': 'https://www.flickr.com/photos/energy2024/8546029573/'}]}, 'media': 'photo'}, 'stat': 'ok'}</t>
  </si>
  <si>
    <t xml:space="preserve"> (flickr Randi Deuro)</t>
  </si>
  <si>
    <t>https://www.flickr.com/photos/energy2024/8546029573/</t>
  </si>
  <si>
    <t>body_part_dog_paw04.jpeg</t>
  </si>
  <si>
    <t>6279997819_508f78c512_o</t>
  </si>
  <si>
    <t>{'photo': {'id': '6279997819', 'secret': '8323ea50d4', 'server': '6211', 'farm': 7, 'dateuploaded': '1319559233', 'isfavorite': 0, 'license': '3', 'safety_level': '0', 'rotation': 0, 'originalsecret': '508f78c512', 'originalformat': 'jpg', 'owner': {'nsid': '88927846@N00', 'username': 'Sugar Pond', 'realname': '', 'location': None, 'iconserver': '25', 'iconfarm': 1, 'path_alias': 'sugarpond'}, 'title': {'_content': "My Friend's Feet"}, 'description': {'_content': ''}, 'visibility': {'ispublic': 1, 'isfriend': 0, 'isfamily': 0}, 'dates': {'posted': '1319559233', 'taken': '2011-10-24 10:50:34', 'takengranularity': 0, 'takenunknown': 0, 'lastupdate': '1330879993'}, 'views': '74', 'editability': {'cancomment': 0, 'canaddmeta': 0}, 'publiceditability': {'cancomment': 1, 'canaddmeta': 0}, 'usage': {'candownload': 1, 'canblog': 0, 'canprint': 0, 'canshare': 1}, 'comments': {'_content': '0'}, 'notes': {'note': []}, 'people': {'haspeople': 0}, 'tags': {'tag': [{'id': '1745705-6279997819-3339', 'author': '88927846@N00', 'authorname': 'Sugar Pond', 'raw': 'vermont', '_content': 'vermont', 'machine_tag': 0}, {'id': '1745705-6279997819-26634', 'author': '88927846@N00', 'authorname': 'Sugar Pond', 'raw': 'paws', '_content': 'paws', 'machine_tag': 0}, {'id': '1745705-6279997819-22695', 'author': '88927846@N00', 'authorname': 'Sugar Pond', 'raw': 'birch', '_content': 'birch', 'machine_tag': 0}, {'id': '1745705-6279997819-2562', 'author': '88927846@N00', 'authorname': 'Sugar Pond', 'raw': 'moss', '_content': 'moss', 'machine_tag': 0}, {'id': '1745705-6279997819-4373', 'author': '88927846@N00', 'authorname': 'Sugar Pond', 'raw': 'cola', '_content': 'cola', 'machine_tag': 0}, {'id': '1745705-6279997819-673', 'author': '88927846@N00', 'authorname': 'Sugar Pond', 'raw': 'feet', '_content': 'feet', 'machine_tag': 0}, {'id': '1745705-6279997819-355', 'author': '88927846@N00', 'authorname': 'Sugar Pond', 'raw': 'dog', '_content': 'dog', 'machine_tag': 0}, {'id': '1745705-6279997819-3002', 'author': '88927846@N00', 'authorname': 'Sugar Pond', 'raw': 'october', '_content': 'october', 'machine_tag': 0}, {'id': '1745705-6279997819-272273', 'author': '88927846@N00', 'authorname': 'Sugar Pond', 'raw': 'roxbury', '_content': 'roxbury', 'machine_tag': 0}, {'id': '1745705-6279997819-613', 'author': '88927846@N00', 'authorname': 'Sugar Pond', 'raw': 'fall', '_content': 'fall', 'machine_tag': 0}]}, 'urls': {'url': [{'type': 'photopage', '_content': 'https://www.flickr.com/photos/sugarpond/6279997819/'}]}, 'media': 'photo'}, 'stat': 'ok'}</t>
  </si>
  <si>
    <t xml:space="preserve"> (flickr Sugar Pond)</t>
  </si>
  <si>
    <t>https://www.flickr.com/photos/sugarpond/6279997819/</t>
  </si>
  <si>
    <t>body_part_dog_paw05.jpeg</t>
  </si>
  <si>
    <t>7462924846_970b6a8257_o</t>
  </si>
  <si>
    <t>{'photo': {'id': '7462924846', 'secret': 'c6e607c637', 'server': '8016', 'farm': 9, 'dateuploaded': '1340917228', 'isfavorite': 0, 'license': '2', 'safety_level': '0', 'rotation': 0, 'originalsecret': '970b6a8257', 'originalformat': 'jpg', 'owner': {'nsid': '61907366@N08', 'username': 'Scott Cawley', 'realname': '', 'location': None, 'iconserver': '5459', 'iconfarm': 6, 'path_alias': 'scottcawley'}, 'title': {'_content': 'Reggie Paws'}, 'description': {'_content': 'This is Reggie at 3 years old.'}, 'visibility': {'ispublic': 1, 'isfriend': 0, 'isfamily': 0}, 'dates': {'posted': '1340917228', 'taken': '2010-07-03 12:15:20', 'takengranularity': 0, 'takenunknown': 0, 'lastupdate': '1429646318'}, 'views': '989', 'editability': {'cancomment': 0, 'canaddmeta': 0}, 'publiceditability': {'cancomment': 1, 'canaddmeta': 0}, 'usage': {'candownload': 1, 'canblog': 0, 'canprint': 0, 'canshare': 1}, 'comments': {'_content': '0'}, 'notes': {'note': []}, 'people': {'haspeople': 0}, 'tags': {'tag': [{'id': '61814553-7462924846-410338', 'author': '61907366@N08', 'authorname': 'Scott Cawley', 'raw': 'dobermann', '_content': 'dobermann', 'machine_tag': 0}, {'id': '61814553-7462924846-23245', 'author': '61907366@N08', 'authorname': 'Scott Cawley', 'raw': 'doberman', '_content': 'doberman', 'machine_tag': 0}, {'id': '61814553-7462924846-355', 'author': '61907366@N08', 'authorname': 'Scott Cawley', 'raw': 'dog', '_content': 'dog', 'machine_tag': 0}, {'id': '61814553-7462924846-51961', 'author': '61907366@N08', 'authorname': 'Scott Cawley', 'raw': 'reggie', '_content': 'reggie', 'machine_tag': 0}, {'id': '61814553-7462924846-26634', 'author': '61907366@N08', 'authorname': 'Scott Cawley', 'raw': 'paws', '_content': 'paws', 'machine_tag': 0}, {'id': '61814553-7462924846-2764', 'author': '61907366@N08', 'authorname': 'Scott Cawley', 'raw': 'paw', '_content': 'paw', 'machine_tag': 0}]}, 'urls': {'url': [{'type': 'photopage', '_content': 'https://www.flickr.com/photos/scottcawley/7462924846/'}]}, 'media': 'photo'}, 'stat': 'ok'}</t>
  </si>
  <si>
    <t xml:space="preserve"> (flickr Scott Cawley)</t>
  </si>
  <si>
    <t>https://www.flickr.com/photos/scottcawley/7462924846/</t>
  </si>
  <si>
    <t>body_part_dog_paw06.jpeg</t>
  </si>
  <si>
    <t>7451749976_c83dbb850a_o</t>
  </si>
  <si>
    <t>{'photo': {'id': '7451749976', 'secret': 'a0c974778e', 'server': '8144', 'farm': 9, 'dateuploaded': '1340761559', 'isfavorite': 0, 'license': '4', 'safety_level': '0', 'rotation': 0, 'originalsecret': 'c83dbb850a', 'originalformat': 'jpg', 'owner': {'nsid': '78428166@N00', 'username': 'Tobyotter', 'realname': 'Tony Alter', 'location': 'Newport News, USA', 'iconserver': '3824', 'iconfarm': 4, 'path_alias': None}, 'title': {'_content': "Link's Front Feet"}, 'description': {'_content': 'Link has only four toes on his front feet - no dew claw.  The vet said they were removed by the breeder, I can feel the joint/socket under the skin.  He has nice, pudgie feet - not too big.'}, 'visibility': {'ispublic': 1, 'isfriend': 0, 'isfamily': 0}, 'dates': {'posted': '1340761559', 'taken': '2012-06-25 22:41:15', 'takengranularity': 0, 'takenunknown': 0, 'lastupdate': '1340819123'}, 'views': '2185', 'editability': {'cancomment': 0, 'canaddmeta': 0}, 'publiceditability': {'cancomment': 1, 'canaddmeta': 0}, 'usage': {'candownload': 1, 'canblog': 0, 'canprint': 0, 'canshare': 1}, 'comments': {'_content': '2'}, 'notes': {'note': []}, 'people': {'haspeople': 0}, 'tags': {'tag': [{'id': '1997072-7451749976-16718', 'author': '78428166@N00', 'authorname': 'Tobyotter', 'raw': 'Link', '_content': 'link', 'machine_tag': 0}, {'id': '1997072-7451749976-26634', 'author': '78428166@N00', 'authorname': 'Tobyotter', 'raw': 'Paws', '_content': 'paws', 'machine_tag': 0}, {'id': '1997072-7451749976-673', 'author': '78428166@N00', 'authorname': 'Tobyotter', 'raw': 'feet', '_content': 'feet', 'machine_tag': 0}]}, 'urls': {'url': [{'type': 'photopage', '_content': 'https://www.flickr.com/photos/78428166@N00/7451749976/'}]}, 'media': 'photo'}, 'stat': 'ok'}</t>
  </si>
  <si>
    <t>https://www.flickr.com/photos/78428166@N00/7451749976/</t>
  </si>
  <si>
    <t>body_part_dog_paw07.jpeg</t>
  </si>
  <si>
    <t>34456850_c6f34b3039_o</t>
  </si>
  <si>
    <t>{'photo': {'id': '34456850', 'secret': 'c6f34b3039', 'server': '21', 'farm': 1, 'dateuploaded': '1124174216', 'isfavorite': 0, 'license': '3', 'safety_level': '0', 'rotation': 0, 'originalsecret': 'c6f34b3039', 'originalformat': 'jpg', 'owner': {'nsid': '28638766@N00', 'username': 'tsmyther', 'realname': 'Smythe Richbourg', 'location': 'Durham, NC, USA', 'iconserver': '5454', 'iconfarm': 6, 'path_alias': 'tsmyther'}, 'title': {'_content': 'Paw'}, 'description': {'_content': "No, this isn't my father-in-law, who also goes by Paw. This is Mattie's foot, taken from about a metre away. Used flash, full-auto metering. She hates when I do that, because of the pre-flash lighting. But it's such a sweet paw...."}, 'visibility': {'ispublic': 1, 'isfriend': 0, 'isfamily': 0}, 'dates': {'posted': '1124174216', 'taken': '2005-08-11 22:31:06', 'takengranularity': 0, 'takenunknown': 0, 'lastupdate': '1235275722'}, 'views': '510', 'editability': {'cancomment': 0, 'canaddmeta': 0}, 'publiceditability': {'cancomment': 1, 'canaddmeta': 0}, 'usage': {'candownload': 1, 'canblog': 0, 'canprint': 0, 'canshare': 1}, 'comments': {'_content': '1'}, 'notes': {'note': []}, 'people': {'haspeople': 0}, 'tags': {'tag': [{'id': '117150-34456850-355', 'author': '28638766@N00', 'authorname': 'tsmyther', 'raw': 'dog', '_content': 'dog', 'machine_tag': 0}, {'id': '117150-34456850-2764', 'author': '28638766@N00', 'authorname': 'tsmyther', 'raw': 'paw', '_content': 'paw', 'machine_tag': 0}, {'id': '117150-34456850-551', 'author': '28638766@N00', 'authorname': 'tsmyther', 'raw': 'macro', '_content': 'macro', 'machine_tag': 0}, {'id': '117150-34456850-32426', 'author': '28638766@N00', 'authorname': 'tsmyther', 'raw': 'dog parts', '_content': 'dogparts', 'machine_tag': 0}]}, 'urls': {'url': [{'type': 'photopage', '_content': 'https://www.flickr.com/photos/tsmyther/34456850/'}]}, 'media': 'photo'}, 'stat': 'ok'}</t>
  </si>
  <si>
    <t>Smythe Richbourg (flickr tsmyther)</t>
  </si>
  <si>
    <t>https://www.flickr.com/photos/tsmyther/34456850/</t>
  </si>
  <si>
    <t>body_part_dog_paw08.jpeg</t>
  </si>
  <si>
    <t>181498096_b76c1f305c_o</t>
  </si>
  <si>
    <t>{'photo': {'id': '181498096', 'secret': 'b76c1f305c', 'server': '56', 'farm': 1, 'dateuploaded': '1152015043', 'isfavorite': 0, 'license': '3', 'safety_level': '0', 'rotation': 0, 'originalsecret': 'b76c1f305c', 'originalformat': 'jpg', 'owner': {'nsid': '65119675@N00', 'username': 'DanMaudsley', 'realname': 'Dan', 'location': 'London, UK', 'iconserver': '75', 'iconfarm': 1, 'path_alias': 'dmaudsley'}, 'title': {'_content': 'PICT3025'}, 'description': {'_content': 'Jack resting his tired paws on the patio after a long day.'}, 'visibility': {'ispublic': 1, 'isfriend': 0, 'isfamily': 0}, 'dates': {'posted': '1152015043', 'taken': '2006-06-17 21:43:05', 'takengranularity': 0, 'takenunknown': 0, 'lastupdate': '1496982485'}, 'views': '1257', 'editability': {'cancomment': 0, 'canaddmeta': 0}, 'publiceditability': {'cancomment': 1, 'canaddmeta': 0}, 'usage': {'candownload': 1, 'canblog': 0, 'canprint': 0, 'canshare': 1}, 'comments': {'_content': '18'}, 'notes': {'note': []}, 'people': {'haspeople': 0}, 'tags': {'tag': [{'id': '3316428-181498096-7182', 'author': '65119675@N00', 'authorname': 'DanMaudsley', 'raw': 'Leeds', '_content': 'leeds', 'machine_tag': 0}, {'id': '3316428-181498096-279', 'author': '65119675@N00', 'authorname': 'DanMaudsley', 'raw': 'England', '_content': 'england', 'machine_tag': 0}, {'id': '3316428-181498096-3395', 'author': '65119675@N00', 'authorname': 'DanMaudsley', 'raw': 'labrador', '_content': 'labrador', 'machine_tag': 0}, {'id': '3316428-181498096-355', 'author': '65119675@N00', 'authorname': 'DanMaudsley', 'raw': 'dog', '_content': 'dog', 'machine_tag': 0}, {'id': '3316428-181498096-10133', 'author': '65119675@N00', 'authorname': 'DanMaudsley', 'raw': 'Jackson', '_content': 'jackson', 'machine_tag': 0}, {'id': '3316428-181498096-2764', 'author': '65119675@N00', 'authorname': 'DanMaudsley', 'raw': 'paw', '_content': 'paw', 'machine_tag': 0}, {'id': '3316428-181498096-113869', 'author': '65119675@N00', 'authorname': 'DanMaudsley', 'raw': 'pads', '_content': 'pads', 'machine_tag': 0}, {'id': '3316428-181498096-4580443', 'author': '65119675@N00', 'authorname': 'DanMaudsley', 'raw': 'closeup2006', '_content': 'closeup2006', 'machine_tag': 0}]}, 'urls': {'url': [{'type': 'photopage', '_content': 'https://www.flickr.com/photos/dmaudsley/181498096/'}]}, 'media': 'photo'}, 'stat': 'ok'}</t>
  </si>
  <si>
    <t>Dan (flickr DanMaudsley)</t>
  </si>
  <si>
    <t>https://www.flickr.com/photos/dmaudsley/181498096/</t>
  </si>
  <si>
    <t>body_part_dog_paw09.jpeg</t>
  </si>
  <si>
    <t>32036024_e7c809db8f_o</t>
  </si>
  <si>
    <t>{'photo': {'id': '32036024', 'secret': 'e7c809db8f', 'server': '22', 'farm': 1, 'dateuploaded': '1123445038', 'isfavorite': 0, 'license': '2', 'safety_level': '0', 'rotation': 0, 'originalsecret': 'e7c809db8f', 'originalformat': 'jpg', 'owner': {'nsid': '97447249@N00', 'username': 'TangoPango', 'realname': 'Kimberly Brown-Azzarello', 'location': 'Godfrey Illinois (How Did I Get Here?), USA', 'iconserver': '22', 'iconfarm': 1, 'path_alias': 'kb-a'}, 'title': {'_content': "Jäger's Paw"}, 'description': {'_content': "Take a look at this and tell me if you've ever seen anything so cute?"}, 'visibility': {'ispublic': 1, 'isfriend': 0, 'isfamily': 0}, 'dates': {'posted': '1123445038', 'taken': '2005-08-07 09:57:58', 'takengranularity': 0, 'takenunknown': 0, 'lastupdate': '1436148569'}, 'views': '1898', 'editability': {'cancomment': 0, 'canaddmeta': 0}, 'publiceditability': {'cancomment': 1, 'canaddmeta': 0}, 'usage': {'candownload': 1, 'canblog': 0, 'canprint': 0, 'canshare': 1}, 'comments': {'_content': '8'}, 'notes': {'note': []}, 'people': {'haspeople': 0}, 'tags': {'tag': [{'id': '589424-32036024-1559', 'author': '97447249@N00', 'authorname': 'TangoPango', 'raw': 'Puppy', '_content': 'puppy', 'machine_tag': 0}, {'id': '589424-32036024-49433', 'author': '97447249@N00', 'authorname': 'TangoPango', 'raw': 'New Puppy', '_content': 'newpuppy', 'machine_tag': 0}, {'id': '589424-32036024-10425', 'author': '97447249@N00', 'authorname': 'TangoPango', 'raw': 'Great Dane', '_content': 'greatdane', 'machine_tag': 0}, {'id': '589424-32036024-355', 'author': '97447249@N00', 'authorname': 'TangoPango', 'raw': 'Dog', '_content': 'dog', 'machine_tag': 0}]}, 'urls': {'url': [{'type': 'photopage', '_content': 'https://www.flickr.com/photos/kb-a/32036024/'}]}, 'media': 'photo'}, 'stat': 'ok'}</t>
  </si>
  <si>
    <t>Kimberly Brown-Azzarello (flickr TangoPango)</t>
  </si>
  <si>
    <t>https://www.flickr.com/photos/kb-a/32036024/</t>
  </si>
  <si>
    <t>body_part_dog_paw10.jpeg</t>
  </si>
  <si>
    <t>26380887111_92f640822d_o</t>
  </si>
  <si>
    <t>{'photo': {'id': '26380887111', 'secret': '8fdef380e7', 'server': '1680', 'farm': 2, 'dateuploaded': '1460744323', 'isfavorite': 0, 'license': '2', 'safety_level': '0', 'rotation': 0, 'originalsecret': '0266c34646', 'originalformat': 'jpg', 'owner': {'nsid': '79907828@N00', 'username': 'K e v i n', 'realname': '', 'location': None, 'iconserver': '65535', 'iconfarm': 66, 'path_alias': 'coyotecreek'}, 'title': {'_content': ''}, 'description': {'_content': ''}, 'visibility': {'ispublic': 1, 'isfriend': 0, 'isfamily': 0}, 'dates': {'posted': '1460744323', 'taken': '2016-04-15 14:16:38', 'takengranularity': 0, 'takenunknown': '0', 'lastupdate': '1581478640'}, 'views': '163', 'editability': {'cancomment': 0, 'canaddmeta': 0}, 'publiceditability': {'cancomment': 1, 'canaddmeta': 0}, 'usage': {'candownload': 1, 'canblog': 0, 'canprint': 0, 'canshare': 1}, 'comments': {'_content': '0'}, 'notes': {'note': []}, 'people': {'haspeople': 0}, 'tags': {'tag': [{'id': '2571590-26380887111-1559', 'author': '79907828@N00', 'authorname': 'K e v i n', 'raw': 'puppy', '_content': 'puppy', 'machine_tag': 0}, {'id': '2571590-26380887111-26584', 'author': '79907828@N00', 'authorname': 'K e v i n', 'raw': 'pup', '_content': 'pup', 'machine_tag': 0}, {'id': '2571590-26380887111-355', 'author': '79907828@N00', 'authorname': 'K e v i n', 'raw': 'dog', '_content': 'dog', 'machine_tag': 0}, {'id': '2571590-26380887111-5423', 'author': '79907828@N00', 'authorname': 'K e v i n', 'raw': 'Kentucky', '_content': 'kentucky', 'machine_tag': 0}, {'id': '2571590-26380887111-5424', 'author': '79907828@N00', 'authorname': 'K e v i n', 'raw': 'KY', '_content': 'ky', 'machine_tag': 0}, {'id': '2571590-26380887111-26634', 'author': '79907828@N00', 'authorname': 'K e v i n', 'raw': 'paws', '_content': 'paws', 'machine_tag': 0}, {'id': '2571590-26380887111-60973', 'author': '79907828@N00', 'authorname': 'K e v i n', 'raw': 'Bentley', '_content': 'bentley', 'machine_tag': 0}]}, 'urls': {'url': [{'type': 'photopage', '_content': 'https://www.flickr.com/photos/coyotecreek/26380887111/'}]}, 'media': 'photo'}, 'stat': 'ok'}</t>
  </si>
  <si>
    <t xml:space="preserve"> (flickr K e v i n)</t>
  </si>
  <si>
    <t>https://www.flickr.com/photos/coyotecreek/26380887111/</t>
  </si>
  <si>
    <t>body_part_dog_paw11.jpeg</t>
  </si>
  <si>
    <t>392185390_8d23287aff_o</t>
  </si>
  <si>
    <t>{'photo': {'id': '392185390', 'secret': '8d23287aff', 'server': '184', 'farm': 1, 'dateuploaded': '1171647177', 'isfavorite': 0, 'license': '2', 'safety_level': '0', 'rotation': 0, 'originalsecret': '8d23287aff', 'originalformat': 'jpg', 'owner': {'nsid': '66434265@N00', 'username': 'deadmanjones', 'realname': '', 'location': None, 'iconserver': '1', 'iconfarm': 1, 'path_alias': 'deadmanjones'}, 'title': {'_content': 'Paw'}, 'description': {'_content': ''}, 'visibility': {'ispublic': 1, 'isfriend': 0, 'isfamily': 0}, 'dates': {'posted': '1171647177', 'taken': '2007-02-10 20:24:53', 'takengranularity': 0, 'takenunknown': 0, 'lastupdate': '1329776655'}, 'views': '331', 'editability': {'cancomment': 0, 'canaddmeta': 0}, 'publiceditability': {'cancomment': 1, 'canaddmeta': 0}, 'usage': {'candownload': 1, 'canblog': 0, 'canprint': 0, 'canshare': 1}, 'comments': {'_content': '0'}, 'notes': {'note': []}, 'people': {'haspeople': 0}, 'tags': {'tag': [{'id': '80640-392185390-22800', 'author': '66434265@N00', 'authorname': 'deadmanjones', 'raw': 'Chance', '_content': 'chance', 'machine_tag': 0}, {'id': '80640-392185390-2764', 'author': '66434265@N00', 'authorname': 'deadmanjones', 'raw': 'Paw', '_content': 'paw', 'machine_tag': 0}, {'id': '80640-392185390-355', 'author': '66434265@N00', 'authorname': 'deadmanjones', 'raw': 'dog', '_content': 'dog', 'machine_tag': 0}]}, 'location': {'latitude': '53.340790', 'longitude': '-2.117142', 'accuracy': '14', 'context': '0', 'locality': {'_content': 'Poynton', 'woeid': 32526}, 'county': {'_content': 'Cheshire', 'woeid': 12602157}, 'region': {'_content': 'England', 'woeid': 24554868}, 'country': {'_content': 'United Kingdom', 'woeid': 23424975}, 'neighbourhood': {'_content': '', 'woeid': 0}}, 'geoperms': {'ispublic': 1, 'iscontact': 0, 'isfriend': 0, 'isfamily': 0}, 'urls': {'url': [{'type': 'photopage', '_content': 'https://www.flickr.com/photos/deadmanjones/392185390/'}]}, 'media': 'photo'}, 'stat': 'ok'}</t>
  </si>
  <si>
    <t xml:space="preserve"> (flickr deadmanjones)</t>
  </si>
  <si>
    <t>https://www.flickr.com/photos/deadmanjones/392185390/</t>
  </si>
  <si>
    <t>body_part_dog_paw12.jpeg</t>
  </si>
  <si>
    <t>23482375343_85faccb9fa_o</t>
  </si>
  <si>
    <t>{'photo': {'id': '23482375343', 'secret': 'd52809fcea', 'server': '1638', 'farm': 2, 'dateuploaded': '1451673524', 'isfavorite': 0, 'license': '3', 'safety_level': '0', 'rotation': 0, 'originalsecret': '85faccb9fa', 'originalformat': 'jpg', 'owner': {'nsid': '52445030@N03', 'username': 'duesdanfe', 'realname': '', 'location': '', 'iconserver': '3814', 'iconfarm': 4, 'path_alias': 'duesdanfe'}, 'title': {'_content': 'Paw'}, 'description': {'_content': ''}, 'visibility': {'ispublic': 1, 'isfriend': 0, 'isfamily': 0}, 'dates': {'posted': '1451673524', 'taken': '2016-01-01 17:42:04', 'takengranularity': 0, 'takenunknown': '0', 'lastupdate': '1524012028'}, 'views': '987', 'editability': {'cancomment': 0, 'canaddmeta': 0}, 'publiceditability': {'cancomment': 1, 'canaddmeta': 0}, 'usage': {'candownload': 1, 'canblog': 0, 'canprint': 0, 'canshare': 1}, 'comments': {'_content': '0'}, 'notes': {'note': []}, 'people': {'haspeople': 0}, 'tags': {'tag': [{'id': '52421976-23482375343-355', 'author': '52445030@N03', 'authorname': 'duesdanfe', 'raw': 'dog', '_content': 'dog', 'machine_tag': 0}, {'id': '52421976-23482375343-2764', 'author': '52445030@N03', 'authorname': 'duesdanfe', 'raw': 'paw', '_content': 'paw', 'machine_tag': 0}]}, 'urls': {'url': [{'type': 'photopage', '_content': 'https://www.flickr.com/photos/duesdanfe/23482375343/'}]}, 'media': 'photo'}, 'stat': 'ok'}</t>
  </si>
  <si>
    <t xml:space="preserve"> (flickr duesdanfe)</t>
  </si>
  <si>
    <t>https://www.flickr.com/photos/duesdanfe/23482375343/</t>
  </si>
  <si>
    <t>body_part_dog_paw13.jpeg</t>
  </si>
  <si>
    <t>3603919237_cb4186b78f_o</t>
  </si>
  <si>
    <t>{'photo': {'id': '3603919237', 'secret': '186913c9ac', 'server': '3349', 'farm': 4, 'dateuploaded': '1244402277', 'isfavorite': 0, 'license': '3', 'safety_level': '0', 'rotation': 0, 'originalsecret': 'cb4186b78f', 'originalformat': 'jpg', 'owner': {'nsid': '21485676@N00', 'username': 'monkeyshine', 'realname': '', 'location': None, 'iconserver': '168', 'iconfarm': 1, 'path_alias': 'monkeyshine'}, 'title': {'_content': 'dog paws'}, 'description': {'_content': ''}, 'visibility': {'ispublic': 1, 'isfriend': 0, 'isfamily': 0}, 'dates': {'posted': '1244402277', 'taken': '2009-06-07 04:54:41', 'takengranularity': 0, 'takenunknown': 0, 'lastupdate': '1244402295'}, 'views': '116', 'editability': {'cancomment': 0, 'canaddmeta': 0}, 'publiceditability': {'cancomment': 1, 'canaddmeta': 0}, 'usage': {'candownload': 1, 'canblog': 0, 'canprint': 0, 'canshare': 1}, 'comments': {'_content': '0'}, 'notes': {'note': []}, 'people': {'haspeople': 0}, 'tags': {'tag': [{'id': '157113-3603919237-1813', 'author': '21485676@N00', 'authorname': 'monkeyshine', 'raw': 'boston terrier', '_content': 'bostonterrier', 'machine_tag': 0}, {'id': '157113-3603919237-26634', 'author': '21485676@N00', 'authorname': 'monkeyshine', 'raw': 'paws', '_content': 'paws', 'machine_tag': 0}, {'id': '157113-3603919237-1077', 'author': '21485676@N00', 'authorname': 'monkeyshine', 'raw': 'close up', '_content': 'closeup', 'machine_tag': 0}]}, 'urls': {'url': [{'type': 'photopage', '_content': 'https://www.flickr.com/photos/monkeyshine/3603919237/'}]}, 'media': 'photo'}, 'stat': 'ok'}</t>
  </si>
  <si>
    <t xml:space="preserve"> (flickr monkeyshine)</t>
  </si>
  <si>
    <t>https://www.flickr.com/photos/monkeyshine/3603919237/</t>
  </si>
  <si>
    <t>body_part_dog_paw14.jpeg</t>
  </si>
  <si>
    <t>2674401761_86ceb59c19_o</t>
  </si>
  <si>
    <t>{'photo': {'id': '2674401761', 'secret': '432a17d6cb', 'server': '3130', 'farm': 4, 'dateuploaded': '1216236811', 'isfavorite': 0, 'license': '5', 'safety_level': '0', 'rotation': 0, 'originalsecret': '86ceb59c19', 'originalformat': 'jpg', 'owner': {'nsid': '54115632@N00', 'username': 'cluttercup', 'realname': 'Jane Dickson', 'location': 'Dundee, Scotland', 'iconserver': '7338', 'iconfarm': 8, 'path_alias': 'cluttercup'}, 'title': {'_content': 'Paws'}, 'description': {'_content': ''}, 'visibility': {'ispublic': 1, 'isfriend': 0, 'isfamily': 0}, 'dates': {'posted': '1216236811', 'taken': '2008-07-15 13:12:18', 'takengranularity': 0, 'takenunknown': 0, 'lastupdate': '1382711484'}, 'views': '91', 'editability': {'cancomment': 0, 'canaddmeta': 0}, 'publiceditability': {'cancomment': 1, 'canaddmeta': 0}, 'usage': {'candownload': 1, 'canblog': 0, 'canprint': 0, 'canshare': 1}, 'comments': {'_content': '0'}, 'notes': {'note': []}, 'people': {'haspeople': 0}, 'tags': {'tag': [{'id': '265700-2674401761-355', 'author': '54115632@N00', 'authorname': 'cluttercup', 'raw': 'dog', '_content': 'dog', 'machine_tag': 0}, {'id': '265700-2674401761-718', 'author': '54115632@N00', 'authorname': 'cluttercup', 'raw': 'dogs', '_content': 'dogs', 'machine_tag': 0}]}, 'urls': {'url': [{'type': 'photopage', '_content': 'https://www.flickr.com/photos/cluttercup/2674401761/'}]}, 'media': 'photo'}, 'stat': 'ok'}</t>
  </si>
  <si>
    <t>Jane Dickson (flickr cluttercup)</t>
  </si>
  <si>
    <t>https://www.flickr.com/photos/cluttercup/2674401761/</t>
  </si>
  <si>
    <t>body_part_dog_paw15.jpeg</t>
  </si>
  <si>
    <t>3119348473_4457f2c8ee_o</t>
  </si>
  <si>
    <t>{'photo': {'id': '3119348473', 'secret': '8444c9188e', 'server': '3227', 'farm': 4, 'dateuploaded': '1229672007', 'isfavorite': 0, 'license': '3', 'safety_level': '0', 'rotation': 0, 'originalsecret': '4457f2c8ee', 'originalformat': 'jpg', 'owner': {'nsid': '25323544@N00', 'username': 'brendangates', 'realname': '', 'location': None, 'iconserver': '4379', 'iconfarm': 5, 'path_alias': 'brendangates'}, 'title': {'_content': 'sleeping dog paw'}, 'description': {'_content': ''}, 'visibility': {'ispublic': 1, 'isfriend': 0, 'isfamily': 0}, 'dates': {'posted': '1229672007', 'taken': '2008-11-27 22:10:12', 'takengranularity': 0, 'takenunknown': 0, 'lastupdate': '1233552515'}, 'views': '240', 'editability': {'cancomment': 0, 'canaddmeta': 0}, 'publiceditability': {'cancomment': 1, 'canaddmeta': 0}, 'usage': {'candownload': 1, 'canblog': 0, 'canprint': 0, 'canshare': 1}, 'comments': {'_content': '0'}, 'notes': {'note': []}, 'people': {'haspeople': 0}, 'tags': {'tag': [{'id': '2206422-3119348473-35340', 'author': '25323544@N00', 'authorname': 'brendangates', 'raw': 'stl', '_content': 'stl', 'machine_tag': 0}, {'id': '2206422-3119348473-3481', 'author': '25323544@N00', 'authorname': 'brendangates', 'raw': 'december', '_content': 'december', 'machine_tag': 0}, {'id': '2206422-3119348473-37813', 'author': '25323544@N00', 'authorname': 'brendangates', 'raw': '2008', '_content': '2008', 'machine_tag': 0}]}, 'urls': {'url': [{'type': 'photopage', '_content': 'https://www.flickr.com/photos/brendangates/3119348473/'}]}, 'media': 'photo'}, 'stat': 'ok'}</t>
  </si>
  <si>
    <t xml:space="preserve"> (flickr brendangates)</t>
  </si>
  <si>
    <t>https://www.flickr.com/photos/brendangates/3119348473/</t>
  </si>
  <si>
    <t>body_part_dog_paw16.jpeg</t>
  </si>
  <si>
    <t>3110299721_821aebc000_o</t>
  </si>
  <si>
    <t>{'photo': {'id': '3110299721', 'secret': '18665d8f54', 'server': '3105', 'farm': 4, 'dateuploaded': '1229361985', 'isfavorite': 0, 'license': '3', 'safety_level': '0', 'rotation': 0, 'originalsecret': '821aebc000', 'originalformat': 'jpg', 'owner': {'nsid': '77303060@N00', 'username': 'kamonegi_jp', 'realname': '', 'location': 'saitama, japan', 'iconserver': '22', 'iconfarm': 1, 'path_alias': 'kamonegi_jp'}, 'title': {'_content': 'Paw!!'}, 'description': {'_content': ''}, 'visibility': {'ispublic': 1, 'isfriend': 0, 'isfamily': 0}, 'dates': {'posted': '1229361985', 'taken': '2008-12-15 22:27:49', 'takengranularity': 0, 'takenunknown': 0, 'lastupdate': '1394140474'}, 'views': '311', 'editability': {'cancomment': 0, 'canaddmeta': 0}, 'publiceditability': {'cancomment': 1, 'canaddmeta': 1}, 'usage': {'candownload': 1, 'canblog': 0, 'canprint': 0, 'canshare': 1}, 'comments': {'_content': '2'}, 'notes': {'note': []}, 'people': {'haspeople': 0}, 'tags': {'tag': [{'id': '3880992-3110299721-4445507', 'author': '77303060@N00', 'authorname': 'kamonegi_jp', 'raw': '40D', '_content': '40d', 'machine_tag': 0}, {'id': '3880992-3110299721-1170250', 'author': '77303060@N00', 'authorname': 'kamonegi_jp', 'raw': 'SIGMA 150mm macro', '_content': 'sigma150mmmacro', 'machine_tag': 0}, {'id': '3880992-3110299721-57003', 'author': '77303060@N00', 'authorname': 'kamonegi_jp', 'raw': '580EX', '_content': '580ex', 'machine_tag': 0}, {'id': '3880992-3110299721-355', 'author': '77303060@N00', 'authorname': 'kamonegi_jp', 'raw': 'dog', '_content': 'dog', 'machine_tag': 0}, {'id': '3880992-3110299721-12992', 'author': '77303060@N00', 'authorname': 'kamonegi_jp', 'raw': 'papillon', '_content': 'papillon', 'machine_tag': 0}, {'id': '3880992-3110299721-420906', 'author': '77303060@N00', 'authorname': 'kamonegi_jp', 'raw': 'karubi', '_content': 'karubi', 'machine_tag': 0}, {'id': '3880992-3110299721-2764', 'author': '77303060@N00', 'authorname': 'kamonegi_jp', 'raw': 'paw', '_content': 'paw', 'machine_tag': 0}]}, 'urls': {'url': [{'type': 'photopage', '_content': 'https://www.flickr.com/photos/kamonegi_jp/3110299721/'}]}, 'media': 'photo'}, 'stat': 'ok'}</t>
  </si>
  <si>
    <t xml:space="preserve"> (flickr kamonegi_jp)</t>
  </si>
  <si>
    <t>https://www.flickr.com/photos/kamonegi_jp/3110299721/</t>
  </si>
  <si>
    <t>body_part_dog_paw17.jpeg</t>
  </si>
  <si>
    <t>2629981702_f7264dbdb6_o</t>
  </si>
  <si>
    <t>{'photo': {'id': '2629981702', 'secret': '3ff0a61da9', 'server': '3087', 'farm': 4, 'dateuploaded': '1214963306', 'isfavorite': 0, 'license': '4', 'safety_level': '0', 'rotation': 0, 'originalsecret': 'f7264dbdb6', 'originalformat': 'jpg', 'owner': {'nsid': '96272984@N00', 'username': 'aarontait', 'realname': 'Aaron Tait', 'location': 'San Francisco, United States', 'iconserver': '8257', 'iconfarm': 9, 'path_alias': 'aarontait'}, 'title': {'_content': 'Paw and Nails'}, 'description': {'_content': ''}, 'visibility': {'ispublic': 1, 'isfriend': 0, 'isfamily': 0}, 'dates': {'posted': '1214963306', 'taken': '2008-06-28 18:00:44', 'takengranularity': 0, 'takenunknown': '0', 'lastupdate': '1416944307'}, 'views': '2788', 'editability': {'cancomment': 0, 'canaddmeta': 0}, 'publiceditability': {'cancomment': 1, 'canaddmeta': 1}, 'usage': {'candownload': 1, 'canblog': 0, 'canprint': 0, 'canshare': 1}, 'comments': {'_content': '1'}, 'notes': {'note': []}, 'people': {'haspeople': 0}, 'tags': {'tag': [{'id': '422615-2629981702-355', 'author': '96272984@N00', 'authorname': 'aarontait', 'raw': 'Dog', '_content': 'dog', 'machine_tag': 0}, {'id': '422615-2629981702-2764', 'author': '96272984@N00', 'authorname': 'aarontait', 'raw': 'Paw', '_content': 'paw', 'machine_tag': 0}]}, 'urls': {'url': [{'type': 'photopage', '_content': 'https://www.flickr.com/photos/aarontait/2629981702/'}]}, 'media': 'photo'}, 'stat': 'ok'}</t>
  </si>
  <si>
    <t>Aaron Tait (flickr aarontait)</t>
  </si>
  <si>
    <t>https://www.flickr.com/photos/aarontait/2629981702/</t>
  </si>
  <si>
    <t>body_part_dog_paw18.jpeg</t>
  </si>
  <si>
    <t>5083402740_5f8099e979_o</t>
  </si>
  <si>
    <t>{'photo': {'id': '5083402740', 'secret': '3fa050a097', 'server': '4125', 'farm': 5, 'dateuploaded': '1287129104', 'isfavorite': 0, 'license': '4', 'safety_level': '0', 'rotation': 0, 'originalsecret': '5f8099e979', 'originalformat': 'jpg', 'owner': {'nsid': '93755244@N00', 'username': 'Håkan Dahlström', 'realname': '', 'location': None, 'iconserver': '2948', 'iconfarm': 3, 'path_alias': 'dahlstroms'}, 'title': {'_content': 'Paws'}, 'description': {'_content': '&lt;a href="http://www.dahlstroms.com/" rel="noreferrer nofollow"&gt;Håkan Dahlström Photography&lt;/a&gt;'}, 'visibility': {'ispublic': 1, 'isfriend': 0, 'isfamily': 0}, 'dates': {'posted': '1287129104', 'taken': '2010-10-15 09:20:09', 'takengranularity': 0, 'takenunknown': 0, 'lastupdate': '1412695031'}, 'views': '1248', 'editability': {'cancomment': 0, 'canaddmeta': 0}, 'publiceditability': {'cancomment': 1, 'canaddmeta': 0}, 'usage': {'candownload': 1, 'canblog': 0, 'canprint': 0, 'canshare': 1}, 'comments': {'_content': '0'}, 'notes': {'note': []}, 'people': {'haspeople': 0}, 'tags': {'tag': [{'id': '4596907-5083402740-113574', 'author': '93755244@N00', 'authorname': 'Håkan Dahlström', 'raw': '2010', '_content': '2010', 'machine_tag': 0}, {'id': '4596907-5083402740-10318', 'author': '93755244@N00', 'authorname': 'Håkan Dahlström', 'raw': 'dachshund', '_content': 'dachshund', 'machine_tag': 0}, {'id': '4596907-5083402740-355', 'author': '93755244@N00', 'authorname': 'Håkan Dahlström', 'raw': 'dog', '_content': 'dog', 'machine_tag': 0}, {'id': '4596907-5083402740-12868', 'author': '93755244@N00', 'authorname': 'Håkan Dahlström', 'raw': 'hund', '_content': 'hund', 'machine_tag': 0}, {'id': '4596907-5083402740-14706', 'author': '93755244@N00', 'authorname': 'Håkan Dahlström', 'raw': 'lukas', '_content': 'lukas', 'machine_tag': 0}, {'id': '4596907-5083402740-777045', 'author': '93755244@N00', 'authorname': 'Håkan Dahlström', 'raw': 'ramlösa', '_content': 'ramlösa', 'machine_tag': 0}, {'id': '4596907-5083402740-2522', 'author': '93755244@N00', 'authorname': 'Håkan Dahlström', 'raw': 'skåne', '_content': 'skåne', 'machine_tag': 0}, {'id': '4596907-5083402740-28955250', 'author': '93755244@N00', 'authorname': 'Håkan Dahlström', 'raw': 'strävhårig', '_content': 'strävhårig', 'machine_tag': 0}, {'id': '4596907-5083402740-23024', 'author': '93755244@N00', 'authorname': 'Håkan Dahlström', 'raw': 'sverige', '_content': 'sverige', 'machine_tag': 0}, {'id': '4596907-5083402740-4758', 'author': '93755244@N00', 'authorname': 'Håkan Dahlström', 'raw': 'sweden', '_content': 'sweden', 'machine_tag': 0}, {'id': '4596907-5083402740-21815', 'author': '93755244@N00', 'authorname': 'Håkan Dahlström', 'raw': 'tax', '_content': 'tax', 'machine_tag': 0}, {'id': '4596907-5083402740-76733', 'author': '93755244@N00', 'authorname': 'Håkan Dahlström', 'raw': 'teckel', '_content': 'teckel', 'machine_tag': 0}, {'id': '4596907-5083402740-11122', 'author': '93755244@N00', 'authorname': 'Håkan Dahlström', 'raw': 'wirehaired', '_content': 'wirehaired', 'machine_tag': 0}, {'id': '4596907-5083402740-13204429', 'author': '93755244@N00', 'authorname': 'Håkan Dahlström', 'raw': 'Canon EOS 5D Mark II', '_content': 'canoneos5dmarkii', 'machine_tag': 0}, {'id': '4596907-5083402740-28924', 'author': '93755244@N00', 'authorname': 'Håkan Dahlström', 'raw': 'f/5,6', '_content': 'f56', 'machine_tag': 0}, {'id': '4596907-5083402740-30785810', 'author': '93755244@N00', 'authorname': 'Håkan Dahlström', 'raw': '¹⁄₆₀ sek.', '_content': '¹⁄₆₀sek', 'machine_tag': 0}, {'id': '4596907-5083402740-33020035', 'author': '93755244@N00', 'authorname': 'Håkan Dahlström', 'raw': 'EF28-80mm f/2.8-4L USM', '_content': 'ef2880mmf284lusm', 'machine_tag': 0}, {'id': '4596907-5083402740-7285', 'author': '93755244@N00', 'authorname': 'Håkan Dahlström', 'raw': 'creative', '_content': 'creative', 'machine_tag': 0}, {'id': '4596907-5083402740-8526', 'author': '93755244@N00', 'authorname': 'Håkan Dahlström', 'raw': 'commons', '_content': 'commons', 'machine_tag': 0}, {'id': '4596907-5083402740-11976', 'author': '93755244@N00', 'authorname': 'Håkan Dahlström', 'raw': 'cc', '_content': 'cc', 'machine_tag': 0}]}, 'location': {'latitude': '56.020264', 'longitude': '12.738229', 'accuracy': '16', 'context': '0', 'locality': {'_content': 'Helsingborg', 'woeid': 892828}, 'county': {'_content': 'Helsingborg', 'woeid': 12587325}, 'region': {'_content': 'Skåne Län', 'woeid': 20070561}, 'country': {'_content': 'Sverige', 'woeid': 23424954}, 'neighbourhood': {'_content': 'Ramlösa', 'woeid': 902094}}, 'geoperms': {'ispublic': 1, 'iscontact': 0, 'isfriend': 0, 'isfamily': 0}, 'urls': {'url': [{'type': 'photopage', '_content': 'https://www.flickr.com/photos/dahlstroms/5083402740/'}]}, 'media': 'photo'}, 'stat': 'ok'}</t>
  </si>
  <si>
    <t xml:space="preserve"> (flickr Håkan Dahlström)</t>
  </si>
  <si>
    <t>https://www.flickr.com/photos/dahlstroms/5083402740/</t>
  </si>
  <si>
    <t>body_part_dog_paw19.jpeg</t>
  </si>
  <si>
    <t>14621396891_61de8de3a4_o</t>
  </si>
  <si>
    <t>{'photo': {'id': '14621396891', 'secret': 'c13e227a0e', 'server': '2920', 'farm': 3, 'dateuploaded': '1405046386', 'isfavorite': 0, 'license': '3', 'safety_level': '0', 'rotation': 0, 'originalsecret': '61de8de3a4', 'originalformat': 'jpg', 'owner': {'nsid': '71084464@N00', 'username': 'librarygrrrl', 'realname': 'megan brooks', 'location': '', 'iconserver': '1', 'iconfarm': 1, 'path_alias': 'librarygrrrl'}, 'title': {'_content': 'The paw that scales the fence so the dog can go on walkabouts.'}, 'description': {'_content': 'on Instagram &lt;a href="http://ift.tt/VRiTHA" rel="noreferrer nofollow"&gt;ift.tt/VRiTHA&lt;/a&gt;'}, 'visibility': {'ispublic': 1, 'isfriend': 0, 'isfamily': 0}, 'dates': {'posted': '1405046386', 'taken': '2014-07-10 22:39:46', 'takengranularity': 0, 'takenunknown': '1', 'lastupdate': '1467575281'}, 'views': '691', 'editability': {'cancomment': 0, 'canaddmeta': 0}, 'publiceditability': {'cancomment': 1, 'canaddmeta': 1}, 'usage': {'candownload': 1, 'canblog': 0, 'canprint': 0, 'canshare': 1}, 'comments': {'_content': '0'}, 'notes': {'note': []}, 'people': {'haspeople': 0}, 'tags': {'tag': [{'id': '64669-14621396891-59361684', 'author': '71084464@N00', 'authorname': 'librarygrrrl', 'raw': 'instagram', '_content': 'instagram', 'machine_tag': 0}]}, 'urls': {'url': [{'type': 'photopage', '_content': 'https://www.flickr.com/photos/librarygrrrl/14621396891/'}]}, 'media': 'photo'}, 'stat': 'ok'}</t>
  </si>
  <si>
    <t>megan brooks (flickr librarygrrrl)</t>
  </si>
  <si>
    <t>https://www.flickr.com/photos/librarygrrrl/14621396891/</t>
  </si>
  <si>
    <t>body_part_dog_paw20.jpeg</t>
  </si>
  <si>
    <t>7462950522_0d97a00096_o</t>
  </si>
  <si>
    <t>{'photo': {'id': '7462950522', 'secret': 'b9757ced3f', 'server': '8006', 'farm': 9, 'dateuploaded': '1340917523', 'isfavorite': 0, 'license': '2', 'safety_level': '0', 'rotation': 0, 'originalsecret': '0d97a00096', 'originalformat': 'jpg', 'owner': {'nsid': '61907366@N08', 'username': 'Scott Cawley', 'realname': '', 'location': None, 'iconserver': '5459', 'iconfarm': 6, 'path_alias': 'scottcawley'}, 'title': {'_content': 'Reggie Paws'}, 'description': {'_content': 'This is Reggie at 3 years old.'}, 'visibility': {'ispublic': 1, 'isfriend': 0, 'isfamily': 0}, 'dates': {'posted': '1340917523', 'taken': '2010-07-03 12:10:19', 'takengranularity': 0, 'takenunknown': 0, 'lastupdate': '1341442086'}, 'views': '479', 'editability': {'cancomment': 0, 'canaddmeta': 0}, 'publiceditability': {'cancomment': 1, 'canaddmeta': 0}, 'usage': {'candownload': 1, 'canblog': 0, 'canprint': 0, 'canshare': 1}, 'comments': {'_content': '0'}, 'notes': {'note': []}, 'people': {'haspeople': 0}, 'tags': {'tag': [{'id': '61814553-7462950522-410338', 'author': '61907366@N08', 'authorname': 'Scott Cawley', 'raw': 'dobermann', '_content': 'dobermann', 'machine_tag': 0}, {'id': '61814553-7462950522-23245', 'author': '61907366@N08', 'authorname': 'Scott Cawley', 'raw': 'doberman', '_content': 'doberman', 'machine_tag': 0}, {'id': '61814553-7462950522-355', 'author': '61907366@N08', 'authorname': 'Scott Cawley', 'raw': 'dog', '_content': 'dog', 'machine_tag': 0}, {'id': '61814553-7462950522-51961', 'author': '61907366@N08', 'authorname': 'Scott Cawley', 'raw': 'reggie', '_content': 'reggie', 'machine_tag': 0}, {'id': '61814553-7462950522-26634', 'author': '61907366@N08', 'authorname': 'Scott Cawley', 'raw': 'paws', '_content': 'paws', 'machine_tag': 0}, {'id': '61814553-7462950522-2764', 'author': '61907366@N08', 'authorname': 'Scott Cawley', 'raw': 'paw', '_content': 'paw', 'machine_tag': 0}]}, 'urls': {'url': [{'type': 'photopage', '_content': 'https://www.flickr.com/photos/scottcawley/7462950522/'}]}, 'media': 'photo'}, 'stat': 'ok'}</t>
  </si>
  <si>
    <t>https://www.flickr.com/photos/scottcawley/7462950522/</t>
  </si>
  <si>
    <t>body_dog01.jpeg</t>
  </si>
  <si>
    <t>23805883643_cfa31fc1f0_o</t>
  </si>
  <si>
    <t>{'photo': {'id': '23805883643', 'secret': '2fcaac82fb', 'server': '1460', 'farm': 2, 'dateuploaded': '1453024147', 'isfavorite': 0, 'license': '5', 'safety_level': '0', 'rotation': 0, 'originalsecret': 'cfa31fc1f0', 'originalformat': 'jpg', 'owner': {'nsid': '120866016@N08', 'username': 'zhaohui008008', 'realname': 'zhao hui', 'location': '', 'iconserver': '5797', 'iconfarm': 6, 'path_alias': None}, 'title': {'_content': '20150928-ZD4_2556'}, 'description': {'_content': 'dog'}, 'visibility': {'ispublic': 1, 'isfriend': 0, 'isfamily': 0}, 'dates': {'posted': '1453024147', 'taken': '2015-09-28 12:50:15', 'takengranularity': 0, 'takenunknown': '0', 'lastupdate': '1579453353'}, 'views': '1476', 'editability': {'cancomment': 0, 'canaddmeta': 0}, 'publiceditability': {'cancomment': 1, 'canaddmeta': 0}, 'usage': {'candownload': 1, 'canblog': 0, 'canprint': 0, 'canshare': 1}, 'comments': {'_content': '0'}, 'notes': {'note': []}, 'people': {'haspeople': 0}, 'tags': {'tag': [{'id': '120773203-23805883643-355', 'author': '120866016@N08', 'authorname': 'zhaohui008008', 'raw': 'dog', '_content': 'dog', 'machine_tag': 0}]}, 'urls': {'url': [{'type': 'photopage', '_content': 'https://www.flickr.com/photos/120866016@N08/23805883643/'}]}, 'media': 'photo'}, 'stat': 'ok'}</t>
  </si>
  <si>
    <t>https://www.flickr.com/photos/120866016@N08/23805883643/</t>
  </si>
  <si>
    <t>body_dog02.jpeg</t>
  </si>
  <si>
    <t>27171905868_f43900008a_o</t>
  </si>
  <si>
    <t>{'photo': {'id': '27171905868', 'secret': 'e49412b64c', 'server': '901', 'farm': 1, 'dateuploaded': '1522129248', 'isfavorite': 0, 'license': '2', 'safety_level': '0', 'rotation': 0, 'originalsecret': 'f43900008a', 'originalformat': 'jpg', 'owner': {'nsid': '64181484@N04', 'username': 'rentmam1', 'realname': 'DORIS META F', 'location': 'DEUTSCHLAND', 'iconserver': '7429', 'iconfarm': 8, 'path_alias': 'rentmam1'}, 'title': {'_content': 'MIST JETZT MÜSSEN WIR LERNEN'}, 'description': {'_content': 'wo Toben doch sooo toll war. Willst du das wirklich Frauchen?\n'}, 'visibility': {'ispublic': 1, 'isfriend': 0, 'isfamily': 0}, 'dates': {'posted': '1522129248', 'taken': '2018-03-24 15:35:11', 'takengranularity': 0, 'takenunknown': '0', 'lastupdate': '1593504465'}, 'views': '1144', 'editability': {'cancomment': 0, 'canaddmeta': 0}, 'publiceditability': {'cancomment': 1, 'canaddmeta': 0}, 'usage': {'candownload': 1, 'canblog': 0, 'canprint': 0, 'canshare': 1}, 'comments': {'_content': '4'}, 'notes': {'note': []}, 'people': {'haspeople': 0}, 'tags': {'tag': [{'id': '64149345-27171905868-355', 'author': '64181484@N04', 'authorname': 'rentmam1', 'raw': 'DOG', '_content': 'dog', 'machine_tag': 0}, {'id': '64149345-27171905868-12868', 'author': '64181484@N04', 'authorname': 'rentmam1', 'raw': 'HUND', '_content': 'hund', 'machine_tag': 0}]}, 'urls': {'url': [{'type': 'photopage', '_content': 'https://www.flickr.com/photos/rentmam1/27171905868/'}]}, 'media': 'photo'}, 'stat': 'ok'}</t>
  </si>
  <si>
    <t>DORIS META F (flickr rentmam1)</t>
  </si>
  <si>
    <t>https://www.flickr.com/photos/rentmam1/27171905868/</t>
  </si>
  <si>
    <t>body_dog03.jpeg</t>
  </si>
  <si>
    <t>47698012502_ffbe602b8d_o</t>
  </si>
  <si>
    <t>{'photo': {'id': '47698012502', 'secret': 'ef210b92ea', 'server': '65535', 'farm': 66, 'dateuploaded': '1556729765', 'isfavorite': 0, 'license': '4', 'safety_level': '0', 'rotation': 0, 'originalsecret': 'ffbe602b8d', 'originalformat': 'jpg', 'owner': {'nsid': '169210304@N07', 'username': 'jbshellan', 'realname': 'Jeffrey Shellan', 'location': 'Niwot, CO, USA', 'iconserver': '7831', 'iconfarm': 8, 'path_alias': 'jbshellan'}, 'title': {'_content': 'Bichon Frise Puppy (named Beeshonie) at about 10 weeks (shot 2011 with a point and shoot camera) (DSC_0125)'}, 'description': {'_content': ''}, 'visibility': {'ispublic': 1, 'isfriend': 0, 'isfamily': 0}, 'dates': {'posted': '1556729765', 'taken': '2011-07-02 18:38:30', 'takengranularity': 0, 'takenunknown': '0', 'lastupdate': '1607986482'}, 'views': '3465', 'editability': {'cancomment': 0, 'canaddmeta': 0}, 'publiceditability': {'cancomment': 1, 'canaddmeta': 0}, 'usage': {'candownload': 1, 'canblog': 0, 'canprint': 0, 'canshare': 1}, 'comments': {'_content': '0'}, 'notes': {'note': []}, 'people': {'haspeople': 0}, 'tags': {'tag': [{'id': '169188974-47698012502-355', 'author': '169210304@N07', 'authorname': 'jbshellan', 'raw': 'dog', '_content': 'dog', 'machine_tag': 0}, {'id': '169188974-47698012502-20566', 'author': '169210304@N07', 'authorname': 'jbshellan', 'raw': 'bichon', '_content': 'bichon', 'machine_tag': 0}, {'id': '169188974-47698012502-1559', 'author': '169210304@N07', 'authorname': 'jbshellan', 'raw': 'puppy', '_content': 'puppy', 'machine_tag': 0}]}, 'urls': {'url': [{'type': 'photopage', '_content': 'https://www.flickr.com/photos/jbshellan/47698012502/'}]}, 'media': 'photo'}, 'stat': 'ok'}</t>
  </si>
  <si>
    <t>Jeffrey Shellan (flickr jbshellan)</t>
  </si>
  <si>
    <t>https://www.flickr.com/photos/jbshellan/47698012502/</t>
  </si>
  <si>
    <t>body_dog05.jpeg</t>
  </si>
  <si>
    <t>7976942406_1a8df0b821_o</t>
  </si>
  <si>
    <t>{'photo': {'id': '7976942406', 'secret': '8656fe78c8', 'server': '8298', 'farm': 9, 'dateuploaded': '1347384123', 'isfavorite': 0, 'license': '4', 'safety_level': '0', 'rotation': 0, 'originalsecret': '1a8df0b821', 'originalformat': 'jpg', 'owner': {'nsid': '26673924@N07', 'username': 'grotos', 'realname': '', 'location': '', 'iconserver': '5456', 'iconfarm': 6, 'path_alias': 'grotos'}, 'title': {'_content': '255'}, 'description': {'_content': 'Dog'}, 'visibility': {'ispublic': 1, 'isfriend': 0, 'isfamily': 0}, 'dates': {'posted': '1347384123', 'taken': '2012-09-11 17:19:25', 'takengranularity': 0, 'takenunknown': 0, 'lastupdate': '1492789983'}, 'views': '6563', 'editability': {'cancomment': 0, 'canaddmeta': 0}, 'publiceditability': {'cancomment': 1, 'canaddmeta': 0}, 'usage': {'candownload': 1, 'canblog': 0, 'canprint': 0, 'canshare': 1}, 'comments': {'_content': '4'}, 'notes': {'note': []}, 'people': {'haspeople': 0}, 'tags': {'tag': [{'id': '26652594-7976942406-355', 'author': '26673924@N07', 'authorname': 'grotos', 'raw': 'dog', '_content': 'dog', 'machine_tag': 0}, {'id': '26652594-7976942406-800', 'author': '26673924@N07', 'authorname': 'grotos', 'raw': 'water', '_content': 'water', 'machine_tag': 0}, {'id': '26652594-7976942406-400', 'author': '26673924@N07', 'authorname': 'grotos', 'raw': 'lake', '_content': 'lake', 'machine_tag': 0}, {'id': '26652594-7976942406-73', 'author': '26673924@N07', 'authorname': 'grotos', 'raw': 'park', '_content': 'park', 'machine_tag': 0}]}, 'urls': {'url': [{'type': 'photopage', '_content': 'https://www.flickr.com/photos/grotos/7976942406/'}]}, 'media': 'photo'}, 'stat': 'ok'}</t>
  </si>
  <si>
    <t xml:space="preserve"> (flickr grotos)</t>
  </si>
  <si>
    <t>https://www.flickr.com/photos/grotos/7976942406/</t>
  </si>
  <si>
    <t>body_dog06.jpeg</t>
  </si>
  <si>
    <t>6253593616_fb55a9a070_o</t>
  </si>
  <si>
    <t>{'photo': {'id': '6253593616', 'secret': '1856b65c8c', 'server': '6232', 'farm': 7, 'dateuploaded': '1318848669', 'isfavorite': 0, 'license': '5', 'safety_level': '0', 'rotation': 0, 'originalsecret': 'fb55a9a070', 'originalformat': 'jpg', 'owner': {'nsid': '87807876@N00', 'username': 'Richard, enjoy my life!', 'realname': '', 'location': '台北市, ROC Taiwan', 'iconserver': '8560', 'iconfarm': 9, 'path_alias': 'ladyous'}, 'title': {'_content': 'Dog'}, 'description': {'_content': '義大利 Manarola 馬納羅拉'}, 'visibility': {'ispublic': 1, 'isfriend': 0, 'isfamily': 0}, 'dates': {'posted': '1318848669', 'taken': '2011-06-06 11:44:24', 'takengranularity': 0, 'takenunknown': 0, 'lastupdate': '1318860763'}, 'views': '1546', 'editability': {'cancomment': 0, 'canaddmeta': 0}, 'publiceditability': {'cancomment': 1, 'canaddmeta': 0}, 'usage': {'candownload': 1, 'canblog': 0, 'canprint': 0, 'canshare': 1}, 'comments': {'_content': '0'}, 'notes': {'note': []}, 'people': {'haspeople': 0}, 'tags': {'tag': [{'id': '3851929-6253593616-11243', 'author': '87807876@N00', 'authorname': 'Richard, enjoy my life!', 'raw': 'Panasonic', '_content': 'panasonic', 'machine_tag': 0}, {'id': '3851929-6253593616-44166480', 'author': '87807876@N00', 'authorname': 'Richard, enjoy my life!', 'raw': 'DMC-GF1', '_content': 'dmcgf1', 'machine_tag': 0}, {'id': '3851929-6253593616-297', 'author': '87807876@N00', 'authorname': 'Richard, enjoy my life!', 'raw': 'Italy', '_content': 'italy', 'machine_tag': 0}, {'id': '3851929-6253593616-22727', 'author': '87807876@N00', 'authorname': 'Richard, enjoy my life!', 'raw': 'Cinque Terre', '_content': 'cinqueterre', 'machine_tag': 0}, {'id': '3851929-6253593616-52438', 'author': '87807876@N00', 'authorname': 'Richard, enjoy my life!', 'raw': 'Manarola', '_content': 'manarola', 'machine_tag': 0}, {'id': '3851929-6253593616-502417', 'author': '87807876@N00', 'authorname': 'Richard, enjoy my life!', 'raw': '出遊', '_content': '出遊', 'machine_tag': 0}, {'id': '3851929-6253593616-355', 'author': '87807876@N00', 'authorname': 'Richard, enjoy my life!', 'raw': 'Dog', '_content': 'dog', 'machine_tag': 0}, {'id': '3851929-6253593616-73', 'author': '87807876@N00', 'authorname': 'Richard, enjoy my life!', 'raw': 'Park', '_content': 'park', 'machine_tag': 0}]}, 'location': {'latitude': '44.106589', 'longitude': '9.727696', 'accuracy': '16', 'context': '0', 'locality': {'_content': 'Manarola', 'woeid': 717768}, 'county': {'_content': 'La Spezia', 'woeid': 12591883}, 'region': {'_content': 'Liguria', 'woeid': 7153337}, 'country': {'_content': 'Italia', 'woeid': 23424853}, 'neighbourhood': {'_content': '', 'woeid': 0}}, 'geoperms': {'ispublic': 1, 'iscontact': 0, 'isfriend': 0, 'isfamily': 0}, 'urls': {'url': [{'type': 'photopage', '_content': 'https://www.flickr.com/photos/ladyous/6253593616/'}]}, 'media': 'photo'}, 'stat': 'ok'}</t>
  </si>
  <si>
    <t xml:space="preserve"> (flickr Richard, enjoy my life!)</t>
  </si>
  <si>
    <t>https://www.flickr.com/photos/ladyous/6253593616/</t>
  </si>
  <si>
    <t>body_dog07.jpeg</t>
  </si>
  <si>
    <t>25026196832_ccdf2c7789_o</t>
  </si>
  <si>
    <t>{'photo': {'id': '25026196832', 'secret': '089dcbf2f3', 'server': '1581', 'farm': 2, 'dateuploaded': '1455963433', 'isfavorite': 0, 'license': '5', 'safety_level': '0', 'rotation': 0, 'originalsecret': 'ccdf2c7789', 'originalformat': 'jpg', 'owner': {'nsid': '120866016@N08', 'username': 'zhaohui008008', 'realname': 'zhao hui', 'location': '', 'iconserver': '5797', 'iconfarm': 6, 'path_alias': None}, 'title': {'_content': '20160114-ZD4_2235'}, 'description': {'_content': 'dog'}, 'visibility': {'ispublic': 1, 'isfriend': 0, 'isfamily': 0}, 'dates': {'posted': '1455963433', 'taken': '2016-01-14 15:28:50', 'takengranularity': 0, 'takenunknown': '0', 'lastupdate': '1548990869'}, 'views': '1158', 'editability': {'cancomment': 0, 'canaddmeta': 0}, 'publiceditability': {'cancomment': 1, 'canaddmeta': 0}, 'usage': {'candownload': 1, 'canblog': 0, 'canprint': 0, 'canshare': 1}, 'comments': {'_content': '0'}, 'notes': {'note': []}, 'people': {'haspeople': 0}, 'tags': {'tag': [{'id': '120773203-25026196832-355', 'author': '120866016@N08', 'authorname': 'zhaohui008008', 'raw': 'dog', '_content': 'dog', 'machine_tag': 0}]}, 'urls': {'url': [{'type': 'photopage', '_content': 'https://www.flickr.com/photos/120866016@N08/25026196832/'}]}, 'media': 'photo'}, 'stat': 'ok'}</t>
  </si>
  <si>
    <t>https://www.flickr.com/photos/120866016@N08/25026196832/</t>
  </si>
  <si>
    <t>body_dog08.jpeg</t>
  </si>
  <si>
    <t>4364136122_f94897fd95_o</t>
  </si>
  <si>
    <t>{'stat': 'fail', 'code': 1, 'message': 'Photo "4364136122" not found (invalid ID)'}</t>
  </si>
  <si>
    <t>body_dog10.jpeg</t>
  </si>
  <si>
    <t>42685038515_2f25924d71_o</t>
  </si>
  <si>
    <t>{'photo': {'id': '42685038515', 'secret': '1f4fa10a10', 'server': '859', 'farm': 1, 'dateuploaded': '1532352480', 'isfavorite': 0, 'license': '4', 'safety_level': '0', 'rotation': 0, 'originalsecret': '2f25924d71', 'originalformat': 'jpg', 'owner': {'nsid': '29812986@N06', 'username': 'torstenbehrens', 'realname': 'Torsten Behrens', 'location': 'Tarbek - Segeberg, Deutschland - Schleswig-Holstein', 'iconserver': '65535', 'iconfarm': 66, 'path_alias': 'torsten-behrens'}, 'title': {'_content': '2007-10-28_12-47-48 - Dog Fun'}, 'description': {'_content': 'Dog Fun\n\nNikon E8700'}, 'visibility': {'ispublic': 1, 'isfriend': 0, 'isfamily': 0}, 'dates': {'posted': '1532352480', 'taken': '2007-10-28 12:47:47', 'takengranularity': 0, 'takenunknown': '0', 'lastupdate': '1553816956'}, 'views': '4456', 'editability': {'cancomment': 0, 'canaddmeta': 0}, 'publiceditability': {'cancomment': 1, 'canaddmeta': 0}, 'usage': {'candownload': 1, 'canblog': 0, 'canprint': 0, 'canshare': 1}, 'comments': {'_content': '4'}, 'notes': {'note': []}, 'people': {'haspeople': 0}, 'tags': {'tag': [{'id': '29767664-42685038515-355', 'author': '29812986@N06', 'authorname': 'torstenbehrens', 'raw': 'Dog', '_content': 'dog', 'machine_tag': 0}, {'id': '29767664-42685038515-1743', 'author': '29812986@N06', 'authorname': 'torstenbehrens', 'raw': 'Fun', '_content': 'fun', 'machine_tag': 0}]}, 'urls': {'url': [{'type': 'photopage', '_content': 'https://www.flickr.com/photos/torsten-behrens/42685038515/'}]}, 'media': 'photo'}, 'stat': 'ok'}</t>
  </si>
  <si>
    <t>https://www.flickr.com/photos/torsten-behrens/42685038515/</t>
  </si>
  <si>
    <t>body_dog11.jpeg</t>
  </si>
  <si>
    <t>3652714878_5739025c07_o</t>
  </si>
  <si>
    <t>{'photo': {'id': '3652714878', 'secret': '79f218844b', 'server': '2050', 'farm': 3, 'dateuploaded': '1245721458', 'isfavorite': 0, 'license': '3', 'safety_level': '0', 'rotation': 0, 'originalsecret': '5739025c07', 'originalformat': 'jpg', 'owner': {'nsid': '96597755@N00', 'username': 'Gytis', 'realname': 'Gytis Cibulskis', 'location': 'Kaunas, Lithuania', 'iconserver': '2863', 'iconfarm': 3, 'path_alias': 'gycib'}, 'title': {'_content': 'Cute dog'}, 'description': {'_content': ''}, 'visibility': {'ispublic': 1, 'isfriend': 0, 'isfamily': 0}, 'dates': {'posted': '1245721458', 'taken': '2009-06-21 17:59:36', 'takengranularity': 0, 'takenunknown': 0, 'lastupdate': '1459961285'}, 'views': '3479', 'editability': {'cancomment': 0, 'canaddmeta': 0}, 'publiceditability': {'cancomment': 1, 'canaddmeta': 0}, 'usage': {'candownload': 1, 'canblog': 0, 'canprint': 0, 'canshare': 1}, 'comments': {'_content': '1'}, 'notes': {'note': []}, 'people': {'haspeople': 0}, 'tags': {'tag': [{'id': '1481111-3652714878-355', 'author': '96597755@N00', 'authorname': 'Gytis', 'raw': 'dog', '_content': 'dog', 'machine_tag': 0}, {'id': '1481111-3652714878-3298998', 'author': '96597755@N00', 'authorname': 'Gytis', 'raw': 'šuo', '_content': 'šuo', 'machine_tag': 0}]}, 'urls': {'url': [{'type': 'photopage', '_content': 'https://www.flickr.com/photos/gycib/3652714878/'}]}, 'media': 'photo'}, 'stat': 'ok'}</t>
  </si>
  <si>
    <t>Gytis Cibulskis (flickr Gytis)</t>
  </si>
  <si>
    <t>https://www.flickr.com/photos/gycib/3652714878/</t>
  </si>
  <si>
    <t>body_dog12.jpeg</t>
  </si>
  <si>
    <t>16643140933_e29c646250_o</t>
  </si>
  <si>
    <t>{'photo': {'id': '16643140933', 'secret': 'd08d0cd852', 'server': '7654', 'farm': 8, 'dateuploaded': '1429956289', 'isfavorite': 0, 'license': '6', 'safety_level': '0', 'rotation': 0, 'originalsecret': 'e29c646250', 'originalformat': 'jpg', 'owner': {'nsid': '53969057@N00', 'username': 'erikau', 'realname': 'Erika', 'location': 'England', 'iconserver': '10', 'iconfarm': 1, 'path_alias': 'faerieenigma'}, 'title': {'_content': 'Yorkshire Terrier on the Beach'}, 'description': {'_content': 'Such a cute little dog, who kept shoving her face into the pebbles leaving sand around her mouth'}, 'visibility': {'ispublic': 1, 'isfriend': 0, 'isfamily': 0}, 'dates': {'posted': '1429956289', 'taken': '2015-04-24 17:17:28', 'takengranularity': 0, 'takenunknown': '0', 'lastupdate': '1429956728'}, 'views': '530', 'editability': {'cancomment': 0, 'canaddmeta': 0}, 'publiceditability': {'cancomment': 1, 'canaddmeta': 1}, 'usage': {'candownload': 1, 'canblog': 0, 'canprint': 0, 'canshare': 1}, 'comments': {'_content': '0'}, 'notes': {'note': []}, 'people': {'haspeople': 0}, 'tags': {'tag': [{'id': '666132-16643140933-355', 'author': '53969057@N00', 'authorname': 'erikau', 'raw': 'dog', '_content': 'dog', 'machine_tag': 0}, {'id': '666132-16643140933-34851', 'author': '53969057@N00', 'authorname': 'erikau', 'raw': 'yorkshire terrier', '_content': 'yorkshireterrier', 'machine_tag': 0}, {'id': '666132-16643140933-704', 'author': '53969057@N00', 'authorname': 'erikau', 'raw': 'beach', '_content': 'beach', 'machine_tag': 0}]}, 'location': {'latitude': '51.529892', 'longitude': '0.736813', 'accuracy': '14', 'context': '0', 'locality': {'_content': 'Southend-on-Sea Borough', 'woeid': 12696175}, 'county': {'_content': 'Essex', 'woeid': 12602168}, 'region': {'_content': 'England', 'woeid': 24554868}, 'country': {'_content': 'United Kingdom', 'woeid': 23424975}, 'neighbourhood': {'_content': '', 'woeid': 0}}, 'geoperms': {'ispublic': 1, 'iscontact': 0, 'isfriend': 0, 'isfamily': 0}, 'urls': {'url': [{'type': 'photopage', '_content': 'https://www.flickr.com/photos/faerieenigma/16643140933/'}]}, 'media': 'photo'}, 'stat': 'ok'}</t>
  </si>
  <si>
    <t>Erika (flickr erikau)</t>
  </si>
  <si>
    <t>https://www.flickr.com/photos/faerieenigma/16643140933/</t>
  </si>
  <si>
    <t>body_dog13.jpeg</t>
  </si>
  <si>
    <t>6951274017_5dae487d12_o</t>
  </si>
  <si>
    <t>{'photo': {'id': '6951274017', 'secret': '7e0d720746', 'server': '7050', 'farm': 8, 'dateuploaded': '1330843630', 'isfavorite': 0, 'license': '4', 'safety_level': '0', 'rotation': 0, 'originalsecret': '5dae487d12', 'originalformat': 'jpg', 'owner': {'nsid': '29638108@N06', 'username': 'www.metaphoricalplatypus.com', 'realname': 'Jennifer C.', 'location': '', 'iconserver': '4068', 'iconfarm': 5, 'path_alias': None}, 'title': {'_content': 'Dogs'}, 'description': {'_content': ' Samsung digital camera'}, 'visibility': {'ispublic': 1, 'isfriend': 0, 'isfamily': 0}, 'dates': {'posted': '1330843630', 'taken': '2010-12-30 07:59:52', 'takengranularity': 0, 'takenunknown': 0, 'lastupdate': '1614294992'}, 'views': '25589', 'editability': {'cancomment': 0, 'canaddmeta': 0}, 'publiceditability': {'cancomment': 1, 'canaddmeta': 0}, 'usage': {'candownload': 1, 'canblog': 0, 'canprint': 0, 'canshare': 1}, 'comments': {'_content': '0'}, 'notes': {'note': []}, 'people': {'haspeople': 0}, 'tags': {'tag': [{'id': '29592786-6951274017-355', 'author': '29638108@N06', 'authorname': 'www.metaphoricalplatypus.com', 'raw': 'dog', '_content': 'dog', 'machine_tag': 0}, {'id': '29592786-6951274017-718', 'author': '29638108@N06', 'authorname': 'www.metaphoricalplatypus.com', 'raw': 'dogs', '_content': 'dogs', 'machine_tag': 0}, {'id': '29592786-6951274017-953', 'author': '29638108@N06', 'authorname': 'www.metaphoricalplatypus.com', 'raw': 'animals', '_content': 'animals', 'machine_tag': 0}, {'id': '29592786-6951274017-12921216', 'author': '29638108@N06', 'authorname': 'www.metaphoricalplatypus.com', 'raw': 'dog gallery', '_content': 'doggallery', 'machine_tag': 0}]}, 'urls': {'url': [{'type': 'photopage', '_content': 'https://www.flickr.com/photos/29638108@N06/6951274017/'}]}, 'media': 'photo'}, 'stat': 'ok'}</t>
  </si>
  <si>
    <t>https://www.flickr.com/photos/29638108@N06/6951274017/</t>
  </si>
  <si>
    <t>body_dog14.jpeg</t>
  </si>
  <si>
    <t>26403677969_4cd85106d8_o</t>
  </si>
  <si>
    <t>{'photo': {'id': '26403677969', 'secret': '674dfb371b', 'server': '4452', 'farm': 5, 'dateuploaded': '1509864534', 'isfavorite': 0, 'license': '2', 'safety_level': '0', 'rotation': 0, 'originalsecret': '4cd85106d8', 'originalformat': 'jpg', 'owner': {'nsid': '64181484@N04', 'username': 'rentmam1', 'realname': 'DORIS META F', 'location': 'DEUTSCHLAND', 'iconserver': '7429', 'iconfarm': 8, 'path_alias': 'rentmam1'}, 'title': {'_content': 'LASTENTRÄGER'}, 'description': {'_content': ''}, 'visibility': {'ispublic': 1, 'isfriend': 0, 'isfamily': 0}, 'dates': {'posted': '1509864534', 'taken': '2017-11-04 13:00:19', 'takengranularity': 0, 'takenunknown': '0', 'lastupdate': '1548786945'}, 'views': '1383', 'editability': {'cancomment': 0, 'canaddmeta': 0}, 'publiceditability': {'cancomment': 1, 'canaddmeta': 0}, 'usage': {'candownload': 1, 'canblog': 0, 'canprint': 0, 'canshare': 1}, 'comments': {'_content': '1'}, 'notes': {'note': []}, 'people': {'haspeople': 0}, 'tags': {'tag': [{'id': '64149345-26403677969-1959289', 'author': '64181484@N04', 'authorname': 'rentmam1', 'raw': 'DÖG', '_content': 'dög', 'machine_tag': 0}, {'id': '64149345-26403677969-12868', 'author': '64181484@N04', 'authorname': 'rentmam1', 'raw': 'HUND', '_content': 'hund', 'machine_tag': 0}]}, 'urls': {'url': [{'type': 'photopage', '_content': 'https://www.flickr.com/photos/rentmam1/26403677969/'}]}, 'media': 'photo'}, 'stat': 'ok'}</t>
  </si>
  <si>
    <t>https://www.flickr.com/photos/rentmam1/26403677969/</t>
  </si>
  <si>
    <t>body_dog15.jpeg</t>
  </si>
  <si>
    <t>40903829880_42bd36919f_o</t>
  </si>
  <si>
    <t>{'photo': {'id': '40903829880', 'secret': 'f9246f005c', 'server': '1749', 'farm': 2, 'dateuploaded': '1528643541', 'isfavorite': 0, 'license': '4', 'safety_level': '0', 'rotation': 0, 'originalsecret': '42bd36919f', 'originalformat': 'jpg', 'owner': {'nsid': '62091376@N03', 'username': 'EDrost88', 'realname': 'Erik Drost', 'location': '', 'iconserver': '65535', 'iconfarm': 66, 'path_alias': 'edrost88'}, 'title': {'_content': 'Dog'}, 'description': {'_content': ''}, 'visibility': {'ispublic': 1, 'isfriend': 0, 'isfamily': 0}, 'dates': {'posted': '1528643541', 'taken': '2018-06-09 18:51:27', 'takengranularity': 0, 'takenunknown': '0', 'lastupdate': '1553817103'}, 'views': '2549', 'editability': {'cancomment': 0, 'canaddmeta': 0}, 'publiceditability': {'cancomment': 1, 'canaddmeta': 0}, 'usage': {'candownload': 1, 'canblog': 0, 'canprint': 0, 'canshare': 1}, 'comments': {'_content': '0'}, 'notes': {'note': []}, 'people': {'haspeople': 0}, 'tags': {'tag': [{'id': '62068322-40903829880-359', 'author': '62091376@N03', 'authorname': 'EDrost88', 'raw': 'Pet', '_content': 'pet', 'machine_tag': 0}, {'id': '62068322-40903829880-1559', 'author': '62091376@N03', 'authorname': 'EDrost88', 'raw': 'Puppy', '_content': 'puppy', 'machine_tag': 0}, {'id': '62068322-40903829880-355', 'author': '62091376@N03', 'authorname': 'EDrost88', 'raw': 'Dog', '_content': 'dog', 'machine_tag': 0}, {'id': '62068322-40903829880-25502', 'author': '62091376@N03', 'authorname': 'EDrost88', 'raw': 'Rough', '_content': 'rough', 'machine_tag': 0}, {'id': '62068322-40903829880-3101', 'author': '62091376@N03', 'authorname': 'EDrost88', 'raw': 'Collie', '_content': 'collie', 'machine_tag': 0}, {'id': '62068322-40903829880-3297', 'author': '62091376@N03', 'authorname': 'EDrost88', 'raw': 'Long', '_content': 'long', 'machine_tag': 0}, {'id': '62068322-40903829880-38021', 'author': '62091376@N03', 'authorname': 'EDrost88', 'raw': 'Haired', '_content': 'haired', 'machine_tag': 0}, {'id': '62068322-40903829880-64369', 'author': '62091376@N03', 'authorname': 'EDrost88', 'raw': 'Mentor', '_content': 'mentor', 'machine_tag': 0}, {'id': '62068322-40903829880-226', 'author': '62091376@N03', 'authorname': 'EDrost88', 'raw': 'Ohio', '_content': 'ohio', 'machine_tag': 0}]}, 'location': {'latitude': '41.686630', 'longitude': '-81.339372', 'accuracy': '16', 'context': '0', 'locality': {'_content': 'Mentor', 'woeid': 2449473}, 'county': {'_content': 'Lake', 'woeid': 12589569}, 'region': {'_content': 'Ohio', 'woeid': 2347594}, 'country': {'_content': 'United States', 'woeid': 23424977}, 'neighbourhood': {'_content': 'Mentor Acres', 'woeid': 2449475}}, 'geoperms': {'ispublic': 1, 'iscontact': 0, 'isfriend': 0, 'isfamily': 0}, 'urls': {'url': [{'type': 'photopage', '_content': 'https://www.flickr.com/photos/edrost88/40903829880/'}]}, 'media': 'photo'}, 'stat': 'ok'}</t>
  </si>
  <si>
    <t>Erik Drost (flickr EDrost88)</t>
  </si>
  <si>
    <t>https://www.flickr.com/photos/edrost88/40903829880/</t>
  </si>
  <si>
    <t>body_dog16.jpeg</t>
  </si>
  <si>
    <t>34493218261_2e87a2a52e_o</t>
  </si>
  <si>
    <t>{'photo': {'id': '34493218261', 'secret': 'a4b18d6741', 'server': '4176', 'farm': 5, 'dateuploaded': '1494648347', 'isfavorite': 0, 'license': '2', 'safety_level': '0', 'rotation': 0, 'originalsecret': '2e87a2a52e', 'originalformat': 'jpg', 'owner': {'nsid': '64181484@N04', 'username': 'rentmam1', 'realname': 'DORIS META F', 'location': 'DEUTSCHLAND', 'iconserver': '7429', 'iconfarm': 8, 'path_alias': 'rentmam1'}, 'title': {'_content': 'Ich habe euch im Auge'}, 'description': {'_content': ''}, 'visibility': {'ispublic': 1, 'isfriend': 0, 'isfamily': 0}, 'dates': {'posted': '1494648347', 'taken': '2017-05-12 09:50:59', 'takengranularity': 0, 'takenunknown': '0', 'lastupdate': '1593504223'}, 'views': '1750', 'editability': {'cancomment': 0, 'canaddmeta': 0}, 'publiceditability': {'cancomment': 1, 'canaddmeta': 0}, 'usage': {'candownload': 1, 'canblog': 0, 'canprint': 0, 'canshare': 1}, 'comments': {'_content': '7'}, 'notes': {'note': []}, 'people': {'haspeople': 0}, 'tags': {'tag': [{'id': '64149345-34493218261-355', 'author': '64181484@N04', 'authorname': 'rentmam1', 'raw': 'DOG', '_content': 'dog', 'machine_tag': 0}, {'id': '64149345-34493218261-12868', 'author': '64181484@N04', 'authorname': 'rentmam1', 'raw': 'HUND', '_content': 'hund', 'machine_tag': 0}]}, 'urls': {'url': [{'type': 'photopage', '_content': 'https://www.flickr.com/photos/rentmam1/34493218261/'}]}, 'media': 'photo'}, 'stat': 'ok'}</t>
  </si>
  <si>
    <t>https://www.flickr.com/photos/rentmam1/34493218261/</t>
  </si>
  <si>
    <t>body_dog17.jpeg</t>
  </si>
  <si>
    <t>5773511739_0519388541_o</t>
  </si>
  <si>
    <t>{'photo': {'id': '5773511739', 'secret': 'cd63fa0baa', 'server': '2649', 'farm': 3, 'dateuploaded': '1306715111', 'isfavorite': 0, 'license': '2', 'safety_level': '0', 'rotation': 0, 'originalsecret': '0519388541', 'originalformat': 'jpg', 'owner': {'nsid': '48025139@N08', 'username': "Jim's Photos1", 'realname': '', 'location': '', 'iconserver': '5109', 'iconfarm': 6, 'path_alias': 'jimwallace57'}, 'title': {'_content': 'Dog Park_2009-02-22_IMG_4568.JPG'}, 'description': {'_content': 'Dog Park'}, 'visibility': {'ispublic': 1, 'isfriend': 0, 'isfamily': 0}, 'dates': {'posted': '1306715111', 'taken': '2009-02-28 17:32:20', 'takengranularity': 0, 'takenunknown': 0, 'lastupdate': '1493484483'}, 'views': '5568', 'editability': {'cancomment': 0, 'canaddmeta': 0}, 'publiceditability': {'cancomment': 1, 'canaddmeta': 0}, 'usage': {'candownload': 1, 'canblog': 0, 'canprint': 0, 'canshare': 1}, 'comments': {'_content': '0'}, 'notes': {'note': []}, 'people': {'haspeople': 0}, 'tags': {'tag': [{'id': '47932326-5773511739-31879', 'author': '48025139@N08', 'authorname': "Jim's Photos1", 'raw': 'Dog Park', '_content': 'dogpark', 'machine_tag': 0}, {'id': '47932326-5773511739-718', 'author': '48025139@N08', 'authorname': "Jim's Photos1", 'raw': 'Dogs', '_content': 'dogs', 'machine_tag': 0}]}, 'urls': {'url': [{'type': 'photopage', '_content': 'https://www.flickr.com/photos/jimwallace57/5773511739/'}]}, 'media': 'photo'}, 'stat': 'ok'}</t>
  </si>
  <si>
    <t xml:space="preserve"> (flickr Jim's Photos1)</t>
  </si>
  <si>
    <t>https://www.flickr.com/photos/jimwallace57/5773511739/</t>
  </si>
  <si>
    <t>body_dog18.jpeg</t>
  </si>
  <si>
    <t>3632079964_a926fb8a41_o</t>
  </si>
  <si>
    <t>{'photo': {'id': '3632079964', 'secret': '993b9505b8', 'server': '3624', 'farm': 4, 'dateuploaded': '1245139769', 'isfavorite': 0, 'license': '3', 'safety_level': '0', 'rotation': 0, 'originalsecret': 'a926fb8a41', 'originalformat': 'jpg', 'owner': {'nsid': '62275744@N00', 'username': 'ponte1112', 'realname': '', 'location': 'Uster, Switzerland', 'iconserver': '4683', 'iconfarm': 5, 'path_alias': 'bruno_hotz'}, 'title': {'_content': 'Dog'}, 'description': {'_content': 'A dog'}, 'visibility': {'ispublic': 1, 'isfriend': 0, 'isfamily': 0}, 'dates': {'posted': '1245139769', 'taken': '2009-06-15 16:17:01', 'takengranularity': 0, 'takenunknown': 0, 'lastupdate': '1399320398'}, 'views': '34230', 'editability': {'cancomment': 0, 'canaddmeta': 0}, 'publiceditability': {'cancomment': 1, 'canaddmeta': 0}, 'usage': {'candownload': 1, 'canblog': 0, 'canprint': 0, 'canshare': 1}, 'comments': {'_content': '4'}, 'notes': {'note': []}, 'people': {'haspeople': 0}, 'tags': {'tag': [{'id': '3403319-3632079964-12868', 'author': '62275744@N00', 'authorname': 'ponte1112', 'raw': 'hund', '_content': 'hund', 'machine_tag': 0}, {'id': '3403319-3632079964-952', 'author': '62275744@N00', 'authorname': 'ponte1112', 'raw': 'animal', '_content': 'animal', 'machine_tag': 0}, {'id': '3403319-3632079964-355', 'author': '62275744@N00', 'authorname': 'ponte1112', 'raw': 'dog', '_content': 'dog', 'machine_tag': 0}, {'id': '3403319-3632079964-476520', 'author': '62275744@N00', 'authorname': 'ponte1112', 'raw': 'graubünden', '_content': 'graubünden', 'machine_tag': 0}, {'id': '3403319-3632079964-4416321', 'author': '62275744@N00', 'authorname': 'ponte1112', 'raw': 'capturenx', '_content': 'capturenx', 'machine_tag': 0}, {'id': '3403319-3632079964-7100350', 'author': '62275744@N00', 'authorname': 'ponte1112', 'raw': 'd5000', '_content': 'd5000', 'machine_tag': 0}, {'id': '3403319-3632079964-3024987', 'author': '62275744@N00', 'authorname': 'ponte1112', 'raw': 'nikkor 70-300mm', '_content': 'nikkor70300mm', 'machine_tag': 0}, {'id': '3403319-3632079964-2994', 'author': '62275744@N00', 'authorname': 'ponte1112', 'raw': 'nikon', '_content': 'nikon', 'machine_tag': 0}, {'id': '3403319-3632079964-2512379', 'author': '62275744@N00', 'authorname': 'ponte1112', 'raw': 'Lukmanier', '_content': 'lukmanier', 'machine_tag': 0}, {'id': '3403319-3632079964-2107', 'author': '62275744@N00', 'authorname': 'ponte1112', 'raw': 'Schweiz', '_content': 'schweiz', 'machine_tag': 0}, {'id': '3403319-3632079964-22221', 'author': '62275744@N00', 'authorname': 'ponte1112', 'raw': 'CHE', '_content': 'che', 'machine_tag': 0}]}, 'urls': {'url': [{'type': 'photopage', '_content': 'https://www.flickr.com/photos/bruno_hotz/3632079964/'}]}, 'media': 'photo'}, 'stat': 'ok'}</t>
  </si>
  <si>
    <t xml:space="preserve"> (flickr ponte1112)</t>
  </si>
  <si>
    <t>https://www.flickr.com/photos/bruno_hotz/3632079964/</t>
  </si>
  <si>
    <t>body_dog19.jpeg</t>
  </si>
  <si>
    <t>22560595318_100e58f5b7_o</t>
  </si>
  <si>
    <t>{'photo': {'id': '22560595318', 'secret': '54a436dd61', 'server': '713', 'farm': 1, 'dateuploaded': '1447397699', 'isfavorite': 0, 'license': '5', 'safety_level': '0', 'rotation': 0, 'originalsecret': '100e58f5b7', 'originalformat': 'jpg', 'owner': {'nsid': '120866016@N08', 'username': 'zhaohui008008', 'realname': 'zhao hui', 'location': '', 'iconserver': '5797', 'iconfarm': 6, 'path_alias': None}, 'title': {'_content': '20151023-ZD4_6196'}, 'description': {'_content': 'dog'}, 'visibility': {'ispublic': 1, 'isfriend': 0, 'isfamily': 0}, 'dates': {'posted': '1447397699', 'taken': '2015-10-23 14:39:39', 'takengranularity': 0, 'takenunknown': '0', 'lastupdate': '1553817696'}, 'views': '495', 'editability': {'cancomment': 0, 'canaddmeta': 0}, 'publiceditability': {'cancomment': 1, 'canaddmeta': 0}, 'usage': {'candownload': 1, 'canblog': 0, 'canprint': 0, 'canshare': 1}, 'comments': {'_content': '0'}, 'notes': {'note': []}, 'people': {'haspeople': 0}, 'tags': {'tag': [{'id': '120773203-22560595318-355', 'author': '120866016@N08', 'authorname': 'zhaohui008008', 'raw': 'dog', '_content': 'dog', 'machine_tag': 0}]}, 'urls': {'url': [{'type': 'photopage', '_content': 'https://www.flickr.com/photos/120866016@N08/22560595318/'}]}, 'media': 'photo'}, 'stat': 'ok'}</t>
  </si>
  <si>
    <t>https://www.flickr.com/photos/120866016@N08/22560595318/</t>
  </si>
  <si>
    <t>body_dog20.jpeg</t>
  </si>
  <si>
    <t>4740626800_9794a1c664_o</t>
  </si>
  <si>
    <t>{'photo': {'id': '4740626800', 'secret': 'e4a0dd33a4', 'server': '4137', 'farm': 5, 'dateuploaded': '1277683745', 'isfavorite': 0, 'license': '3', 'safety_level': '0', 'rotation': 0, 'originalsecret': '9794a1c664', 'originalformat': 'jpg', 'owner': {'nsid': '32934461@N00', 'username': 'Tim Welbourn', 'realname': 'Tim Welbourn', 'location': 'UK', 'iconserver': '2818', 'iconfarm': 3, 'path_alias': 'tim_welbourn'}, 'title': {'_content': 'Dog'}, 'description': {'_content': ''}, 'visibility': {'ispublic': 1, 'isfriend': 0, 'isfamily': 0}, 'dates': {'posted': '1277683745', 'taken': '2010-05-27 10:00:11', 'takengranularity': 0, 'takenunknown': 0, 'lastupdate': '1603899838'}, 'views': '5015', 'editability': {'cancomment': 0, 'canaddmeta': 0}, 'publiceditability': {'cancomment': 1, 'canaddmeta': 1}, 'usage': {'candownload': 1, 'canblog': 0, 'canprint': 0, 'canshare': 1}, 'comments': {'_content': '0'}, 'notes': {'note': []}, 'people': {'haspeople': 0}, 'tags': {'tag': [{'id': '2811430-4740626800-1809', 'author': '32934461@N00', 'authorname': 'Tim Welbourn', 'raw': 'Whistler', '_content': 'whistler', 'machine_tag': 0}, {'id': '2811430-4740626800-355', 'author': '32934461@N00', 'authorname': 'Tim Welbourn', 'raw': 'Dog', '_content': 'dog', 'machine_tag': 0}]}, 'location': {'latitude': '50.143460', 'longitude': '-122.948925', 'accuracy': '16', 'context': '0', 'locality': {'_content': 'Whistler', 'woeid': 23405148}, 'county': {'_content': 'Squamish-Lillooet', 'woeid': 29375187}, 'region': {'_content': 'British Columbia', 'woeid': 2344916}, 'country': {'_content': 'Canada', 'woeid': 23424775}, 'neighbourhood': {'_content': '', 'woeid': 0}}, 'geoperms': {'ispublic': 1, 'iscontact': 0, 'isfriend': 0, 'isfamily': 0}, 'urls': {'url': [{'type': 'photopage', '_content': 'https://www.flickr.com/photos/tim_welbourn/4740626800/'}]}, 'media': 'photo'}, 'stat': 'ok'}</t>
  </si>
  <si>
    <t>Tim Welbourn (flickr Tim Welbourn)</t>
  </si>
  <si>
    <t>https://www.flickr.com/photos/tim_welbourn/4740626800/</t>
  </si>
  <si>
    <t>body_part_dog_ear01.jpeg</t>
  </si>
  <si>
    <t>26970939801_5375da1bd1_o</t>
  </si>
  <si>
    <t>{'photo': {'id': '26970939801', 'secret': 'c2832d45db', 'server': '7774', 'farm': 8, 'dateuploaded': '1463357614', 'isfavorite': 0, 'license': '2', 'safety_level': '0', 'rotation': 0, 'originalsecret': '5375da1bd1', 'originalformat': 'jpg', 'owner': {'nsid': '129773084@N04', 'username': 'YutahtheWolamute', 'realname': 'Yutahthewolamute', 'location': None, 'iconserver': '7652', 'iconfarm': 8, 'path_alias': None}, 'title': {'_content': 'Yutah'}, 'description': {'_content': 'Dog ears view of the area\nTwitter @YutahW'}, 'visibility': {'ispublic': 1, 'isfriend': 0, 'isfamily': 0}, 'dates': {'posted': '1463357614', 'taken': '2016-05-15 14:26:22', 'takengranularity': 0, 'takenunknown': '0', 'lastupdate': '1480120722'}, 'views': '805', 'editability': {'cancomment': 0, 'canaddmeta': 0}, 'publiceditability': {'cancomment': 1, 'canaddmeta': 0}, 'usage': {'candownload': 1, 'canblog': 0, 'canprint': 0, 'canshare': 1}, 'comments': {'_content': '0'}, 'notes': {'note': []}, 'people': {'haspeople': 0}, 'tags': {'tag': [{'id': '129740945-26970939801-549186', 'author': '129773084@N04', 'authorname': 'YutahtheWolamute', 'raw': 'wolfdog', '_content': 'wolfdog', 'machine_tag': 0}, {'id': '129740945-26970939801-31924486', 'author': '129773084@N04', 'authorname': 'YutahtheWolamute', 'raw': 'wolamute', '_content': 'wolamute', 'machine_tag': 0}, {'id': '129740945-26970939801-355', 'author': '129773084@N04', 'authorname': 'YutahtheWolamute', 'raw': 'dog', '_content': 'dog', 'machine_tag': 0}, {'id': '129740945-26970939801-17020183', 'author': '129773084@N04', 'authorname': 'YutahtheWolamute', 'raw': 'Yutah', '_content': 'yutah', 'machine_tag': 0}, {'id': '129740945-26970939801-8590', 'author': '129773084@N04', 'authorname': 'YutahtheWolamute', 'raw': 'ears', '_content': 'ears', 'machine_tag': 0}, {'id': '129740945-26970939801-4959', 'author': '129773084@N04', 'authorname': 'YutahtheWolamute', 'raw': 'hiking', '_content': 'hiking', 'machine_tag': 0}, {'id': '129740945-26970939801-7684', 'author': '129773084@N04', 'authorname': 'YutahtheWolamute', 'raw': 'trails', '_content': 'trails', 'machine_tag': 0}, {'id': '129740945-26970939801-38504', 'author': '129773084@N04', 'authorname': 'YutahtheWolamute', 'raw': 'eastern', '_content': 'eastern', 'machine_tag': 0}, {'id': '129740945-26970939801-2407', 'author': '129773084@N04', 'authorname': 'YutahtheWolamute', 'raw': 'Washington', '_content': 'washington', 'machine_tag': 0}, {'id': '129740945-26970939801-292210255', 'author': '129773084@N04', 'authorname': 'YutahtheWolamute', 'raw': '@YutahW', '_content': 'yutahw', 'machine_tag': 0}, {'id': '129740945-26970939801-291556622', 'author': '129773084@N04', 'authorname': 'YutahtheWolamute', 'raw': 'yutah_the_wolfdog', '_content': 'yutahthewolfdog', 'machine_tag': 0}]}, 'urls': {'url': [{'type': 'photopage', '_content': 'https://www.flickr.com/photos/129773084@N04/26970939801/'}]}, 'media': 'photo'}, 'stat': 'ok'}</t>
  </si>
  <si>
    <t>Yutahthewolamute (flickr YutahtheWolamute)</t>
  </si>
  <si>
    <t>https://www.flickr.com/photos/129773084@N04/26970939801/</t>
  </si>
  <si>
    <t>body_part_dog_ear02.jpeg</t>
  </si>
  <si>
    <t>3184761251_6c8b3fc94d_o</t>
  </si>
  <si>
    <t>{'photo': {'id': '3184761251', 'secret': '027198e682', 'server': '3346', 'farm': 4, 'dateuploaded': '1231613551', 'isfavorite': 0, 'license': '3', 'safety_level': '0', 'rotation': 0, 'originalsecret': '6c8b3fc94d', 'originalformat': 'jpg', 'owner': {'nsid': '51035796522@N01', 'username': 'Fifi LePew', 'realname': 'Marcia Cirillo', 'location': 'Temple TX', 'iconserver': '2', 'iconfarm': 1, 'path_alias': None}, 'title': {'_content': "dog's eye view"}, 'description': {'_content': 'hunting for squirrels'}, 'visibility': {'ispublic': 1, 'isfriend': 0, 'isfamily': 0}, 'dates': {'posted': '1231613551', 'taken': '2009-01-10 12:52:31', 'takengranularity': 0, 'takenunknown': '1', 'lastupdate': '1420850163'}, 'views': '435', 'editability': {'cancomment': 0, 'canaddmeta': 0}, 'publiceditability': {'cancomment': 1, 'canaddmeta': 0}, 'usage': {'candownload': 1, 'canblog': 0, 'canprint': 0, 'canshare': 1}, 'comments': {'_content': '1'}, 'notes': {'note': []}, 'people': {'haspeople': 0}, 'tags': {'tag': [{'id': '53012-3184761251-987', 'author': '51035796522@N01', 'authorname': 'Fifi LePew', 'raw': 'yellow', '_content': 'yellow', 'machine_tag': 0}, {'id': '53012-3184761251-355', 'author': '51035796522@N01', 'authorname': 'Fifi LePew', 'raw': 'dog', '_content': 'dog', 'machine_tag': 0}, {'id': '53012-3184761251-12825', 'author': '51035796522@N01', 'authorname': 'Fifi LePew', 'raw': 'phoebe', '_content': 'phoebe', 'machine_tag': 0}, {'id': '53012-3184761251-3056682', 'author': '51035796522@N01', 'authorname': 'Fifi LePew', 'raw': 'carolina dog', '_content': 'carolinadog', 'machine_tag': 0}, {'id': '53012-3184761251-3056683', 'author': '51035796522@N01', 'authorname': 'Fifi LePew', 'raw': 'american dingo', '_content': 'americandingo', 'machine_tag': 0}, {'id': '53012-3184761251-8590', 'author': '51035796522@N01', 'authorname': 'Fifi LePew', 'raw': 'ears', '_content': 'ears', 'machine_tag': 0}, {'id': '53012-3184761251-62243', 'author': '51035796522@N01', 'authorname': 'Fifi LePew', 'raw': 'alert', '_content': 'alert', 'machine_tag': 0}]}, 'urls': {'url': [{'type': 'photopage', '_content': 'https://www.flickr.com/photos/51035796522@N01/3184761251/'}]}, 'media': 'photo'}, 'stat': 'ok'}</t>
  </si>
  <si>
    <t>Marcia Cirillo (flickr Fifi LePew)</t>
  </si>
  <si>
    <t>https://www.flickr.com/photos/51035796522@N01/3184761251/</t>
  </si>
  <si>
    <t>body_part_dog_ear03.jpeg</t>
  </si>
  <si>
    <t>160892743_de9a28329f_o</t>
  </si>
  <si>
    <t>{'photo': {'id': '160892743', 'secret': 'de9a28329f', 'server': '77', 'farm': 1, 'dateuploaded': '1149517373', 'isfavorite': 0, 'license': '2', 'safety_level': '0', 'rotation': 0, 'originalsecret': 'de9a28329f', 'originalformat': 'jpg', 'owner': {'nsid': '46815822@N00', 'username': 'jeremysmythe', 'realname': '', 'location': None, 'iconserver': '19', 'iconfarm': 1, 'path_alias': 'smyph'}, 'title': {'_content': ''}, 'description': {'_content': ''}, 'visibility': {'ispublic': 1, 'isfriend': 0, 'isfamily': 0}, 'dates': {'posted': '1149517373', 'taken': '2006-06-03 09:09:25', 'takengranularity': 0, 'takenunknown': 0, 'lastupdate': '1566403741'}, 'views': '121', 'editability': {'cancomment': 0, 'canaddmeta': 0}, 'publiceditability': {'cancomment': 1, 'canaddmeta': 0}, 'usage': {'candownload': 1, 'canblog': 0, 'canprint': 0, 'canshare': 1}, 'comments': {'_content': '0'}, 'notes': {'note': []}, 'people': {'haspeople': 0}, 'tags': {'tag': [{'id': '2520010-160892743-23992', 'author': '46815822@N00', 'authorname': 'jeremysmythe', 'raw': 'kira', '_content': 'kira', 'machine_tag': 0}, {'id': '2520010-160892743-355', 'author': '46815822@N00', 'authorname': 'jeremysmythe', 'raw': 'dog', '_content': 'dog', 'machine_tag': 0}, {'id': '2520010-160892743-704', 'author': '46815822@N00', 'authorname': 'jeremysmythe', 'raw': 'beach', '_content': 'beach', 'machine_tag': 0}, {'id': '2520010-160892743-4378', 'author': '46815822@N00', 'authorname': 'jeremysmythe', 'raw': 'san diego', '_content': 'sandiego', 'machine_tag': 0}, {'id': '2520010-160892743-8385', 'author': '46815822@N00', 'authorname': 'jeremysmythe', 'raw': 'diego', '_content': 'diego', 'machine_tag': 0}, {'id': '2520010-160892743-19', 'author': '46815822@N00', 'authorname': 'jeremysmythe', 'raw': 'ocean', '_content': 'ocean', 'machine_tag': 0}, {'id': '2520010-160892743-3821140', 'author': '46815822@N00', 'authorname': 'jeremysmythe', 'raw': 'geman shepherd', '_content': 'gemanshepherd', 'machine_tag': 0}, {'id': '2520010-160892743-8590', 'author': '46815822@N00', 'authorname': 'jeremysmythe', 'raw': 'ears', '_content': 'ears', 'machine_tag': 0}, {'id': '2520010-160892743-2754627', 'author': '46815822@N00', 'authorname': 'jeremysmythe', 'raw': 'smyph', '_content': 'smyph', 'machine_tag': 0}]}, 'urls': {'url': [{'type': 'photopage', '_content': 'https://www.flickr.com/photos/smyph/160892743/'}]}, 'media': 'photo'}, 'stat': 'ok'}</t>
  </si>
  <si>
    <t xml:space="preserve"> (flickr jeremysmythe)</t>
  </si>
  <si>
    <t>https://www.flickr.com/photos/smyph/160892743/</t>
  </si>
  <si>
    <t>body_part_dog_ear04.jpeg</t>
  </si>
  <si>
    <t>98897288_25e4e860e1_o</t>
  </si>
  <si>
    <t>{'photo': {'id': '98897288', 'secret': '25e4e860e1', 'server': '31', 'farm': 1, 'dateuploaded': '1139782215', 'isfavorite': 0, 'license': '3', 'safety_level': '0', 'rotation': 0, 'originalsecret': '25e4e860e1', 'originalformat': 'jpg', 'owner': {'nsid': '64103235@N00', 'username': 'Jangari', 'realname': 'Aidan Wilson', 'location': '', 'iconserver': '19', 'iconfarm': 1, 'path_alias': 'aidhoss'}, 'title': {'_content': 'Oscar 7'}, 'description': {'_content': ''}, 'visibility': {'ispublic': 1, 'isfriend': 0, 'isfamily': 0}, 'dates': {'posted': '1139782215', 'taken': '2005-11-07 17:13:32', 'takengranularity': 0, 'takenunknown': 0, 'lastupdate': '1156128185'}, 'views': '38', 'editability': {'cancomment': 0, 'canaddmeta': 0}, 'publiceditability': {'cancomment': 1, 'canaddmeta': 0}, 'usage': {'candownload': 1, 'canblog': 0, 'canprint': 0, 'canshare': 1}, 'comments': {'_content': '0'}, 'notes': {'note': []}, 'people': {'haspeople': 0}, 'tags': {'tag': [{'id': '2432581-98897288-355', 'author': '64103235@N00', 'authorname': 'Jangari', 'raw': 'dog', '_content': 'dog', 'machine_tag': 0}, {'id': '2432581-98897288-2674', 'author': '64103235@N00', 'authorname': 'Jangari', 'raw': 'oscar', '_content': 'oscar', 'machine_tag': 0}, {'id': '2432581-98897288-368', 'author': '64103235@N00', 'authorname': 'Jangari', 'raw': 'pets', '_content': 'pets', 'machine_tag': 0}, {'id': '2432581-98897288-28951', 'author': '64103235@N00', 'authorname': 'Jangari', 'raw': 'macros', '_content': 'macros', 'machine_tag': 0}, {'id': '2432581-98897288-16188', 'author': '64103235@N00', 'authorname': 'Jangari', 'raw': 'ear', '_content': 'ear', 'machine_tag': 0}, {'id': '2432581-98897288-718', 'author': '64103235@N00', 'authorname': 'Jangari', 'raw': 'dogs', '_content': 'dogs', 'machine_tag': 0}, {'id': '2432581-98897288-551', 'author': '64103235@N00', 'authorname': 'Jangari', 'raw': 'macro', '_content': 'macro', 'machine_tag': 0}]}, 'urls': {'url': [{'type': 'photopage', '_content': 'https://www.flickr.com/photos/aidhoss/98897288/'}]}, 'media': 'photo'}, 'stat': 'ok'}</t>
  </si>
  <si>
    <t>Aidan Wilson (flickr Jangari)</t>
  </si>
  <si>
    <t>https://www.flickr.com/photos/aidhoss/98897288/</t>
  </si>
  <si>
    <t>body_part_dog_ear05.jpeg</t>
  </si>
  <si>
    <t>446225214_0ef76a1cf7_o</t>
  </si>
  <si>
    <t>{'photo': {'id': '446225214', 'secret': 'e573c8f2cf', 'server': '205', 'farm': 1, 'dateuploaded': '1175705423', 'isfavorite': 0, 'license': '3', 'safety_level': '0', 'rotation': 0, 'originalsecret': '0ef76a1cf7', 'originalformat': 'jpg', 'owner': {'nsid': '7204355@N08', 'username': 'CascadeFoto', 'realname': '', 'location': None, 'iconserver': '186', 'iconfarm': 1, 'path_alias': 'cascadefoto'}, 'title': {'_content': 'Watch Dog.'}, 'description': {'_content': ''}, 'visibility': {'ispublic': 1, 'isfriend': 0, 'isfamily': 0}, 'dates': {'posted': '1175705423', 'taken': '2007-04-03 02:40:23', 'takengranularity': 0, 'takenunknown': 0, 'lastupdate': '1175706459'}, 'views': '125', 'editability': {'cancomment': 0, 'canaddmeta': 0}, 'publiceditability': {'cancomment': 1, 'canaddmeta': 0}, 'usage': {'candownload': 1, 'canblog': 0, 'canprint': 0, 'canshare': 1}, 'comments': {'_content': '0'}, 'notes': {'note': []}, 'people': {'haspeople': 0}, 'tags': {'tag': [{'id': '7111542-446225214-214984', 'author': '7204355@N08', 'authorname': 'CascadeFoto', 'raw': 'Rico Suave', '_content': 'ricosuave', 'machine_tag': 0}, {'id': '7111542-446225214-454', 'author': '7204355@N08', 'authorname': 'CascadeFoto', 'raw': 'chihuahua', '_content': 'chihuahua', 'machine_tag': 0}, {'id': '7111542-446225214-13838', 'author': '7204355@N08', 'authorname': 'CascadeFoto', 'raw': 'chi', '_content': 'chi', 'machine_tag': 0}, {'id': '7111542-446225214-355', 'author': '7204355@N08', 'authorname': 'CascadeFoto', 'raw': 'dog', '_content': 'dog', 'machine_tag': 0}, {'id': '7111542-446225214-38292', 'author': '7204355@N08', 'authorname': 'CascadeFoto', 'raw': 'big ears', '_content': 'bigears', 'machine_tag': 0}, {'id': '7111542-446225214-1200413', 'author': '7204355@N08', 'authorname': 'CascadeFoto', 'raw': 'on alert!', '_content': 'onalert', 'machine_tag': 0}, {'id': '7111542-446225214-104676', 'author': '7204355@N08', 'authorname': 'CascadeFoto', 'raw': 'watch dog', '_content': 'watchdog', 'machine_tag': 0}, {'id': '7111542-446225214-5249511', 'author': '7204355@N08', 'authorname': 'CascadeFoto', 'raw': 'Nikon D80', '_content': 'nikond80', 'machine_tag': 0}, {'id': '7111542-446225214-29692', 'author': '7204355@N08', 'authorname': 'CascadeFoto', 'raw': 'DSLR', '_content': 'dslr', 'machine_tag': 0}]}, 'urls': {'url': [{'type': 'photopage', '_content': 'https://www.flickr.com/photos/cascadefoto/446225214/'}]}, 'media': 'photo'}, 'stat': 'ok'}</t>
  </si>
  <si>
    <t xml:space="preserve"> (flickr CascadeFoto)</t>
  </si>
  <si>
    <t>https://www.flickr.com/photos/cascadefoto/446225214/</t>
  </si>
  <si>
    <t>body_part_dog_ear06.jpeg</t>
  </si>
  <si>
    <t>19274854530_9e6327d1a1_o</t>
  </si>
  <si>
    <t>{'photo': {'id': '19274854530', 'secret': '58be47b95d', 'server': '512', 'farm': 1, 'dateuploaded': '1436178007', 'isfavorite': 0, 'license': '5', 'safety_level': '0', 'rotation': 0, 'originalsecret': '9e6327d1a1', 'originalformat': 'jpg', 'owner': {'nsid': '129287439@N02', 'username': '_demare.thibaut_', 'realname': 'Thibaut Démare', 'location': 'Le Havre, France', 'iconserver': '3941', 'iconfarm': 4, 'path_alias': 'thibaut_demare'}, 'title': {'_content': 'The dog who wanted to be a rabbit'}, 'description': {'_content': ''}, 'visibility': {'ispublic': 1, 'isfriend': 0, 'isfamily': 0}, 'dates': {'posted': '1436178007', 'taken': '2015-07-03 22:23:09', 'takengranularity': 0, 'takenunknown': '0', 'lastupdate': '1501637440'}, 'views': '397', 'editability': {'cancomment': 0, 'canaddmeta': 0}, 'publiceditability': {'cancomment': 1, 'canaddmeta': 0}, 'usage': {'candownload': 1, 'canblog': 0, 'canprint': 0, 'canshare': 1}, 'comments': {'_content': '0'}, 'notes': {'note': []}, 'people': {'haspeople': 0}, 'tags': {'tag': [{'id': '129267091-19274854530-355', 'author': '129287439@N02', 'authorname': '_demare.thibaut_', 'raw': 'dog', '_content': 'dog', 'machine_tag': 0}, {'id': '129267091-19274854530-575', 'author': '129287439@N02', 'authorname': '_demare.thibaut_', 'raw': 'rabbit', '_content': 'rabbit', 'machine_tag': 0}, {'id': '129267091-19274854530-16188', 'author': '129287439@N02', 'authorname': '_demare.thibaut_', 'raw': 'ear', '_content': 'ear', 'machine_tag': 0}, {'id': '129267091-19274854530-4796', 'author': '129287439@N02', 'authorname': '_demare.thibaut_', 'raw': 'bokeh', '_content': 'bokeh', 'machine_tag': 0}, {'id': '129267091-19274854530-17898036', 'author': '129287439@N02', 'authorname': '_demare.thibaut_', 'raw': 'BokehHearts', '_content': 'bokehhearts', 'machine_tag': 0}, {'id': '129267091-19274854530-952', 'author': '129287439@N02', 'authorname': '_demare.thibaut_', 'raw': 'animal', '_content': 'animal', 'machine_tag': 0}, {'id': '129267091-19274854530-1382', 'author': '129287439@N02', 'authorname': '_demare.thibaut_', 'raw': 'Canon', '_content': 'canon', 'machine_tag': 0}, {'id': '129267091-19274854530-10289565', 'author': '129287439@N02', 'authorname': '_demare.thibaut_', 'raw': '700D', '_content': '700d', 'machine_tag': 0}]}, 'urls': {'url': [{'type': 'photopage', '_content': 'https://www.flickr.com/photos/thibaut_demare/19274854530/'}]}, 'media': 'photo'}, 'stat': 'ok'}</t>
  </si>
  <si>
    <t>Thibaut Démare (flickr _demare.thibaut_)</t>
  </si>
  <si>
    <t>https://www.flickr.com/photos/thibaut_demare/19274854530/</t>
  </si>
  <si>
    <t>body_part_dog_ear07.jpeg</t>
  </si>
  <si>
    <t>6400512449_74735e4d3b_o</t>
  </si>
  <si>
    <t>{'photo': {'id': '6400512449', 'secret': 'a19c6d79a9', 'server': '7164', 'farm': 8, 'dateuploaded': '1322241410', 'isfavorite': 0, 'license': '2', 'safety_level': '0', 'rotation': 0, 'originalsecret': '74735e4d3b', 'originalformat': 'jpg', 'owner': {'nsid': '36493248@N08', 'username': 'mjohnso', 'realname': 'Melissa Johnson', 'location': 'New Jersey , USA', 'iconserver': '1920', 'iconfarm': 2, 'path_alias': 'mjohnso'}, 'title': {'_content': ''}, 'description': {'_content': ''}, 'visibility': {'ispublic': 1, 'isfriend': 0, 'isfamily': 0}, 'dates': {'posted': '1322241410', 'taken': '2011-11-19 23:34:26', 'takengranularity': 0, 'takenunknown': 0, 'lastupdate': '1381885058'}, 'views': '155', 'editability': {'cancomment': 0, 'canaddmeta': 0}, 'publiceditability': {'cancomment': 1, 'canaddmeta': 0}, 'usage': {'candownload': 1, 'canblog': 0, 'canprint': 0, 'canshare': 1}, 'comments': {'_content': '0'}, 'notes': {'note': []}, 'people': {'haspeople': 0}, 'tags': {'tag': [{'id': '36400435-6400512449-7292', 'author': '36493248@N08', 'authorname': 'mjohnso', 'raw': 'westie', '_content': 'westie', 'machine_tag': 0}, {'id': '36400435-6400512449-21793580', 'author': '36493248@N08', 'authorname': 'mjohnso', 'raw': 'nikon d3000', '_content': 'nikond3000', 'machine_tag': 0}, {'id': '36400435-6400512449-355', 'author': '36493248@N08', 'authorname': 'mjohnso', 'raw': 'dog', '_content': 'dog', 'machine_tag': 0}, {'id': '36400435-6400512449-1559', 'author': '36493248@N08', 'authorname': 'mjohnso', 'raw': 'puppy', '_content': 'puppy', 'machine_tag': 0}, {'id': '36400435-6400512449-146972', 'author': '36493248@N08', 'authorname': 'mjohnso', 'raw': 'woodchips', '_content': 'woodchips', 'machine_tag': 0}, {'id': '36400435-6400512449-8055', 'author': '36493248@N08', 'authorname': 'mjohnso', 'raw': 'fluffy', '_content': 'fluffy', 'machine_tag': 0}, {'id': '36400435-6400512449-395', 'author': '36493248@N08', 'authorname': 'mjohnso', 'raw': 'white', '_content': 'white', 'machine_tag': 0}, {'id': '36400435-6400512449-8590', 'author': '36493248@N08', 'authorname': 'mjohnso', 'raw': 'ears', '_content': 'ears', 'machine_tag': 0}, {'id': '36400435-6400512449-4922', 'author': '36493248@N08', 'authorname': 'mjohnso', 'raw': 'head', '_content': 'head', 'machine_tag': 0}]}, 'location': {'latitude': '41.008110', 'longitude': '-74.339248', 'accuracy': '11', 'context': '0', 'locality': {'_content': 'Bloomingdale', 'woeid': 2365611}, 'county': {'_content': 'Passaic', 'woeid': 12589273}, 'region': {'_content': 'New Jersey', 'woeid': 2347589}, 'country': {'_content': 'United States', 'woeid': 23424977}, 'neighbourhood': {'_content': '', 'woeid': 0}}, 'geoperms': {'ispublic': 1, 'iscontact': 0, 'isfriend': 0, 'isfamily': 0}, 'urls': {'url': [{'type': 'photopage', '_content': 'https://www.flickr.com/photos/mjohnso/6400512449/'}]}, 'media': 'photo'}, 'stat': 'ok'}</t>
  </si>
  <si>
    <t>Melissa Johnson (flickr mjohnso)</t>
  </si>
  <si>
    <t>https://www.flickr.com/photos/mjohnso/6400512449/</t>
  </si>
  <si>
    <t>body_part_dog_ear08.jpeg</t>
  </si>
  <si>
    <t>8676332802_da1abc913d_o</t>
  </si>
  <si>
    <t>{'photo': {'id': '8676332802', 'secret': '93a64d9984', 'server': '8394', 'farm': 9, 'dateuploaded': '1366745476', 'isfavorite': 0, 'license': '6', 'safety_level': '0', 'rotation': 0, 'originalsecret': 'da1abc913d', 'originalformat': 'jpg', 'owner': {'nsid': '90123905@N08', 'username': 'Nina_162', 'realname': 'Valentina', 'location': '', 'iconserver': '8348', 'iconfarm': 9, 'path_alias': 'vale-88'}, 'title': {'_content': 'Looking for...?'}, 'description': {'_content': ''}, 'visibility': {'ispublic': 1, 'isfriend': 0, 'isfamily': 0}, 'dates': {'posted': '1366745476', 'taken': '2013-04-16 17:40:01', 'takengranularity': 0, 'takenunknown': 0, 'lastupdate': '1366749723'}, 'views': '319', 'editability': {'cancomment': 0, 'canaddmeta': 0}, 'publiceditability': {'cancomment': 1, 'canaddmeta': 0}, 'usage': {'candownload': 1, 'canblog': 0, 'canprint': 0, 'canshare': 1}, 'comments': {'_content': '0'}, 'notes': {'note': []}, 'people': {'haspeople': 0}, 'tags': {'tag': [{'id': '90031092-8676332802-1033', 'author': '90123905@N08', 'authorname': 'Nina_162', 'raw': 'cane', '_content': 'cane', 'machine_tag': 0}, {'id': '90031092-8676332802-355', 'author': '90123905@N08', 'authorname': 'Nina_162', 'raw': 'dog', '_content': 'dog', 'machine_tag': 0}, {'id': '90031092-8676332802-1475960', 'author': '90123905@N08', 'authorname': 'Nina_162', 'raw': 'orecchie', '_content': 'orecchie', 'machine_tag': 0}, {'id': '90031092-8676332802-8590', 'author': '90123905@N08', 'authorname': 'Nina_162', 'raw': 'ears', '_content': 'ears', 'machine_tag': 0}]}, 'urls': {'url': [{'type': 'photopage', '_content': 'https://www.flickr.com/photos/vale-88/8676332802/'}]}, 'media': 'photo'}, 'stat': 'ok'}</t>
  </si>
  <si>
    <t>Valentina (flickr Nina_162)</t>
  </si>
  <si>
    <t>https://www.flickr.com/photos/vale-88/8676332802/</t>
  </si>
  <si>
    <t>body_part_dog_ear09.jpeg</t>
  </si>
  <si>
    <t>6822012578_bd6edf40ff_o</t>
  </si>
  <si>
    <t>{'photo': {'id': '6822012578', 'secret': 'd6fb4d7638', 'server': '7181', 'farm': 8, 'dateuploaded': '1331339107', 'isfavorite': 0, 'license': '4', 'safety_level': '0', 'rotation': 0, 'originalsecret': 'bd6edf40ff', 'originalformat': 'jpg', 'owner': {'nsid': '51035597937@N01', 'username': 'mccun934', 'realname': 'Mike McCune', 'location': 'Portland', 'iconserver': '65535', 'iconfarm': 66, 'path_alias': 'mccun934'}, 'title': {'_content': "Gibson's best feature: his ears"}, 'description': {'_content': ''}, 'visibility': {'ispublic': 1, 'isfriend': 0, 'isfamily': 0}, 'dates': {'posted': '1331339107', 'taken': '2012-03-09 15:51:29', 'takengranularity': 0, 'takenunknown': 0, 'lastupdate': '1331668070'}, 'views': '971', 'editability': {'cancomment': 0, 'canaddmeta': 0}, 'publiceditability': {'cancomment': 1, 'canaddmeta': 0}, 'usage': {'candownload': 1, 'canblog': 0, 'canprint': 0, 'canshare': 1}, 'comments': {'_content': '1'}, 'notes': {'note': []}, 'people': {'haspeople': 0}, 'tags': {'tag': [{'id': '45631-6822012578-37641', 'author': '51035597937@N01', 'authorname': 'mccun934', 'raw': 'gibson', '_content': 'gibson', 'machine_tag': 0}, {'id': '45631-6822012578-355', 'author': '51035597937@N01', 'authorname': 'mccun934', 'raw': 'dog', '_content': 'dog', 'machine_tag': 0}, {'id': '45631-6822012578-102410', 'author': '51035597937@N01', 'authorname': 'mccun934', 'raw': 'k9', '_content': 'k9', 'machine_tag': 0}, {'id': '45631-6822012578-8590', 'author': '51035597937@N01', 'authorname': 'mccun934', 'raw': 'ears', '_content': 'ears', 'machine_tag': 0}, {'id': '45631-6822012578-4542', 'author': '51035597937@N01', 'authorname': 'mccun934', 'raw': 'zoom', '_content': 'zoom', 'machine_tag': 0}]}, 'urls': {'url': [{'type': 'photopage', '_content': 'https://www.flickr.com/photos/mccun934/6822012578/'}]}, 'media': 'photo'}, 'stat': 'ok'}</t>
  </si>
  <si>
    <t>Mike McCune (flickr mccun934)</t>
  </si>
  <si>
    <t>https://www.flickr.com/photos/mccun934/6822012578/</t>
  </si>
  <si>
    <t>body_part_dog_ear10.jpeg</t>
  </si>
  <si>
    <t>6385746031_9fa53ceeae_o</t>
  </si>
  <si>
    <t>{'photo': {'id': '6385746031', 'secret': '29abfd60a1', 'server': '6112', 'farm': 7, 'dateuploaded': '1322002325', 'isfavorite': 0, 'license': '2', 'safety_level': '0', 'rotation': 0, 'originalsecret': '9fa53ceeae', 'originalformat': 'jpg', 'owner': {'nsid': '8662483@N07', 'username': 'hellomarylee', 'realname': '', 'location': None, 'iconserver': '8291', 'iconfarm': 9, 'path_alias': 'plasticwool'}, 'title': {'_content': 'Sassy Ears'}, 'description': {'_content': ''}, 'visibility': {'ispublic': 1, 'isfriend': 0, 'isfamily': 0}, 'dates': {'posted': '1322002325', 'taken': '2010-04-23 18:13:46', 'takengranularity': 0, 'takenunknown': 0, 'lastupdate': '1329540463'}, 'views': '31', 'editability': {'cancomment': 0, 'canaddmeta': 0}, 'publiceditability': {'cancomment': 1, 'canaddmeta': 0}, 'usage': {'candownload': 1, 'canblog': 0, 'canprint': 0, 'canshare': 1}, 'comments': {'_content': '1'}, 'notes': {'note': []}, 'people': {'haspeople': 0}, 'tags': {'tag': [{'id': '8641153-6385746031-39728', 'author': '8662483@N07', 'authorname': 'hellomarylee', 'raw': 'pino', '_content': 'pino', 'machine_tag': 0}, {'id': '8641153-6385746031-454', 'author': '8662483@N07', 'authorname': 'hellomarylee', 'raw': 'chihuahua', '_content': 'chihuahua', 'machine_tag': 0}, {'id': '8641153-6385746031-355', 'author': '8662483@N07', 'authorname': 'hellomarylee', 'raw': 'dog', '_content': 'dog', 'machine_tag': 0}]}, 'urls': {'url': [{'type': 'photopage', '_content': 'https://www.flickr.com/photos/plasticwool/6385746031/'}]}, 'media': 'photo'}, 'stat': 'ok'}</t>
  </si>
  <si>
    <t xml:space="preserve"> (flickr hellomarylee)</t>
  </si>
  <si>
    <t>https://www.flickr.com/photos/plasticwool/6385746031/</t>
  </si>
  <si>
    <t>body_part_dog_nose01.jpeg</t>
  </si>
  <si>
    <t>4171936767_7de80d23c9_o</t>
  </si>
  <si>
    <t>{'photo': {'id': '4171936767', 'secret': '93eed7e2e6', 'server': '2745', 'farm': 3, 'dateuploaded': '1260389627', 'isfavorite': 0, 'license': '5', 'safety_level': '0', 'rotation': 0, 'originalsecret': '7de80d23c9', 'originalformat': 'jpg', 'owner': {'nsid': '39707801@N00', 'username': 'avhell', 'realname': 'Pat David', 'location': 'Mobile, AL, USA', 'iconserver': '7305', 'iconfarm': 8, 'path_alias': 'patdavid'}, 'title': {'_content': 'The nose knows...'}, 'description': {'_content': 'I still laugh when I hear it:\n\n&lt;i&gt;&amp;quot;Want to know who your true friend is?\nLock your dog and your spouse in the trunk of your car for an hour.\n\nThen open it up and see who is happy to see you.&amp;quot;&lt;/i&gt;\n\nOlympus E-P1 17mm ZD f/2.8 1/500s ISO-200\n\n&lt;a href="http://www.bighugelabs.com/onblack.php?id=4171936767&amp;amp;size=large" rel="noreferrer nofollow"&gt;View Large On Black&lt;/a&gt;'}, 'visibility': {'ispublic': 1, 'isfriend': 0, 'isfamily': 0}, 'dates': {'posted': '1260389627', 'taken': '2009-11-27 14:40:16', 'takengranularity': 0, 'takenunknown': 0, 'lastupdate': '1361453072'}, 'views': '6753', 'editability': {'cancomment': 0, 'canaddmeta': 0}, 'publiceditability': {'cancomment': 1, 'canaddmeta': 1}, 'usage': {'candownload': 1, 'canblog': 0, 'canprint': 0, 'canshare': 1}, 'comments': {'_content': '0'}, 'notes': {'note': []}, 'people': {'haspeople': 0}, 'tags': {'tag': [{'id': '2869421-4171936767-9084', 'author': '39707801@N00', 'authorname': 'avhell', 'raw': 'Olympus', '_content': 'olympus', 'machine_tag': 0}, {'id': '2869421-4171936767-152921', 'author': '39707801@N00', 'authorname': 'avhell', 'raw': 'E-P1', '_content': 'ep1', 'machine_tag': 0}, {'id': '2869421-4171936767-558325', 'author': '39707801@N00', 'authorname': 'avhell', 'raw': '17mm', '_content': '17mm', 'machine_tag': 0}, {'id': '2869421-4171936767-793155', 'author': '39707801@N00', 'authorname': 'avhell', 'raw': 'ZD', '_content': 'zd', 'machine_tag': 0}, {'id': '2869421-4171936767-12866', 'author': '39707801@N00', 'authorname': 'avhell', 'raw': 'malamute', '_content': 'malamute', 'machine_tag': 0}, {'id': '2869421-4171936767-355', 'author': '39707801@N00', 'authorname': 'avhell', 'raw': 'dog', '_content': 'dog', 'machine_tag': 0}, {'id': '2869421-4171936767-141', 'author': '39707801@N00', 'authorname': 'avhell', 'raw': 'blue', '_content': 'blue', 'machine_tag': 0}, {'id': '2869421-4171936767-2862', 'author': '39707801@N00', 'authorname': 'avhell', 'raw': 'eyes', '_content': 'eyes', 'machine_tag': 0}, {'id': '2869421-4171936767-395', 'author': '39707801@N00', 'authorname': 'avhell', 'raw': 'white', '_content': 'white', 'machine_tag': 0}, {'id': '2869421-4171936767-1031', 'author': '39707801@N00', 'authorname': 'avhell', 'raw': 'tongue', '_content': 'tongue', 'machine_tag': 0}, {'id': '2869421-4171936767-1890', 'author': '39707801@N00', 'authorname': 'avhell', 'raw': 'nose', '_content': 'nose', 'machine_tag': 0}, {'id': '2869421-4171936767-136', 'author': '39707801@N00', 'authorname': 'avhell', 'raw': 'pink', '_content': 'pink', 'machine_tag': 0}, {'id': '2869421-4171936767-1559', 'author': '39707801@N00', 'authorname': 'avhell', 'raw': 'puppy', '_content': 'puppy', 'machine_tag': 0}, {'id': '2869421-4171936767-7931', 'author': '39707801@N00', 'authorname': 'avhell', 'raw': 'GIMP', '_content': 'gimp', 'machine_tag': 0}, {'id': '2869421-4171936767-1899', 'author': '39707801@N00', 'authorname': 'avhell', 'raw': 'happy', '_content': 'happy', 'machine_tag': 0}, {'id': '2869421-4171936767-22900', 'author': '39707801@N00', 'authorname': 'avhell', 'raw': 'doggy', '_content': 'doggy', 'machine_tag': 0}]}, 'location': {'latitude': '26.172462', 'longitude': '-80.304908', 'accuracy': '12', 'context': '0', 'locality': {'_content': 'Sunrise', 'woeid': 2502318}, 'county': {'_content': 'Broward', 'woeid': 12587808}, 'region': {'_content': 'Florida', 'woeid': 2347568}, 'country': {'_content': 'United States', 'woeid': 23424977}, 'neighbourhood': {'_content': '', 'woeid': 0}}, 'geoperms': {'ispublic': 1, 'iscontact': 0, 'isfriend': 0, 'isfamily': 0}, 'urls': {'url': [{'type': 'photopage', '_content': 'https://www.flickr.com/photos/patdavid/4171936767/'}]}, 'media': 'photo'}, 'stat': 'ok'}</t>
  </si>
  <si>
    <t>Pat David (flickr avhell)</t>
  </si>
  <si>
    <t>https://www.flickr.com/photos/patdavid/4171936767/</t>
  </si>
  <si>
    <t>body_part_dog_nose02.jpeg</t>
  </si>
  <si>
    <t>15912487312_aba558ee4a_o</t>
  </si>
  <si>
    <t>{'photo': {'id': '15912487312', 'secret': '565b406e16', 'server': '8610', 'farm': 9, 'dateuploaded': '1417352083', 'isfavorite': 0, 'license': '6', 'safety_level': '0', 'rotation': 0, 'originalsecret': 'aba558ee4a', 'originalformat': 'jpg', 'owner': {'nsid': '76182058@N02', 'username': 'Mariana Heinz', 'realname': 'Mariana Heinz', 'location': 'Novo Hamburgo, Brasil', 'iconserver': '7360', 'iconfarm': 8, 'path_alias': 'marianaheinz'}, 'title': {'_content': 'focinho molhado, sinal de saúde.'}, 'description': {'_content': ''}, 'visibility': {'ispublic': 1, 'isfriend': 0, 'isfamily': 0}, 'dates': {'posted': '1417352083', 'taken': '2014-11-30 10:54:43', 'takengranularity': 0, 'takenunknown': '1', 'lastupdate': '1425947554'}, 'views': '380', 'editability': {'cancomment': 0, 'canaddmeta': 0}, 'publiceditability': {'cancomment': 1, 'canaddmeta': 0}, 'usage': {'candownload': 1, 'canblog': 0, 'canprint': 0, 'canshare': 1}, 'comments': {'_content': '1'}, 'notes': {'note': []}, 'people': {'haspeople': 0}, 'tags': {'tag': [{'id': '76161710-15912487312-11794', 'author': '76182058@N02', 'authorname': 'Mariana Heinz', 'raw': 'perro', '_content': 'perro', 'machine_tag': 0}, {'id': '76161710-15912487312-355', 'author': '76182058@N02', 'authorname': 'Mariana Heinz', 'raw': 'dog', '_content': 'dog', 'machine_tag': 0}, {'id': '76161710-15912487312-699', 'author': '76182058@N02', 'authorname': 'Mariana Heinz', 'raw': 'cão', '_content': 'cão', 'machine_tag': 0}, {'id': '76161710-15912487312-14872', 'author': '76182058@N02', 'authorname': 'Mariana Heinz', 'raw': 'cachorro', '_content': 'cachorro', 'machine_tag': 0}, {'id': '76161710-15912487312-267189', 'author': '76182058@N02', 'authorname': 'Mariana Heinz', 'raw': 'focinho', '_content': 'focinho', 'machine_tag': 0}, {'id': '76161710-15912487312-68834', 'author': '76182058@N02', 'authorname': 'Mariana Heinz', 'raw': 'daschund', '_content': 'daschund', 'machine_tag': 0}, {'id': '76161710-15912487312-76733', 'author': '76182058@N02', 'authorname': 'Mariana Heinz', 'raw': 'teckel', '_content': 'teckel', 'machine_tag': 0}]}, 'location': {'latitude': '-27.177958', 'longitude': '-48.530194', 'accuracy': '15', 'context': '0', 'neighbourhood': {'_content': '', 'woeid': 0}, 'county': {'_content': 'Bombinhas', 'woeid': 26794581}, 'region': {'_content': 'Santa Catarina', 'woeid': 2344867}, 'country': {'_content': 'Brasil', 'woeid': 23424768}}, 'geoperms': {'ispublic': 1, 'iscontact': 0, 'isfriend': 0, 'isfamily': 0}, 'urls': {'url': [{'type': 'photopage', '_content': 'https://www.flickr.com/photos/marianaheinz/15912487312/'}]}, 'media': 'photo'}, 'stat': 'ok'}</t>
  </si>
  <si>
    <t>Mariana Heinz (flickr Mariana Heinz)</t>
  </si>
  <si>
    <t>https://www.flickr.com/photos/marianaheinz/15912487312/</t>
  </si>
  <si>
    <t>body_part_dog_nose03.jpeg</t>
  </si>
  <si>
    <t>4127503338_f70c603f41_o</t>
  </si>
  <si>
    <t>{'photo': {'id': '4127503338', 'secret': '7852e5a495', 'server': '2526', 'farm': 3, 'dateuploaded': '1258958979', 'isfavorite': 0, 'license': '2', 'safety_level': '0', 'rotation': 0, 'originalsecret': 'f70c603f41', 'originalformat': 'jpg', 'owner': {'nsid': '8226600@N03', 'username': 'cvc_2k', 'realname': '', 'location': 'San Diego, USA', 'iconserver': '2933', 'iconfarm': 3, 'path_alias': 'cavicchi'}, 'title': {'_content': 'Beautiful Macro Nose'}, 'description': {'_content': ''}, 'visibility': {'ispublic': 1, 'isfriend': 0, 'isfamily': 0}, 'dates': {'posted': '1258958979', 'taken': '2009-11-20 00:44:54', 'takengranularity': 0, 'takenunknown': 0, 'lastupdate': '1280193409'}, 'views': '124', 'editability': {'cancomment': 0, 'canaddmeta': 0}, 'publiceditability': {'cancomment': 1, 'canaddmeta': 0}, 'usage': {'candownload': 1, 'canblog': 0, 'canprint': 0, 'canshare': 1}, 'comments': {'_content': '0'}, 'notes': {'note': []}, 'people': {'haspeople': 0}, 'tags': {'tag': [{'id': '8203546-4127503338-10160', 'author': '8226600@N03', 'authorname': 'cvc_2k', 'raw': 'mimi', '_content': 'mimi', 'machine_tag': 0}, {'id': '8203546-4127503338-1077', 'author': '8226600@N03', 'authorname': 'cvc_2k', 'raw': 'closeup', '_content': 'closeup', 'machine_tag': 0}, {'id': '8203546-4127503338-1890', 'author': '8226600@N03', 'authorname': 'cvc_2k', 'raw': 'nose', '_content': 'nose', 'machine_tag': 0}, {'id': '8203546-4127503338-551', 'author': '8226600@N03', 'authorname': 'cvc_2k', 'raw': 'macro', '_content': 'macro', 'machine_tag': 0}, {'id': '8203546-4127503338-454', 'author': '8226600@N03', 'authorname': 'cvc_2k', 'raw': 'chihuahua', '_content': 'chihuahua', 'machine_tag': 0}, {'id': '8203546-4127503338-355', 'author': '8226600@N03', 'authorname': 'cvc_2k', 'raw': 'dog', '_content': 'dog', 'machine_tag': 0}, {'id': '8203546-4127503338-22900', 'author': '8226600@N03', 'authorname': 'cvc_2k', 'raw': 'doggy', '_content': 'doggy', 'machine_tag': 0}, {'id': '8203546-4127503338-1423', 'author': '8226600@N03', 'authorname': 'cvc_2k', 'raw': 'wonderful', '_content': 'wonderful', 'machine_tag': 0}, {'id': '8203546-4127503338-473', 'author': '8226600@N03', 'authorname': 'cvc_2k', 'raw': 'blur', '_content': 'blur', 'machine_tag': 0}, {'id': '8203546-4127503338-559', 'author': '8226600@N03', 'authorname': 'cvc_2k', 'raw': 'cute', '_content': 'cute', 'machine_tag': 0}]}, 'urls': {'url': [{'type': 'photopage', '_content': 'https://www.flickr.com/photos/cavicchi/4127503338/'}]}, 'media': 'photo'}, 'stat': 'ok'}</t>
  </si>
  <si>
    <t xml:space="preserve"> (flickr cvc_2k)</t>
  </si>
  <si>
    <t>https://www.flickr.com/photos/cavicchi/4127503338/</t>
  </si>
  <si>
    <t>body_part_dog_nose04.jpeg</t>
  </si>
  <si>
    <t>6880255392_7f1bd1af05_o</t>
  </si>
  <si>
    <t>{'photo': {'id': '6880255392', 'secret': '5255f861f6', 'server': '7076', 'farm': 8, 'dateuploaded': '1333017231', 'isfavorite': 0, 'license': '3', 'safety_level': '0', 'rotation': 0, 'originalsecret': '7f1bd1af05', 'originalformat': 'jpg', 'owner': {'nsid': '54791482@N05', 'username': 'DannyFord', 'realname': 'Danny James Ford', 'location': '', 'iconserver': '3705', 'iconfarm': 4, 'path_alias': 'dannyford'}, 'title': {'_content': "Rolo's Nose"}, 'description': {'_content': ''}, 'visibility': {'ispublic': 1, 'isfriend': 0, 'isfamily': 0}, 'dates': {'posted': '1333017231', 'taken': '2013-03-28 07:39:08', 'takengranularity': 0, 'takenunknown': 0, 'lastupdate': '1342676251'}, 'views': '98', 'editability': {'cancomment': 0, 'canaddmeta': 0}, 'publiceditability': {'cancomment': 1, 'canaddmeta': 0}, 'usage': {'candownload': 1, 'canblog': 0, 'canprint': 0, 'canshare': 1}, 'comments': {'_content': '0'}, 'notes': {'note': []}, 'people': {'haspeople': 0}, 'tags': {'tag': []}, 'urls': {'url': [{'type': 'photopage', '_content': 'https://www.flickr.com/photos/dannyford/6880255392/'}]}, 'media': 'photo'}, 'stat': 'ok'}</t>
  </si>
  <si>
    <t>Danny James Ford (flickr DannyFord)</t>
  </si>
  <si>
    <t>https://www.flickr.com/photos/dannyford/6880255392/</t>
  </si>
  <si>
    <t>body_part_dog_nose05.jpeg</t>
  </si>
  <si>
    <t>5618516804_8b51720063_o</t>
  </si>
  <si>
    <t>{'photo': {'id': '5618516804', 'secret': 'be8a812cbe', 'server': '5064', 'farm': 6, 'dateuploaded': '1302759012', 'isfavorite': 0, 'license': '3', 'safety_level': '0', 'rotation': 0, 'originalsecret': '8b51720063', 'originalformat': 'jpg', 'owner': {'nsid': '60887408@N06', 'username': 'scatterbrain19', 'realname': 'Rubi Lugo', 'location': '', 'iconserver': '5310', 'iconfarm': 6, 'path_alias': 'r_lugo'}, 'title': {'_content': 'Nose.'}, 'description': {'_content': ''}, 'visibility': {'ispublic': 1, 'isfriend': 0, 'isfamily': 0}, 'dates': {'posted': '1302759012', 'taken': '2011-03-22 14:54:46', 'takengranularity': 0, 'takenunknown': 0, 'lastupdate': '1302759505'}, 'views': '194', 'editability': {'cancomment': 0, 'canaddmeta': 0}, 'publiceditability': {'cancomment': 1, 'canaddmeta': 0}, 'usage': {'candownload': 1, 'canblog': 0, 'canprint': 0, 'canshare': 1}, 'comments': {'_content': '0'}, 'notes': {'note': []}, 'people': {'haspeople': 0}, 'tags': {'tag': []}, 'urls': {'url': [{'type': 'photopage', '_content': 'https://www.flickr.com/photos/r_lugo/5618516804/'}]}, 'media': 'photo'}, 'stat': 'ok'}</t>
  </si>
  <si>
    <t>Rubi Lugo (flickr scatterbrain19)</t>
  </si>
  <si>
    <t>https://www.flickr.com/photos/r_lugo/5618516804/</t>
  </si>
  <si>
    <t>body_part_dog_nose06.jpeg</t>
  </si>
  <si>
    <t>12759433565_88fc3a3da9_o</t>
  </si>
  <si>
    <t>{'photo': {'id': '12759433565', 'secret': 'beb60d2345', 'server': '3758', 'farm': 4, 'dateuploaded': '1393290439', 'isfavorite': 0, 'license': '4', 'safety_level': '0', 'rotation': 0, 'originalsecret': '88fc3a3da9', 'originalformat': 'jpg', 'owner': {'nsid': '39908901@N06', 'username': 'm01229', 'realname': '', 'location': None, 'iconserver': '65535', 'iconfarm': 66, 'path_alias': None}, 'title': {'_content': 'Black lab dog nose - macro'}, 'description': {'_content': ''}, 'visibility': {'ispublic': 1, 'isfriend': 0, 'isfamily': 0}, 'dates': {'posted': '1393290439', 'taken': '2014-02-22 20:55:25', 'takengranularity': 0, 'takenunknown': 0, 'lastupdate': '1460990948'}, 'views': '1096', 'editability': {'cancomment': 0, 'canaddmeta': 0}, 'publiceditability': {'cancomment': 1, 'canaddmeta': 0}, 'usage': {'candownload': 1, 'canblog': 0, 'canprint': 0, 'canshare': 1}, 'comments': {'_content': '1'}, 'notes': {'note': []}, 'people': {'haspeople': 0}, 'tags': {'tag': []}, 'urls': {'url': [{'type': 'photopage', '_content': 'https://www.flickr.com/photos/39908901@N06/12759433565/'}]}, 'media': 'photo'}, 'stat': 'ok'}</t>
  </si>
  <si>
    <t xml:space="preserve"> (flickr m01229)</t>
  </si>
  <si>
    <t>https://www.flickr.com/photos/39908901@N06/12759433565/</t>
  </si>
  <si>
    <t>body_part_dog_nose07.jpeg</t>
  </si>
  <si>
    <t>7462920414_8d2fc25a04_o</t>
  </si>
  <si>
    <t>{'photo': {'id': '7462920414', 'secret': '83549d535d', 'server': '8148', 'farm': 9, 'dateuploaded': '1340917175', 'isfavorite': 0, 'license': '2', 'safety_level': '0', 'rotation': 0, 'originalsecret': '8d2fc25a04', 'originalformat': 'jpg', 'owner': {'nsid': '61907366@N08', 'username': 'Scott Cawley', 'realname': '', 'location': None, 'iconserver': '5459', 'iconfarm': 6, 'path_alias': 'scottcawley'}, 'title': {'_content': 'Reggie'}, 'description': {'_content': 'This is Reggie at 3 years old.\n\n&lt;strong&gt;&lt;a href="http://www.twitter.com/scott_cawley" rel="noreferrer nofollow"&gt;twitter&lt;/a&gt; | &lt;a href="http://www.ilikeaudio.co.uk" rel="noreferrer nofollow"&gt;blog&lt;/a&gt; | &lt;a href="http://www.soundcloud.com/scottcawley" rel="noreferrer nofollow"&gt;soundcloud&lt;/a&gt; | &lt;a href="http://www.youtube.com/#/user/scottgeordiekid" rel="noreferrer nofollow"&gt;youtube&lt;/a&gt; | &lt;a href="http://mixlr.com/scottcawley/" rel="noreferrer nofollow"&gt;mixlr&lt;/a&gt; | &lt;a href="https://plus.google.com/114039435998222239608/about" rel="noreferrer nofollow"&gt;google+&lt;/a&gt;&lt;/strong&gt;'}, 'visibility': {'ispublic': 1, 'isfriend': 0, 'isfamily': 0}, 'dates': {'posted': '1340917175', 'taken': '2010-07-03 12:09:28', 'takengranularity': 0, 'takenunknown': 0, 'lastupdate': '1359596497'}, 'views': '921', 'editability': {'cancomment': 0, 'canaddmeta': 0}, 'publiceditability': {'cancomment': 1, 'canaddmeta': 0}, 'usage': {'candownload': 1, 'canblog': 0, 'canprint': 0, 'canshare': 1}, 'comments': {'_content': '0'}, 'notes': {'note': []}, 'people': {'haspeople': 0}, 'tags': {'tag': [{'id': '61814553-7462920414-410338', 'author': '61907366@N08', 'authorname': 'Scott Cawley', 'raw': 'dobermann', '_content': 'dobermann', 'machine_tag': 0}, {'id': '61814553-7462920414-23245', 'author': '61907366@N08', 'authorname': 'Scott Cawley', 'raw': 'doberman', '_content': 'doberman', 'machine_tag': 0}, {'id': '61814553-7462920414-355', 'author': '61907366@N08', 'authorname': 'Scott Cawley', 'raw': 'dog', '_content': 'dog', 'machine_tag': 0}, {'id': '61814553-7462920414-51961', 'author': '61907366@N08', 'authorname': 'Scott Cawley', 'raw': 'reggie', '_content': 'reggie', 'machine_tag': 0}, {'id': '61814553-7462920414-1890', 'author': '61907366@N08', 'authorname': 'Scott Cawley', 'raw': 'nose', '_content': 'nose', 'machine_tag': 0}]}, 'urls': {'url': [{'type': 'photopage', '_content': 'https://www.flickr.com/photos/scottcawley/7462920414/'}]}, 'media': 'photo'}, 'stat': 'ok'}</t>
  </si>
  <si>
    <t>https://www.flickr.com/photos/scottcawley/7462920414/</t>
  </si>
  <si>
    <t>body_part_dog_nose08.jpeg</t>
  </si>
  <si>
    <t>150507447_e0f0db3d8b_o</t>
  </si>
  <si>
    <t>{'photo': {'id': '150507447', 'secret': 'e0f0db3d8b', 'server': '46', 'farm': 1, 'dateuploaded': '1148233211', 'isfavorite': 0, 'license': '3', 'safety_level': '0', 'rotation': 0, 'originalsecret': 'e0f0db3d8b', 'originalformat': 'jpg', 'owner': {'nsid': '15057302@N00', 'username': 'jaykrienitz', 'realname': 'Jay Krienitz', 'location': 'Minneapolis, United States', 'iconserver': '46', 'iconfarm': 1, 'path_alias': None}, 'title': {'_content': 'Closeup Nose'}, 'description': {'_content': ''}, 'visibility': {'ispublic': 1, 'isfriend': 0, 'isfamily': 0}, 'dates': {'posted': '1148233211', 'taken': '2004-07-26 07:45:58', 'takengranularity': 0, 'takenunknown': 0, 'lastupdate': '1148321285'}, 'views': '48', 'editability': {'cancomment': 0, 'canaddmeta': 0}, 'publiceditability': {'cancomment': 1, 'canaddmeta': 1}, 'usage': {'candownload': 1, 'canblog': 0, 'canprint': 0, 'canshare': 1}, 'comments': {'_content': '0'}, 'notes': {'note': []}, 'people': {'haspeople': 0}, 'tags': {'tag': []}, 'urls': {'url': [{'type': 'photopage', '_content': 'https://www.flickr.com/photos/15057302@N00/150507447/'}]}, 'media': 'photo'}, 'stat': 'ok'}</t>
  </si>
  <si>
    <t>Jay Krienitz (flickr jaykrienitz)</t>
  </si>
  <si>
    <t>https://www.flickr.com/photos/15057302@N00/150507447/</t>
  </si>
  <si>
    <t>body_part_dog_nose09.jpeg</t>
  </si>
  <si>
    <t>4506334960_9be419a6ba_o</t>
  </si>
  <si>
    <t>{'photo': {'id': '4506334960', 'secret': '196509c2af', 'server': '4069', 'farm': 5, 'dateuploaded': '1270846134', 'isfavorite': 0, 'license': '6', 'safety_level': '0', 'rotation': 0, 'originalsecret': '9be419a6ba', 'originalformat': 'jpg', 'owner': {'nsid': '60011841@N00', 'username': 'atalou', 'realname': '', 'location': None, 'iconserver': '59', 'iconfarm': 1, 'path_alias': 'natalieguinsler'}, 'title': {'_content': 'Nose'}, 'description': {'_content': ''}, 'visibility': {'ispublic': 1, 'isfriend': 0, 'isfamily': 0}, 'dates': {'posted': '1270846134', 'taken': '2010-04-09 13:00:13', 'takengranularity': 0, 'takenunknown': 0, 'lastupdate': '1633245403'}, 'views': '385', 'editability': {'cancomment': 0, 'canaddmeta': 0}, 'publiceditability': {'cancomment': 1, 'canaddmeta': 1}, 'usage': {'candownload': 1, 'canblog': 0, 'canprint': 0, 'canshare': 1}, 'comments': {'_content': '2'}, 'notes': {'note': []}, 'people': {'haspeople': 0}, 'tags': {'tag': [{'id': '2434225-4506334960-86585', 'author': '60011841@N00', 'authorname': 'atalou', 'raw': 'Bernese', '_content': 'bernese', 'machine_tag': 0}, {'id': '2434225-4506334960-55058718', 'author': '60011841@N00', 'authorname': 'atalou', 'raw': 'motley mugs', '_content': 'motleymugs', 'machine_tag': 0}, {'id': '2434225-4506334960-17041', 'author': '60011841@N00', 'authorname': 'atalou', 'raw': 'mutts', '_content': 'mutts', 'machine_tag': 0}, {'id': '2434225-4506334960-58719677', 'author': '60011841@N00', 'authorname': 'atalou', 'raw': 'www.motleymugs.com', '_content': 'wwwmotleymugscom', 'machine_tag': 0}, {'id': '2434225-4506334960-17877', 'author': '60011841@N00', 'authorname': 'atalou', 'raw': 'columbus ohio', '_content': 'columbusohio', 'machine_tag': 0}, {'id': '2434225-4506334960-501973', 'author': '60011841@N00', 'authorname': 'atalou', 'raw': 'pet photography', '_content': 'petphotography', 'machine_tag': 0}]}, 'urls': {'url': [{'type': 'photopage', '_content': 'https://www.flickr.com/photos/natalieguinsler/4506334960/'}]}, 'media': 'photo'}, 'stat': 'ok'}</t>
  </si>
  <si>
    <t xml:space="preserve"> (flickr atalou)</t>
  </si>
  <si>
    <t>https://www.flickr.com/photos/natalieguinsler/4506334960/</t>
  </si>
  <si>
    <t>body_part_dog_nose10.jpeg</t>
  </si>
  <si>
    <t>3320314833_3076ba55d7_o</t>
  </si>
  <si>
    <t>body_part_dog_nose11.jpeg</t>
  </si>
  <si>
    <t>14540751018_9266f42106_o</t>
  </si>
  <si>
    <t>{'photo': {'id': '14540751018', 'secret': '47e2dd28f8', 'server': '5569', 'farm': 6, 'dateuploaded': '1406140884', 'isfavorite': 0, 'license': '4', 'safety_level': '0', 'rotation': 0, 'originalsecret': '9266f42106', 'originalformat': 'jpg', 'owner': {'nsid': '43632116@N00', 'username': 'timparkinson', 'realname': 'Tim Parkinson', 'location': 'Sheffield, UK', 'iconserver': '33', 'iconfarm': 1, 'path_alias': 'timparkinson'}, 'title': {'_content': 'Ewok nose'}, 'description': {'_content': ''}, 'visibility': {'ispublic': 1, 'isfriend': 0, 'isfamily': 0}, 'dates': {'posted': '1406140884', 'taken': '2014-05-17 18:16:53', 'takengranularity': 0, 'takenunknown': '0', 'lastupdate': '1417029899'}, 'views': '2632', 'editability': {'cancomment': 0, 'canaddmeta': 0}, 'publiceditability': {'cancomment': 1, 'canaddmeta': 0}, 'usage': {'candownload': 1, 'canblog': 0, 'canprint': 0, 'canshare': 1}, 'comments': {'_content': '0'}, 'notes': {'note': []}, 'people': {'haspeople': 0}, 'tags': {'tag': [{'id': '865113-14540751018-355', 'author': '43632116@N00', 'authorname': 'timparkinson', 'raw': 'dog', '_content': 'dog', 'machine_tag': 0}, {'id': '865113-14540751018-11295', 'author': '43632116@N00', 'authorname': 'timparkinson', 'raw': 'ewok', '_content': 'ewok', 'machine_tag': 0}, {'id': '865113-14540751018-18319', 'author': '43632116@N00', 'authorname': 'timparkinson', 'raw': 'basil', '_content': 'basil', 'machine_tag': 0}, {'id': '865113-14540751018-1031', 'author': '43632116@N00', 'authorname': 'timparkinson', 'raw': 'tongue', '_content': 'tongue', 'machine_tag': 0}, {'id': '865113-14540751018-1890', 'author': '43632116@N00', 'authorname': 'timparkinson', 'raw': 'nose', '_content': 'nose', 'machine_tag': 0}]}, 'location': {'latitude': '53.385986', 'longitude': '-1.505678', 'accuracy': '16', 'context': '0', 'locality': {'_content': 'Sheffield', 'woeid': 34503}, 'county': {'_content': 'South Yorkshire', 'woeid': 12602196}, 'region': {'_content': 'England', 'woeid': 24554868}, 'country': {'_content': 'United Kingdom', 'woeid': 23424975}, 'neighbourhood': {'_content': 'Crookesmoor', 'woeid': 43972}}, 'geoperms': {'ispublic': 1, 'iscontact': 0, 'isfriend': 0, 'isfamily': 0}, 'urls': {'url': [{'type': 'photopage', '_content': 'https://www.flickr.com/photos/timparkinson/14540751018/'}]}, 'media': 'photo'}, 'stat': 'ok'}</t>
  </si>
  <si>
    <t>Tim Parkinson (flickr timparkinson)</t>
  </si>
  <si>
    <t>https://www.flickr.com/photos/timparkinson/14540751018/</t>
  </si>
  <si>
    <t>body_part_dog_nose12.jpeg</t>
  </si>
  <si>
    <t>8817615505_1cee6e86a3_o</t>
  </si>
  <si>
    <t>body_part_dog_nose13.jpeg</t>
  </si>
  <si>
    <t>5480691468_5d4289b09e_o</t>
  </si>
  <si>
    <t>{'photo': {'id': '5480691468', 'secret': 'a5da1e4ed0', 'server': '5176', 'farm': 6, 'dateuploaded': '1298770941', 'isfavorite': 0, 'license': '3', 'safety_level': '0', 'rotation': 0, 'originalsecret': '5d4289b09e', 'originalformat': 'jpg', 'owner': {'nsid': '74531438@N00', 'username': 'Margaret Bourne', 'realname': '', 'location': None, 'iconserver': '1866', 'iconfarm': 2, 'path_alias': 'gosia'}, 'title': {'_content': "Jasper's nose"}, 'description': {'_content': "One quick moment to grab this photo... this doggie sometimes doesn't want to sit still."}, 'visibility': {'ispublic': 1, 'isfriend': 0, 'isfamily': 0}, 'dates': {'posted': '1298770941', 'taken': '2011-02-21 01:12:49', 'takengranularity': 0, 'takenunknown': 0, 'lastupdate': '1361927284'}, 'views': '210', 'editability': {'cancomment': 0, 'canaddmeta': 0}, 'publiceditability': {'cancomment': 1, 'canaddmeta': 0}, 'usage': {'candownload': 1, 'canblog': 0, 'canprint': 0, 'canshare': 1}, 'comments': {'_content': '2'}, 'notes': {'note': []}, 'people': {'haspeople': 0}, 'tags': {'tag': [{'id': '1377292-5480691468-1890', 'author': '74531438@N00', 'authorname': 'Margaret Bourne', 'raw': 'nose', '_content': 'nose', 'machine_tag': 0}, {'id': '1377292-5480691468-551', 'author': '74531438@N00', 'authorname': 'Margaret Bourne', 'raw': 'macro', '_content': 'macro', 'machine_tag': 0}, {'id': '1377292-5480691468-355', 'author': '74531438@N00', 'authorname': 'Margaret Bourne', 'raw': 'dog', '_content': 'dog', 'machine_tag': 0}, {'id': '1377292-5480691468-559', 'author': '74531438@N00', 'authorname': 'Margaret Bourne', 'raw': 'cute', '_content': 'cute', 'machine_tag': 0}, {'id': '1377292-5480691468-4553', 'author': '74531438@N00', 'authorname': 'Margaret Bourne', 'raw': 'fuzzy', '_content': 'fuzzy', 'machine_tag': 0}, {'id': '1377292-5480691468-4796', 'author': '74531438@N00', 'authorname': 'Margaret Bourne', 'raw': 'bokeh', '_content': 'bokeh', 'machine_tag': 0}, {'id': '1377292-5480691468-3018', 'author': '74531438@N00', 'authorname': 'Margaret Bourne', 'raw': 'focus', '_content': 'focus', 'machine_tag': 0}, {'id': '1377292-5480691468-216', 'author': '74531438@N00', 'authorname': 'Margaret Bourne', 'raw': 'light', '_content': 'light', 'machine_tag': 0}]}, 'urls': {'url': [{'type': 'photopage', '_content': 'https://www.flickr.com/photos/gosia/5480691468/'}]}, 'media': 'photo'}, 'stat': 'ok'}</t>
  </si>
  <si>
    <t xml:space="preserve"> (flickr Margaret Bourne)</t>
  </si>
  <si>
    <t>https://www.flickr.com/photos/gosia/5480691468/</t>
  </si>
  <si>
    <t>body_part_dog_nose14.jpeg</t>
  </si>
  <si>
    <t>33541964134_a77b75c300_o</t>
  </si>
  <si>
    <t>{'photo': {'id': '33541964134', 'secret': '386f156a7e', 'server': '2838', 'farm': 3, 'dateuploaded': '1493649140', 'isfavorite': 0, 'license': '2', 'safety_level': '0', 'rotation': 0, 'originalsecret': 'a77b75c300', 'originalformat': 'jpg', 'owner': {'nsid': '42556971@N00', 'username': 'daniel.augusto', 'realname': 'Daniel Augusto', 'location': 'Belo Horizonte/MG, Brazil', 'iconserver': '7010', 'iconfarm': 8, 'path_alias': 'danielaugusto'}, 'title': {'_content': 'Nose.'}, 'description': {'_content': ''}, 'visibility': {'ispublic': 1, 'isfriend': 0, 'isfamily': 0}, 'dates': {'posted': '1493649140', 'taken': '2017-04-26 15:55:15', 'takengranularity': 0, 'takenunknown': '0', 'lastupdate': '1495263327'}, 'views': '402', 'editability': {'cancomment': 0, 'canaddmeta': 0}, 'publiceditability': {'cancomment': 1, 'canaddmeta': 0}, 'usage': {'candownload': 1, 'canblog': 0, 'canprint': 0, 'canshare': 1}, 'comments': {'_content': '0'}, 'notes': {'note': []}, 'people': {'haspeople': 0}, 'tags': {'tag': []}, 'location': {'latitude': '-19.913867', 'longitude': '-43.928902', 'accuracy': '0', 'context': '0', 'locality': {'_content': 'Belo Horizonte', 'woeid': 455821}, 'county': {'_content': 'Belo Horizonte', 'woeid': 12579464}, 'region': {'_content': 'Minas Gerais', 'woeid': 2344856}, 'country': {'_content': 'Brasil', 'woeid': 23424768}, 'neighbourhood': {'_content': 'Floresta', 'woeid': 55944436}}, 'geoperms': {'ispublic': 1, 'iscontact': 0, 'isfriend': 0, 'isfamily': 0}, 'urls': {'url': [{'type': 'photopage', '_content': 'https://www.flickr.com/photos/danielaugusto/33541964134/'}]}, 'media': 'photo'}, 'stat': 'ok'}</t>
  </si>
  <si>
    <t>Daniel Augusto (flickr daniel.augusto)</t>
  </si>
  <si>
    <t>https://www.flickr.com/photos/danielaugusto/33541964134/</t>
  </si>
  <si>
    <t>body_part_dog_nose15.jpeg</t>
  </si>
  <si>
    <t>31481138423_847504c60b_o</t>
  </si>
  <si>
    <t>{'photo': {'id': '31481138423', 'secret': '3c2736a287', 'server': '560', 'farm': 1, 'dateuploaded': '1484347595', 'isfavorite': 0, 'license': '3', 'safety_level': '0', 'rotation': 0, 'originalsecret': '847504c60b', 'originalformat': 'jpg', 'owner': {'nsid': '130641699@N06', 'username': 'ellejayedee', 'realname': 'Elle Jaye Dee', 'location': 'Gainesville, GA, USA', 'iconserver': '65535', 'iconfarm': 66, 'path_alias': 'ellejayedee'}, 'title': {'_content': "Romeo's Nose"}, 'description': {'_content': ''}, 'visibility': {'ispublic': 1, 'isfriend': 0, 'isfamily': 0}, 'dates': {'posted': '1484347595', 'taken': '2017-01-13 05:00:12', 'takengranularity': 0, 'takenunknown': '0', 'lastupdate': '1484347595'}, 'views': '50', 'editability': {'cancomment': 0, 'canaddmeta': 0}, 'publiceditability': {'cancomment': 1, 'canaddmeta': 0}, 'usage': {'candownload': 1, 'canblog': 0, 'canprint': 0, 'canshare': 1}, 'comments': {'_content': '0'}, 'notes': {'note': []}, 'people': {'haspeople': 0}, 'tags': {'tag': []}, 'urls': {'url': [{'type': 'photopage', '_content': 'https://www.flickr.com/photos/ellejayedee/31481138423/'}]}, 'media': 'photo'}, 'stat': 'ok'}</t>
  </si>
  <si>
    <t>Elle Jaye Dee (flickr ellejayedee)</t>
  </si>
  <si>
    <t>https://www.flickr.com/photos/ellejayedee/31481138423/</t>
  </si>
  <si>
    <t>body_part_dog_nose16.jpeg</t>
  </si>
  <si>
    <t>8208811813_1928d4e660_o</t>
  </si>
  <si>
    <t>{'photo': {'id': '8208811813', 'secret': '37c5595f4d', 'server': '8203', 'farm': 9, 'dateuploaded': '1353623093', 'isfavorite': 0, 'license': '3', 'safety_level': '0', 'rotation': 0, 'originalsecret': '1928d4e660', 'originalformat': 'jpg', 'owner': {'nsid': '34257794@N00', 'username': 'Librarianguish', 'realname': '', 'location': None, 'iconserver': '3695', 'iconfarm': 4, 'path_alias': 'librarianguish'}, 'title': {'_content': 'Big nose'}, 'description': {'_content': ''}, 'visibility': {'ispublic': 1, 'isfriend': 0, 'isfamily': 0}, 'dates': {'posted': '1353623093', 'taken': '2012-11-22 11:40:10', 'takengranularity': 0, 'takenunknown': 0, 'lastupdate': '1353858198'}, 'views': '370', 'editability': {'cancomment': 0, 'canaddmeta': 0}, 'publiceditability': {'cancomment': 1, 'canaddmeta': 0}, 'usage': {'candownload': 1, 'canblog': 0, 'canprint': 0, 'canshare': 1}, 'comments': {'_content': '4'}, 'notes': {'note': []}, 'people': {'haspeople': 0}, 'tags': {'tag': [{'id': '1137113-8208811813-148755', 'author': '34257794@N00', 'authorname': 'Librarianguish', 'raw': '11-12', '_content': '1112', 'machine_tag': 0}, {'id': '1137113-8208811813-34344', 'author': '34257794@N00', 'authorname': 'Librarianguish', 'raw': 'Syd', '_content': 'syd', 'machine_tag': 0}, {'id': '1137113-8208811813-355', 'author': '34257794@N00', 'authorname': 'Librarianguish', 'raw': 'dog', '_content': 'dog', 'machine_tag': 0}, {'id': '1137113-8208811813-17854', 'author': '34257794@N00', 'authorname': 'Librarianguish', 'raw': 'black lab', '_content': 'blacklab', 'machine_tag': 0}, {'id': '1137113-8208811813-334640', 'author': '34257794@N00', 'authorname': 'Librarianguish', 'raw': 'grumpy face', '_content': 'grumpyface', 'machine_tag': 0}]}, 'urls': {'url': [{'type': 'photopage', '_content': 'https://www.flickr.com/photos/librarianguish/8208811813/'}]}, 'media': 'photo'}, 'stat': 'ok'}</t>
  </si>
  <si>
    <t xml:space="preserve"> (flickr Librarianguish)</t>
  </si>
  <si>
    <t>https://www.flickr.com/photos/librarianguish/8208811813/</t>
  </si>
  <si>
    <t>body_part_dog_nose17.jpeg</t>
  </si>
  <si>
    <t>5465697727_d7daf3a439_o</t>
  </si>
  <si>
    <t>{'photo': {'id': '5465697727', 'secret': '175bfc2b14', 'server': '5251', 'farm': 6, 'dateuploaded': '1298323170', 'isfavorite': 0, 'license': '5', 'safety_level': '0', 'rotation': 0, 'originalsecret': 'd7daf3a439', 'originalformat': 'jpg', 'owner': {'nsid': '9197427@N06', 'username': 'pmarkham', 'realname': 'Pete Markham', 'location': 'Loretto, USA', 'iconserver': '65535', 'iconfarm': 66, 'path_alias': 'pmarkham'}, 'title': {'_content': '365 Photos Project - The Nose - Day 19'}, 'description': {'_content': 'Jordan was snoozing and his nose looked so photogenic, so I snapped a few photos of it while he was snoozing.  He stayed with my friend Jay when I was in Chicago.  Jay trained him to be a service dog, so it was a comfortable place for him to be even with his cognitive dysfunction.  His only complaint -- the younger dogs wanted to play with him and he is getting pretty old to play.'}, 'visibility': {'ispublic': 1, 'isfriend': 0, 'isfamily': 0}, 'dates': {'posted': '1298323170', 'taken': '2011-02-19 22:53:00', 'takengranularity': 0, 'takenunknown': 0, 'lastupdate': '1563341350'}, 'views': '1772', 'editability': {'cancomment': 0, 'canaddmeta': 0}, 'publiceditability': {'cancomment': 1, 'canaddmeta': 0}, 'usage': {'candownload': 1, 'canblog': 0, 'canprint': 0, 'canshare': 1}, 'comments': {'_content': '1'}, 'notes': {'note': []}, 'people': {'haspeople': 0}, 'tags': {'tag': [{'id': '9152105-5465697727-11494', 'author': '9197427@N06', 'authorname': 'pmarkham', 'raw': 'Jordan', '_content': 'jordan', 'machine_tag': 0}, {'id': '9152105-5465697727-1335', 'author': '9197427@N06', 'authorname': 'pmarkham', 'raw': 'Golden Retriever', '_content': 'goldenretriever', 'machine_tag': 0}, {'id': '9152105-5465697727-355', 'author': '9197427@N06', 'authorname': 'pmarkham', 'raw': 'dog', '_content': 'dog', 'machine_tag': 0}, {'id': '9152105-5465697727-6839135', 'author': '9197427@N06', 'authorname': 'pmarkham', 'raw': 'project364', '_content': 'project364', 'machine_tag': 0}, {'id': '9152105-5465697727-219278', 'author': '9197427@N06', 'authorname': 'pmarkham', 'raw': 'Loretto', '_content': 'loretto', 'machine_tag': 0}, {'id': '9152105-5465697727-45705', 'author': '9197427@N06', 'authorname': 'pmarkham', 'raw': 'MN', '_content': 'mn', 'machine_tag': 0}, {'id': '9152105-5465697727-351', 'author': '9197427@N06', 'authorname': 'pmarkham', 'raw': 'USA', '_content': 'usa', 'machine_tag': 0}]}, 'urls': {'url': [{'type': 'photopage', '_content': 'https://www.flickr.com/photos/pmarkham/5465697727/'}]}, 'media': 'photo'}, 'stat': 'ok'}</t>
  </si>
  <si>
    <t>https://www.flickr.com/photos/pmarkham/5465697727/</t>
  </si>
  <si>
    <t>body_part_dog_nose18.jpeg</t>
  </si>
  <si>
    <t>5947992310_99734913de_o</t>
  </si>
  <si>
    <t>{'photo': {'id': '5947992310', 'secret': '4be66bfa55', 'server': '6012', 'farm': 7, 'dateuploaded': '1310936612', 'isfavorite': 0, 'license': '2', 'safety_level': '0', 'rotation': 0, 'originalsecret': '99734913de', 'originalformat': 'jpg', 'owner': {'nsid': '70385183@N00', 'username': 'mattfoster', 'realname': 'Matt Foster', 'location': 'Bath, UK', 'iconserver': '5341', 'iconfarm': 6, 'path_alias': 'mattfoster'}, 'title': {'_content': 'Nose'}, 'description': {'_content': ''}, 'visibility': {'ispublic': 1, 'isfriend': 0, 'isfamily': 0}, 'dates': {'posted': '1310936612', 'taken': '2011-07-16 10:42:04', 'takengranularity': 0, 'takenunknown': 0, 'lastupdate': '1310936617'}, 'views': '92', 'editability': {'cancomment': 0, 'canaddmeta': 0}, 'publiceditability': {'cancomment': 1, 'canaddmeta': 0}, 'usage': {'candownload': 1, 'canblog': 0, 'canprint': 0, 'canshare': 1}, 'comments': {'_content': '0'}, 'notes': {'note': []}, 'people': {'haspeople': 0}, 'tags': {'tag': []}, 'urls': {'url': [{'type': 'photopage', '_content': 'https://www.flickr.com/photos/mattfoster/5947992310/'}]}, 'media': 'photo'}, 'stat': 'ok'}</t>
  </si>
  <si>
    <t>Matt Foster (flickr mattfoster)</t>
  </si>
  <si>
    <t>https://www.flickr.com/photos/mattfoster/5947992310/</t>
  </si>
  <si>
    <t>body_part_dog_nose19.jpeg</t>
  </si>
  <si>
    <t>16737990986_06baef6948_o</t>
  </si>
  <si>
    <t>{'photo': {'id': '16737990986', 'secret': '4dddacae22', 'server': '8579', 'farm': 9, 'dateuploaded': '1425904992', 'isfavorite': 0, 'license': '4', 'safety_level': '0', 'rotation': 0, 'originalsecret': '06baef6948', 'originalformat': 'jpg', 'owner': {'nsid': '127973434@N07', 'username': 'Andrey Nagaycev', 'realname': 'Andrey Nagaycev', 'location': '', 'iconserver': '8637', 'iconfarm': 9, 'path_alias': None}, 'title': {'_content': '_MG_7768'}, 'description': {'_content': 'Huskies.\nPhotographed in the city of Ishim, Tyumen Oblast, Russia.\nMarch 9, 2015.'}, 'visibility': {'ispublic': 1, 'isfriend': 0, 'isfamily': 0}, 'dates': {'posted': '1425904992', 'taken': '2015-03-09 12:13:07', 'takengranularity': 0, 'takenunknown': '0', 'lastupdate': '1425934050'}, 'views': '1078', 'editability': {'cancomment': 0, 'canaddmeta': 0}, 'publiceditability': {'cancomment': 1, 'canaddmeta': 0}, 'usage': {'candownload': 1, 'canblog': 0, 'canprint': 0, 'canshare': 1}, 'comments': {'_content': '0'}, 'notes': {'note': []}, 'people': {'haspeople': 0}, 'tags': {'tag': [{'id': '127952104-16737990986-36726', 'author': '127973434@N07', 'authorname': 'Andrey Nagaycev', 'raw': 'tamron', '_content': 'tamron', 'machine_tag': 0}, {'id': '127952104-16737990986-36727', 'author': '127973434@N07', 'authorname': 'Andrey Nagaycev', 'raw': '90mm', '_content': '90mm', 'machine_tag': 0}, {'id': '127952104-16737990986-53382', 'author': '127973434@N07', 'authorname': 'Andrey Nagaycev', 'raw': 'f/2.8', '_content': 'f28', 'machine_tag': 0}, {'id': '127952104-16737990986-16558', 'author': '127973434@N07', 'authorname': 'Andrey Nagaycev', 'raw': 'di', '_content': 'di', 'machine_tag': 0}, {'id': '127952104-16737990986-551', 'author': '127973434@N07', 'authorname': 'Andrey Nagaycev', 'raw': 'macro', '_content': 'macro', 'machine_tag': 0}, {'id': '127952104-16737990986-242868588', 'author': '127973434@N07', 'authorname': 'Andrey Nagaycev', 'raw': 'tamron af sp 90mm f/2.8 di vc usd macro', '_content': 'tamronafsp90mmf28divcusdmacro', 'machine_tag': 0}, {'id': '127952104-16737990986-232115094', 'author': '127973434@N07', 'authorname': 'Andrey Nagaycev', 'raw': 'Andrew Nagaitsev', '_content': 'andrewnagaitsev', 'machine_tag': 0}, {'id': '127952104-16737990986-29061320', 'author': '127973434@N07', 'authorname': 'Andrey Nagaycev', 'raw': 'canon 5D markII', '_content': 'canon5dmarkii', 'machine_tag': 0}, {'id': '127952104-16737990986-1382', 'author': '127973434@N07', 'authorname': 'Andrey Nagaycev', 'raw': 'canon', '_content': 'canon', 'machine_tag': 0}, {'id': '127952104-16737990986-3932', 'author': '127973434@N07', 'authorname': 'Andrey Nagaycev', 'raw': 'close', '_content': 'close', 'machine_tag': 0}, {'id': '127952104-16737990986-902', 'author': '127973434@N07', 'authorname': 'Andrey Nagaycev', 'raw': 'up', '_content': 'up', 'machine_tag': 0}, {'id': '127952104-16737990986-6753432', 'author': '127973434@N07', 'authorname': 'Andrey Nagaycev', 'raw': 'крупный план', '_content': 'крупныйплан', 'machine_tag': 0}, {'id': '127952104-16737990986-718', 'author': '127973434@N07', 'authorname': 'Andrey Nagaycev', 'raw': 'dogs', '_content': 'dogs', 'machine_tag': 0}, {'id': '127952104-16737990986-8903', 'author': '127973434@N07', 'authorname': 'Andrey Nagaycev', 'raw': 'Huskies', '_content': 'huskies', 'machine_tag': 0}, {'id': '127952104-16737990986-11649822', 'author': '127973434@N07', 'authorname': 'Andrey Nagaycev', 'raw': 'ишим', '_content': 'ишим', 'machine_tag': 0}, {'id': '127952104-16737990986-240424037', 'author': '127973434@N07', 'authorname': 'Andrey Nagaycev', 'raw': 'ишимский район', '_content': 'ишимскийрайон', 'machine_tag': 0}, {'id': '127952104-16737990986-549808', 'author': '127973434@N07', 'authorname': 'Andrey Nagaycev', 'raw': 'Россия', '_content': 'россия', 'machine_tag': 0}, {'id': '127952104-16737990986-45222345', 'author': '127973434@N07', 'authorname': 'Andrey Nagaycev', 'raw': 'Тюменская область', '_content': 'тюменскаяобласть', 'machine_tag': 0}, {'id': '127952104-16737990986-240150427', 'author': '127973434@N07', 'authorname': 'Andrey Nagaycev', 'raw': 'tumen state', '_content': 'tumenstate', 'machine_tag': 0}, {'id': '127952104-16737990986-802998', 'author': '127973434@N07', 'authorname': 'Andrey Nagaycev', 'raw': 'Ishim', '_content': 'ishim', 'machine_tag': 0}, {'id': '127952104-16737990986-4793', 'author': '127973434@N07', 'authorname': 'Andrey Nagaycev', 'raw': 'Russia', '_content': 'russia', 'machine_tag': 0}, {'id': '127952104-16737990986-231920244', 'author': '127973434@N07', 'authorname': 'Andrey Nagaycev', 'raw': 'андрей нагайцев', '_content': 'андрейнагайцев', 'machine_tag': 0}]}, 'urls': {'url': [{'type': 'photopage', '_content': 'https://www.flickr.com/photos/127973434@N07/16737990986/'}]}, 'media': 'photo'}, 'stat': 'ok'}</t>
  </si>
  <si>
    <t>Andrey Nagaycev (flickr Andrey Nagaycev)</t>
  </si>
  <si>
    <t>https://www.flickr.com/photos/127973434@N07/16737990986/</t>
  </si>
  <si>
    <t>body_part_dog_nose20.jpeg</t>
  </si>
  <si>
    <t>4145108544_c9dd47d487_o</t>
  </si>
  <si>
    <t>{'photo': {'id': '4145108544', 'secret': '88bb91d00c', 'server': '2503', 'farm': 3, 'dateuploaded': '1259529697', 'isfavorite': 0, 'license': '4', 'safety_level': '0', 'rotation': 0, 'originalsecret': 'c9dd47d487', 'originalformat': 'jpg', 'owner': {'nsid': '32194418@N05', 'username': '[ S A R A ]', 'realname': 'Sara Matzek', 'location': '', 'iconserver': '2460', 'iconfarm': 3, 'path_alias': 'saramuffin88'}, 'title': {'_content': ''}, 'description': {'_content': ''}, 'visibility': {'ispublic': 1, 'isfriend': 0, 'isfamily': 0}, 'dates': {'posted': '1259529697', 'taken': '2009-11-26 09:31:03', 'takengranularity': 0, 'takenunknown': 0, 'lastupdate': '1316973795'}, 'views': '433', 'editability': {'cancomment': 0, 'canaddmeta': 0}, 'publiceditability': {'cancomment': 1, 'canaddmeta': 0}, 'usage': {'candownload': 1, 'canblog': 0, 'canprint': 0, 'canshare': 1}, 'comments': {'_content': '1'}, 'notes': {'note': []}, 'people': {'haspeople': 0}, 'tags': {'tag': [{'id': '32189078-4145108544-1890', 'author': '32194418@N05', 'authorname': '[ S A R A ]', 'raw': 'nose', '_content': 'nose', 'machine_tag': 0}, {'id': '32189078-4145108544-2862', 'author': '32194418@N05', 'authorname': '[ S A R A ]', 'raw': 'eyes', '_content': 'eyes', 'machine_tag': 0}, {'id': '32189078-4145108544-1418', 'author': '32194418@N05', 'authorname': '[ S A R A ]', 'raw': 'mouth', '_content': 'mouth', 'machine_tag': 0}, {'id': '32189078-4145108544-551', 'author': '32194418@N05', 'authorname': '[ S A R A ]', 'raw': 'macro', '_content': 'macro', 'machine_tag': 0}, {'id': '32189078-4145108544-355', 'author': '32194418@N05', 'authorname': '[ S A R A ]', 'raw': 'dog', '_content': 'dog', 'machine_tag': 0}]}, 'urls': {'url': [{'type': 'photopage', '_content': 'https://www.flickr.com/photos/saramuffin88/4145108544/'}]}, 'media': 'photo'}, 'stat': 'ok'}</t>
  </si>
  <si>
    <t>Sara Matzek (flickr [ S A R A ])</t>
  </si>
  <si>
    <t>https://www.flickr.com/photos/saramuffin88/4145108544/</t>
  </si>
  <si>
    <t>body_part_dog_nose21.jpeg</t>
  </si>
  <si>
    <t>3338133687_316237e21c_o</t>
  </si>
  <si>
    <t>{'photo': {'id': '3338133687', 'secret': '6e31168095', 'server': '3595', 'farm': 4, 'dateuploaded': '1236538996', 'isfavorite': 0, 'license': '3', 'safety_level': '0', 'rotation': 0, 'originalsecret': '316237e21c', 'originalformat': 'jpg', 'owner': {'nsid': '8761311@N02', 'username': 'kensma1', 'realname': '', 'location': '', 'iconserver': '1228', 'iconfarm': 2, 'path_alias': 'kensma1'}, 'title': {'_content': 'IMG_0154'}, 'description': {'_content': 'dof-nose focus'}, 'visibility': {'ispublic': 1, 'isfriend': 0, 'isfamily': 0}, 'dates': {'posted': '1236538996', 'taken': '2009-03-01 23:54:58', 'takengranularity': 0, 'takenunknown': 0, 'lastupdate': '1498434409'}, 'views': '23', 'editability': {'cancomment': 0, 'canaddmeta': 0}, 'publiceditability': {'cancomment': 1, 'canaddmeta': 0}, 'usage': {'candownload': 1, 'canblog': 0, 'canprint': 0, 'canshare': 1}, 'comments': {'_content': '0'}, 'notes': {'note': []}, 'people': {'haspeople': 0}, 'tags': {'tag': []}, 'urls': {'url': [{'type': 'photopage', '_content': 'https://www.flickr.com/photos/kensma1/3338133687/'}]}, 'media': 'photo'}, 'stat': 'ok'}</t>
  </si>
  <si>
    <t xml:space="preserve"> (flickr kensma1)</t>
  </si>
  <si>
    <t>https://www.flickr.com/photos/kensma1/3338133687/</t>
  </si>
  <si>
    <t>body_part_dog_nose22.jpeg</t>
  </si>
  <si>
    <t>6445996329_1740fd46f0_o</t>
  </si>
  <si>
    <t>{'photo': {'id': '6445996329', 'secret': '274e82e6cc', 'server': '7027', 'farm': 8, 'dateuploaded': '1322909096', 'isfavorite': 0, 'license': '2', 'safety_level': '0', 'rotation': 0, 'originalsecret': '1740fd46f0', 'originalformat': 'jpg', 'owner': {'nsid': '23896043@N07', 'username': 'carlstr', 'realname': 'Johan Carlström', 'location': 'Sweden', 'iconserver': '3280', 'iconfarm': 4, 'path_alias': 'carlstr'}, 'title': {'_content': 'Nose with water drops'}, 'description': {'_content': ''}, 'visibility': {'ispublic': 1, 'isfriend': 0, 'isfamily': 0}, 'dates': {'posted': '1322909096', 'taken': '2011-12-03 11:25:29', 'takengranularity': 0, 'takenunknown': 0, 'lastupdate': '1365872719'}, 'views': '778', 'editability': {'cancomment': 0, 'canaddmeta': 0}, 'publiceditability': {'cancomment': 1, 'canaddmeta': 1}, 'usage': {'candownload': 1, 'canblog': 0, 'canprint': 0, 'canshare': 1}, 'comments': {'_content': '1'}, 'notes': {'note': []}, 'people': {'haspeople': 0}, 'tags': {'tag': [{'id': '23874713-6445996329-130502', 'author': '23896043@N07', 'authorname': 'carlstr', 'raw': 'Irish Wolfhound', '_content': 'irishwolfhound', 'machine_tag': 0}, {'id': '23874713-6445996329-39981234', 'author': '23896043@N07', 'authorname': 'carlstr', 'raw': 'Irländsk varghund', '_content': 'irländskvarghund', 'machine_tag': 0}, {'id': '23874713-6445996329-66382', 'author': '23896043@N07', 'authorname': 'carlstr', 'raw': 'nos', '_content': 'nos', 'machine_tag': 0}, {'id': '23874713-6445996329-1890', 'author': '23896043@N07', 'authorname': 'carlstr', 'raw': 'nose', '_content': 'nose', 'machine_tag': 0}, {'id': '23874713-6445996329-800', 'author': '23896043@N07', 'authorname': 'carlstr', 'raw': 'water', '_content': 'water', 'machine_tag': 0}, {'id': '23874713-6445996329-2570', 'author': '23896043@N07', 'authorname': 'carlstr', 'raw': 'drops', '_content': 'drops', 'machine_tag': 0}, {'id': '23874713-6445996329-48834', 'author': '23896043@N07', 'authorname': 'carlstr', 'raw': 'vatten', '_content': 'vatten', 'machine_tag': 0}, {'id': '23874713-6445996329-694667', 'author': '23896043@N07', 'authorname': 'carlstr', 'raw': 'droppar', '_content': 'droppar', 'machine_tag': 0}]}, 'urls': {'url': [{'type': 'photopage', '_content': 'https://www.flickr.com/photos/carlstr/6445996329/'}]}, 'media': 'photo'}, 'stat': 'ok'}</t>
  </si>
  <si>
    <t>Johan Carlström (flickr carlstr)</t>
  </si>
  <si>
    <t>https://www.flickr.com/photos/carlstr/6445996329/</t>
  </si>
  <si>
    <t>body_part_dog_nose23.jpeg</t>
  </si>
  <si>
    <t>2297195944_0da05af7c3_o</t>
  </si>
  <si>
    <t>{'photo': {'id': '2297195944', 'secret': '788eacb1de', 'server': '3016', 'farm': 4, 'dateuploaded': '1204153117', 'isfavorite': 0, 'license': '3', 'safety_level': '0', 'rotation': 0, 'originalsecret': '0da05af7c3', 'originalformat': 'jpg', 'owner': {'nsid': '24068362@N05', 'username': 'rkempjr', 'realname': 'Shane Kemp', 'location': None, 'iconserver': '65535', 'iconfarm': 66, 'path_alias': 'shanekemp'}, 'title': {'_content': 'Dog'}, 'description': {'_content': 'Dog'}, 'visibility': {'ispublic': 1, 'isfriend': 0, 'isfamily': 0}, 'dates': {'posted': '1204153117', 'taken': '2008-02-27 17:06:55', 'takengranularity': 0, 'takenunknown': 0, 'lastupdate': '1486848671'}, 'views': '96', 'editability': {'cancomment': 0, 'canaddmeta': 0}, 'publiceditability': {'cancomment': 1, 'canaddmeta': 0}, 'usage': {'candownload': 1, 'canblog': 0, 'canprint': 0, 'canshare': 1}, 'comments': {'_content': '2'}, 'notes': {'note': []}, 'people': {'haspeople': 0}, 'tags': {'tag': []}, 'location': {'latitude': '38.968084', 'longitude': '-77.413530', 'accuracy': '13', 'context': '0', 'locality': {'_content': 'Herndon', 'woeid': 2420394}, 'county': {'_content': 'Fairfax', 'woeid': 12590343}, 'region': {'_content': 'Virginia', 'woeid': 2347605}, 'country': {'_content': 'United States', 'woeid': 23424977}, 'neighbourhood': {'_content': '', 'woeid': 0}}, 'geoperms': {'ispublic': 1, 'iscontact': 0, 'isfriend': 0, 'isfamily': 0}, 'urls': {'url': [{'type': 'photopage', '_content': 'https://www.flickr.com/photos/shanekemp/2297195944/'}]}, 'media': 'photo'}, 'stat': 'ok'}</t>
  </si>
  <si>
    <t>Shane Kemp (flickr rkempjr)</t>
  </si>
  <si>
    <t>https://www.flickr.com/photos/shanekemp/2297195944/</t>
  </si>
  <si>
    <t>body_part_dog_nose24.jpeg</t>
  </si>
  <si>
    <t>3619380594_a85b81e756_o</t>
  </si>
  <si>
    <t>{'photo': {'id': '3619380594', 'secret': '2067194680', 'server': '3366', 'farm': 4, 'dateuploaded': '1244803881', 'isfavorite': 0, 'license': '4', 'safety_level': '0', 'rotation': 0, 'originalsecret': 'a85b81e756', 'originalformat': 'jpg', 'owner': {'nsid': '31064702@N05', 'username': 'Dawn Huczek', 'realname': '', 'location': None, 'iconserver': '8798', 'iconfarm': 9, 'path_alias': None}, 'title': {'_content': 'My Little Boy'}, 'description': {'_content': 'I will be very busy the next few days. So i may not return comments as quickly as I would like.  Have a great weekend everyone!'}, 'visibility': {'ispublic': 1, 'isfriend': 0, 'isfamily': 0}, 'dates': {'posted': '1244803881', 'taken': '2009-06-06 10:25:45', 'takengranularity': 0, 'takenunknown': 0, 'lastupdate': '1552069787'}, 'views': '4381', 'editability': {'cancomment': 0, 'canaddmeta': 0}, 'publiceditability': {'cancomment': 1, 'canaddmeta': 0}, 'usage': {'candownload': 1, 'canblog': 0, 'canprint': 0, 'canshare': 1}, 'comments': {'_content': '30'}, 'notes': {'note': [{'id': '72157619557068333', 'photo_id': '3619380594', 'author': '10233916@N03', 'authorname': 'katieb50', 'authorrealname': '', 'authorispro': 0, 'authorisdeleted': 0, 'x': '239', 'y': '148', 'w': '50', 'h': '50', '_content': 'kiss from bella'}]}, 'people': {'haspeople': 0}, 'tags': {'tag': [{'id': '31059362-3619380594-17039', 'author': '31064702@N05', 'authorname': 'Dawn Huczek', 'raw': 'Casper', '_content': 'casper', 'machine_tag': 0}, {'id': '31059362-3619380594-41317393', 'author': '31064702@N05', 'authorname': 'Dawn Huczek', 'raw': 'sunning himself on the deck', '_content': 'sunninghimselfonthedeck', 'machine_tag': 0}, {'id': '31059362-3619380594-41398508', 'author': '31064702@N05', 'authorname': 'Dawn Huczek', 'raw': 'He always gets a runny nose', '_content': 'healwaysgetsarunnynose', 'machine_tag': 0}, {'id': '31059362-3619380594-355', 'author': '31064702@N05', 'authorname': 'Dawn Huczek', 'raw': 'dog', '_content': 'dog', 'machine_tag': 0}, {'id': '31059362-3619380594-1890', 'author': '31064702@N05', 'authorname': 'Dawn Huczek', 'raw': 'nose', '_content': 'nose', 'machine_tag': 0}, {'id': '31059362-3619380594-395', 'author': '31064702@N05', 'authorname': 'Dawn Huczek', 'raw': 'white', '_content': 'white', 'machine_tag': 0}, {'id': '31059362-3619380594-20566', 'author': '31064702@N05', 'authorname': 'Dawn Huczek', 'raw': 'bichon', '_content': 'bichon', 'machine_tag': 0}]}, 'urls': {'url': [{'type': 'photopage', '_content': 'https://www.flickr.com/photos/31064702@N05/3619380594/'}]}, 'media': 'photo'}, 'stat': 'ok'}</t>
  </si>
  <si>
    <t xml:space="preserve"> (flickr Dawn Huczek)</t>
  </si>
  <si>
    <t>https://www.flickr.com/photos/31064702@N05/3619380594/</t>
  </si>
  <si>
    <t>body_part_wolf_tail01.jpeg</t>
  </si>
  <si>
    <t>15657544753_7d24163f38_o</t>
  </si>
  <si>
    <t>{'stat': 'fail', 'code': 1, 'message': 'Photo "15657544753" not found (invalid ID)'}</t>
  </si>
  <si>
    <t>face_wolf04.jpeg</t>
  </si>
  <si>
    <t>2539383026_839a3e8b4e_o</t>
  </si>
  <si>
    <t>{'photo': {'id': '2539383026', 'secret': 'a94616324b', 'server': '2288', 'farm': 3, 'dateuploaded': '1212256784', 'isfavorite': 0, 'license': '6', 'safety_level': '0', 'rotation': 0, 'originalsecret': '839a3e8b4e', 'originalformat': 'jpg', 'owner': {'nsid': '8070463@N03', 'username': 'Tambako the Jaguar', 'realname': 'Tambako The Jaguar', 'location': None, 'iconserver': '7457', 'iconfarm': 8, 'path_alias': 'tambako'}, 'title': {'_content': 'Portrait of a lying wolf 2'}, 'description': {'_content': 'Portrait of a cute fluffy female wolf lying in her enclosure of the zoo of Zürich.'}, 'visibility': {'ispublic': 1, 'isfriend': 0, 'isfamily': 0}, 'dates': {'posted': '1212256784', 'taken': '2008-05-13 15:01:47', 'takengranularity': 0, 'takenunknown': 0, 'lastupdate': '1292085515'}, 'views': '27318', 'editability': {'cancomment': 0, 'canaddmeta': 0}, 'publiceditability': {'cancomment': 1, 'canaddmeta': 0}, 'usage': {'candownload': 1, 'canblog': 0, 'canprint': 0, 'canshare': 1}, 'comments': {'_content': '86'}, 'notes': {'note': []}, 'people': {'haspeople': 0}, 'tags': {'tag': [{'id': '8047409-2539383026-3175', 'author': '8070463@N03', 'authorname': 'Tambako the Jaguar', 'raw': 'wolf', '_content': 'wolf', 'machine_tag': 0}, {'id': '8047409-2539383026-641773', 'author': '8070463@N03', 'authorname': 'Tambako the Jaguar', 'raw': 'canis lupus', '_content': 'canislupus', 'machine_tag': 0}, {'id': '8047409-2539383026-8811', 'author': '8070463@N03', 'authorname': 'Tambako the Jaguar', 'raw': 'canine', '_content': 'canine', 'machine_tag': 0}, {'id': '8047409-2539383026-1997', 'author': '8070463@N03', 'authorname': 'Tambako the Jaguar', 'raw': 'zoo', '_content': 'zoo', 'machine_tag': 0}, {'id': '8047409-2539383026-27761', 'author': '8070463@N03', 'authorname': 'Tambako the Jaguar', 'raw': 'zürich', '_content': 'zürich', 'machine_tag': 0}, {'id': '8047409-2539383026-2110', 'author': '8070463@N03', 'authorname': 'Tambako the Jaguar', 'raw': 'switzerland', '_content': 'switzerland', 'machine_tag': 0}, {'id': '8047409-2539383026-33844', 'author': '8070463@N03', 'authorname': 'Tambako the Jaguar', 'raw': 'lying', '_content': 'lying', 'machine_tag': 0}, {'id': '8047409-2539383026-278', 'author': '8070463@N03', 'authorname': 'Tambako the Jaguar', 'raw': 'portrait', '_content': 'portrait', 'machine_tag': 0}, {'id': '8047409-2539383026-885', 'author': '8070463@N03', 'authorname': 'Tambako the Jaguar', 'raw': 'face', '_content': 'face', 'machine_tag': 0}, {'id': '8047409-2539383026-4922', 'author': '8070463@N03', 'authorname': 'Tambako the Jaguar', 'raw': 'head', '_content': 'head', 'machine_tag': 0}, {'id': '8047409-2539383026-1077', 'author': '8070463@N03', 'authorname': 'Tambako the Jaguar', 'raw': 'closeup', '_content': 'closeup', 'machine_tag': 0}, {'id': '8047409-2539383026-3932', 'author': '8070463@N03', 'authorname': 'Tambako the Jaguar', 'raw': 'close', '_content': 'close', 'machine_tag': 0}, {'id': '8047409-2539383026-8055', 'author': '8070463@N03', 'authorname': 'Tambako the Jaguar', 'raw': 'fluffy', '_content': 'fluffy', 'machine_tag': 0}, {'id': '8047409-2539383026-2883', 'author': '8070463@N03', 'authorname': 'Tambako the Jaguar', 'raw': 'furry', '_content': 'furry', 'machine_tag': 0}, {'id': '8047409-2539383026-2862', 'author': '8070463@N03', 'authorname': 'Tambako the Jaguar', 'raw': 'eyes', '_content': 'eyes', 'machine_tag': 0}, {'id': '8047409-2539383026-559', 'author': '8070463@N03', 'authorname': 'Tambako the Jaguar', 'raw': 'cute', '_content': 'cute', 'machine_tag': 0}, {'id': '8047409-2539383026-876', 'author': '8070463@N03', 'authorname': 'Tambako the Jaguar', 'raw': 'beautiful', '_content': 'beautiful', 'machine_tag': 0}, {'id': '8047409-2539383026-15659292', 'author': '12566792@N05', 'authorname': 'jadzia_', 'raw': 'GoldStarAward', '_content': 'goldstaraward', 'machine_tag': 0}, {'id': '8047409-2539383026-22167078', 'author': '11779343@N07', 'authorname': 'Fikriye Kaya', 'raw': 'flickrlovers', '_content': 'flickrlovers', 'machine_tag': 0}, {'id': '8047409-2539383026-12356407', 'author': '8981098@N07', 'authorname': 'Linda DV', 'raw': 'Over the Excellence', '_content': 'overtheexcellence', 'machine_tag': 0}, {'id': '8047409-2539383026-2994', 'author': '8070463@N03', 'authorname': 'Tambako the Jaguar', 'raw': 'nikon', '_content': 'nikon', 'machine_tag': 0}, {'id': '8047409-2539383026-304522', 'author': '8070463@N03', 'authorname': 'Tambako the Jaguar', 'raw': 'd300', '_content': 'd300', 'machine_tag': 0}, {'id': '8047409-2539383026-198858', 'author': '8070463@N03', 'authorname': 'Tambako the Jaguar', 'raw': 'mongolian', '_content': 'mongolian', 'machine_tag': 0}, {'id': '8047409-2539383026-406222', 'author': '8070463@N03', 'authorname': 'Tambako the Jaguar', 'raw': 'canis', '_content': 'canis', 'machine_tag': 0}, {'id': '8047409-2539383026-41502', 'author': '8070463@N03', 'authorname': 'Tambako the Jaguar', 'raw': 'lupus', '_content': 'lupus', 'machine_tag': 0}, {'id': '8047409-2539383026-7385548', 'author': '17611954@N00', 'authorname': '©DocTony Photography', 'raw': 'APlusPhoto', '_content': 'aplusphoto', 'machine_tag': 0}, {'id': '8047409-2539383026-6446', 'author': '8070463@N03', 'authorname': 'Tambako the Jaguar', 'raw': 'zurich', '_content': 'zurich', 'machine_tag': 0}, {'id': '8047409-2539383026-2107', 'author': '8070463@N03', 'authorname': 'Tambako the Jaguar', 'raw': 'schweiz', '_content': 'schweiz', 'machine_tag': 0}]}, 'location': {'latitude': '47.385711', 'longitude': '8.573412', 'accuracy': '14', 'context': '0', 'locality': {'_content': 'Zürich', 'woeid': 784794}, 'county': {'_content': 'Zürich', 'woeid': 12593130}, 'region': {'_content': 'Kanton Zürich', 'woeid': 2347107}, 'country': {'_content': 'Schweiz', 'woeid': 23424957}, 'neighbourhood': {'_content': 'Chlosterli', 'woeid': 782103}}, 'geoperms': {'ispublic': 1, 'iscontact': 0, 'isfriend': 0, 'isfamily': 0}, 'urls': {'url': [{'type': 'photopage', '_content': 'https://www.flickr.com/photos/tambako/2539383026/'}]}, 'media': 'photo'}, 'stat': 'ok'}</t>
  </si>
  <si>
    <t>https://www.flickr.com/photos/tambako/2539383026/</t>
  </si>
  <si>
    <t>face_wolf06.jpeg</t>
  </si>
  <si>
    <t>49064169222_73e53b8cba_o</t>
  </si>
  <si>
    <t>{'photo': {'id': '49064169222', 'secret': 'a216325d36', 'server': '65535', 'farm': 66, 'dateuploaded': '1573730519', 'isfavorite': 0, 'license': '0', 'safety_level': '0', 'rotation': 0, 'originalsecret': '73e53b8cba', 'originalformat': 'jpg', 'owner': {'nsid': '8070463@N03', 'username': 'Tambako the Jaguar', 'realname': 'Tambako The Jaguar', 'location': None, 'iconserver': '7457', 'iconfarm': 8, 'path_alias': 'tambako'}, 'title': {'_content': 'Is this a big bad wolf?'}, 'description': {'_content': 'A next portrait of one of the wolves of the Bratislava zoo'}, 'visibility': {'ispublic': 1, 'isfriend': 0, 'isfamily': 0}, 'dates': {'posted': '1573730519', 'taken': '2019-05-08 10:23:09', 'takengranularity': 0, 'takenunknown': '0', 'lastupdate': '1588278060'}, 'views': '2449', 'editability': {'cancomment': 0, 'canaddmeta': 0}, 'publiceditability': {'cancomment': 1, 'canaddmeta': 0}, 'usage': {'candownload': 1, 'canblog': 0, 'canprint': 0, 'canshare': 1}, 'comments': {'_content': '120'}, 'notes': {'note': []}, 'people': {'haspeople': 0}, 'tags': {'tag': [{'id': '8047409-49064169222-3175', 'author': '8070463@N03', 'authorname': 'Tambako the Jaguar', 'raw': 'wolf', '_content': 'wolf', 'machine_tag': 0}, {'id': '8047409-49064169222-958185', 'author': '8070463@N03', 'authorname': 'Tambako the Jaguar', 'raw': 'canid', '_content': 'canid', 'machine_tag': 0}, {'id': '8047409-49064169222-8811', 'author': '8070463@N03', 'authorname': 'Tambako the Jaguar', 'raw': 'canine', '_content': 'canine', 'machine_tag': 0}, {'id': '8047409-49064169222-355', 'author': '8070463@N03', 'authorname': 'Tambako the Jaguar', 'raw': 'dog', '_content': 'dog', 'machine_tag': 0}, {'id': '8047409-49064169222-369', 'author': '8070463@N03', 'authorname': 'Tambako the Jaguar', 'raw': 'brown', '_content': 'brown', 'machine_tag': 0}, {'id': '8047409-49064169222-6968', 'author': '8070463@N03', 'authorname': 'Tambako the Jaguar', 'raw': 'gray', '_content': 'gray', 'machine_tag': 0}, {'id': '8047409-49064169222-3932', 'author': '8070463@N03', 'authorname': 'Tambako the Jaguar', 'raw': 'close', '_content': 'close', 'machine_tag': 0}, {'id': '8047409-49064169222-278', 'author': '8070463@N03', 'authorname': 'Tambako the Jaguar', 'raw': 'portrait', '_content': 'portrait', 'machine_tag': 0}, {'id': '8047409-49064169222-885', 'author': '8070463@N03', 'authorname': 'Tambako the Jaguar', 'raw': 'face', '_content': 'face', 'machine_tag': 0}, {'id': '8047409-49064169222-152426', 'author': '8070463@N03', 'authorname': 'Tambako the Jaguar', 'raw': 'unfriendly', '_content': 'unfriendly', 'machine_tag': 0}, {'id': '8047409-49064169222-3927', 'author': '8070463@N03', 'authorname': 'Tambako the Jaguar', 'raw': 'looking', '_content': 'looking', 'machine_tag': 0}, {'id': '8047409-49064169222-224', 'author': '8070463@N03', 'authorname': 'Tambako the Jaguar', 'raw': 'shadow', '_content': 'shadow', 'machine_tag': 0}, {'id': '8047409-49064169222-8483', 'author': '8070463@N03', 'authorname': 'Tambako the Jaguar', 'raw': 'sunny', '_content': 'sunny', 'machine_tag': 0}, {'id': '8047409-49064169222-49058', 'author': '8070463@N03', 'authorname': 'Tambako the Jaguar', 'raw': 'bratislava', '_content': 'bratislava', 'machine_tag': 0}, {'id': '8047409-49064169222-1997', 'author': '8070463@N03', 'authorname': 'Tambako the Jaguar', 'raw': 'zoo', '_content': 'zoo', 'machine_tag': 0}, {'id': '8047409-49064169222-20975', 'author': '8070463@N03', 'authorname': 'Tambako the Jaguar', 'raw': 'slovakia', '_content': 'slovakia', 'machine_tag': 0}, {'id': '8047409-49064169222-2994', 'author': '8070463@N03', 'authorname': 'Tambako the Jaguar', 'raw': 'nikon', '_content': 'nikon', 'machine_tag': 0}, {'id': '8047409-49064169222-90623', 'author': '8070463@N03', 'authorname': 'Tambako the Jaguar', 'raw': 'd5', '_content': 'd5', 'machine_tag': 0}]}, 'location': {'latitude': '48.160818', 'longitude': '17.069492', 'accuracy': '12', 'context': '0', 'locality': {'_content': 'Bratislava-Karlova Ves'}, 'county': {'_content': 'Okres Bratislava IV'}, 'region': {'_content': 'Bratislava'}, 'country': {'_content': 'Slovakia'}, 'neighbourhood': {'_content': ''}}, 'geoperms': {'ispublic': 1, 'iscontact': 0, 'isfriend': 0, 'isfamily': 0}, 'urls': {'url': [{'type': 'photopage', '_content': 'https://www.flickr.com/photos/tambako/49064169222/'}]}, 'media': 'photo'}, 'stat': 'ok'}</t>
  </si>
  <si>
    <t>https://www.flickr.com/photos/tambako/49064169222/</t>
  </si>
  <si>
    <t>face_wolf08.jpeg</t>
  </si>
  <si>
    <t>5246937344_f4c58b2915_o</t>
  </si>
  <si>
    <t>{'photo': {'id': '5246937344', 'secret': '29c3a2173f', 'server': '5201', 'farm': 6, 'dateuploaded': '1291912272', 'isfavorite': 0, 'license': '4', 'safety_level': '0', 'rotation': 0, 'originalsecret': 'f4c58b2915', 'originalformat': 'jpg', 'owner': {'nsid': '26082117@N07', 'username': 'sybarite48', 'realname': 'Daniel Jolivet', 'location': '', 'iconserver': '2336', 'iconfarm': 3, 'path_alias': 'sybarite48'}, 'title': {'_content': "Loup d'Europe"}, 'description': {'_content': 'Les Loups de Chabrières  \nParc Animalier des Monts de Guéret \n23000 \nSainte-Feyre \n'}, 'visibility': {'ispublic': 1, 'isfriend': 0, 'isfamily': 0}, 'dates': {'posted': '1291912272', 'taken': '2009-05-27 15:56:56', 'takengranularity': 0, 'takenunknown': 0, 'lastupdate': '1532001722'}, 'views': '9457', 'editability': {'cancomment': 0, 'canaddmeta': 0}, 'publiceditability': {'cancomment': 1, 'canaddmeta': 0}, 'usage': {'candownload': 1, 'canblog': 0, 'canprint': 0, 'canshare': 1}, 'comments': {'_content': '0'}, 'notes': {'note': []}, 'people': {'haspeople': 0}, 'tags': {'tag': [{'id': '26060787-5246937344-22263', 'author': '26082117@N07', 'authorname': 'sybarite48', 'raw': 'loup', '_content': 'loup', 'machine_tag': 0}, {'id': '26060787-5246937344-805382', 'author': '26082117@N07', 'authorname': 'sybarite48', 'raw': 'loups', '_content': 'loups', 'machine_tag': 0}, {'id': '26060787-5246937344-487', 'author': '26082117@N07', 'authorname': 'sybarite48', 'raw': 'France', '_content': 'france', 'machine_tag': 0}, {'id': '26060787-5246937344-3175', 'author': '26082117@N07', 'authorname': 'sybarite48', 'raw': 'wolf', '_content': 'wolf', 'machine_tag': 0}]}, 'location': {'latitude': '46.108058', 'longitude': '1.910402', 'accuracy': '15', 'context': '0', 'locality': {'_content': 'Peyrabout', 'woeid': 616355}, 'county': {'_content': 'Creuse', 'woeid': 12597164}, 'region': {'_content': 'Limousin', 'woeid': 7153321}, 'country': {'_content': 'France', 'woeid': 23424819}, 'neighbourhood': {'_content': '', 'woeid': 0}}, 'geoperms': {'ispublic': 1, 'iscontact': 0, 'isfriend': 0, 'isfamily': 0}, 'urls': {'url': [{'type': 'photopage', '_content': 'https://www.flickr.com/photos/sybarite48/5246937344/'}]}, 'media': 'photo'}, 'stat': 'ok'}</t>
  </si>
  <si>
    <t>Daniel Jolivet (flickr sybarite48)</t>
  </si>
  <si>
    <t>https://www.flickr.com/photos/sybarite48/5246937344/</t>
  </si>
  <si>
    <t>face_wolf09.jpeg</t>
  </si>
  <si>
    <t>5368671972_b38c8fb350_o</t>
  </si>
  <si>
    <t>{'photo': {'id': '5368671972', 'secret': '302bccb316', 'server': '5090', 'farm': 6, 'dateuploaded': '1295395813', 'isfavorite': 0, 'license': '6', 'safety_level': '0', 'rotation': 0, 'originalsecret': 'b38c8fb350', 'originalformat': 'jpg', 'owner': {'nsid': '8070463@N03', 'username': 'Tambako the Jaguar', 'realname': 'Tambako The Jaguar', 'location': None, 'iconserver': '7457', 'iconfarm': 8, 'path_alias': 'tambako'}, 'title': {'_content': 'Friendly wolf'}, 'description': {'_content': 'At least this is how he looks like. And also fluffy!\nLast wolf picture of a series taken at the zoo of Zürich.'}, 'visibility': {'ispublic': 1, 'isfriend': 0, 'isfamily': 0}, 'dates': {'posted': '1295395813', 'taken': '2010-10-27 16:05:35', 'takengranularity': 0, 'takenunknown': 0, 'lastupdate': '1519998978'}, 'views': '20985', 'editability': {'cancomment': 0, 'canaddmeta': 0}, 'publiceditability': {'cancomment': 1, 'canaddmeta': 0}, 'usage': {'candownload': 1, 'canblog': 0, 'canprint': 0, 'canshare': 1}, 'comments': {'_content': '55'}, 'notes': {'note': [{'id': '72157625856378582', 'photo_id': '5368671972', 'author': '32408436@N04', 'authorname': "Heidi's_PaSSioNs ღ", 'authorrealname': '', 'authorispro': 1, 'authorisdeleted': 0, 'x': '173', 'y': '134', 'w': '159', 'h': '59', '_content': 'WHAT AN EXPRESSION l!!  WOW', 'pro_badge': 'standard'}]}, 'people': {'haspeople': 0}, 'tags': {'tag': [{'id': '8047409-5368671972-3175', 'author': '8070463@N03', 'authorname': 'Tambako the Jaguar', 'raw': 'wolf', '_content': 'wolf', 'machine_tag': 0}, {'id': '8047409-5368671972-8811', 'author': '8070463@N03', 'authorname': 'Tambako the Jaguar', 'raw': 'canine', '_content': 'canine', 'machine_tag': 0}, {'id': '8047409-5368671972-958185', 'author': '8070463@N03', 'authorname': 'Tambako the Jaguar', 'raw': 'canid', '_content': 'canid', 'machine_tag': 0}, {'id': '8047409-5368671972-355', 'author': '8070463@N03', 'authorname': 'Tambako the Jaguar', 'raw': 'dog', '_content': 'dog', 'machine_tag': 0}, {'id': '8047409-5368671972-198858', 'author': '8070463@N03', 'authorname': 'Tambako the Jaguar', 'raw': 'mongolian', '_content': 'mongolian', 'machine_tag': 0}, {'id': '8047409-5368671972-278', 'author': '8070463@N03', 'authorname': 'Tambako the Jaguar', 'raw': 'portrait', '_content': 'portrait', 'machine_tag': 0}, {'id': '8047409-5368671972-885', 'author': '8070463@N03', 'authorname': 'Tambako the Jaguar', 'raw': 'face', '_content': 'face', 'machine_tag': 0}, {'id': '8047409-5368671972-3932', 'author': '8070463@N03', 'authorname': 'Tambako the Jaguar', 'raw': 'close', '_content': 'close', 'machine_tag': 0}, {'id': '8047409-5368671972-8055', 'author': '8070463@N03', 'authorname': 'Tambako the Jaguar', 'raw': 'fluffy', '_content': 'fluffy', 'machine_tag': 0}, {'id': '8047409-5368671972-216', 'author': '8070463@N03', 'authorname': 'Tambako the Jaguar', 'raw': 'light', '_content': 'light', 'machine_tag': 0}, {'id': '8047409-5368671972-85317', 'author': '8070463@N03', 'authorname': 'Tambako the Jaguar', 'raw': 'gentle', '_content': 'gentle', 'machine_tag': 0}, {'id': '8047409-5368671972-17040', 'author': '8070463@N03', 'authorname': 'Tambako the Jaguar', 'raw': 'friendly', '_content': 'friendly', 'machine_tag': 0}, {'id': '8047409-5368671972-1997', 'author': '8070463@N03', 'authorname': 'Tambako the Jaguar', 'raw': 'zoo', '_content': 'zoo', 'machine_tag': 0}, {'id': '8047409-5368671972-27761', 'author': '8070463@N03', 'authorname': 'Tambako the Jaguar', 'raw': 'zürich', '_content': 'zürich', 'machine_tag': 0}, {'id': '8047409-5368671972-2110', 'author': '8070463@N03', 'authorname': 'Tambako the Jaguar', 'raw': 'switzerland', '_content': 'switzerland', 'machine_tag': 0}, {'id': '8047409-5368671972-2994', 'author': '8070463@N03', 'authorname': 'Tambako the Jaguar', 'raw': 'nikon', '_content': 'nikon', 'machine_tag': 0}, {'id': '8047409-5368671972-304522', 'author': '8070463@N03', 'authorname': 'Tambako the Jaguar', 'raw': 'd300', '_content': 'd300', 'machine_tag': 0}]}, 'location': {'latitude': '47.385711', 'longitude': '8.573412', 'accuracy': '14', 'context': '0', 'locality': {'_content': 'Zürich', 'woeid': 784794}, 'county': {'_content': 'Zürich', 'woeid': 12593130}, 'region': {'_content': 'Kanton Zürich', 'woeid': 2347107}, 'country': {'_content': 'Schweiz', 'woeid': 23424957}, 'neighbourhood': {'_content': 'Chlosterli', 'woeid': 782103}}, 'geoperms': {'ispublic': 1, 'iscontact': 0, 'isfriend': 0, 'isfamily': 0}, 'urls': {'url': [{'type': 'photopage', '_content': 'https://www.flickr.com/photos/tambako/5368671972/'}]}, 'media': 'photo'}, 'stat': 'ok'}</t>
  </si>
  <si>
    <t>https://www.flickr.com/photos/tambako/5368671972/</t>
  </si>
  <si>
    <t>face_wolf10.jpeg</t>
  </si>
  <si>
    <t>5039506344_20c03e71b4_o</t>
  </si>
  <si>
    <t>{'photo': {'id': '5039506344', 'secret': 'ca43250fca', 'server': '4088', 'farm': 5, 'dateuploaded': '1285863872', 'isfavorite': 0, 'license': '4', 'safety_level': '0', 'rotation': 0, 'originalsecret': '20c03e71b4', 'originalformat': 'jpg', 'owner': {'nsid': '53349312@N07', 'username': 'USFWS Endangered Species', 'realname': '', 'location': '', 'iconserver': '4141', 'iconfarm': 5, 'path_alias': 'usfwsendsp'}, 'title': {'_content': 'Endangered, threated gray wolf (Endangered gray wolf (Canis lupus)'}, 'description': {'_content': 'Photo credit: Gary Kramer/USFWS'}, 'visibility': {'ispublic': 1, 'isfriend': 0, 'isfamily': 0}, 'dates': {'posted': '1285863872', 'taken': '2010-09-30 12:24:32', 'takengranularity': 0, 'takenunknown': 0, 'lastupdate': '1460843314'}, 'views': '18106', 'editability': {'cancomment': 0, 'canaddmeta': 0}, 'publiceditability': {'cancomment': 1, 'canaddmeta': 0}, 'usage': {'candownload': 1, 'canblog': 0, 'canprint': 0, 'canshare': 1}, 'comments': {'_content': '0'}, 'notes': {'note': []}, 'people': {'haspeople': 0}, 'tags': {'tag': [{'id': '53327982-5039506344-61053', 'author': '53349312@N07', 'authorname': 'USFWS Endangered Species', 'raw': 'Gray wolf', '_content': 'graywolf', 'machine_tag': 0}, {'id': '53327982-5039506344-3175', 'author': '53349312@N07', 'authorname': 'USFWS Endangered Species', 'raw': 'wolf', '_content': 'wolf', 'machine_tag': 0}, {'id': '53327982-5039506344-25814', 'author': '53349312@N07', 'authorname': 'USFWS Endangered Species', 'raw': 'endangered', '_content': 'endangered', 'machine_tag': 0}, {'id': '53327982-5039506344-5833', 'author': '53349312@N07', 'authorname': 'USFWS Endangered Species', 'raw': 'wildlife', '_content': 'wildlife', 'machine_tag': 0}]}, 'urls': {'url': [{'type': 'photopage', '_content': 'https://www.flickr.com/photos/usfwsendsp/5039506344/'}]}, 'media': 'photo'}, 'stat': 'ok'}</t>
  </si>
  <si>
    <t xml:space="preserve"> (flickr USFWS Endangered Species)</t>
  </si>
  <si>
    <t>https://www.flickr.com/photos/usfwsendsp/5039506344/</t>
  </si>
  <si>
    <t>face_wolf11.jpeg</t>
  </si>
  <si>
    <t>6787420685_ff7663637e_o</t>
  </si>
  <si>
    <t>{'photo': {'id': '6787420685', 'secret': 'd8bf7a6dd1', 'server': '7006', 'farm': 8, 'dateuploaded': '1327900627', 'isfavorite': 0, 'license': '3', 'safety_level': '0', 'rotation': 0, 'originalsecret': 'ff7663637e', 'originalformat': 'jpg', 'owner': {'nsid': '14466233@N00', 'username': 'NatureLifePhoto', 'realname': '', 'location': 'New York City, USA', 'iconserver': '373', 'iconfarm': 1, 'path_alias': 'numbphoto'}, 'title': {'_content': 'Wolf Stare'}, 'description': {'_content': 'I will be posting exclusive content on my Facebook page: &lt;a href="http://www.facebook.com/Numbcom" rel="noreferrer nofollow"&gt;www.facebook.com/Numbcom&lt;/a&gt;\n\nPlease Like the page to keep receiving new images.\n\nThanks!\n\n\n&lt;b&gt;Please email me to get High Quality prints!&lt;/b&gt;\nMost of my pictures are very high resolution and can be ordered as prints. I print on an Epson 4900 printer using Epson Signature Worthy Paper. Prices:\n\n&lt;b&gt;4x6 $18, 8.5x11 $36, 11x14 $52, 16x20 $84&lt;/b&gt;\n\nPay with Paypal.\nShipping included.\n\nCanvas gallery wraps available as well. \n\n\nDSC_9257'}, 'visibility': {'ispublic': 1, 'isfriend': 0, 'isfamily': 0}, 'dates': {'posted': '1327900627', 'taken': '2012-01-30 00:17:07', 'takengranularity': 0, 'takenunknown': 0, 'lastupdate': '1429986286'}, 'views': '10868', 'editability': {'cancomment': 0, 'canaddmeta': 0}, 'publiceditability': {'cancomment': 1, 'canaddmeta': 0}, 'usage': {'candownload': 1, 'canblog': 0, 'canprint': 0, 'canshare': 1}, 'comments': {'_content': '33'}, 'notes': {'note': []}, 'people': {'haspeople': 0}, 'tags': {'tag': [{'id': '4279345-6787420685-3175', 'author': '14466233@N00', 'authorname': 'NatureLifePhoto', 'raw': 'wolf', '_content': 'wolf', 'machine_tag': 0}, {'id': '4279345-6787420685-17802', 'author': '14466233@N00', 'authorname': 'NatureLifePhoto', 'raw': 'stare', '_content': 'stare', 'machine_tag': 0}, {'id': '4279345-6787420685-2862', 'author': '14466233@N00', 'authorname': 'NatureLifePhoto', 'raw': 'eyes', '_content': 'eyes', 'machine_tag': 0}, {'id': '4279345-6787420685-20780', 'author': '14466233@N00', 'authorname': 'NatureLifePhoto', 'raw': 'glowing', '_content': 'glowing', 'machine_tag': 0}, {'id': '4279345-6787420685-48795', 'author': '14466233@N00', 'authorname': 'NatureLifePhoto', 'raw': '2009', '_content': '2009', 'machine_tag': 0}, {'id': '4279345-6787420685-304522', 'author': '14466233@N00', 'authorname': 'NatureLifePhoto', 'raw': 'd300', '_content': 'd300', 'machine_tag': 0}, {'id': '4279345-6787420685-952', 'author': '14466233@N00', 'authorname': 'NatureLifePhoto', 'raw': 'animal', '_content': 'animal', 'machine_tag': 0}, {'id': '4279345-6787420685-241', 'author': '14466233@N00', 'authorname': 'NatureLifePhoto', 'raw': 'wild', '_content': 'wild', 'machine_tag': 0}, {'id': '4279345-6787420685-17345460', 'author': '14466233@N00', 'authorname': 'NatureLifePhoto', 'raw': 'GününEnİyisi', '_content': 'gününeniyisi', 'machine_tag': 0}, {'id': '4279345-6787420685-17278851', 'author': '14466233@N00', 'authorname': 'NatureLifePhoto', 'raw': 'TheBestOfDay', '_content': 'thebestofday', 'machine_tag': 0}]}, 'location': {'latitude': '40.920663', 'longitude': '-75.087540', 'accuracy': '14', 'context': '0', 'locality': {'_content': 'Knowlton', 'woeid': 2433604}, 'county': {'_content': 'Warren', 'woeid': 12589278}, 'region': {'_content': 'New Jersey', 'woeid': 2347589}, 'country': {'_content': 'United States', 'woeid': 23424977}, 'neighbourhood': {'_content': 'Brownings', 'woeid': 2370377}}, 'geoperms': {'ispublic': 1, 'iscontact': 0, 'isfriend': 0, 'isfamily': 0}, 'urls': {'url': [{'type': 'photopage', '_content': 'https://www.flickr.com/photos/numbphoto/6787420685/'}]}, 'media': 'photo'}, 'stat': 'ok'}</t>
  </si>
  <si>
    <t xml:space="preserve"> (flickr NatureLifePhoto)</t>
  </si>
  <si>
    <t>https://www.flickr.com/photos/numbphoto/6787420685/</t>
  </si>
  <si>
    <t>face_wolf12.jpeg</t>
  </si>
  <si>
    <t>4706856500_79c58df7be_o</t>
  </si>
  <si>
    <t>{'photo': {'id': '4706856500', 'secret': '481e155dac', 'server': '4058', 'farm': 5, 'dateuploaded': '1276708622', 'isfavorite': 0, 'license': '2', 'safety_level': '0', 'rotation': 0, 'originalsecret': '79c58df7be', 'originalformat': 'jpg', 'owner': {'nsid': '14213778@N00', 'username': 'Jethro Taylor', 'realname': 'Jethro Taylor', 'location': 'Kincolith, BC, Canada', 'iconserver': '27', 'iconfarm': 1, 'path_alias': 'rustybadger'}, 'title': {'_content': 'Wolf'}, 'description': {'_content': ''}, 'visibility': {'ispublic': 1, 'isfriend': 0, 'isfamily': 0}, 'dates': {'posted': '1276708622', 'taken': '2010-02-19 16:10:55', 'takengranularity': 0, 'takenunknown': 0, 'lastupdate': '1439182179'}, 'views': '15645', 'editability': {'cancomment': 0, 'canaddmeta': 0}, 'publiceditability': {'cancomment': 1, 'canaddmeta': 0}, 'usage': {'candownload': 1, 'canblog': 0, 'canprint': 0, 'canshare': 1}, 'comments': {'_content': '0'}, 'notes': {'note': []}, 'people': {'haspeople': 0}, 'tags': {'tag': [{'id': '1139799-4706856500-641773', 'author': '14213778@N00', 'authorname': 'Jethro Taylor', 'raw': 'Canis lupus', '_content': 'canislupus', 'machine_tag': 0}, {'id': '1139799-4706856500-3175', 'author': '14213778@N00', 'authorname': 'Jethro Taylor', 'raw': 'wolf', '_content': 'wolf', 'machine_tag': 0}, {'id': '1139799-4706856500-267946', 'author': '14213778@N00', 'authorname': 'Jethro Taylor', 'raw': 'Timber Wolf', '_content': 'timberwolf', 'machine_tag': 0}, {'id': '1139799-4706856500-399165', 'author': '14213778@N00', 'authorname': 'Jethro Taylor', 'raw': 'Grey Wolf', '_content': 'greywolf', 'machine_tag': 0}]}, 'urls': {'url': [{'type': 'photopage', '_content': 'https://www.flickr.com/photos/rustybadger/4706856500/'}]}, 'media': 'photo'}, 'stat': 'ok'}</t>
  </si>
  <si>
    <t>Jethro Taylor (flickr Jethro Taylor)</t>
  </si>
  <si>
    <t>https://www.flickr.com/photos/rustybadger/4706856500/</t>
  </si>
  <si>
    <t>face_wolf13.jpeg</t>
  </si>
  <si>
    <t>5039508124_3c17714711_o</t>
  </si>
  <si>
    <t>{'photo': {'id': '5039508124', 'secret': '5a6a6a1e59', 'server': '4127', 'farm': 5, 'dateuploaded': '1285863913', 'isfavorite': 0, 'license': '4', 'safety_level': '0', 'rotation': 0, 'originalsecret': '3c17714711', 'originalformat': 'jpg', 'owner': {'nsid': '53349312@N07', 'username': 'USFWS Endangered Species', 'realname': '', 'location': '', 'iconserver': '4141', 'iconfarm': 5, 'path_alias': 'usfwsendsp'}, 'title': {'_content': 'Endangered, threated gray wolf (Endangered gray wolf (Canis lupus)'}, 'description': {'_content': 'The Gray Wolf, being a keystone predator, is an integral component of the ecosystems to which it typically belongs. The wide range of habitats in which wolves can thrive reflects their adaptability as a species, and includes temperate forests, mountains, tundra, taiga, and grasslands.\n\nPhoto credit: John and Karen Hollingsworth/USFWS'}, 'visibility': {'ispublic': 1, 'isfriend': 0, 'isfamily': 0}, 'dates': {'posted': '1285863913', 'taken': '2010-09-30 12:25:13', 'takengranularity': 0, 'takenunknown': 0, 'lastupdate': '1538773182'}, 'views': '24783', 'editability': {'cancomment': 0, 'canaddmeta': 0}, 'publiceditability': {'cancomment': 1, 'canaddmeta': 0}, 'usage': {'candownload': 1, 'canblog': 0, 'canprint': 0, 'canshare': 1}, 'comments': {'_content': '0'}, 'notes': {'note': []}, 'people': {'haspeople': 0}, 'tags': {'tag': [{'id': '53327982-5039508124-61053', 'author': '53349312@N07', 'authorname': 'USFWS Endangered Species', 'raw': 'Gray wolf', '_content': 'graywolf', 'machine_tag': 0}, {'id': '53327982-5039508124-3175', 'author': '53349312@N07', 'authorname': 'USFWS Endangered Species', 'raw': 'wolf', '_content': 'wolf', 'machine_tag': 0}, {'id': '53327982-5039508124-25814', 'author': '53349312@N07', 'authorname': 'USFWS Endangered Species', 'raw': 'endangered', '_content': 'endangered', 'machine_tag': 0}, {'id': '53327982-5039508124-5833', 'author': '53349312@N07', 'authorname': 'USFWS Endangered Species', 'raw': 'wildlife', '_content': 'wildlife', 'machine_tag': 0}]}, 'urls': {'url': [{'type': 'photopage', '_content': 'https://www.flickr.com/photos/usfwsendsp/5039508124/'}]}, 'media': 'photo'}, 'stat': 'ok'}</t>
  </si>
  <si>
    <t>https://www.flickr.com/photos/usfwsendsp/5039508124/</t>
  </si>
  <si>
    <t>face_wolf14.jpeg</t>
  </si>
  <si>
    <t>10585587543_530f6c3a45_o</t>
  </si>
  <si>
    <t>{'photo': {'id': '10585587543', 'secret': '7af6719ff6', 'server': '7371', 'farm': 8, 'dateuploaded': '1383070869', 'isfavorite': 0, 'license': '3', 'safety_level': '0', 'rotation': 0, 'originalsecret': '530f6c3a45', 'originalformat': 'jpg', 'owner': {'nsid': '14597243@N00', 'username': 'Dagny Gromer', 'realname': '', 'location': None, 'iconserver': '5442', 'iconfarm': 6, 'path_alias': 'dagnygromer'}, 'title': {'_content': 'Wolf'}, 'description': {'_content': 'Taken at Out of Africa animal park\n\nMore like this: &lt;a href="http://www.flickr.com/photos/dagnygromer/sets/72157637161466914/"&gt;www.flickr.com/photos/dagnygromer/sets/72157637161466914/&lt;/a&gt;'}, 'visibility': {'ispublic': 1, 'isfriend': 0, 'isfamily': 0}, 'dates': {'posted': '1383070869', 'taken': '2013-10-29 11:21:09', 'takengranularity': 0, 'takenunknown': '0', 'lastupdate': '1447483219'}, 'views': '10313', 'editability': {'cancomment': 0, 'canaddmeta': 0}, 'publiceditability': {'cancomment': 1, 'canaddmeta': 0}, 'usage': {'candownload': 1, 'canblog': 0, 'canprint': 0, 'canshare': 1}, 'comments': {'_content': '2'}, 'notes': {'note': []}, 'people': {'haspeople': 0}, 'tags': {'tag': [{'id': '2195065-10585587543-5833', 'author': '14597243@N00', 'authorname': 'Dagny Gromer', 'raw': 'Wildlife', '_content': 'wildlife', 'machine_tag': 0}, {'id': '2195065-10585587543-8099623', 'author': '14597243@N00', 'authorname': 'Dagny Gromer', 'raw': 'camp verde az', '_content': 'campverdeaz', 'machine_tag': 0}, {'id': '2195065-10585587543-138347', 'author': '14597243@N00', 'authorname': 'Dagny Gromer', 'raw': 'out of africa', '_content': 'outofafrica', 'machine_tag': 0}, {'id': '2195065-10585587543-3175', 'author': '14597243@N00', 'authorname': 'Dagny Gromer', 'raw': 'wolf', '_content': 'wolf', 'machine_tag': 0}, {'id': '2195065-10585587543-2059615', 'author': '14597243@N00', 'authorname': 'Dagny Gromer', 'raw': 'Beautiful photo', '_content': 'beautifulphoto', 'machine_tag': 0}]}, 'urls': {'url': [{'type': 'photopage', '_content': 'https://www.flickr.com/photos/dagnygromer/10585587543/'}]}, 'media': 'photo'}, 'stat': 'ok'}</t>
  </si>
  <si>
    <t xml:space="preserve"> (flickr Dagny Gromer)</t>
  </si>
  <si>
    <t>https://www.flickr.com/photos/dagnygromer/10585587543/</t>
  </si>
  <si>
    <t>face_wolf15.jpeg</t>
  </si>
  <si>
    <t>3362935375_86f60f9b9f_o</t>
  </si>
  <si>
    <t>{'photo': {'id': '3362935375', 'secret': '8fb03171ab', 'server': '3639', 'farm': 4, 'dateuploaded': '1237319813', 'isfavorite': 0, 'license': '4', 'safety_level': '0', 'rotation': 90, 'originalsecret': '86f60f9b9f', 'originalformat': 'jpg', 'owner': {'nsid': '28827847@N08', 'username': 'Lil Shepherd', 'realname': '', 'location': 'United Kingdom', 'iconserver': '5797', 'iconfarm': 6, 'path_alias': 'lilshepherd'}, 'title': {'_content': 'Timber Wolf Head'}, 'description': {'_content': ''}, 'visibility': {'ispublic': 1, 'isfriend': 0, 'isfamily': 0}, 'dates': {'posted': '1237319813', 'taken': '2009-03-17 14:09:58', 'takengranularity': 0, 'takenunknown': 0, 'lastupdate': '1587443154'}, 'views': '18977', 'editability': {'cancomment': 0, 'canaddmeta': 0}, 'publiceditability': {'cancomment': 1, 'canaddmeta': 0}, 'usage': {'candownload': 1, 'canblog': 0, 'canprint': 0, 'canshare': 1}, 'comments': {'_content': '0'}, 'notes': {'note': []}, 'people': {'haspeople': 0}, 'tags': {'tag': [{'id': '28735034-3362935375-3175', 'author': '28827847@N08', 'authorname': 'Lil Shepherd', 'raw': 'wolf', '_content': 'wolf', 'machine_tag': 0}]}, 'urls': {'url': [{'type': 'photopage', '_content': 'https://www.flickr.com/photos/lilshepherd/3362935375/'}]}, 'media': 'photo'}, 'stat': 'ok'}</t>
  </si>
  <si>
    <t xml:space="preserve"> (flickr Lil Shepherd)</t>
  </si>
  <si>
    <t>https://www.flickr.com/photos/lilshepherd/3362935375/</t>
  </si>
  <si>
    <t>face_wolf16.jpeg</t>
  </si>
  <si>
    <t>35195235146_85c63a4016_o</t>
  </si>
  <si>
    <t>{'photo': {'id': '35195235146', 'secret': '332d737e12', 'server': '4196', 'farm': 5, 'dateuploaded': '1497182420', 'isfavorite': 0, 'license': '6', 'safety_level': '0', 'rotation': 0, 'originalsecret': '85c63a4016', 'originalformat': 'jpg', 'owner': {'nsid': '8070463@N03', 'username': 'Tambako the Jaguar', 'realname': 'Tambako The Jaguar', 'location': None, 'iconserver': '7457', 'iconfarm': 8, 'path_alias': 'tambako'}, 'title': {'_content': 'Portrait of a cute wolf'}, 'description': {'_content': 'A portrait of the same brown wolf as before.'}, 'visibility': {'ispublic': 1, 'isfriend': 0, 'isfamily': 0}, 'dates': {'posted': '1497182420', 'taken': '2017-03-21 14:11:25', 'takengranularity': 0, 'takenunknown': '0', 'lastupdate': '1505732857'}, 'views': '7154', 'editability': {'cancomment': 0, 'canaddmeta': 0}, 'publiceditability': {'cancomment': 1, 'canaddmeta': 0}, 'usage': {'candownload': 1, 'canblog': 0, 'canprint': 0, 'canshare': 1}, 'comments': {'_content': '3'}, 'notes': {'note': []}, 'people': {'haspeople': 0}, 'tags': {'tag': [{'id': '8047409-35195235146-34307', 'author': '8070463@N03', 'authorname': 'Tambako the Jaguar', 'raw': 'potrait', '_content': 'potrait', 'machine_tag': 0}, {'id': '8047409-35195235146-885', 'author': '8070463@N03', 'authorname': 'Tambako the Jaguar', 'raw': 'face', '_content': 'face', 'machine_tag': 0}, {'id': '8047409-35195235146-559', 'author': '8070463@N03', 'authorname': 'Tambako the Jaguar', 'raw': 'cute', '_content': 'cute', 'machine_tag': 0}, {'id': '8047409-35195235146-28799156', 'author': '8070463@N03', 'authorname': 'Tambako the Jaguar', 'raw': 'open moutn', '_content': 'openmoutn', 'machine_tag': 0}, {'id': '8047409-35195235146-369', 'author': '8070463@N03', 'authorname': 'Tambako the Jaguar', 'raw': 'brown', '_content': 'brown', 'machine_tag': 0}, {'id': '8047409-35195235146-958185', 'author': '8070463@N03', 'authorname': 'Tambako the Jaguar', 'raw': 'canid', '_content': 'canid', 'machine_tag': 0}, {'id': '8047409-35195235146-8811', 'author': '8070463@N03', 'authorname': 'Tambako the Jaguar', 'raw': 'canine', '_content': 'canine', 'machine_tag': 0}, {'id': '8047409-35195235146-3175', 'author': '8070463@N03', 'authorname': 'Tambako the Jaguar', 'raw': 'wolf', '_content': 'wolf', 'machine_tag': 0}, {'id': '8047409-35195235146-1997', 'author': '8070463@N03', 'authorname': 'Tambako the Jaguar', 'raw': 'zoo', '_content': 'zoo', 'machine_tag': 0}, {'id': '8047409-35195235146-16848', 'author': '8070463@N03', 'authorname': 'Tambako the Jaguar', 'raw': 'everglades', '_content': 'everglades', 'machine_tag': 0}, {'id': '8047409-35195235146-791', 'author': '8070463@N03', 'authorname': 'Tambako the Jaguar', 'raw': 'nature', '_content': 'nature', 'machine_tag': 0}, {'id': '8047409-35195235146-4536', 'author': '8070463@N03', 'authorname': 'Tambako the Jaguar', 'raw': 'florida', '_content': 'florida', 'machine_tag': 0}, {'id': '8047409-35195235146-351', 'author': '8070463@N03', 'authorname': 'Tambako the Jaguar', 'raw': 'usa', '_content': 'usa', 'machine_tag': 0}, {'id': '8047409-35195235146-4074', 'author': '8070463@N03', 'authorname': 'Tambako the Jaguar', 'raw': 'united states', '_content': 'unitedstates', 'machine_tag': 0}, {'id': '8047409-35195235146-1299', 'author': '8070463@N03', 'authorname': 'Tambako the Jaguar', 'raw': 'america', '_content': 'america', 'machine_tag': 0}, {'id': '8047409-35195235146-2994', 'author': '8070463@N03', 'authorname': 'Tambako the Jaguar', 'raw': 'nikon', '_content': 'nikon', 'machine_tag': 0}, {'id': '8047409-35195235146-90623', 'author': '8070463@N03', 'authorname': 'Tambako the Jaguar', 'raw': 'd5', '_content': 'd5', 'machine_tag': 0}]}, 'location': {'latitude': '26.331143', 'longitude': '-81.055573', 'accuracy': '16', 'context': '0', 'neighbourhood': {'_content': '', 'woeid': 0}, 'county': {'_content': 'Hendry', 'woeid': 12587828}, 'region': {'_content': 'Florida', 'woeid': 2347568}, 'country': {'_content': 'United States', 'woeid': 23424977}}, 'geoperms': {'ispublic': 1, 'iscontact': 0, 'isfriend': 0, 'isfamily': 0}, 'urls': {'url': [{'type': 'photopage', '_content': 'https://www.flickr.com/photos/tambako/35195235146/'}]}, 'media': 'photo'}, 'stat': 'ok'}</t>
  </si>
  <si>
    <t>https://www.flickr.com/photos/tambako/35195235146/</t>
  </si>
  <si>
    <t>body_wolf01.jpeg</t>
  </si>
  <si>
    <t>9172250596_210b1263d8_o</t>
  </si>
  <si>
    <t>{'photo': {'id': '9172250596', 'secret': '2fb5a43f48', 'server': '5324', 'farm': 6, 'dateuploaded': '1372564358', 'isfavorite': 0, 'license': '3', 'safety_level': '0', 'rotation': 0, 'originalsecret': '210b1263d8', 'originalformat': 'jpg', 'owner': {'nsid': '97578613@N08', 'username': 'David441491', 'realname': 'David Ellis', 'location': 'Strongsville, OH, USA', 'iconserver': '3821', 'iconfarm': 4, 'path_alias': 'david44149'}, 'title': {'_content': 'Mexican Wolf 02-01-2009 46'}, 'description': {'_content': 'OLYMPUS DIGITAL CAMERA'}, 'visibility': {'ispublic': 1, 'isfriend': 0, 'isfamily': 0}, 'dates': {'posted': '1372564358', 'taken': '2009-02-01 11:33:57', 'takengranularity': 0, 'takenunknown': 0, 'lastupdate': '1594588200'}, 'views': '5576', 'editability': {'cancomment': 0, 'canaddmeta': 0}, 'publiceditability': {'cancomment': 1, 'canaddmeta': 0}, 'usage': {'candownload': 1, 'canblog': 0, 'canprint': 0, 'canshare': 1}, 'comments': {'_content': '0'}, 'notes': {'note': []}, 'people': {'haspeople': 0}, 'tags': {'tag': [{'id': '97485800-9172250596-12046', 'author': '97578613@N08', 'authorname': 'David441491', 'raw': 'Mexican', '_content': 'mexican', 'machine_tag': 0}, {'id': '97485800-9172250596-3175', 'author': '97578613@N08', 'authorname': 'David441491', 'raw': 'Wolf', '_content': 'wolf', 'machine_tag': 0}]}, 'location': {'latitude': '41.446638', 'longitude': '-81.713493', 'accuracy': '14', 'context': '0', 'locality': {'_content': 'Cleveland'}, 'county': {'_content': 'Cuyahoga'}, 'region': {'_content': 'Ohio'}, 'country': {'_content': 'United States'}, 'neighbourhood': {'_content': 'South Brooklyn'}}, 'geoperms': {'ispublic': 1, 'iscontact': 0, 'isfriend': 0, 'isfamily': 0}, 'urls': {'url': [{'type': 'photopage', '_content': 'https://www.flickr.com/photos/david44149/9172250596/'}]}, 'media': 'photo'}, 'stat': 'ok'}</t>
  </si>
  <si>
    <t>David Ellis (flickr David441491)</t>
  </si>
  <si>
    <t>https://www.flickr.com/photos/david44149/9172250596/</t>
  </si>
  <si>
    <t>body_wolf02.jpeg</t>
  </si>
  <si>
    <t>6412051607_937d2f8b91_o</t>
  </si>
  <si>
    <t>{'photo': {'id': '6412051607', 'secret': 'de0fc69e4b', 'server': '7019', 'farm': 8, 'dateuploaded': '1322409894', 'isfavorite': 0, 'license': '6', 'safety_level': '0', 'rotation': 0, 'originalsecret': '937d2f8b91', 'originalformat': 'jpg', 'owner': {'nsid': '8070463@N03', 'username': 'Tambako the Jaguar', 'realname': 'Tambako The Jaguar', 'location': None, 'iconserver': '7457', 'iconfarm': 8, 'path_alias': 'tambako'}, 'title': {'_content': 'Walking wolf'}, 'description': {'_content': 'A wolf of the Tierpark Hellabrunn, Munich, Germany, walking in the grass.'}, 'visibility': {'ispublic': 1, 'isfriend': 0, 'isfamily': 0}, 'dates': {'posted': '1322409894', 'taken': '2011-09-10 17:23:01', 'takengranularity': 0, 'takenunknown': 0, 'lastupdate': '1444349827'}, 'views': '14875', 'editability': {'cancomment': 0, 'canaddmeta': 0}, 'publiceditability': {'cancomment': 1, 'canaddmeta': 0}, 'usage': {'candownload': 1, 'canblog': 0, 'canprint': 0, 'canshare': 1}, 'comments': {'_content': '2'}, 'notes': {'note': []}, 'people': {'haspeople': 0}, 'tags': {'tag': [{'id': '8047409-6412051607-3175', 'author': '8070463@N03', 'authorname': 'Tambako the Jaguar', 'raw': 'wolf', '_content': 'wolf', 'machine_tag': 0}, {'id': '8047409-6412051607-8811', 'author': '8070463@N03', 'authorname': 'Tambako the Jaguar', 'raw': 'canine', '_content': 'canine', 'machine_tag': 0}, {'id': '8047409-6412051607-355', 'author': '8070463@N03', 'authorname': 'Tambako the Jaguar', 'raw': 'dog', '_content': 'dog', 'machine_tag': 0}, {'id': '8047409-6412051607-1604', 'author': '8070463@N03', 'authorname': 'Tambako the Jaguar', 'raw': 'walking', '_content': 'walking', 'machine_tag': 0}, {'id': '8047409-6412051607-42611', 'author': '8070463@N03', 'authorname': 'Tambako the Jaguar', 'raw': 'pacing', '_content': 'pacing', 'machine_tag': 0}, {'id': '8047409-6412051607-916', 'author': '8070463@N03', 'authorname': 'Tambako the Jaguar', 'raw': 'grass', '_content': 'grass', 'machine_tag': 0}, {'id': '8047409-6412051607-245915', 'author': '8070463@N03', 'authorname': 'Tambako the Jaguar', 'raw': 'hellabrunn', '_content': 'hellabrunn', 'machine_tag': 0}, {'id': '8047409-6412051607-36078', 'author': '8070463@N03', 'authorname': 'Tambako the Jaguar', 'raw': 'tierpark', '_content': 'tierpark', 'machine_tag': 0}, {'id': '8047409-6412051607-1997', 'author': '8070463@N03', 'authorname': 'Tambako the Jaguar', 'raw': 'zoo', '_content': 'zoo', 'machine_tag': 0}, {'id': '8047409-6412051607-1612', 'author': '8070463@N03', 'authorname': 'Tambako the Jaguar', 'raw': 'munich', '_content': 'munich', 'machine_tag': 0}, {'id': '8047409-6412051607-1613', 'author': '8070463@N03', 'authorname': 'Tambako the Jaguar', 'raw': 'münchen', '_content': 'münchen', 'machine_tag': 0}, {'id': '8047409-6412051607-1477', 'author': '8070463@N03', 'authorname': 'Tambako the Jaguar', 'raw': 'germany', '_content': 'germany', 'machine_tag': 0}, {'id': '8047409-6412051607-2994', 'author': '8070463@N03', 'authorname': 'Tambako the Jaguar', 'raw': 'nikon', '_content': 'nikon', 'machine_tag': 0}, {'id': '8047409-6412051607-8150432', 'author': '8070463@N03', 'authorname': 'Tambako the Jaguar', 'raw': 'd700', '_content': 'd700', 'machine_tag': 0}]}, 'location': {'latitude': '48.097171', 'longitude': '11.553497', 'accuracy': '13', 'context': '0', 'locality': {'_content': 'München', 'woeid': 676757}, 'county': {'_content': 'Stadtkreis München', 'woeid': 20071093}, 'region': {'_content': 'Bayern', 'woeid': 2345482}, 'country': {'_content': 'Deutschland', 'woeid': 23424829}, 'neighbourhood': {'_content': 'Thalkirchen', 'woeid': 699071}}, 'geoperms': {'ispublic': 1, 'iscontact': 0, 'isfriend': 0, 'isfamily': 0}, 'urls': {'url': [{'type': 'photopage', '_content': 'https://www.flickr.com/photos/tambako/6412051607/'}]}, 'media': 'photo'}, 'stat': 'ok'}</t>
  </si>
  <si>
    <t>https://www.flickr.com/photos/tambako/6412051607/</t>
  </si>
  <si>
    <t>body_wolf04.jpeg</t>
  </si>
  <si>
    <t>9172246930_af46140cf3_o</t>
  </si>
  <si>
    <t>{'photo': {'id': '9172246930', 'secret': 'dab83ebcee', 'server': '3754', 'farm': 4, 'dateuploaded': '1372564360', 'isfavorite': 0, 'license': '3', 'safety_level': '0', 'rotation': 0, 'originalsecret': 'af46140cf3', 'originalformat': 'jpg', 'owner': {'nsid': '97578613@N08', 'username': 'David441491', 'realname': 'David Ellis', 'location': 'Strongsville, OH, USA', 'iconserver': '3821', 'iconfarm': 4, 'path_alias': 'david44149'}, 'title': {'_content': 'Mexican Wolf 02-01-2009 49'}, 'description': {'_content': 'OLYMPUS DIGITAL CAMERA'}, 'visibility': {'ispublic': 1, 'isfriend': 0, 'isfamily': 0}, 'dates': {'posted': '1372564360', 'taken': '2009-02-01 11:35:28', 'takengranularity': 0, 'takenunknown': 0, 'lastupdate': '1604513520'}, 'views': '5453', 'editability': {'cancomment': 0, 'canaddmeta': 0}, 'publiceditability': {'cancomment': 1, 'canaddmeta': 0}, 'usage': {'candownload': 1, 'canblog': 0, 'canprint': 0, 'canshare': 1}, 'comments': {'_content': '0'}, 'notes': {'note': []}, 'people': {'haspeople': 0}, 'tags': {'tag': [{'id': '97485800-9172246930-12046', 'author': '97578613@N08', 'authorname': 'David441491', 'raw': 'Mexican', '_content': 'mexican', 'machine_tag': 0}, {'id': '97485800-9172246930-3175', 'author': '97578613@N08', 'authorname': 'David441491', 'raw': 'Wolf', '_content': 'wolf', 'machine_tag': 0}]}, 'location': {'latitude': '41.446638', 'longitude': '-81.713493', 'accuracy': '14', 'context': '0', 'locality': {'_content': 'Cleveland'}, 'county': {'_content': 'Cuyahoga'}, 'region': {'_content': 'Ohio'}, 'country': {'_content': 'United States'}, 'neighbourhood': {'_content': 'South Brooklyn'}}, 'geoperms': {'ispublic': 1, 'iscontact': 0, 'isfriend': 0, 'isfamily': 0}, 'urls': {'url': [{'type': 'photopage', '_content': 'https://www.flickr.com/photos/david44149/9172246930/'}]}, 'media': 'photo'}, 'stat': 'ok'}</t>
  </si>
  <si>
    <t>https://www.flickr.com/photos/david44149/9172246930/</t>
  </si>
  <si>
    <t>body_wolf07.jpeg</t>
  </si>
  <si>
    <t>14987457210_bbec2aa32e_o</t>
  </si>
  <si>
    <t>{'photo': {'id': '14987457210', 'secret': '3e99813881', 'server': '5564', 'farm': 6, 'dateuploaded': '1410142744', 'isfavorite': 0, 'license': '2', 'safety_level': '0', 'rotation': 0, 'originalsecret': 'bbec2aa32e', 'originalformat': 'jpg', 'owner': {'nsid': '126835071@N03', 'username': 'danweaver_ca', 'realname': 'Dan Weaver', 'location': '', 'iconserver': '3893', 'iconfarm': 4, 'path_alias': 'danweaver_ca'}, 'title': {'_content': 'Arctic wolf'}, 'description': {'_content': 'Ellesmere Island, Nunavut, Canada'}, 'visibility': {'ispublic': 1, 'isfriend': 0, 'isfamily': 0}, 'dates': {'posted': '1410142744', 'taken': '2014-03-17 16:18:45', 'takengranularity': 0, 'takenunknown': 0, 'lastupdate': '1626524840'}, 'views': '5155', 'editability': {'cancomment': 0, 'canaddmeta': 0}, 'publiceditability': {'cancomment': 1, 'canaddmeta': 0}, 'usage': {'candownload': 1, 'canblog': 0, 'canprint': 0, 'canshare': 1}, 'comments': {'_content': '0'}, 'notes': {'note': []}, 'people': {'haspeople': 0}, 'tags': {'tag': []}, 'urls': {'url': [{'type': 'photopage', '_content': 'https://www.flickr.com/photos/danweaver_ca/14987457210/'}]}, 'media': 'photo'}, 'stat': 'ok'}</t>
  </si>
  <si>
    <t>Dan Weaver (flickr danweaver_ca)</t>
  </si>
  <si>
    <t>https://www.flickr.com/photos/danweaver_ca/14987457210/</t>
  </si>
  <si>
    <t>body_wolf08.jpeg</t>
  </si>
  <si>
    <t>9172288522_ff5fe84aa8_o</t>
  </si>
  <si>
    <t>{'photo': {'id': '9172288522', 'secret': '3442cb7fe8', 'server': '5549', 'farm': 6, 'dateuploaded': '1372564334', 'isfavorite': 0, 'license': '3', 'safety_level': '0', 'rotation': 0, 'originalsecret': 'ff5fe84aa8', 'originalformat': 'jpg', 'owner': {'nsid': '97578613@N08', 'username': 'David441491', 'realname': 'David Ellis', 'location': 'Strongsville, OH, USA', 'iconserver': '3821', 'iconfarm': 4, 'path_alias': 'david44149'}, 'title': {'_content': 'Mexican Wolf 02-01-2009 16'}, 'description': {'_content': 'OLYMPUS DIGITAL CAMERA'}, 'visibility': {'ispublic': 1, 'isfriend': 0, 'isfamily': 0}, 'dates': {'posted': '1372564334', 'taken': '2009-02-01 11:23:54', 'takengranularity': 0, 'takenunknown': 0, 'lastupdate': '1594588207'}, 'views': '5698', 'editability': {'cancomment': 0, 'canaddmeta': 0}, 'publiceditability': {'cancomment': 1, 'canaddmeta': 0}, 'usage': {'candownload': 1, 'canblog': 0, 'canprint': 0, 'canshare': 1}, 'comments': {'_content': '0'}, 'notes': {'note': []}, 'people': {'haspeople': 0}, 'tags': {'tag': [{'id': '97485800-9172288522-12046', 'author': '97578613@N08', 'authorname': 'David441491', 'raw': 'Mexican', '_content': 'mexican', 'machine_tag': 0}, {'id': '97485800-9172288522-3175', 'author': '97578613@N08', 'authorname': 'David441491', 'raw': 'Wolf', '_content': 'wolf', 'machine_tag': 0}]}, 'location': {'latitude': '41.446638', 'longitude': '-81.713493', 'accuracy': '14', 'context': '0', 'locality': {'_content': 'Cleveland'}, 'county': {'_content': 'Cuyahoga'}, 'region': {'_content': 'Ohio'}, 'country': {'_content': 'United States'}, 'neighbourhood': {'_content': 'South Brooklyn'}}, 'geoperms': {'ispublic': 1, 'iscontact': 0, 'isfriend': 0, 'isfamily': 0}, 'urls': {'url': [{'type': 'photopage', '_content': 'https://www.flickr.com/photos/david44149/9172288522/'}]}, 'media': 'photo'}, 'stat': 'ok'}</t>
  </si>
  <si>
    <t>https://www.flickr.com/photos/david44149/9172288522/</t>
  </si>
  <si>
    <t>body_wolf13.jpeg</t>
  </si>
  <si>
    <t>2182802977_f60d83de17_o</t>
  </si>
  <si>
    <t>{'photo': {'id': '2182802977', 'secret': '9100c1a794', 'server': '2054', 'farm': 3, 'dateuploaded': '1199986350', 'isfavorite': 0, 'license': '3', 'safety_level': '0', 'rotation': 0, 'originalsecret': 'f60d83de17', 'originalformat': 'jpg', 'owner': {'nsid': '76516524@N00', 'username': 'sometimesong', 'realname': 'Debs', 'location': 'Henley-on-Thames, UK', 'iconserver': '65535', 'iconfarm': 66, 'path_alias': 'sometimesong'}, 'title': {'_content': 'Wolf Park'}, 'description': {'_content': 'Photography Day\n\nWolf Park, Battle Ground, Indiana\n\nBest viewed &lt;a href="http://www.flickr.com/photos/sometimesong/2182802977/sizes/o/in/set-72157603647687216/"&gt;large&lt;/a&gt;\n\n&lt;a href="http://www.wolfpark.org" rel="noreferrer nofollow"&gt;www.wolfpark.org&lt;/a&gt;'}, 'visibility': {'ispublic': 1, 'isfriend': 0, 'isfamily': 0}, 'dates': {'posted': '1199986350', 'taken': '2007-10-08 16:15:22', 'takengranularity': 0, 'takenunknown': 0, 'lastupdate': '1504033784'}, 'views': '25073', 'editability': {'cancomment': 0, 'canaddmeta': 0}, 'publiceditability': {'cancomment': 1, 'canaddmeta': 0}, 'usage': {'candownload': 1, 'canblog': 0, 'canprint': 0, 'canshare': 1}, 'comments': {'_content': '4'}, 'notes': {'note': []}, 'people': {'haspeople': 0}, 'tags': {'tag': [{'id': '1830708-2182802977-61267', 'author': '76516524@N00', 'authorname': 'sometimesong', 'raw': 'wolves', '_content': 'wolves', 'machine_tag': 0}, {'id': '1830708-2182802977-3175', 'author': '76516524@N00', 'authorname': 'sometimesong', 'raw': 'wolf', '_content': 'wolf', 'machine_tag': 0}, {'id': '1830708-2182802977-1302195', 'author': '76516524@N00', 'authorname': 'sometimesong', 'raw': 'wolf park', '_content': 'wolfpark', 'machine_tag': 0}, {'id': '1830708-2182802977-211790', 'author': '76516524@N00', 'authorname': 'sometimesong', 'raw': 'battle ground', '_content': 'battleground', 'machine_tag': 0}, {'id': '1830708-2182802977-8396', 'author': '76516524@N00', 'authorname': 'sometimesong', 'raw': 'indiana', '_content': 'indiana', 'machine_tag': 0}, {'id': '1830708-2182802977-106428', 'author': '76516524@N00', 'authorname': 'sometimesong', 'raw': '2007', '_content': '2007', 'machine_tag': 0}, {'id': '1830708-2182802977-5833', 'author': '76516524@N00', 'authorname': 'sometimesong', 'raw': 'wildlife', '_content': 'wildlife', 'machine_tag': 0}, {'id': '1830708-2182802977-8977', 'author': '76516524@N00', 'authorname': 'sometimesong', 'raw': 'road trip', '_content': 'roadtrip', 'machine_tag': 0}, {'id': '1830708-2182802977-38430156', 'author': '76516524@N00', 'authorname': 'sometimesong', 'raw': 'Wild Canine Photography!', '_content': 'wildcaninephotography', 'machine_tag': 0}]}, 'location': {'latitude': '40.534774', 'longitude': '-86.822977', 'accuracy': '13', 'context': '0', 'locality': {'_content': 'Battle Ground', 'woeid': 2360058}, 'county': {'_content': 'Tippecanoe', 'woeid': 12588258}, 'region': {'_content': 'Indiana', 'woeid': 2347573}, 'country': {'_content': 'United States', 'woeid': 23424977}, 'neighbourhood': {'_content': '', 'woeid': 0}}, 'geoperms': {'ispublic': 1, 'iscontact': 0, 'isfriend': 0, 'isfamily': 0}, 'urls': {'url': [{'type': 'photopage', '_content': 'https://www.flickr.com/photos/sometimesong/2182802977/'}]}, 'media': 'photo'}, 'stat': 'ok'}</t>
  </si>
  <si>
    <t>Debs (flickr sometimesong)</t>
  </si>
  <si>
    <t>https://www.flickr.com/photos/sometimesong/2182802977/</t>
  </si>
  <si>
    <t>body_wolf17.jpeg</t>
  </si>
  <si>
    <t>9011180918_3bffc0c040_o</t>
  </si>
  <si>
    <t>{'photo': {'id': '9011180918', 'secret': '190a99a00f', 'server': '8535', 'farm': 9, 'dateuploaded': '1370901572', 'isfavorite': 0, 'license': '4', 'safety_level': '0', 'rotation': 0, 'originalsecret': '3bffc0c040', 'originalformat': 'jpg', 'owner': {'nsid': '60654399@N00', 'username': 'Michelleyyy', 'realname': 'Michelle Callahan', 'location': 'Reading, MA, USA', 'iconserver': '2919', 'iconfarm': 3, 'path_alias': 'queenmichelle'}, 'title': {'_content': 'Wolf'}, 'description': {'_content': ''}, 'visibility': {'ispublic': 1, 'isfriend': 0, 'isfamily': 0}, 'dates': {'posted': '1370901572', 'taken': '2013-06-10 04:52:01', 'takengranularity': 0, 'takenunknown': 0, 'lastupdate': '1549153514'}, 'views': '17542', 'editability': {'cancomment': 0, 'canaddmeta': 0}, 'publiceditability': {'cancomment': 1, 'canaddmeta': 1}, 'usage': {'candownload': 1, 'canblog': 0, 'canprint': 0, 'canshare': 1}, 'comments': {'_content': '0'}, 'notes': {'note': []}, 'people': {'haspeople': 0}, 'tags': {'tag': [{'id': '3837392-9011180918-22374847', 'author': '60654399@N00', 'authorname': 'Michelleyyy', 'raw': 'Wolf and Grizzly Discovery Center', '_content': 'wolfandgrizzlydiscoverycenter', 'machine_tag': 0}, {'id': '3837392-9011180918-20837', 'author': '60654399@N00', 'authorname': 'Michelleyyy', 'raw': 'Yellowstone', '_content': 'yellowstone', 'machine_tag': 0}]}, 'location': {'latitude': '44.660839', 'longitude': '-110.643310', 'accuracy': '6', 'context': '0', 'neighbourhood': {'_content': '', 'woeid': 0}, 'county': {'_content': 'Park', 'woeid': 12590620}, 'region': {'_content': 'Wyoming', 'woeid': 2347609}, 'country': {'_content': 'United States', 'woeid': 23424977}}, 'geoperms': {'ispublic': 1, 'iscontact': 0, 'isfriend': 0, 'isfamily': 0}, 'urls': {'url': [{'type': 'photopage', '_content': 'https://www.flickr.com/photos/queenmichelle/9011180918/'}]}, 'media': 'photo'}, 'stat': 'ok'}</t>
  </si>
  <si>
    <t>Michelle Callahan (flickr Michelleyyy)</t>
  </si>
  <si>
    <t>https://www.flickr.com/photos/queenmichelle/9011180918/</t>
  </si>
  <si>
    <t>body_wolf19.jpeg</t>
  </si>
  <si>
    <t>38401270711_3037330860_o</t>
  </si>
  <si>
    <t>{'photo': {'id': '38401270711', 'secret': '43a9321ff4', 'server': '4580', 'farm': 5, 'dateuploaded': '1510615799', 'isfavorite': 0, 'license': '10', 'safety_level': '0', 'rotation': 0, 'originalsecret': '3037330860', 'originalformat': 'jpg', 'owner': {'nsid': '80223459@N05', 'username': 'YellowstoneNPS', 'realname': 'Yellowstone National Park', 'location': '', 'iconserver': '5489', 'iconfarm': 6, 'path_alias': 'yellowstonenps'}, 'title': {'_content': 'Wolf in the road near Artist Paint Pots'}, 'description': {'_content': 'NPS / Jacob W. Frank'}, 'visibility': {'ispublic': 1, 'isfriend': 0, 'isfamily': 0}, 'dates': {'posted': '1510615799', 'taken': '2017-11-07 12:49:57', 'takengranularity': 0, 'takenunknown': '0', 'lastupdate': '1524503181'}, 'views': '7706', 'editability': {'cancomment': 0, 'canaddmeta': 0}, 'publiceditability': {'cancomment': 1, 'canaddmeta': 0}, 'usage': {'candownload': 1, 'canblog': 0, 'canprint': 0, 'canshare': 1}, 'comments': {'_content': '0'}, 'notes': {'note': []}, 'people': {'haspeople': 0}, 'tags': {'tag': [{'id': '80218119-38401270711-1169223', 'author': '80223459@N05', 'authorname': 'YellowstoneNPS', 'raw': 'Lower Geyser Basin', '_content': 'lowergeyserbasin', 'machine_tag': 0}, {'id': '80218119-38401270711-105494', 'author': '80223459@N05', 'authorname': 'YellowstoneNPS', 'raw': 'YNP', '_content': 'ynp', 'machine_tag': 0}, {'id': '80218119-38401270711-20837', 'author': '80223459@N05', 'authorname': 'YellowstoneNPS', 'raw': 'Yellowstone', '_content': 'yellowstone', 'machine_tag': 0}, {'id': '80218119-38401270711-18266', 'author': '80223459@N05', 'authorname': 'YellowstoneNPS', 'raw': 'Yellowstone National Park', '_content': 'yellowstonenationalpark', 'machine_tag': 0}, {'id': '80218119-38401270711-513', 'author': '80223459@N05', 'authorname': 'YellowstoneNPS', 'raw': 'cold', '_content': 'cold', 'machine_tag': 0}, {'id': '80218119-38401270711-613', 'author': '80223459@N05', 'authorname': 'YellowstoneNPS', 'raw': 'fall', '_content': 'fall', 'machine_tag': 0}, {'id': '80218119-38401270711-682', 'author': '80223459@N05', 'authorname': 'YellowstoneNPS', 'raw': 'ice', '_content': 'ice', 'machine_tag': 0}, {'id': '80218119-38401270711-25325', 'author': '80223459@N05', 'authorname': 'YellowstoneNPS', 'raw': 'roads', '_content': 'roads', 'machine_tag': 0}, {'id': '80218119-38401270711-412', 'author': '80223459@N05', 'authorname': 'YellowstoneNPS', 'raw': 'snow', '_content': 'snow', 'machine_tag': 0}, {'id': '80218119-38401270711-201', 'author': '80223459@N05', 'authorname': 'YellowstoneNPS', 'raw': 'winter', '_content': 'winter', 'machine_tag': 0}, {'id': '80218119-38401270711-3175', 'author': '80223459@N05', 'authorname': 'YellowstoneNPS', 'raw': 'wolf', '_content': 'wolf', 'machine_tag': 0}]}, 'urls': {'url': [{'type': 'photopage', '_content': 'https://www.flickr.com/photos/yellowstonenps/38401270711/'}]}, 'media': 'photo'}, 'stat': 'ok'}</t>
  </si>
  <si>
    <t>Yellowstone National Park (flickr YellowstoneNPS)</t>
  </si>
  <si>
    <t>https://www.flickr.com/photos/yellowstonenps/38401270711/</t>
  </si>
  <si>
    <t>body_wolf20.jpeg</t>
  </si>
  <si>
    <t>4333040740_4c8bffaf28_o</t>
  </si>
  <si>
    <t>{'photo': {'id': '4333040740', 'secret': 'c1f09983cc', 'server': '2752', 'farm': 3, 'dateuploaded': '1265392198', 'isfavorite': 0, 'license': '5', 'safety_level': '0', 'rotation': 0, 'originalsecret': '4c8bffaf28', 'originalformat': 'jpg', 'owner': {'nsid': '89116575@N00', 'username': 'Dennis from Atlanta', 'realname': 'Dennis Matheson', 'location': 'Atlanta, GA, USA', 'iconserver': '8555', 'iconfarm': 9, 'path_alias': 'dennis_matheson'}, 'title': {'_content': 'Wolf'}, 'description': {'_content': 'This is one of the wolves at the Grizzly and Wolf Discovery center in West Yellowstone.'}, 'visibility': {'ispublic': 1, 'isfriend': 0, 'isfamily': 0}, 'dates': {'posted': '1265392198', 'taken': '2009-02-05 18:40:07', 'takengranularity': 0, 'takenunknown': 0, 'lastupdate': '1595622229'}, 'views': '158010', 'editability': {'cancomment': 0, 'canaddmeta': 0}, 'publiceditability': {'cancomment': 1, 'canaddmeta': 0}, 'usage': {'candownload': 1, 'canblog': 0, 'canprint': 0, 'canshare': 1}, 'comments': {'_content': '27'}, 'notes': {'note': []}, 'people': {'haspeople': 0}, 'tags': {'tag': [{'id': '3752095-4333040740-3175', 'author': '89116575@N00', 'authorname': 'Dennis from Atlanta', 'raw': 'wolf', '_content': 'wolf', 'machine_tag': 0}, {'id': '3752095-4333040740-61267', 'author': '89116575@N00', 'authorname': 'Dennis from Atlanta', 'raw': 'wolves', '_content': 'wolves', 'machine_tag': 0}]}, 'urls': {'url': [{'type': 'photopage', '_content': 'https://www.flickr.com/photos/dennis_matheson/4333040740/'}]}, 'media': 'photo'}, 'stat': 'ok'}</t>
  </si>
  <si>
    <t>Dennis Matheson (flickr Dennis from Atlanta)</t>
  </si>
  <si>
    <t>https://www.flickr.com/photos/dennis_matheson/4333040740/</t>
  </si>
  <si>
    <t>body_coyote01.jpeg</t>
  </si>
  <si>
    <t>5505184626_27544430cc_o</t>
  </si>
  <si>
    <t>{'photo': {'id': '5505184626', 'secret': 'cae2aeedb6', 'server': '5135', 'farm': 6, 'dateuploaded': '1299471390', 'isfavorite': 0, 'license': '3', 'safety_level': '0', 'rotation': 0, 'originalsecret': '27544430cc', 'originalformat': 'jpg', 'owner': {'nsid': '17528760@N00', 'username': 'David Schenfeld', 'realname': 'David Schenfeld', 'location': 'New York, USA', 'iconserver': '3754', 'iconfarm': 4, 'path_alias': 'schenfeld'}, 'title': {'_content': 'Coyote in the snow'}, 'description': {'_content': 'National Elk Refuge, Wyoming'}, 'visibility': {'ispublic': 1, 'isfriend': 0, 'isfamily': 0}, 'dates': {'posted': '1299471390', 'taken': '2011-03-06 10:41:07', 'takengranularity': 0, 'takenunknown': 0, 'lastupdate': '1448928940'}, 'views': '1637', 'editability': {'cancomment': 0, 'canaddmeta': 0}, 'publiceditability': {'cancomment': 1, 'canaddmeta': 0}, 'usage': {'candownload': 1, 'canblog': 0, 'canprint': 0, 'canshare': 1}, 'comments': {'_content': '4'}, 'notes': {'note': []}, 'people': {'haspeople': 0}, 'tags': {'tag': [{'id': '1246023-5505184626-67', 'author': '17528760@N00', 'authorname': 'David Schenfeld', 'raw': 'coyote', '_content': 'coyote', 'machine_tag': 0}, {'id': '1246023-5505184626-6985', 'author': '17528760@N00', 'authorname': 'David Schenfeld', 'raw': 'hunting', '_content': 'hunting', 'machine_tag': 0}, {'id': '1246023-5505184626-24739', 'author': '17528760@N00', 'authorname': 'David Schenfeld', 'raw': 'wyoming', '_content': 'wyoming', 'machine_tag': 0}]}, 'location': {'latitude': '43.516025', 'longitude': '-110.692947', 'accuracy': '15', 'context': '0', 'locality': {'_content': 'Jackson', 'woeid': 2428182}, 'county': {'_content': 'Teton', 'woeid': 12590625}, 'region': {'_content': 'Wyoming', 'woeid': 2347609}, 'country': {'_content': 'United States', 'woeid': 23424977}, 'neighbourhood': {'_content': '', 'woeid': 0}}, 'geoperms': {'ispublic': 1, 'iscontact': 0, 'isfriend': 0, 'isfamily': 0}, 'urls': {'url': [{'type': 'photopage', '_content': 'https://www.flickr.com/photos/schenfeld/5505184626/'}]}, 'media': 'photo'}, 'stat': 'ok'}</t>
  </si>
  <si>
    <t>David Schenfeld (flickr David Schenfeld)</t>
  </si>
  <si>
    <t>https://www.flickr.com/photos/schenfeld/5505184626/</t>
  </si>
  <si>
    <t>body_coyote03.jpeg</t>
  </si>
  <si>
    <t>31970613023_31bbb3eaa8_o</t>
  </si>
  <si>
    <t>{'photo': {'id': '31970613023', 'secret': 'ba2f28877b', 'server': '479', 'farm': 1, 'dateuploaded': '1486570951', 'isfavorite': 0, 'license': '3', 'safety_level': '0', 'rotation': 0, 'originalsecret': '31bbb3eaa8', 'originalformat': 'jpg', 'owner': {'nsid': '78128495@N00', 'username': 'Tjflex2', 'realname': '', 'location': 'Vancouver, BC, Canada', 'iconserver': '3794', 'iconfarm': 4, 'path_alias': 'tjflex'}, 'title': {'_content': 'Our backyard Coyote'}, 'description': {'_content': 'She sits on the side of the road watching people and cars. Will let me get to within 8 feet of her.'}, 'visibility': {'ispublic': 1, 'isfriend': 0, 'isfamily': 0}, 'dates': {'posted': '1486570951', 'taken': '2015-10-08 13:06:16', 'takengranularity': 0, 'takenunknown': '0', 'lastupdate': '1597238627'}, 'views': '2106', 'editability': {'cancomment': 0, 'canaddmeta': 0}, 'publiceditability': {'cancomment': 1, 'canaddmeta': 0}, 'usage': {'candownload': 1, 'canblog': 0, 'canprint': 0, 'canshare': 1}, 'comments': {'_content': '10'}, 'notes': {'note': []}, 'people': {'haspeople': 0}, 'tags': {'tag': [{'id': '974536-31970613023-2944', 'author': '78128495@N00', 'authorname': 'Tjflex2', 'raw': 'backyard', '_content': 'backyard', 'machine_tag': 0}, {'id': '974536-31970613023-67', 'author': '78128495@N00', 'authorname': 'Tjflex2', 'raw': 'coyote', '_content': 'coyote', 'machine_tag': 0}]}, 'location': {'latitude': '49.279372', 'longitude': '-122.811006', 'accuracy': '16', 'context': '0', 'locality': {'_content': '', 'woeid': 0}, 'county': {'_content': 'Greater Vancouver', 'woeid': 29375222}, 'region': {'_content': 'British Columbia', 'woeid': 2344916}, 'country': {'_content': 'Canada', 'woeid': 23424775}, 'neighbourhood': {'_content': '', 'woeid': 90216333}}, 'geoperms': {'ispublic': 1, 'iscontact': 0, 'isfriend': 0, 'isfamily': 0}, 'urls': {'url': [{'type': 'photopage', '_content': 'https://www.flickr.com/photos/tjflex/31970613023/'}]}, 'media': 'photo'}, 'stat': 'ok'}</t>
  </si>
  <si>
    <t>https://www.flickr.com/photos/tjflex/31970613023/</t>
  </si>
  <si>
    <t>body_coyote04.jpeg</t>
  </si>
  <si>
    <t>32827165422_7ef254fd54_o</t>
  </si>
  <si>
    <t>{'photo': {'id': '32827165422', 'secret': 'e68e0d355e', 'server': '65535', 'farm': 66, 'dateuploaded': '1487474009', 'isfavorite': 0, 'license': '4', 'safety_level': '0', 'rotation': 0, 'originalsecret': '9654662338', 'originalformat': 'jpg', 'owner': {'nsid': '36957368@N00', 'username': 'jay galvin', 'realname': 'Jay Galvin', 'location': 'Pleasanton, CA, USA', 'iconserver': '7911', 'iconfarm': 8, 'path_alias': 'jaygalvin'}, 'title': {'_content': 'Coyote in Big Bend National Park, Texas'}, 'description': {'_content': 'Refused to budge from the road, so we went around him'}, 'visibility': {'ispublic': 1, 'isfriend': 0, 'isfamily': 0}, 'dates': {'posted': '1487474009', 'taken': '2017-01-25 12:11:20', 'takengranularity': 0, 'takenunknown': '0', 'lastupdate': '1583979218'}, 'views': '563', 'editability': {'cancomment': 0, 'canaddmeta': 0}, 'publiceditability': {'cancomment': 1, 'canaddmeta': 1}, 'usage': {'candownload': 1, 'canblog': 0, 'canprint': 0, 'canshare': 1}, 'comments': {'_content': '0'}, 'notes': {'note': []}, 'people': {'haspeople': 0}, 'tags': {'tag': [{'id': '1155943-32827165422-1679041', 'author': '36957368@N00', 'authorname': 'jay galvin', 'raw': '@JayGalvin', '_content': 'jaygalvin', 'machine_tag': 0}, {'id': '1155943-32827165422-53701', 'author': '36957368@N00', 'authorname': 'jay galvin', 'raw': 'Big Bend National Park', '_content': 'bigbendnationalpark', 'machine_tag': 0}, {'id': '1155943-32827165422-3648', 'author': '36957368@N00', 'authorname': 'jay galvin', 'raw': 'Texas', '_content': 'texas', 'machine_tag': 0}, {'id': '1155943-32827165422-4074', 'author': '36957368@N00', 'authorname': 'jay galvin', 'raw': 'United States', '_content': 'unitedstates', 'machine_tag': 0}, {'id': '1155943-32827165422-245262413', 'author': '36957368@N00', 'authorname': 'jay galvin', 'raw': 'exif:lens=lumix g vario 14-140/f3.5-5.6', '_content': 'exif:lens=lumixgvario14140f3556', 'machine_tag': 1}, {'id': '1155943-32827165422-54691082', 'author': '36957368@N00', 'authorname': 'jay galvin', 'raw': 'exif:focal_length=40 mm', '_content': 'exif:focallength=40mm', 'machine_tag': 1}, {'id': '1155943-32827165422-32268915', 'author': '36957368@N00', 'authorname': 'jay galvin', 'raw': 'camera:make=panasonic', '_content': 'camera:make=panasonic', 'machine_tag': 1}, {'id': '1155943-32827165422-57334002', 'author': '36957368@N00', 'authorname': 'jay galvin', 'raw': 'exif:aperture=ƒ / 9.0', '_content': 'exif:aperture=ƒ90', 'machine_tag': 1}, {'id': '1155943-32827165422-10347227', 'author': '36957368@N00', 'authorname': 'jay galvin', 'raw': 'geo:city=', '_content': 'geocity', 'machine_tag': 0}, {'id': '1155943-32827165422-14567707', 'author': '36957368@N00', 'authorname': 'jay galvin', 'raw': 'geo:state=texas', '_content': 'geo:state=texas', 'machine_tag': 1}, {'id': '1155943-32827165422-138788624', 'author': '36957368@N00', 'authorname': 'jay galvin', 'raw': 'camera:model=dmc-gx7', '_content': 'camera:model=dmcgx7', 'machine_tag': 1}, {'id': '1155943-32827165422-192316665', 'author': '36957368@N00', 'authorname': 'jay galvin', 'raw': 'exif:iso_speed=200', '_content': 'exif:isospeed=200', 'machine_tag': 1}, {'id': '1155943-32827165422-10600441', 'author': '36957368@N00', 'authorname': 'jay galvin', 'raw': 'geo:country=united states', '_content': 'geo:country=unitedstates', 'machine_tag': 1}, {'id': '1155943-32827165422-373946', 'author': '36957368@N00', 'authorname': 'jay galvin', 'raw': 'geo:location=', '_content': 'geolocation', 'machine_tag': 0}, {'id': '1155943-32827165422-138788614', 'author': '36957368@N00', 'authorname': 'jay galvin', 'raw': 'exif:model=dmc-gx7', '_content': 'exif:model=dmcgx7', 'machine_tag': 1}, {'id': '1155943-32827165422-24661967', 'author': '36957368@N00', 'authorname': 'jay galvin', 'raw': 'exif:make=panasonic', '_content': 'exif:make=panasonic', 'machine_tag': 1}]}, 'urls': {'url': [{'type': 'photopage', '_content': 'https://www.flickr.com/photos/jaygalvin/32827165422/'}]}, 'media': 'photo'}, 'stat': 'ok'}</t>
  </si>
  <si>
    <t>Jay Galvin (flickr jay galvin)</t>
  </si>
  <si>
    <t>https://www.flickr.com/photos/jaygalvin/32827165422/</t>
  </si>
  <si>
    <t>body_coyote05.jpeg</t>
  </si>
  <si>
    <t>5711528512_fee9d08449_b</t>
  </si>
  <si>
    <t>{'photo': {'id': '5711528512', 'secret': 'fee9d08449', 'server': '2102', 'farm': 3, 'dateuploaded': '1305150984', 'isfavorite': 0, 'license': '4', 'safety_level': '0', 'rotation': 0, 'originalsecret': '3140ec84ab', 'originalformat': 'jpg', 'owner': {'nsid': '54430347@N04', 'username': 'USFWS Pacific Southwest Region', 'realname': 'USFWS Pacific Southwest Region', 'location': 'Sacramento, US', 'iconserver': '7387', 'iconfarm': 8, 'path_alias': 'usfws_pacificsw'}, 'title': {'_content': 'Coyote at Tule Lake NWR'}, 'description': {'_content': ''}, 'visibility': {'ispublic': 1, 'isfriend': 0, 'isfamily': 0}, 'dates': {'posted': '1305150984', 'taken': '2010-10-27 12:05:46', 'takengranularity': 0, 'takenunknown': 0, 'lastupdate': '1603391829'}, 'views': '1100', 'editability': {'cancomment': 0, 'canaddmeta': 0}, 'publiceditability': {'cancomment': 1, 'canaddmeta': 0}, 'usage': {'candownload': 1, 'canblog': 0, 'canprint': 0, 'canshare': 1}, 'comments': {'_content': '0'}, 'notes': {'note': []}, 'people': {'haspeople': 0}, 'tags': {'tag': []}, 'urls': {'url': [{'type': 'photopage', '_content': 'https://www.flickr.com/photos/usfws_pacificsw/5711528512/'}]}, 'media': 'photo'}, 'stat': 'ok'}</t>
  </si>
  <si>
    <t>USFWS Pacific Southwest Region (flickr USFWS Pacific Southwest Region)</t>
  </si>
  <si>
    <t>https://www.flickr.com/photos/usfws_pacificsw/5711528512/</t>
  </si>
  <si>
    <t>body_coyote06.jpeg</t>
  </si>
  <si>
    <t>43498979795_00a69fcea9_o</t>
  </si>
  <si>
    <t>{'photo': {'id': '43498979795', 'secret': '1a11ac8643', 'server': '1858', 'farm': 2, 'dateuploaded': '1535819019', 'isfavorite': 0, 'license': '4', 'safety_level': '0', 'rotation': 0, 'originalsecret': '00a69fcea9', 'originalformat': 'jpg', 'owner': {'nsid': '132295270@N07', 'username': 'Monkeystyle3000', 'realname': 'Renee Grayson', 'location': 'Las Vegas, USA', 'iconserver': '65535', 'iconfarm': 66, 'path_alias': None}, 'title': {'_content': 'Coyote'}, 'description': {'_content': "I finally get close enough to a coyote to get a decent shot and there's an ugly water tank in the background. Oh well. Photo goals!"}, 'visibility': {'ispublic': 1, 'isfriend': 0, 'isfamily': 0}, 'dates': {'posted': '1535819019', 'taken': '2018-09-01 07:52:29', 'takengranularity': 0, 'takenunknown': '0', 'lastupdate': '1573264123'}, 'views': '6076', 'editability': {'cancomment': 0, 'canaddmeta': 0}, 'publiceditability': {'cancomment': 1, 'canaddmeta': 0}, 'usage': {'candownload': 1, 'canblog': 0, 'canprint': 0, 'canshare': 1}, 'comments': {'_content': '6'}, 'notes': {'note': []}, 'people': {'haspeople': 0}, 'tags': {'tag': [{'id': '132273940-43498979795-67', 'author': '132295270@N07', 'authorname': 'Monkeystyle3000', 'raw': 'coyote', '_content': 'coyote', 'machine_tag': 0}, {'id': '132273940-43498979795-4088', 'author': '132295270@N07', 'authorname': 'Monkeystyle3000', 'raw': 'desert', '_content': 'desert', 'machine_tag': 0}, {'id': '132273940-43498979795-952', 'author': '132295270@N07', 'authorname': 'Monkeystyle3000', 'raw': 'animal', '_content': 'animal', 'machine_tag': 0}, {'id': '132273940-43498979795-6215', 'author': '132295270@N07', 'authorname': 'Monkeystyle3000', 'raw': 'Nevada', '_content': 'nevada', 'machine_tag': 0}]}, 'urls': {'url': [{'type': 'photopage', '_content': 'https://www.flickr.com/photos/132295270@N07/43498979795/'}]}, 'media': 'photo'}, 'stat': 'ok'}</t>
  </si>
  <si>
    <t>https://www.flickr.com/photos/132295270@N07/43498979795/</t>
  </si>
  <si>
    <t>body_coyote09.jpeg</t>
  </si>
  <si>
    <t>1751241022_465507c4a2_b</t>
  </si>
  <si>
    <t>{'photo': {'id': '1751241022', 'secret': '465507c4a2', 'server': '2373', 'farm': 3, 'dateuploaded': '1193347846', 'isfavorite': 0, 'license': '9', 'safety_level': '0', 'rotation': 0, 'originalsecret': '0f24e667f2', 'originalformat': 'jpg', 'owner': {'nsid': '40648743@N00', 'username': 'jitze', 'realname': 'Jitze Couperus', 'location': 'Los Altos Hills, California, USA', 'iconserver': '3718', 'iconfarm': 4, 'path_alias': 'jitze1942'}, 'title': {'_content': 'Coyote'}, 'description': {'_content': "I still haven't figured out how these guys can be so loud. I am used to the volume of a dog barking outside the bedroom window - you'd figure this would be roughly the same. It isn't - it is &lt;b&gt;much&lt;/b&gt; louder.\n\nAnd it isn't barking - it is a mixture of laughing, yapping, yodelling , all intermixed with blood-curdling screams"}, 'visibility': {'ispublic': 1, 'isfriend': 0, 'isfamily': 0}, 'dates': {'posted': '1193347846', 'taken': '2007-08-18 13:27:34', 'takengranularity': 0, 'takenunknown': 0, 'lastupdate': '1601140680'}, 'views': '8447', 'editability': {'cancomment': 0, 'canaddmeta': 0}, 'publiceditability': {'cancomment': 1, 'canaddmeta': 0}, 'usage': {'candownload': 1, 'canblog': 0, 'canprint': 0, 'canshare': 1}, 'comments': {'_content': '10'}, 'notes': {'note': []}, 'people': {'haspeople': 0}, 'tags': {'tag': [{'id': '2409288-1751241022-67', 'author': '40648743@N00', 'authorname': 'jitze', 'raw': 'coyote', '_content': 'coyote', 'machine_tag': 0}]}, 'urls': {'url': [{'type': 'photopage', '_content': 'https://www.flickr.com/photos/jitze1942/1751241022/'}]}, 'media': 'photo'}, 'stat': 'ok'}</t>
  </si>
  <si>
    <t>Jitze Couperus (flickr jitze)</t>
  </si>
  <si>
    <t>https://www.flickr.com/photos/jitze1942/1751241022/</t>
  </si>
  <si>
    <t>body_coyote12.jpeg</t>
  </si>
  <si>
    <t>7903962374_fdfb33a784_o</t>
  </si>
  <si>
    <t>{'photo': {'id': '7903962374', 'secret': 'ea0401e14f', 'server': '8448', 'farm': 9, 'dateuploaded': '1346469679', 'isfavorite': 0, 'license': '9', 'safety_level': '0', 'rotation': 0, 'originalsecret': 'fdfb33a784', 'originalformat': 'jpg', 'owner': {'nsid': '8101022@N05', 'username': 'Sloalan', 'realname': 'ALAN SCHMIERER', 'location': 'Crescent City, CA, USA', 'iconserver': '5487', 'iconfarm': 6, 'path_alias': 'sloalan'}, 'title': {'_content': 'COYOTE (Canis latrans) (8-19-12) los alamos, nm -01'}, 'description': {'_content': ''}, 'visibility': {'ispublic': 1, 'isfriend': 0, 'isfamily': 0}, 'dates': {'posted': '1346469679', 'taken': '2012-08-19 09:54:29', 'takengranularity': 0, 'takenunknown': 0, 'lastupdate': '1582378897'}, 'views': '765', 'editability': {'cancomment': 0, 'canaddmeta': 0}, 'publiceditability': {'cancomment': 1, 'canaddmeta': 0}, 'usage': {'candownload': 1, 'canblog': 0, 'canprint': 0, 'canshare': 1}, 'comments': {'_content': '0'}, 'notes': {'note': []}, 'people': {'haspeople': 0}, 'tags': {'tag': []}, 'urls': {'url': [{'type': 'photopage', '_content': 'https://www.flickr.com/photos/sloalan/7903962374/'}]}, 'media': 'photo'}, 'stat': 'ok'}</t>
  </si>
  <si>
    <t>ALAN SCHMIERER (flickr Sloalan)</t>
  </si>
  <si>
    <t>https://www.flickr.com/photos/sloalan/7903962374/</t>
  </si>
  <si>
    <t>body_coyote13.jpeg</t>
  </si>
  <si>
    <t>22737228812_11da6dc6f2_o</t>
  </si>
  <si>
    <t>{'photo': {'id': '22737228812', 'secret': '4967efc633', 'server': '606', 'farm': 1, 'dateuploaded': '1446567589', 'isfavorite': 0, 'license': '3', 'safety_level': '0', 'rotation': 0, 'originalsecret': '11da6dc6f2', 'originalformat': 'jpg', 'owner': {'nsid': '78128495@N00', 'username': 'Tjflex2', 'realname': '', 'location': 'Vancouver, BC, Canada', 'iconserver': '3794', 'iconfarm': 4, 'path_alias': 'tjflex'}, 'title': {'_content': 'Our backyard Coyote'}, 'description': {'_content': 'Sits on the side of the road watching people and cars. Will let me get to within 8 feet of her.'}, 'visibility': {'ispublic': 1, 'isfriend': 0, 'isfamily': 0}, 'dates': {'posted': '1446567589', 'taken': '2015-10-08 13:15:10', 'takengranularity': 0, 'takenunknown': '0', 'lastupdate': '1632180668'}, 'views': '953', 'editability': {'cancomment': 0, 'canaddmeta': 0}, 'publiceditability': {'cancomment': 1, 'canaddmeta': 0}, 'usage': {'candownload': 1, 'canblog': 0, 'canprint': 0, 'canshare': 1}, 'comments': {'_content': '3'}, 'notes': {'note': []}, 'people': {'haspeople': 0}, 'tags': {'tag': [{'id': '974536-22737228812-67', 'author': '78128495@N00', 'authorname': 'Tjflex2', 'raw': 'Coyote', '_content': 'coyote', 'machine_tag': 0}, {'id': '974536-22737228812-5833', 'author': '78128495@N00', 'authorname': 'Tjflex2', 'raw': 'wildlife', '_content': 'wildlife', 'machine_tag': 0}, {'id': '974536-22737228812-791', 'author': '78128495@N00', 'authorname': 'Tjflex2', 'raw': 'nature', '_content': 'nature', 'machine_tag': 0}, {'id': '974536-22737228812-550571', 'author': '78128495@N00', 'authorname': 'Tjflex2', 'raw': 'preditor', '_content': 'preditor', 'machine_tag': 0}]}, 'location': {'latitude': '49.279372', 'longitude': '-122.811006', 'accuracy': '16', 'context': '0', 'locality': {'_content': '', 'woeid': 0}, 'county': {'_content': 'Greater Vancouver', 'woeid': 29375222}, 'region': {'_content': 'British Columbia', 'woeid': 2344916}, 'country': {'_content': 'Canada', 'woeid': 23424775}, 'neighbourhood': {'_content': '', 'woeid': 90216333}}, 'geoperms': {'ispublic': 1, 'iscontact': 0, 'isfriend': 0, 'isfamily': 0}, 'urls': {'url': [{'type': 'photopage', '_content': 'https://www.flickr.com/photos/tjflex/22737228812/'}]}, 'media': 'photo'}, 'stat': 'ok'}</t>
  </si>
  <si>
    <t>https://www.flickr.com/photos/tjflex/22737228812/</t>
  </si>
  <si>
    <t>body_coyote15.jpeg</t>
  </si>
  <si>
    <t>5205534272_95df1c65ab_o</t>
  </si>
  <si>
    <t>{'photo': {'id': '5205534272', 'secret': '286aef480e', 'server': '4087', 'farm': 5, 'dateuploaded': '1290641496', 'isfavorite': 0, 'license': '4', 'safety_level': '0', 'rotation': 0, 'originalsecret': '95df1c65ab', 'originalformat': 'jpg', 'owner': {'nsid': '54168808@N03', 'username': 'ZionNPS', 'realname': 'Zion National Park', 'location': '', 'iconserver': '8164', 'iconfarm': 9, 'path_alias': 'zionnps'}, 'title': {'_content': 'Coyote'}, 'description': {'_content': 'The coyote (Canis latrans) is a more  secretive resident of Zion. NPS Photo/Sarah Stio'}, 'visibility': {'ispublic': 1, 'isfriend': 0, 'isfamily': 0}, 'dates': {'posted': '1290641496', 'taken': '2007-11-19 13:53:17', 'takengranularity': 0, 'takenunknown': 0, 'lastupdate': '1424380950'}, 'views': '13574', 'editability': {'cancomment': 0, 'canaddmeta': 0}, 'publiceditability': {'cancomment': 1, 'canaddmeta': 1}, 'usage': {'candownload': 1, 'canblog': 0, 'canprint': 0, 'canshare': 1}, 'comments': {'_content': '1'}, 'notes': {'note': []}, 'people': {'haspeople': 0}, 'tags': {'tag': [{'id': '54145754-5205534272-67', 'author': '54168808@N03', 'authorname': 'ZionNPS', 'raw': 'Coyote', '_content': 'coyote', 'machine_tag': 0}, {'id': '54145754-5205534272-791', 'author': '54168808@N03', 'authorname': 'ZionNPS', 'raw': 'Nature', '_content': 'nature', 'machine_tag': 0}, {'id': '54145754-5205534272-5833', 'author': '54168808@N03', 'authorname': 'ZionNPS', 'raw': 'Wildlife', '_content': 'wildlife', 'machine_tag': 0}, {'id': '54145754-5205534272-952', 'author': '54168808@N03', 'authorname': 'ZionNPS', 'raw': 'Animal', '_content': 'animal', 'machine_tag': 0}]}, 'urls': {'url': [{'type': 'photopage', '_content': 'https://www.flickr.com/photos/zionnps/5205534272/'}]}, 'media': 'photo'}, 'stat': 'ok'}</t>
  </si>
  <si>
    <t>Zion National Park (flickr ZionNPS)</t>
  </si>
  <si>
    <t>https://www.flickr.com/photos/zionnps/5205534272/</t>
  </si>
  <si>
    <t>body_coyote16.jpeg</t>
  </si>
  <si>
    <t>31034963067_8caf6ac6bd_o</t>
  </si>
  <si>
    <t>{'photo': {'id': '31034963067', 'secret': '8cda993e1a', 'server': '4872', 'farm': 5, 'dateuploaded': '1542738850', 'isfavorite': 0, 'license': '4', 'safety_level': '0', 'rotation': 0, 'originalsecret': '8caf6ac6bd', 'originalformat': 'jpg', 'owner': {'nsid': '51986662@N05', 'username': 'USFWS Mountain Prairie', 'realname': 'USFWS Mountain-Prairie', 'location': '', 'iconserver': '4099', 'iconfarm': 5, 'path_alias': 'usfwsmtnprairie'}, 'title': {'_content': 'Coyote at Seedskadee National Wildlife Refuge'}, 'description': {'_content': 'A coyote returns for the last scraps of a road killed pronghorn. Photo: Tom Koerner/USFWS'}, 'visibility': {'ispublic': 1, 'isfriend': 0, 'isfamily': 0}, 'dates': {'posted': '1542738850', 'taken': '2018-10-20 18:38:25', 'takengranularity': 0, 'takenunknown': '0', 'lastupdate': '1641826606'}, 'views': '1471', 'editability': {'cancomment': 0, 'canaddmeta': 0}, 'publiceditability': {'cancomment': 1, 'canaddmeta': 0}, 'usage': {'candownload': 1, 'canblog': 0, 'canprint': 0, 'canshare': 1}, 'comments': {'_content': '0'}, 'notes': {'note': []}, 'people': {'haspeople': 0}, 'tags': {'tag': [{'id': '51981322-31034963067-7137587', 'author': '51986662@N05', 'authorname': 'USFWS Mountain Prairie', 'raw': 'Seedskadee NWR', '_content': 'seedskadeenwr', 'machine_tag': 0}, {'id': '51981322-31034963067-42138268', 'author': '51986662@N05', 'authorname': 'USFWS Mountain Prairie', 'raw': 'Seedskadee National Wildlife Refuge', '_content': 'seedskadeenationalwildliferefuge', 'machine_tag': 0}, {'id': '51981322-31034963067-67', 'author': '51986662@N05', 'authorname': 'USFWS Mountain Prairie', 'raw': 'Coyote', '_content': 'coyote', 'machine_tag': 0}, {'id': '51981322-31034963067-41693522', 'author': '51986662@N05', 'authorname': 'USFWS Mountain Prairie', 'raw': 'Sage Steppe', '_content': 'sagesteppe', 'machine_tag': 0}, {'id': '51981322-31034963067-83146', 'author': '51986662@N05', 'authorname': 'USFWS Mountain Prairie', 'raw': 'Sage Brush', '_content': 'sagebrush', 'machine_tag': 0}, {'id': '51981322-31034963067-24739', 'author': '51986662@N05', 'authorname': 'USFWS Mountain Prairie', 'raw': 'Wyoming', '_content': 'wyoming', 'machine_tag': 0}, {'id': '51981322-31034963067-3836615', 'author': '51986662@N05', 'authorname': 'USFWS Mountain Prairie', 'raw': 'Wyoming Wildlife', '_content': 'wyomingwildlife', 'machine_tag': 0}, {'id': '51981322-31034963067-79827', 'author': '51986662@N05', 'authorname': 'USFWS Mountain Prairie', 'raw': 'USFWS', '_content': 'usfws', 'machine_tag': 0}, {'id': '51981322-31034963067-716988', 'author': '51986662@N05', 'authorname': 'USFWS Mountain Prairie', 'raw': 'U.S. FISH AND WILDLIFE SERVICE', '_content': 'usfishandwildlifeservice', 'machine_tag': 0}, {'id': '51981322-31034963067-14966716', 'author': '51986662@N05', 'authorname': 'USFWS Mountain Prairie', 'raw': 'U.S. FISH &amp; WILDLIFE SERVICE', '_content': 'usfishwildlifeservice', 'machine_tag': 0}, {'id': '51981322-31034963067-791', 'author': '51986662@N05', 'authorname': 'USFWS Mountain Prairie', 'raw': 'NATURE', '_content': 'nature', 'machine_tag': 0}, {'id': '51981322-31034963067-36352474', 'author': '51986662@N05', 'authorname': 'USFWS Mountain Prairie', 'raw': 'NWRS', '_content': 'nwrs', 'machine_tag': 0}, {'id': '51981322-31034963067-24489445', 'author': '51986662@N05', 'authorname': 'USFWS Mountain Prairie', 'raw': 'National Wildlife Refuge System', '_content': 'nationalwildliferefugesystem', 'machine_tag': 0}, {'id': '51981322-31034963067-158597', 'author': '51986662@N05', 'authorname': 'USFWS Mountain Prairie', 'raw': 'National Wildlife Refuge', '_content': 'nationalwildliferefuge', 'machine_tag': 0}, {'id': '51981322-31034963067-7992', 'author': '51986662@N05', 'authorname': 'USFWS Mountain Prairie', 'raw': 'CONSERVATION', '_content': 'conservation', 'machine_tag': 0}, {'id': '51981322-31034963067-5833', 'author': '51986662@N05', 'authorname': 'USFWS Mountain Prairie', 'raw': 'WILDLIFE', '_content': 'wildlife', 'machine_tag': 0}]}, 'urls': {'url': [{'type': 'photopage', '_content': 'https://www.flickr.com/photos/usfwsmtnprairie/31034963067/'}]}, 'media': 'photo'}, 'stat': 'ok'}</t>
  </si>
  <si>
    <t>https://www.flickr.com/photos/usfwsmtnprairie/31034963067/</t>
  </si>
  <si>
    <t>body_coyote17.jpeg</t>
  </si>
  <si>
    <t>22020336743_c95a168a3f_o</t>
  </si>
  <si>
    <t>{'photo': {'id': '22020336743', 'secret': '8b436556f1', 'server': '5786', 'farm': 6, 'dateuploaded': '1446307934', 'isfavorite': 0, 'license': '4', 'safety_level': '0', 'rotation': 0, 'originalsecret': 'c95a168a3f', 'originalformat': 'jpg', 'owner': {'nsid': '39136124@N00', 'username': 'Paul and Jill', 'realname': 'Paul Asman and Jill Lenoble', 'location': '', 'iconserver': '2389', 'iconfarm': 3, 'path_alias': 'pauljill'}, 'title': {'_content': 'coyote Canis latrans'}, 'description': {'_content': 'at birding platform on Airport Road by Furnace Creek Golf Course'}, 'visibility': {'ispublic': 1, 'isfriend': 0, 'isfamily': 0}, 'dates': {'posted': '1446307934', 'taken': '2015-10-09 20:10:56', 'takengranularity': 0, 'takenunknown': '0', 'lastupdate': '1541110576'}, 'views': '550', 'editability': {'cancomment': 0, 'canaddmeta': 0}, 'publiceditability': {'cancomment': 1, 'canaddmeta': 0}, 'usage': {'candownload': 1, 'canblog': 0, 'canprint': 0, 'canshare': 1}, 'comments': {'_content': '0'}, 'notes': {'note': []}, 'people': {'haspeople': 0}, 'tags': {'tag': [{'id': '3169958-22020336743-21082', 'author': '39136124@N00', 'authorname': 'Paul and Jill', 'raw': 'Death Valley', '_content': 'deathvalley', 'machine_tag': 0}, {'id': '3169958-22020336743-50', 'author': '39136124@N00', 'authorname': 'Paul and Jill', 'raw': 'California', '_content': 'california', 'machine_tag': 0}, {'id': '3169958-22020336743-67', 'author': '39136124@N00', 'authorname': 'Paul and Jill', 'raw': 'coyote', '_content': 'coyote', 'machine_tag': 0}, {'id': '3169958-22020336743-1582878', 'author': '39136124@N00', 'authorname': 'Paul and Jill', 'raw': 'Canis latrans', '_content': 'canislatrans', 'machine_tag': 0}]}, 'location': {'latitude': '36.461908', 'longitude': '-116.874857', 'accuracy': '16', 'context': '0', 'locality': {'_content': 'Furnace Creek Ranch', 'woeid': 28747705}, 'county': {'_content': 'Inyo', 'woeid': 12587683}, 'region': {'_content': 'California', 'woeid': 2347563}, 'country': {'_content': 'United States', 'woeid': 23424977}, 'neighbourhood': {'_content': '', 'woeid': 0}}, 'geoperms': {'ispublic': 1, 'iscontact': 0, 'isfriend': 0, 'isfamily': 0}, 'urls': {'url': [{'type': 'photopage', '_content': 'https://www.flickr.com/photos/pauljill/22020336743/'}]}, 'media': 'photo'}, 'stat': 'ok'}</t>
  </si>
  <si>
    <t>https://www.flickr.com/photos/pauljill/22020336743/</t>
  </si>
  <si>
    <t>body_coyote18.jpeg</t>
  </si>
  <si>
    <t>22043976266_af8087e8c6_o</t>
  </si>
  <si>
    <t>{'photo': {'id': '22043976266', 'secret': '4566c4a255', 'server': '5672', 'farm': 6, 'dateuploaded': '1444479719', 'isfavorite': 0, 'license': '3', 'safety_level': '0', 'rotation': 0, 'originalsecret': 'af8087e8c6', 'originalformat': 'jpg', 'owner': {'nsid': '78128495@N00', 'username': 'Tjflex2', 'realname': '', 'location': 'Vancouver, BC, Canada', 'iconserver': '3794', 'iconfarm': 4, 'path_alias': 'tjflex'}, 'title': {'_content': 'Our backyard Coyote'}, 'description': {'_content': 'She has a den and 4 pups (which I have yet to see). Sits on the side of the road watching people and cars. Will let me get to within 8 feet of her.'}, 'visibility': {'ispublic': 1, 'isfriend': 0, 'isfamily': 0}, 'dates': {'posted': '1444479719', 'taken': '2015-10-08 13:38:01', 'takengranularity': 0, 'takenunknown': '0', 'lastupdate': '1644698529'}, 'views': '687', 'editability': {'cancomment': 0, 'canaddmeta': 0}, 'publiceditability': {'cancomment': 1, 'canaddmeta': 0}, 'usage': {'candownload': 1, 'canblog': 0, 'canprint': 0, 'canshare': 1}, 'comments': {'_content': '0'}, 'notes': {'note': []}, 'people': {'haspeople': 0}, 'tags': {'tag': [{'id': '974536-22043976266-67', 'author': '78128495@N00', 'authorname': 'Tjflex2', 'raw': 'Coyote', '_content': 'coyote', 'machine_tag': 0}, {'id': '974536-22043976266-291', 'author': '78128495@N00', 'authorname': 'Tjflex2', 'raw': 'urban', '_content': 'urban', 'machine_tag': 0}, {'id': '974536-22043976266-5833', 'author': '78128495@N00', 'authorname': 'Tjflex2', 'raw': 'wildlife', '_content': 'wildlife', 'machine_tag': 0}]}, 'location': {'latitude': '49.280000', 'longitude': '-122.811937', 'accuracy': '16', 'context': '0', 'locality': {'_content': '', 'woeid': 0}, 'county': {'_content': 'Greater Vancouver', 'woeid': 29375222}, 'region': {'_content': 'British Columbia', 'woeid': 2344916}, 'country': {'_content': 'Canada', 'woeid': 23424775}, 'neighbourhood': {'_content': '', 'woeid': 90216333}}, 'geoperms': {'ispublic': 1, 'iscontact': 0, 'isfriend': 0, 'isfamily': 0}, 'urls': {'url': [{'type': 'photopage', '_content': 'https://www.flickr.com/photos/tjflex/22043976266/'}]}, 'media': 'photo'}, 'stat': 'ok'}</t>
  </si>
  <si>
    <t>https://www.flickr.com/photos/tjflex/22043976266/</t>
  </si>
  <si>
    <t>body_coyote19.jpeg</t>
  </si>
  <si>
    <t>6863028171_23a4b66b97_o</t>
  </si>
  <si>
    <t>{'photo': {'id': '6863028171', 'secret': '6512bc2dde', 'server': '7037', 'farm': 8, 'dateuploaded': '1329060272', 'isfavorite': 0, 'license': '4', 'safety_level': '0', 'rotation': 0, 'originalsecret': '23a4b66b97', 'originalformat': 'jpg', 'owner': {'nsid': '8961540@N07', 'username': 'mrpolyonymous', 'realname': '', 'location': None, 'iconserver': '1109', 'iconfarm': 2, 'path_alias': 'mrpolyonymous'}, 'title': {'_content': 'Coyote'}, 'description': {'_content': 'Pausing to reflect for a moment.'}, 'visibility': {'ispublic': 1, 'isfriend': 0, 'isfamily': 0}, 'dates': {'posted': '1329060272', 'taken': '2012-02-09 11:52:16', 'takengranularity': 0, 'takenunknown': 0, 'lastupdate': '1585782335'}, 'views': '3098', 'editability': {'cancomment': 0, 'canaddmeta': 0}, 'publiceditability': {'cancomment': 1, 'canaddmeta': 0}, 'usage': {'candownload': 1, 'canblog': 0, 'canprint': 0, 'canshare': 1}, 'comments': {'_content': '0'}, 'notes': {'note': []}, 'people': {'haspeople': 0}, 'tags': {'tag': [{'id': '8940210-6863028171-67', 'author': '8961540@N07', 'authorname': 'mrpolyonymous', 'raw': 'Coyote', '_content': 'coyote', 'machine_tag': 0}, {'id': '8940210-6863028171-93001', 'author': '8961540@N07', 'authorname': 'mrpolyonymous', 'raw': 'Parc Omega', '_content': 'parcomega', 'machine_tag': 0}, {'id': '8940210-6863028171-412', 'author': '8961540@N07', 'authorname': 'mrpolyonymous', 'raw': 'snow', '_content': 'snow', 'machine_tag': 0}]}, 'location': {'latitude': '45.683877', 'longitude': '-74.946928', 'accuracy': '12', 'context': '0', 'locality': {'_content': 'Montebello', 'woeid': 3525}, 'county': {'_content': 'Papineau', 'woeid': 29375249}, 'region': {'_content': 'Québec', 'woeid': 2344924}, 'country': {'_content': 'Canada', 'woeid': 23424775}, 'neighbourhood': {'_content': '', 'woeid': 0}}, 'geoperms': {'ispublic': 1, 'iscontact': 0, 'isfriend': 0, 'isfamily': 0}, 'urls': {'url': [{'type': 'photopage', '_content': 'https://www.flickr.com/photos/mrpolyonymous/6863028171/'}]}, 'media': 'photo'}, 'stat': 'ok'}</t>
  </si>
  <si>
    <t xml:space="preserve"> (flickr mrpolyonymous)</t>
  </si>
  <si>
    <t>https://www.flickr.com/photos/mrpolyonymous/6863028171/</t>
  </si>
  <si>
    <t>body_coyote20.jpeg</t>
  </si>
  <si>
    <t>6148465875_202e3a19e6_o</t>
  </si>
  <si>
    <t>{'photo': {'id': '6148465875', 'secret': 'faee2fbd79', 'server': '6082', 'farm': 7, 'dateuploaded': '1316052192', 'isfavorite': 0, 'license': '2', 'safety_level': '0', 'rotation': 0, 'originalsecret': '202e3a19e6', 'originalformat': 'jpg', 'owner': {'nsid': '16124049@N06', 'username': 'Cigar Surgeon', 'realname': 'John McTavish', 'location': 'Calgary, Canada', 'iconserver': '3778', 'iconfarm': 4, 'path_alias': 'avrus'}, 'title': {'_content': 'Coyote on road'}, 'description': {'_content': ''}, 'visibility': {'ispublic': 1, 'isfriend': 0, 'isfamily': 0}, 'dates': {'posted': '1316052192', 'taken': '2011-09-05 12:41:34', 'takengranularity': 0, 'takenunknown': 0, 'lastupdate': '1473335393'}, 'views': '1111', 'editability': {'cancomment': 0, 'canaddmeta': 0}, 'publiceditability': {'cancomment': 1, 'canaddmeta': 0}, 'usage': {'candownload': 1, 'canblog': 0, 'canprint': 0, 'canshare': 1}, 'comments': {'_content': '0'}, 'notes': {'note': []}, 'people': {'haspeople': 0}, 'tags': {'tag': [{'id': '16078727-6148465875-67', 'author': '16124049@N06', 'authorname': 'Cigar Surgeon', 'raw': 'Coyote', '_content': 'coyote', 'machine_tag': 0}, {'id': '16078727-6148465875-1753', 'author': '16124049@N06', 'authorname': 'Cigar Surgeon', 'raw': 'kananaskis', '_content': 'kananaskis', 'machine_tag': 0}]}, 'urls': {'url': [{'type': 'photopage', '_content': 'https://www.flickr.com/photos/avrus/6148465875/'}]}, 'media': 'photo'}, 'stat': 'ok'}</t>
  </si>
  <si>
    <t>John McTavish (flickr Cigar Surgeon)</t>
  </si>
  <si>
    <t>https://www.flickr.com/photos/avrus/6148465875/</t>
  </si>
  <si>
    <t>face_coyote01.jpeg</t>
  </si>
  <si>
    <t>41592207852_9cc14becc1_o</t>
  </si>
  <si>
    <t>{'photo': {'id': '41592207852', 'secret': 'cf96975f95', 'server': '864', 'farm': 1, 'dateuploaded': '1524432076', 'isfavorite': 0, 'license': '3', 'safety_level': '0', 'rotation': 0, 'originalsecret': '9cc14becc1', 'originalformat': 'jpg', 'owner': {'nsid': '97578613@N08', 'username': 'David441491', 'realname': 'David Ellis', 'location': 'Strongsville, OH, USA', 'iconserver': '3821', 'iconfarm': 4, 'path_alias': 'david44149'}, 'title': {'_content': 'Akron Zoo 06-06-2014 - Coyote 8'}, 'description': {'_content': 'Coyote\nAkron Zoo'}, 'visibility': {'ispublic': 1, 'isfriend': 0, 'isfamily': 0}, 'dates': {'posted': '1524432076', 'taken': '2014-06-06 11:23:43', 'takengranularity': 0, 'takenunknown': '0', 'lastupdate': '1627864457'}, 'views': '503', 'editability': {'cancomment': 0, 'canaddmeta': 0}, 'publiceditability': {'cancomment': 1, 'canaddmeta': 1}, 'usage': {'candownload': 1, 'canblog': 0, 'canprint': 0, 'canshare': 1}, 'comments': {'_content': '0'}, 'notes': {'note': []}, 'people': {'haspeople': 0}, 'tags': {'tag': [{'id': '97485800-41592207852-67', 'author': '97578613@N08', 'authorname': 'David441491', 'raw': 'coyote', '_content': 'coyote', 'machine_tag': 0}, {'id': '97485800-41592207852-8811', 'author': '97578613@N08', 'authorname': 'David441491', 'raw': 'canine', '_content': 'canine', 'machine_tag': 0}, {'id': '97485800-41592207852-180403', 'author': '97578613@N08', 'authorname': 'David441491', 'raw': 'Akron Zoo', '_content': 'akronzoo', 'machine_tag': 0}]}, 'location': {'latitude': '41.077151', 'longitude': '-81.545591', 'accuracy': '14', 'context': '0', 'locality': {'_content': 'Akron', 'woeid': 2352491}, 'county': {'_content': 'Summit', 'woeid': 12589603}, 'region': {'_content': 'Ohio', 'woeid': 2347594}, 'country': {'_content': 'United States', 'woeid': 23424977}, 'neighbourhood': {'_content': 'Lane-Wooster', 'woeid': 55857719}}, 'geoperms': {'ispublic': 1, 'iscontact': 0, 'isfriend': 0, 'isfamily': 0}, 'urls': {'url': [{'type': 'photopage', '_content': 'https://www.flickr.com/photos/david44149/41592207852/'}]}, 'media': 'photo'}, 'stat': 'ok'}</t>
  </si>
  <si>
    <t>https://www.flickr.com/photos/david44149/41592207852/</t>
  </si>
  <si>
    <t>face_coyote02.jpeg</t>
  </si>
  <si>
    <t>26265491204_57b6e3234a_o</t>
  </si>
  <si>
    <t>{'photo': {'id': '26265491204', 'secret': 'b5098376cc', 'server': '7029', 'farm': 8, 'dateuploaded': '1462636671', 'isfavorite': 0, 'license': '5', 'safety_level': '0', 'rotation': 0, 'originalsecret': '57b6e3234a', 'originalformat': 'jpg', 'owner': {'nsid': '8749778@N06', 'username': 'Eric Kilby', 'realname': 'Eric Kilby', 'location': 'Somerville, MA, USA', 'iconserver': '3790', 'iconfarm': 4, 'path_alias': 'ekilby'}, 'title': {'_content': 'Coyote at Attention'}, 'description': {'_content': ''}, 'visibility': {'ispublic': 1, 'isfriend': 0, 'isfamily': 0}, 'dates': {'posted': '1462636671', 'taken': '2016-04-13 13:58:02', 'takengranularity': 0, 'takenunknown': '0', 'lastupdate': '1637434433'}, 'views': '521', 'editability': {'cancomment': 0, 'canaddmeta': 0}, 'publiceditability': {'cancomment': 1, 'canaddmeta': 0}, 'usage': {'candownload': 1, 'canblog': 0, 'canprint': 0, 'canshare': 1}, 'comments': {'_content': '0'}, 'notes': {'note': []}, 'people': {'haspeople': 0}, 'tags': {'tag': [{'id': '8704456-26265491204-64589', 'author': '8749778@N06', 'authorname': 'Eric Kilby', 'raw': 'fort worth', '_content': 'fortworth', 'machine_tag': 0}, {'id': '8704456-26265491204-1997', 'author': '8749778@N06', 'authorname': 'Eric Kilby', 'raw': 'zoo', '_content': 'zoo', 'machine_tag': 0}, {'id': '8704456-26265491204-952', 'author': '8749778@N06', 'authorname': 'Eric Kilby', 'raw': 'animal', '_content': 'animal', 'machine_tag': 0}, {'id': '8704456-26265491204-958185', 'author': '8749778@N06', 'authorname': 'Eric Kilby', 'raw': 'canid', '_content': 'canid', 'machine_tag': 0}, {'id': '8704456-26265491204-67', 'author': '8749778@N06', 'authorname': 'Eric Kilby', 'raw': 'coyote', '_content': 'coyote', 'machine_tag': 0}]}, 'location': {'latitude': '32.721313', 'longitude': '-97.356089', 'accuracy': '16', 'context': '0', 'locality': {'_content': 'Fort Worth', 'woeid': 2406080}, 'county': {'_content': 'Tarrant', 'woeid': 12590226}, 'region': {'_content': 'Texas', 'woeid': 2347602}, 'country': {'_content': 'United States', 'woeid': 23424977}, 'neighbourhood': {'_content': 'University Place', 'woeid': 55805718}}, 'geoperms': {'ispublic': 1, 'iscontact': 0, 'isfriend': 0, 'isfamily': 0}, 'urls': {'url': [{'type': 'photopage', '_content': 'https://www.flickr.com/photos/ekilby/26265491204/'}]}, 'media': 'photo'}, 'stat': 'ok'}</t>
  </si>
  <si>
    <t>https://www.flickr.com/photos/ekilby/26265491204/</t>
  </si>
  <si>
    <t>face_coyote04.jpeg</t>
  </si>
  <si>
    <t>39964479442_7b8d949de2_o</t>
  </si>
  <si>
    <t>{'photo': {'id': '39964479442', 'secret': '867695a214', 'server': '4740', 'farm': 5, 'dateuploaded': '1517367690', 'isfavorite': 0, 'license': '2', 'safety_level': '0', 'rotation': 0, 'originalsecret': '7b8d949de2', 'originalformat': 'jpg', 'owner': {'nsid': '45306791@N02', 'username': 'photogism', 'realname': 'Shelly Prevost', 'location': 'San Francisco, United States', 'iconserver': '5123', 'iconfarm': 6, 'path_alias': 'photogism'}, 'title': {'_content': 'Coyote'}, 'description': {'_content': 'This amazing predator helps keep the rodent population in check.  The coexist next to cows, hawks, and dog walkers.  '}, 'visibility': {'ispublic': 1, 'isfriend': 0, 'isfamily': 0}, 'dates': {'posted': '1517367690', 'taken': '2018-01-27 17:07:36', 'takengranularity': 0, 'takenunknown': '0', 'lastupdate': '1578621222'}, 'views': '725', 'editability': {'cancomment': 0, 'canaddmeta': 0}, 'publiceditability': {'cancomment': 1, 'canaddmeta': 1}, 'usage': {'candownload': 1, 'canblog': 0, 'canprint': 0, 'canshare': 1}, 'comments': {'_content': '2'}, 'notes': {'note': []}, 'people': {'haspeople': 0}, 'tags': {'tag': [{'id': '45286443-39964479442-67', 'author': '45306791@N02', 'authorname': 'photogism', 'raw': 'Coyote', '_content': 'coyote', 'machine_tag': 0}]}, 'location': {'latitude': '37.954713', 'longitude': '-122.309131', 'accuracy': '16', 'context': '0', 'locality': {'_content': 'El Sobrante', 'woeid': 2397979}, 'county': {'_content': 'Contra Costa', 'woeid': 12587676}, 'region': {'_content': 'California', 'woeid': 2347563}, 'country': {'_content': 'United States', 'woeid': 23424977}, 'neighbourhood': {'_content': '', 'woeid': 0}}, 'geoperms': {'ispublic': 1, 'iscontact': 0, 'isfriend': 0, 'isfamily': 0}, 'urls': {'url': [{'type': 'photopage', '_content': 'https://www.flickr.com/photos/photogism/39964479442/'}]}, 'media': 'photo'}, 'stat': 'ok'}</t>
  </si>
  <si>
    <t>Shelly Prevost (flickr photogism)</t>
  </si>
  <si>
    <t>https://www.flickr.com/photos/photogism/39964479442/</t>
  </si>
  <si>
    <t>face_coyote05.jpeg</t>
  </si>
  <si>
    <t>36408096200_670afa9289_o</t>
  </si>
  <si>
    <t>{'photo': {'id': '36408096200', 'secret': 'b9756f673b', 'server': '4332', 'farm': 5, 'dateuploaded': '1503705512', 'isfavorite': 0, 'license': '10', 'safety_level': '0', 'rotation': 0, 'originalsecret': '670afa9289', 'originalformat': 'jpg', 'owner': {'nsid': '38729417@N06', 'username': 'Santa Monica Mountains National Recreation Area', 'realname': 'Santa Monica Mountains National Recreation Area', 'location': 'USA', 'iconserver': '8602', 'iconfarm': 9, 'path_alias': 'santamonicamtns'}, 'title': {'_content': 'Urban Coyotes'}, 'description': {'_content': "Photographed by Volunteer Photographer Connar L'Ecuyer."}, 'visibility': {'ispublic': 1, 'isfriend': 0, 'isfamily': 0}, 'dates': {'posted': '1503705512', 'taken': '2017-08-18 07:07:27', 'takengranularity': 0, 'takenunknown': '0', 'lastupdate': '1582377770'}, 'views': '1353', 'editability': {'cancomment': 0, 'canaddmeta': 0}, 'publiceditability': {'cancomment': 1, 'canaddmeta': 0}, 'usage': {'candownload': 1, 'canblog': 0, 'canprint': 0, 'canshare': 1}, 'comments': {'_content': '0'}, 'notes': {'note': []}, 'people': {'haspeople': 0}, 'tags': {'tag': [{'id': '38684095-36408096200-1695', 'author': '38729417@N06', 'authorname': 'Santa Monica Mountains National Recreation Area', 'raw': 'Landscape', '_content': 'landscape', 'machine_tag': 0}, {'id': '38684095-36408096200-499', 'author': '38729417@N06', 'authorname': 'Santa Monica Mountains National Recreation Area', 'raw': 'Mountains', '_content': 'mountains', 'machine_tag': 0}, {'id': '38684095-36408096200-4632', 'author': '38729417@N06', 'authorname': 'Santa Monica Mountains National Recreation Area', 'raw': 'NPS', '_content': 'nps', 'machine_tag': 0}, {'id': '38684095-36408096200-33655', 'author': '38729417@N06', 'authorname': 'Santa Monica Mountains National Recreation Area', 'raw': 'National Park Service', '_content': 'nationalparkservice', 'machine_tag': 0}, {'id': '38684095-36408096200-698191', 'author': '38729417@N06', 'authorname': 'Santa Monica Mountains National Recreation Area', 'raw': 'Recreation Area', '_content': 'recreationarea', 'machine_tag': 0}, {'id': '38684095-36408096200-30791', 'author': '38729417@N06', 'authorname': 'Santa Monica Mountains National Recreation Area', 'raw': 'Santa Monica Mountains', '_content': 'santamonicamountains', 'machine_tag': 0}, {'id': '38684095-36408096200-291', 'author': '38729417@N06', 'authorname': 'Santa Monica Mountains National Recreation Area', 'raw': 'Urban', '_content': 'urban', 'machine_tag': 0}, {'id': '38684095-36408096200-319448', 'author': '38729417@N06', 'authorname': 'Santa Monica Mountains National Recreation Area', 'raw': 'coyotes', '_content': 'coyotes', 'machine_tag': 0}, {'id': '38684095-36408096200-43102', 'author': '38729417@N06', 'authorname': 'Santa Monica Mountains National Recreation Area', 'raw': 'rangers', '_content': 'rangers', 'machine_tag': 0}]}, 'urls': {'url': [{'type': 'photopage', '_content': 'https://www.flickr.com/photos/santamonicamtns/36408096200/'}]}, 'media': 'photo'}, 'stat': 'ok'}</t>
  </si>
  <si>
    <t>Santa Monica Mountains National Recreation Area (flickr Santa Monica Mountains National Recreation Area)</t>
  </si>
  <si>
    <t>https://www.flickr.com/photos/santamonicamtns/36408096200/</t>
  </si>
  <si>
    <t>face_coyote06.jpeg</t>
  </si>
  <si>
    <t>3832070989_9f0c513ff9_o</t>
  </si>
  <si>
    <t>{'photo': {'id': '3832070989', 'secret': 'c65001e4d2', 'server': '2635', 'farm': 3, 'dateuploaded': '1250571690', 'isfavorite': 0, 'license': '5', 'safety_level': '0', 'rotation': 0, 'originalsecret': '9f0c513ff9', 'originalformat': 'jpg', 'owner': {'nsid': '40137058@N07', 'username': 'lacomj', 'realname': '', 'location': 'Reno, NV, USA', 'iconserver': '5565', 'iconfarm': 6, 'path_alias': None}, 'title': {'_content': 'Mama Coyote'}, 'description': {'_content': 'Mama coyote visiting behind my home.  She stops by most every night in the winter, often with her (now fairly grown) pup.  Daylight appearances like this mid-morning visit are pretty rare.'}, 'visibility': {'ispublic': 1, 'isfriend': 0, 'isfamily': 0}, 'dates': {'posted': '1250571690', 'taken': '2009-04-19 08:21:11', 'takengranularity': 0, 'takenunknown': 0, 'lastupdate': '1426101936'}, 'views': '9011', 'editability': {'cancomment': 0, 'canaddmeta': 0}, 'publiceditability': {'cancomment': 1, 'canaddmeta': 0}, 'usage': {'candownload': 1, 'canblog': 0, 'canprint': 0, 'canshare': 1}, 'comments': {'_content': '6'}, 'notes': {'note': []}, 'people': {'haspeople': 0}, 'tags': {'tag': [{'id': '40115728-3832070989-67', 'author': '40137058@N07', 'authorname': 'lacomj', 'raw': 'coyote', '_content': 'coyote', 'machine_tag': 0}, {'id': '40115728-3832070989-4088', 'author': '40137058@N07', 'authorname': 'lacomj', 'raw': 'desert', '_content': 'desert', 'machine_tag': 0}, {'id': '40115728-3832070989-28754', 'author': '40137058@N07', 'authorname': 'lacomj', 'raw': 'reno', '_content': 'reno', 'machine_tag': 0}, {'id': '40115728-3832070989-6215', 'author': '40137058@N07', 'authorname': 'lacomj', 'raw': 'nevada', '_content': 'nevada', 'machine_tag': 0}]}, 'location': {'latitude': '39.634960', 'longitude': '-119.657871', 'accuracy': '16', 'context': '0', 'locality': {'_content': 'Spanish Springs', 'woeid': 23417692}, 'county': {'_content': 'Washoe', 'woeid': 12589246}, 'region': {'_content': 'Nevada', 'woeid': 2347587}, 'country': {'_content': 'United States', 'woeid': 23424977}, 'neighbourhood': {'_content': '', 'woeid': 0}}, 'geoperms': {'ispublic': 1, 'iscontact': 0, 'isfriend': 0, 'isfamily': 0}, 'urls': {'url': [{'type': 'photopage', '_content': 'https://www.flickr.com/photos/40137058@N07/3832070989/'}]}, 'media': 'photo'}, 'stat': 'ok'}</t>
  </si>
  <si>
    <t xml:space="preserve"> (flickr lacomj)</t>
  </si>
  <si>
    <t>https://www.flickr.com/photos/40137058@N07/3832070989/</t>
  </si>
  <si>
    <t>face_coyote07.jpeg</t>
  </si>
  <si>
    <t>5500616218_0829bb9cb2_o</t>
  </si>
  <si>
    <t>{'photo': {'id': '5500616218', 'secret': 'a8f7c6a8cb', 'server': '5215', 'farm': 6, 'dateuploaded': '1299360105', 'isfavorite': 0, 'license': '4', 'safety_level': '0', 'rotation': 0, 'originalsecret': '0829bb9cb2', 'originalformat': 'jpg', 'owner': {'nsid': '22191277@N03', 'username': 'Larry Lamsa', 'realname': 'Larry Lamsa', 'location': '', 'iconserver': '3720', 'iconfarm': 4, 'path_alias': 'larry1732'}, 'title': {'_content': 'Coyote'}, 'description': {'_content': 'Bandelier'}, 'visibility': {'ispublic': 1, 'isfriend': 0, 'isfamily': 0}, 'dates': {'posted': '1299360105', 'taken': '2010-11-28 08:36:56', 'takengranularity': 0, 'takenunknown': 0, 'lastupdate': '1490594828'}, 'views': '1457', 'editability': {'cancomment': 0, 'canaddmeta': 0}, 'publiceditability': {'cancomment': 1, 'canaddmeta': 0}, 'usage': {'candownload': 1, 'canblog': 0, 'canprint': 0, 'canshare': 1}, 'comments': {'_content': '0'}, 'notes': {'note': []}, 'people': {'haspeople': 0}, 'tags': {'tag': [{'id': '22168223-5500616218-67', 'author': '22191277@N03', 'authorname': 'Larry Lamsa', 'raw': 'coyote', '_content': 'coyote', 'machine_tag': 0}, {'id': '22168223-5500616218-108376', 'author': '22191277@N03', 'authorname': 'Larry Lamsa', 'raw': 'bandelier', '_content': 'bandelier', 'machine_tag': 0}, {'id': '22168223-5500616218-1897175', 'author': '22191277@N03', 'authorname': 'Larry Lamsa', 'raw': 'lamsa', '_content': 'lamsa', 'machine_tag': 0}, {'id': '22168223-5500616218-124504', 'author': '22191277@N03', 'authorname': 'Larry Lamsa', 'raw': 'losalamos', '_content': 'losalamos', 'machine_tag': 0}, {'id': '22168223-5500616218-28357', 'author': '22191277@N03', 'authorname': 'Larry Lamsa', 'raw': 'nm', '_content': 'nm', 'machine_tag': 0}, {'id': '22168223-5500616218-517', 'author': '22191277@N03', 'authorname': 'Larry Lamsa', 'raw': 'newmexico', '_content': 'newmexico', 'machine_tag': 0}]}, 'urls': {'url': [{'type': 'photopage', '_content': 'https://www.flickr.com/photos/larry1732/5500616218/'}]}, 'media': 'photo'}, 'stat': 'ok'}</t>
  </si>
  <si>
    <t>Larry Lamsa (flickr Larry Lamsa)</t>
  </si>
  <si>
    <t>https://www.flickr.com/photos/larry1732/5500616218/</t>
  </si>
  <si>
    <t>face_coyote10.jpeg</t>
  </si>
  <si>
    <t>4630448163_e07ef9eb53_o</t>
  </si>
  <si>
    <t>{'photo': {'id': '4630448163', 'secret': 'bf7039b7b5', 'server': '3395', 'farm': 4, 'dateuploaded': '1274585601', 'isfavorite': 0, 'license': '3', 'safety_level': '0', 'rotation': 0, 'originalsecret': 'e07ef9eb53', 'originalformat': 'jpg', 'owner': {'nsid': '66238250@N00', 'username': 'Danny Perez Photography', 'realname': '', 'location': 'Los Angeles, USA', 'iconserver': '3819', 'iconfarm': 4, 'path_alias': 'da100fotos'}, 'title': {'_content': 'Coyote'}, 'description': {'_content': '&lt;a href="http://www.dannyperezphotography.com/index.html" rel="noreferrer nofollow"&gt;Website&lt;/a&gt; | &lt;a href="http://www.facebook.com/pages/Danny-Perez-Photography/122548224835?ref=ts" rel="noreferrer nofollow"&gt;Facebook&lt;/a&gt; | &lt;a href="http://twitter.com/playamaqui" rel="noreferrer nofollow"&gt;Twitter&lt;/a&gt;\n\n\nCamera: Nikon D700\nLens: AF-S VR Micro-NIKKOR 105mm f/2.8G IF-ED\nExposure: 1/200\nAperture: f/5.6\nFocal Length: 105 mm\nISO: 400\nExposure Program: Aperture priority\nMetering Mode: Spot'}, 'visibility': {'ispublic': 1, 'isfriend': 0, 'isfamily': 0}, 'dates': {'posted': '1274585601', 'taken': '2010-05-22 15:45:24', 'takengranularity': 0, 'takenunknown': '0', 'lastupdate': '1444494038'}, 'views': '3206', 'editability': {'cancomment': 0, 'canaddmeta': 0}, 'publiceditability': {'cancomment': 1, 'canaddmeta': 0}, 'usage': {'candownload': 1, 'canblog': 0, 'canprint': 0, 'canshare': 1}, 'comments': {'_content': '9'}, 'notes': {'note': []}, 'people': {'haspeople': 0}, 'tags': {'tag': [{'id': '2750089-4630448163-417', 'author': '66238250@N00', 'authorname': 'Danny Perez Photography', 'raw': 'plant', '_content': 'plant', 'machine_tag': 0}, {'id': '2750089-4630448163-73', 'author': '66238250@N00', 'authorname': 'Danny Perez Photography', 'raw': 'park', '_content': 'park', 'machine_tag': 0}, {'id': '2750089-4630448163-791', 'author': '66238250@N00', 'authorname': 'Danny Perez Photography', 'raw': 'nature', '_content': 'nature', 'machine_tag': 0}, {'id': '2750089-4630448163-2424', 'author': '66238250@N00', 'authorname': 'Danny Perez Photography', 'raw': 'losangeles', '_content': 'losangeles', 'machine_tag': 0}, {'id': '2750089-4630448163-2234', 'author': '66238250@N00', 'authorname': 'Danny Perez Photography', 'raw': 'daylight', '_content': 'daylight', 'machine_tag': 0}, {'id': '2750089-4630448163-53438843', 'author': '66238250@N00', 'authorname': 'Danny Perez Photography', 'raw': 'dannyperezphotography', '_content': 'dannyperezphotography', 'machine_tag': 0}, {'id': '2750089-4630448163-9278256', 'author': '66238250@N00', 'authorname': 'Danny Perez Photography', 'raw': 'da100fotos', '_content': 'da100fotos', 'machine_tag': 0}, {'id': '2750089-4630448163-50', 'author': '66238250@N00', 'authorname': 'Danny Perez Photography', 'raw': 'california', '_content': 'california', 'machine_tag': 0}, {'id': '2750089-4630448163-83', 'author': '66238250@N00', 'authorname': 'Danny Perez Photography', 'raw': 'ca', '_content': 'ca', 'machine_tag': 0}, {'id': '2750089-4630448163-67', 'author': '66238250@N00', 'authorname': 'Danny Perez Photography', 'raw': 'Coyote', '_content': 'coyote', 'machine_tag': 0}, {'id': '2750089-4630448163-952', 'author': '66238250@N00', 'authorname': 'Danny Perez Photography', 'raw': 'Animal', '_content': 'animal', 'machine_tag': 0}, {'id': '2750089-4630448163-493177', 'author': '66238250@N00', 'authorname': 'Danny Perez Photography', 'raw': 'Carnivora', '_content': 'carnivora', 'machine_tag': 0}, {'id': '2750089-4630448163-72548', 'author': '66238250@N00', 'authorname': 'Danny Perez Photography', 'raw': 'Mammalia', '_content': 'mammalia', 'machine_tag': 0}, {'id': '2750089-4630448163-44018522', 'author': '66238250@N00', 'authorname': 'Danny Perez Photography', 'raw': 'American Jackal', '_content': 'americanjackal', 'machine_tag': 0}, {'id': '2750089-4630448163-1603498', 'author': '66238250@N00', 'authorname': 'Danny Perez Photography', 'raw': 'Prairie Wolf', '_content': 'prairiewolf', 'machine_tag': 0}, {'id': '2750089-4630448163-22803', 'author': '66238250@N00', 'authorname': 'Danny Perez Photography', 'raw': 'vault', '_content': 'vault', 'machine_tag': 0}, {'id': '2750089-4630448163-8150432', 'author': '66238250@N00', 'authorname': 'Danny Perez Photography', 'raw': 'D700', '_content': 'd700', 'machine_tag': 0}, {'id': '2750089-4630448163-3154208', 'author': '66238250@N00', 'authorname': 'Danny Perez Photography', 'raw': 'AF-S VR Micro-Nikkor 105mm f/2.8G IF-ED', '_content': 'afsvrmicronikkor105mmf28gifed', 'machine_tag': 0}, {'id': '2750089-4630448163-640', 'author': '66238250@N00', 'authorname': 'Danny Perez Photography', 'raw': 'love', '_content': 'love', 'machine_tag': 0}, {'id': '2750089-4630448163-5002105', 'author': '66238250@N00', 'authorname': 'Danny Perez Photography', 'raw': 'dannyperez', '_content': 'dannyperez', 'machine_tag': 0}]}, 'location': {'latitude': '34.120900', 'longitude': '-118.284645', 'accuracy': '11', 'context': '0', 'locality': {'_content': 'Glendale', 'woeid': 2411080}, 'county': {'_content': 'Los Angeles', 'woeid': 12587688}, 'region': {'_content': 'California', 'woeid': 2347563}, 'country': {'_content': 'United States', 'woeid': 23424977}, 'neighbourhood': {'_content': '', 'woeid': 0}}, 'geoperms': {'ispublic': 1, 'iscontact': 0, 'isfriend': 0, 'isfamily': 0}, 'urls': {'url': [{'type': 'photopage', '_content': 'https://www.flickr.com/photos/da100fotos/4630448163/'}]}, 'media': 'photo'}, 'stat': 'ok'}</t>
  </si>
  <si>
    <t xml:space="preserve"> (flickr Danny Perez Photography)</t>
  </si>
  <si>
    <t>https://www.flickr.com/photos/da100fotos/4630448163/</t>
  </si>
  <si>
    <t>face_coyote12.jpeg</t>
  </si>
  <si>
    <t>46045036535_10da4e2a4d_o</t>
  </si>
  <si>
    <t>{'photo': {'id': '46045036535', 'secret': '6ab849e680', 'server': '7867', 'farm': 8, 'dateuploaded': '1549118425', 'isfavorite': 0, 'license': '3', 'safety_level': '0', 'rotation': 0, 'originalsecret': '10da4e2a4d', 'originalformat': 'jpg', 'owner': {'nsid': '97578613@N08', 'username': 'David441491', 'realname': 'David Ellis', 'location': 'Strongsville, OH, USA', 'iconserver': '3821', 'iconfarm': 4, 'path_alias': 'david44149'}, 'title': {'_content': 'Birmingham Zoo 09-29-2017 - Coyote 4'}, 'description': {'_content': 'Coyote\nBirmingham Zoo\nBirmingham, AL USA'}, 'visibility': {'ispublic': 1, 'isfriend': 0, 'isfamily': 0}, 'dates': {'posted': '1549118425', 'taken': '2017-09-29 12:11:09', 'takengranularity': 0, 'takenunknown': '0', 'lastupdate': '1549822813'}, 'views': '614', 'editability': {'cancomment': 0, 'canaddmeta': 0}, 'publiceditability': {'cancomment': 1, 'canaddmeta': 1}, 'usage': {'candownload': 1, 'canblog': 0, 'canprint': 0, 'canshare': 1}, 'comments': {'_content': '0'}, 'notes': {'note': []}, 'people': {'haspeople': 0}, 'tags': {'tag': [{'id': '97485800-46045036535-67', 'author': '97578613@N08', 'authorname': 'David441491', 'raw': 'coyote', '_content': 'coyote', 'machine_tag': 0}, {'id': '97485800-46045036535-8811', 'author': '97578613@N08', 'authorname': 'David441491', 'raw': 'canine', '_content': 'canine', 'machine_tag': 0}, {'id': '97485800-46045036535-179212', 'author': '97578613@N08', 'authorname': 'David441491', 'raw': 'Birmingham Zoo', '_content': 'birminghamzoo', 'machine_tag': 0}]}, 'location': {'latitude': '33.487072', 'longitude': '-86.779453', 'accuracy': '16', 'context': '0', 'locality': {'_content': 'Birmingham', 'woeid': 2364559}, 'county': {'_content': 'Jefferson', 'woeid': 12587523}, 'region': {'_content': 'Alabama', 'woeid': 2347559}, 'country': {'_content': 'United States', 'woeid': 23424977}, 'neighbourhood': {'_content': 'Redmont Park', 'woeid': 2479659}}, 'geoperms': {'ispublic': 1, 'iscontact': 0, 'isfriend': 0, 'isfamily': 0}, 'urls': {'url': [{'type': 'photopage', '_content': 'https://www.flickr.com/photos/david44149/46045036535/'}]}, 'media': 'photo'}, 'stat': 'ok'}</t>
  </si>
  <si>
    <t>https://www.flickr.com/photos/david44149/46045036535/</t>
  </si>
  <si>
    <t>face_coyote13.jpeg</t>
  </si>
  <si>
    <t>4846501843_d4b16a91d5_o</t>
  </si>
  <si>
    <t>{'photo': {'id': '4846501843', 'secret': '0781ae719e', 'server': '4128', 'farm': 5, 'dateuploaded': '1280600652', 'isfavorite': 0, 'license': '3', 'safety_level': '0', 'rotation': 0, 'originalsecret': 'd4b16a91d5', 'originalformat': 'jpg', 'owner': {'nsid': '18158503@N00', 'username': 'matt "smooth tooth" knoth', 'realname': '', 'location': None, 'iconserver': '7496', 'iconfarm': 8, 'path_alias': 'mattknoth'}, 'title': {'_content': 'coyote'}, 'description': {'_content': '&lt;i&gt;canis latrans&lt;/i&gt;'}, 'visibility': {'ispublic': 1, 'isfriend': 0, 'isfamily': 0}, 'dates': {'posted': '1280600652', 'taken': '2010-07-27 09:16:26', 'takengranularity': 0, 'takenunknown': 0, 'lastupdate': '1403292913'}, 'views': '7591', 'editability': {'cancomment': 0, 'canaddmeta': 0}, 'publiceditability': {'cancomment': 1, 'canaddmeta': 0}, 'usage': {'candownload': 1, 'canblog': 0, 'canprint': 0, 'canshare': 1}, 'comments': {'_content': '29'}, 'notes': {'note': []}, 'people': {'haspeople': 0}, 'tags': {'tag': [{'id': '5887903-4846501843-67', 'author': '18158503@N00', 'authorname': 'matt "smooth tooth" knoth', 'raw': 'coyote', '_content': 'coyote', 'machine_tag': 0}, {'id': '5887903-4846501843-1582878', 'author': '18158503@N00', 'authorname': 'matt "smooth tooth" knoth', 'raw': 'canis latrans', '_content': 'canislatrans', 'machine_tag': 0}, {'id': '5887903-4846501843-308137', 'author': '18158503@N00', 'authorname': 'matt "smooth tooth" knoth', 'raw': 'GGNRA', '_content': 'ggnra', 'machine_tag': 0}, {'id': '5887903-4846501843-5833', 'author': '18158503@N00', 'authorname': 'matt "smooth tooth" knoth', 'raw': 'wildlife', '_content': 'wildlife', 'machine_tag': 0}, {'id': '5887903-4846501843-240694', 'author': '18158503@N00', 'authorname': 'matt "smooth tooth" knoth', 'raw': 'wild dog', '_content': 'wilddog', 'machine_tag': 0}, {'id': '5887903-4846501843-61276', 'author': '18158503@N00', 'authorname': 'matt "smooth tooth" knoth', 'raw': 'marin headlands', '_content': 'marinheadlands', 'machine_tag': 0}, {'id': '5887903-4846501843-206148', 'author': '18158503@N00', 'authorname': 'matt "smooth tooth" knoth', 'raw': 'point bonita', '_content': 'pointbonita', 'machine_tag': 0}, {'id': '5887903-4846501843-3531952', 'author': '18158503@N00', 'authorname': 'matt "smooth tooth" knoth', 'raw': "god's dog", '_content': 'godsdog', 'machine_tag': 0}, {'id': '5887903-4846501843-1077', 'author': '18158503@N00', 'authorname': 'matt "smooth tooth" knoth', 'raw': 'closeup', '_content': 'closeup', 'machine_tag': 0}, {'id': '5887903-4846501843-59272872', 'author': '18158503@N00', 'authorname': 'matt "smooth tooth" knoth', 'raw': 'ggnra arts bldg roof in bkgrnd', '_content': 'ggnraartsbldgroofinbkgrnd', 'machine_tag': 0}]}, 'urls': {'url': [{'type': 'photopage', '_content': 'https://www.flickr.com/photos/mattknoth/4846501843/'}]}, 'media': 'photo'}, 'stat': 'ok'}</t>
  </si>
  <si>
    <t>https://www.flickr.com/photos/mattknoth/4846501843/</t>
  </si>
  <si>
    <t>face_coyote14.jpeg</t>
  </si>
  <si>
    <t>12886308814_21d1693af4_o</t>
  </si>
  <si>
    <t>{'photo': {'id': '12886308814', 'secret': 'b474e9c483', 'server': '2835', 'farm': 3, 'dateuploaded': '1393788505', 'isfavorite': 0, 'license': '4', 'safety_level': '0', 'rotation': 0, 'originalsecret': '21d1693af4', 'originalformat': 'jpg', 'owner': {'nsid': '22191277@N03', 'username': 'Larry Lamsa', 'realname': 'Larry Lamsa', 'location': '', 'iconserver': '3720', 'iconfarm': 4, 'path_alias': 'larry1732'}, 'title': {'_content': 'Coyote in Snow'}, 'description': {'_content': 'West Road, Los Alamos, NM'}, 'visibility': {'ispublic': 1, 'isfriend': 0, 'isfamily': 0}, 'dates': {'posted': '1393788505', 'taken': '2014-03-02 08:37:26', 'takengranularity': 0, 'takenunknown': 0, 'lastupdate': '1629510780'}, 'views': '2363', 'editability': {'cancomment': 0, 'canaddmeta': 0}, 'publiceditability': {'cancomment': 1, 'canaddmeta': 0}, 'usage': {'candownload': 1, 'canblog': 0, 'canprint': 0, 'canshare': 1}, 'comments': {'_content': '4'}, 'notes': {'note': []}, 'people': {'haspeople': 0}, 'tags': {'tag': [{'id': '22168223-12886308814-67', 'author': '22191277@N03', 'authorname': 'Larry Lamsa', 'raw': 'coyote', '_content': 'coyote', 'machine_tag': 0}, {'id': '22168223-12886308814-412', 'author': '22191277@N03', 'authorname': 'Larry Lamsa', 'raw': 'snow', '_content': 'snow', 'machine_tag': 0}, {'id': '22168223-12886308814-1865827', 'author': '22191277@N03', 'authorname': 'Larry Lamsa', 'raw': 'west road', '_content': 'westroad', 'machine_tag': 0}, {'id': '22168223-12886308814-1897175', 'author': '22191277@N03', 'authorname': 'Larry Lamsa', 'raw': 'lamsa', '_content': 'lamsa', 'machine_tag': 0}, {'id': '22168223-12886308814-124504', 'author': '22191277@N03', 'authorname': 'Larry Lamsa', 'raw': 'Los Alamos', '_content': 'losalamos', 'machine_tag': 0}, {'id': '22168223-12886308814-28357', 'author': '22191277@N03', 'authorname': 'Larry Lamsa', 'raw': 'nm', '_content': 'nm', 'machine_tag': 0}, {'id': '22168223-12886308814-517', 'author': '22191277@N03', 'authorname': 'Larry Lamsa', 'raw': 'New Mexico', '_content': 'newmexico', 'machine_tag': 0}]}, 'urls': {'url': [{'type': 'photopage', '_content': 'https://www.flickr.com/photos/larry1732/12886308814/'}]}, 'media': 'photo'}, 'stat': 'ok'}</t>
  </si>
  <si>
    <t>https://www.flickr.com/photos/larry1732/12886308814/</t>
  </si>
  <si>
    <t>face_coyote15.jpeg</t>
  </si>
  <si>
    <t>22562873300_d6d6cf94d0_o</t>
  </si>
  <si>
    <t>{'photo': {'id': '22562873300', 'secret': 'bdc1b68249', 'server': '5653', 'farm': 6, 'dateuploaded': '1446567621', 'isfavorite': 0, 'license': '3', 'safety_level': '0', 'rotation': 0, 'originalsecret': 'd6d6cf94d0', 'originalformat': 'jpg', 'owner': {'nsid': '78128495@N00', 'username': 'Tjflex2', 'realname': '', 'location': 'Vancouver, BC, Canada', 'iconserver': '3794', 'iconfarm': 4, 'path_alias': 'tjflex'}, 'title': {'_content': 'Our backyard Coyote'}, 'description': {'_content': 'Sits on the side of the road watching people and cars. Will let me get to within 8 feet of her.'}, 'visibility': {'ispublic': 1, 'isfriend': 0, 'isfamily': 0}, 'dates': {'posted': '1446567621', 'taken': '2015-10-08 13:17:54', 'takengranularity': 0, 'takenunknown': '0', 'lastupdate': '1612534903'}, 'views': '2441', 'editability': {'cancomment': 0, 'canaddmeta': 0}, 'publiceditability': {'cancomment': 1, 'canaddmeta': 0}, 'usage': {'candownload': 1, 'canblog': 0, 'canprint': 0, 'canshare': 1}, 'comments': {'_content': '7'}, 'notes': {'note': []}, 'people': {'haspeople': 0}, 'tags': {'tag': [{'id': '974536-22562873300-67', 'author': '78128495@N00', 'authorname': 'Tjflex2', 'raw': 'Coyote', '_content': 'coyote', 'machine_tag': 0}, {'id': '974536-22562873300-5833', 'author': '78128495@N00', 'authorname': 'Tjflex2', 'raw': 'wildlife', '_content': 'wildlife', 'machine_tag': 0}, {'id': '974536-22562873300-791', 'author': '78128495@N00', 'authorname': 'Tjflex2', 'raw': 'nature', '_content': 'nature', 'machine_tag': 0}, {'id': '974536-22562873300-550571', 'author': '78128495@N00', 'authorname': 'Tjflex2', 'raw': 'preditor', '_content': 'preditor', 'machine_tag': 0}]}, 'location': {'latitude': '49.279372', 'longitude': '-122.811006', 'accuracy': '16', 'context': '0', 'locality': {'_content': '', 'woeid': 0}, 'county': {'_content': 'Greater Vancouver', 'woeid': 29375222}, 'region': {'_content': 'British Columbia', 'woeid': 2344916}, 'country': {'_content': 'Canada', 'woeid': 23424775}, 'neighbourhood': {'_content': '', 'woeid': 90216333}}, 'geoperms': {'ispublic': 1, 'iscontact': 0, 'isfriend': 0, 'isfamily': 0}, 'urls': {'url': [{'type': 'photopage', '_content': 'https://www.flickr.com/photos/tjflex/22562873300/'}]}, 'media': 'photo'}, 'stat': 'ok'}</t>
  </si>
  <si>
    <t>https://www.flickr.com/photos/tjflex/22562873300/</t>
  </si>
  <si>
    <t>face_coyote17.jpeg</t>
  </si>
  <si>
    <t>2326403762_f9ea6aa3ff_o</t>
  </si>
  <si>
    <t>{'photo': {'id': '2326403762', 'secret': '3af18e3355', 'server': '3265', 'farm': 4, 'dateuploaded': '1205219723', 'isfavorite': 0, 'license': '3', 'safety_level': '0', 'rotation': 0, 'originalsecret': 'f9ea6aa3ff', 'originalformat': 'jpg', 'owner': {'nsid': '58225217@N00', 'username': 'kbovard', 'realname': 'Kevin Bovard', 'location': 'Media, PA', 'iconserver': '28', 'iconfarm': 1, 'path_alias': 'kbovard'}, 'title': {'_content': 'coyote'}, 'description': {'_content': 'coyote in Yosemite'}, 'visibility': {'ispublic': 1, 'isfriend': 0, 'isfamily': 0}, 'dates': {'posted': '1205219723', 'taken': '2008-03-08 17:15:40', 'takengranularity': 0, 'takenunknown': 0, 'lastupdate': '1483293131'}, 'views': '2133', 'editability': {'cancomment': 0, 'canaddmeta': 0}, 'publiceditability': {'cancomment': 1, 'canaddmeta': 0}, 'usage': {'candownload': 1, 'canblog': 0, 'canprint': 0, 'canshare': 1}, 'comments': {'_content': '1'}, 'notes': {'note': []}, 'people': {'haspeople': 0}, 'tags': {'tag': [{'id': '2699191-2326403762-67', 'author': '58225217@N00', 'authorname': 'kbovard', 'raw': 'coyote', '_content': 'coyote', 'machine_tag': 0}, {'id': '2699191-2326403762-14569', 'author': '58225217@N00', 'authorname': 'kbovard', 'raw': 'Yosemite', '_content': 'yosemite', 'machine_tag': 0}, {'id': '2699191-2326403762-50', 'author': '58225217@N00', 'authorname': 'kbovard', 'raw': 'California', '_content': 'california', 'machine_tag': 0}, {'id': '2699191-2326403762-201', 'author': '58225217@N00', 'authorname': 'kbovard', 'raw': 'winter', '_content': 'winter', 'machine_tag': 0}]}, 'urls': {'url': [{'type': 'photopage', '_content': 'https://www.flickr.com/photos/kbovard/2326403762/'}]}, 'media': 'photo'}, 'stat': 'ok'}</t>
  </si>
  <si>
    <t>Kevin Bovard (flickr kbovard)</t>
  </si>
  <si>
    <t>https://www.flickr.com/photos/kbovard/2326403762/</t>
  </si>
  <si>
    <t>face_coyote18.jpeg</t>
  </si>
  <si>
    <t>5850114465_21989cdbeb_o</t>
  </si>
  <si>
    <t>{'photo': {'id': '5850114465', 'secret': 'abdd12623b', 'server': '2540', 'farm': 3, 'dateuploaded': '1308522226', 'isfavorite': 0, 'license': '4', 'safety_level': '0', 'rotation': 0, 'originalsecret': '21989cdbeb', 'originalformat': 'jpg', 'owner': {'nsid': '14544437@N07', 'username': 'Dru Bloomfield - At Home in Scottsdale', 'realname': 'Dru Bloomfield', 'location': 'Scottsdale, Arizona, USA', 'iconserver': '1817', 'iconfarm': 2, 'path_alias': 'athomeinscottsdale'}, 'title': {'_content': 'Urban Coyotes'}, 'description': {'_content': 'Coyote was definitely checking me out, but as long as I looked away occasionally, he seemed to be fine with me so close.'}, 'visibility': {'ispublic': 1, 'isfriend': 0, 'isfamily': 0}, 'dates': {'posted': '1308522226', 'taken': '2011-06-19 08:21:32', 'takengranularity': 0, 'takenunknown': 0, 'lastupdate': '1449538590'}, 'views': '10753', 'editability': {'cancomment': 0, 'canaddmeta': 0}, 'publiceditability': {'cancomment': 1, 'canaddmeta': 0}, 'usage': {'candownload': 1, 'canblog': 0, 'canprint': 0, 'canshare': 1}, 'comments': {'_content': '3'}, 'notes': {'note': []}, 'people': {'haspeople': 0}, 'tags': {'tag': [{'id': '14523107-5850114465-67', 'author': '14544437@N07', 'authorname': 'Dru Bloomfield - At Home in Scottsdale', 'raw': 'coyote', '_content': 'coyote', 'machine_tag': 0}, {'id': '14523107-5850114465-22469', 'author': '14544437@N07', 'authorname': 'Dru Bloomfield - At Home in Scottsdale', 'raw': 'scottsdale', '_content': 'scottsdale', 'machine_tag': 0}, {'id': '14523107-5850114465-986122', 'author': '14544437@N07', 'authorname': 'Dru Bloomfield - At Home in Scottsdale', 'raw': 'mccormick ranch', '_content': 'mccormickranch', 'machine_tag': 0}, {'id': '14523107-5850114465-15585', 'author': '14544437@N07', 'authorname': 'Dru Bloomfield - At Home in Scottsdale', 'raw': 'golf course', '_content': 'golfcourse', 'machine_tag': 0}, {'id': '14523107-5850114465-16755074', 'author': '14544437@N07', 'authorname': 'Dru Bloomfield - At Home in Scottsdale', 'raw': 'urban coyote', '_content': 'urbancoyote', 'machine_tag': 0}]}, 'location': {'latitude': '33.543004', 'longitude': '-111.916737', 'accuracy': '13', 'context': '0', 'locality': {'_content': 'Scottsdale', 'woeid': 2490057}, 'county': {'_content': 'Maricopa', 'woeid': 12587587}, 'region': {'_content': 'Arizona', 'woeid': 2347561}, 'country': {'_content': 'United States', 'woeid': 23424977}, 'neighbourhood': {'_content': 'Resort Corridor', 'woeid': 55861886}}, 'geoperms': {'ispublic': 1, 'iscontact': 0, 'isfriend': 0, 'isfamily': 0}, 'urls': {'url': [{'type': 'photopage', '_content': 'https://www.flickr.com/photos/athomeinscottsdale/5850114465/'}]}, 'media': 'photo'}, 'stat': 'ok'}</t>
  </si>
  <si>
    <t>Dru Bloomfield (flickr Dru Bloomfield - At Home in Scottsdale)</t>
  </si>
  <si>
    <t>https://www.flickr.com/photos/athomeinscottsdale/5850114465/</t>
  </si>
  <si>
    <t>face_coyote20.jpeg</t>
  </si>
  <si>
    <t>46796552951_d271b2d915_o</t>
  </si>
  <si>
    <t>{'photo': {'id': '46796552951', 'secret': '239eef435b', 'server': '7819', 'farm': 8, 'dateuploaded': '1547875673', 'isfavorite': 0, 'license': '3', 'safety_level': '0', 'rotation': 0, 'originalsecret': 'd271b2d915', 'originalformat': 'jpg', 'owner': {'nsid': '44880465@N02', 'username': 'phoca2004', 'realname': '', 'location': None, 'iconserver': '5302', 'iconfarm': 6, 'path_alias': 'phoca2004'}, 'title': {'_content': 'Coyote'}, 'description': {'_content': 'Marin Headlands, Golden Gate National Recreation Area'}, 'visibility': {'ispublic': 1, 'isfriend': 0, 'isfamily': 0}, 'dates': {'posted': '1547875673', 'taken': '2019-01-18 21:42:10', 'takengranularity': 0, 'takenunknown': '0', 'lastupdate': '1571793481'}, 'views': '1017', 'editability': {'cancomment': 0, 'canaddmeta': 0}, 'publiceditability': {'cancomment': 1, 'canaddmeta': 1}, 'usage': {'candownload': 1, 'canblog': 0, 'canprint': 0, 'canshare': 1}, 'comments': {'_content': '4'}, 'notes': {'note': []}, 'people': {'haspeople': 0}, 'tags': {'tag': [{'id': '44860117-46796552951-2258531', 'author': '44880465@N02', 'authorname': 'phoca2004', 'raw': 'Rodeo Lagoon', '_content': 'rodeolagoon', 'machine_tag': 0}, {'id': '44860117-46796552951-61276', 'author': '44880465@N02', 'authorname': 'phoca2004', 'raw': 'Marin Headlands', '_content': 'marinheadlands', 'machine_tag': 0}, {'id': '44860117-46796552951-19761', 'author': '44880465@N02', 'authorname': 'phoca2004', 'raw': 'Marin county', '_content': 'marincounty', 'machine_tag': 0}, {'id': '44860117-46796552951-308137', 'author': '44880465@N02', 'authorname': 'phoca2004', 'raw': 'GGNRA', '_content': 'ggnra', 'machine_tag': 0}, {'id': '44860117-46796552951-1582878', 'author': '44880465@N02', 'authorname': 'phoca2004', 'raw': 'Canis latrans', '_content': 'canislatrans', 'machine_tag': 0}, {'id': '44860117-46796552951-67', 'author': '44880465@N02', 'authorname': 'phoca2004', 'raw': 'Coyote', '_content': 'coyote', 'machine_tag': 0}]}, 'location': {'latitude': '37.832471', 'longitude': '-122.529702', 'accuracy': '14', 'context': '0', 'neighbourhood': {'_content': '', 'woeid': 0}, 'county': {'_content': 'Marin', 'woeid': 12587690}, 'region': {'_content': 'California', 'woeid': 2347563}, 'country': {'_content': 'United States', 'woeid': 23424977}}, 'geoperms': {'ispublic': 1, 'iscontact': 0, 'isfriend': 0, 'isfamily': 0}, 'urls': {'url': [{'type': 'photopage', '_content': 'https://www.flickr.com/photos/phoca2004/46796552951/'}]}, 'media': 'photo'}, 'stat': 'ok'}</t>
  </si>
  <si>
    <t xml:space="preserve"> (flickr phoca2004)</t>
  </si>
  <si>
    <t>https://www.flickr.com/photos/phoca2004/46796552951/</t>
  </si>
  <si>
    <t>body_monkey01.jpeg</t>
  </si>
  <si>
    <t>24765803415_8fd85d704f_o</t>
  </si>
  <si>
    <t>{'stat': 'fail', 'code': 1, 'message': 'Photo "24765803415" not found (invalid ID)'}</t>
  </si>
  <si>
    <t>body_monkey02.jpeg</t>
  </si>
  <si>
    <t>13976652501_e241c29cb2_o</t>
  </si>
  <si>
    <t>{'photo': {'id': '13976652501', 'secret': 'afc55eb557', 'server': '2897', 'farm': 3, 'dateuploaded': '1398239525', 'isfavorite': 0, 'license': '5', 'safety_level': '0', 'rotation': 0, 'originalsecret': 'e241c29cb2', 'originalformat': 'jpg', 'owner': {'nsid': '75872360@N08', 'username': 'ghouldilocks85', 'realname': '', 'location': '', 'iconserver': '4500', 'iconfarm': 5, 'path_alias': None}, 'title': {'_content': 'Willowbank - 1229 2013 015'}, 'description': {'_content': 'Capuchin monkey at Willowbank Wildlife Reserve (Cebus apella?)'}, 'visibility': {'ispublic': 1, 'isfriend': 0, 'isfamily': 0}, 'dates': {'posted': '1398239525', 'taken': '2013-12-29 19:29:56', 'takengranularity': 0, 'takenunknown': 0, 'lastupdate': '1399239515'}, 'views': '606', 'editability': {'cancomment': 0, 'canaddmeta': 0}, 'publiceditability': {'cancomment': 1, 'canaddmeta': 0}, 'usage': {'candownload': 1, 'canblog': 0, 'canprint': 0, 'canshare': 1}, 'comments': {'_content': '0'}, 'notes': {'note': []}, 'people': {'haspeople': 0}, 'tags': {'tag': [{'id': '75779547-13976652501-953', 'author': '75872360@N08', 'authorname': 'ghouldilocks85', 'raw': 'animals', '_content': 'animals', 'machine_tag': 0}, {'id': '75779547-13976652501-20104', 'author': '75872360@N08', 'authorname': 'ghouldilocks85', 'raw': 'monkeys', '_content': 'monkeys', 'machine_tag': 0}, {'id': '75779547-13976652501-190946', 'author': '75872360@N08', 'authorname': 'ghouldilocks85', 'raw': 'capuchin', '_content': 'capuchin', 'machine_tag': 0}, {'id': '75779547-13976652501-132329', 'author': '75872360@N08', 'authorname': 'ghouldilocks85', 'raw': 'primates', '_content': 'primates', 'machine_tag': 0}]}, 'location': {'latitude': '-43.463775', 'longitude': '172.593755', 'accuracy': '16', 'context': '0', 'locality': {'_content': 'Belfast', 'woeid': 2348154}, 'county': {'_content': 'Christchurch City', 'woeid': 55875854}, 'region': {'_content': 'Canterbury', 'woeid': 15021751}, 'country': {'_content': 'New Zealand', 'woeid': 23424916}, 'neighbourhood': {'_content': 'Styx', 'woeid': 28644076}}, 'geoperms': {'ispublic': 1, 'iscontact': 0, 'isfriend': 0, 'isfamily': 0}, 'urls': {'url': [{'type': 'photopage', '_content': 'https://www.flickr.com/photos/75872360@N08/13976652501/'}]}, 'media': 'photo'}, 'stat': 'ok'}</t>
  </si>
  <si>
    <t xml:space="preserve"> (flickr ghouldilocks85)</t>
  </si>
  <si>
    <t>https://www.flickr.com/photos/75872360@N08/13976652501/</t>
  </si>
  <si>
    <t>body_monkey03.jpeg</t>
  </si>
  <si>
    <t>6103474095_87662908c3_o</t>
  </si>
  <si>
    <t>{'photo': {'id': '6103474095', 'secret': '5a28e8761a', 'server': '6201', 'farm': 7, 'dateuploaded': '1314903336', 'isfavorite': 0, 'license': '2', 'safety_level': '0', 'rotation': 0, 'originalsecret': '87662908c3', 'originalformat': 'jpg', 'owner': {'nsid': '23411886@N00', 'username': '..Adnan', 'realname': 'Adnan Saulat', 'location': None, 'iconserver': '65535', 'iconfarm': 66, 'path_alias': 'adnansaulat'}, 'title': {'_content': 'Monkey'}, 'description': {'_content': ''}, 'visibility': {'ispublic': 1, 'isfriend': 0, 'isfamily': 0}, 'dates': {'posted': '1314903336', 'taken': '2011-09-01 06:47:33', 'takengranularity': 0, 'takenunknown': 0, 'lastupdate': '1314975277'}, 'views': '488', 'editability': {'cancomment': 0, 'canaddmeta': 0}, 'publiceditability': {'cancomment': 0, 'canaddmeta': 0}, 'usage': {'candownload': 1, 'canblog': 0, 'canprint': 0, 'canshare': 1}, 'comments': {'_content': '2'}, 'notes': {'note': []}, 'people': {'haspeople': 0}, 'tags': {'tag': []}, 'urls': {'url': [{'type': 'photopage', '_content': 'https://www.flickr.com/photos/adnansaulat/6103474095/'}]}, 'media': 'photo'}, 'stat': 'ok'}</t>
  </si>
  <si>
    <t>Adnan Saulat (flickr ..Adnan)</t>
  </si>
  <si>
    <t>https://www.flickr.com/photos/adnansaulat/6103474095/</t>
  </si>
  <si>
    <t>body_monkey04.jpeg</t>
  </si>
  <si>
    <t>7803471296_f2df45dfe8_o</t>
  </si>
  <si>
    <t>{'photo': {'id': '7803471296', 'secret': 'edaabef8fc', 'server': '8440', 'farm': 9, 'dateuploaded': '1345229942', 'isfavorite': 0, 'license': '3', 'safety_level': '0', 'rotation': 0, 'originalsecret': 'f2df45dfe8', 'originalformat': 'jpg', 'owner': {'nsid': '53328398@N07', 'username': 'Reflexiste', 'realname': '', 'location': None, 'iconserver': '2541', 'iconfarm': 3, 'path_alias': 'reflexiste'}, 'title': {'_content': 'DSC_8606-bonobo.jpg'}, 'description': {'_content': 'Singe Bonobo\n'}, 'visibility': {'ispublic': 1, 'isfriend': 0, 'isfamily': 0}, 'dates': {'posted': '1345229942', 'taken': '2012-08-16 13:25:51', 'takengranularity': 0, 'takenunknown': 0, 'lastupdate': '1345510618'}, 'views': '686', 'editability': {'cancomment': 0, 'canaddmeta': 0}, 'publiceditability': {'cancomment': 1, 'canaddmeta': 1}, 'usage': {'candownload': 1, 'canblog': 0, 'canprint': 0, 'canshare': 1}, 'comments': {'_content': '0'}, 'notes': {'note': []}, 'people': {'haspeople': 0}, 'tags': {'tag': [{'id': '53307068-7803471296-148725', 'author': '53328398@N07', 'authorname': 'Reflexiste', 'raw': 'Singe', '_content': 'singe', 'machine_tag': 0}, {'id': '53307068-7803471296-2031', 'author': '53328398@N07', 'authorname': 'Reflexiste', 'raw': 'Monkey', '_content': 'monkey', 'machine_tag': 0}, {'id': '53307068-7803471296-84591', 'author': '53328398@N07', 'authorname': 'Reflexiste', 'raw': 'Bonobo', '_content': 'bonobo', 'machine_tag': 0}]}, 'urls': {'url': [{'type': 'photopage', '_content': 'https://www.flickr.com/photos/reflexiste/7803471296/'}]}, 'media': 'photo'}, 'stat': 'ok'}</t>
  </si>
  <si>
    <t xml:space="preserve"> (flickr Reflexiste)</t>
  </si>
  <si>
    <t>https://www.flickr.com/photos/reflexiste/7803471296/</t>
  </si>
  <si>
    <t>body_monkey05.jpeg</t>
  </si>
  <si>
    <t>6237391168_a43d7bbe15_o</t>
  </si>
  <si>
    <t>{'photo': {'id': '6237391168', 'secret': 'f36371e21c', 'server': '6054', 'farm': 7, 'dateuploaded': '1318415417', 'isfavorite': 0, 'license': '2', 'safety_level': '0', 'rotation': 0, 'originalsecret': 'a43d7bbe15', 'originalformat': 'jpg', 'owner': {'nsid': '7790703@N02', 'username': 'Fulla T', 'realname': 'Hamish Irvine', 'location': 'Edinburgh, UK', 'iconserver': '65535', 'iconfarm': 66, 'path_alias': 'topaz-mcnumpty'}, 'title': {'_content': 'Squirrel Monkey'}, 'description': {'_content': ''}, 'visibility': {'ispublic': 1, 'isfriend': 0, 'isfamily': 0}, 'dates': {'posted': '1318415417', 'taken': '2011-10-11 10:30:00', 'takengranularity': 0, 'takenunknown': 0, 'lastupdate': '1483818545'}, 'views': '148', 'editability': {'cancomment': 0, 'canaddmeta': 0}, 'publiceditability': {'cancomment': 1, 'canaddmeta': 0}, 'usage': {'candownload': 1, 'canblog': 0, 'canprint': 0, 'canshare': 1}, 'comments': {'_content': '3'}, 'notes': {'note': []}, 'people': {'haspeople': 0}, 'tags': {'tag': []}, 'location': {'latitude': '55.944021', 'longitude': '-3.270320', 'accuracy': '14', 'context': '0', 'locality': {'_content': 'Edinburgh', 'woeid': 19344}, 'county': {'_content': 'Lothian', 'woeid': 12602204}, 'region': {'_content': 'Scotland', 'woeid': 12578048}, 'country': {'_content': 'United Kingdom', 'woeid': 23424975}, 'neighbourhood': {'_content': 'Corstorphine', 'woeid': 16908}}, 'geoperms': {'ispublic': 1, 'iscontact': 0, 'isfriend': 0, 'isfamily': 0}, 'urls': {'url': [{'type': 'photopage', '_content': 'https://www.flickr.com/photos/topaz-mcnumpty/6237391168/'}]}, 'media': 'photo'}, 'stat': 'ok'}</t>
  </si>
  <si>
    <t>https://www.flickr.com/photos/topaz-mcnumpty/6237391168/</t>
  </si>
  <si>
    <t>body_monkey06.jpeg</t>
  </si>
  <si>
    <t>9140679991_f7e7344e77_o</t>
  </si>
  <si>
    <t>{'photo': {'id': '9140679991', 'secret': '86fde18c19', 'server': '2850', 'farm': 3, 'dateuploaded': '1372242359', 'isfavorite': 0, 'license': '3', 'safety_level': '0', 'rotation': 0, 'originalsecret': 'f7e7344e77', 'originalformat': 'jpg', 'owner': {'nsid': '98018261@N05', 'username': 'jasonthatcher26', 'realname': 'Jason Thatcher', 'location': 'Paragould, Arkansas, USA', 'iconserver': '3667', 'iconfarm': 4, 'path_alias': None}, 'title': {'_content': '100_2328'}, 'description': {'_content': ''}, 'visibility': {'ispublic': 1, 'isfriend': 0, 'isfamily': 0}, 'dates': {'posted': '1372242359', 'taken': '2005-01-07 14:20:52', 'takengranularity': 0, 'takenunknown': 0, 'lastupdate': '1376455652'}, 'views': '567', 'editability': {'cancomment': 0, 'canaddmeta': 0}, 'publiceditability': {'cancomment': 1, 'canaddmeta': 1}, 'usage': {'candownload': 1, 'canblog': 0, 'canprint': 0, 'canshare': 1}, 'comments': {'_content': '0'}, 'notes': {'note': []}, 'people': {'haspeople': 0}, 'tags': {'tag': [{'id': '98012921-9140679991-4384', 'author': '98018261@N05', 'authorname': 'jasonthatcher26', 'raw': 'gorilla', '_content': 'gorilla', 'machine_tag': 0}, {'id': '98012921-9140679991-17294', 'author': '98018261@N05', 'authorname': 'jasonthatcher26', 'raw': 'ape', '_content': 'ape', 'machine_tag': 0}, {'id': '98012921-9140679991-2031', 'author': '98018261@N05', 'authorname': 'jasonthatcher26', 'raw': 'monkey', '_content': 'monkey', 'machine_tag': 0}]}, 'urls': {'url': [{'type': 'photopage', '_content': 'https://www.flickr.com/photos/98018261@N05/9140679991/'}]}, 'media': 'photo'}, 'stat': 'ok'}</t>
  </si>
  <si>
    <t>Jason Thatcher (flickr jasonthatcher26)</t>
  </si>
  <si>
    <t>https://www.flickr.com/photos/98018261@N05/9140679991/</t>
  </si>
  <si>
    <t>body_monkey07.jpeg</t>
  </si>
  <si>
    <t>5227609661_8d48e1e8fa_o</t>
  </si>
  <si>
    <t>{'photo': {'id': '5227609661', 'secret': '3f2144d442', 'server': '5203', 'farm': 6, 'dateuploaded': '1291348007', 'isfavorite': 0, 'license': '4', 'safety_level': '0', 'rotation': 0, 'originalsecret': '8d48e1e8fa', 'originalformat': 'jpg', 'owner': {'nsid': '54545616@N04', 'username': 'Indo_girl2010', 'realname': '', 'location': '', 'iconserver': '2845', 'iconfarm': 3, 'path_alias': 'jen_lipp'}, 'title': {'_content': 'Two apes share a moment'}, 'description': {'_content': ''}, 'visibility': {'ispublic': 1, 'isfriend': 0, 'isfamily': 0}, 'dates': {'posted': '1291348007', 'taken': '2010-11-24 08:53:14', 'takengranularity': 0, 'takenunknown': 0, 'lastupdate': '1469903619'}, 'views': '3727', 'editability': {'cancomment': 0, 'canaddmeta': 0}, 'publiceditability': {'cancomment': 1, 'canaddmeta': 0}, 'usage': {'candownload': 1, 'canblog': 0, 'canprint': 0, 'canshare': 1}, 'comments': {'_content': '0'}, 'notes': {'note': []}, 'people': {'haspeople': 0}, 'tags': {'tag': [{'id': '54513477-5227609661-49266', 'author': '54545616@N04', 'authorname': 'Indo_girl2010', 'raw': 'apes', '_content': 'apes', 'machine_tag': 0}, {'id': '54513477-5227609661-2031', 'author': '54545616@N04', 'authorname': 'Indo_girl2010', 'raw': 'monkey', '_content': 'monkey', 'machine_tag': 0}]}, 'location': {'latitude': '-6.577132', 'longitude': '106.787624', 'accuracy': '12', 'context': '0', 'locality': {'_content': 'Bogor', 'woeid': 1047286}, 'county': {'_content': 'Kotamadya Bogor', 'woeid': 56000231}, 'region': {'_content': 'Jawa Barat', 'woeid': 2345715}, 'country': {'_content': 'Indonesia', 'woeid': 23424846}, 'neighbourhood': {'_content': '', 'woeid': 0}}, 'geoperms': {'ispublic': 1, 'iscontact': 0, 'isfriend': 0, 'isfamily': 0}, 'urls': {'url': [{'type': 'photopage', '_content': 'https://www.flickr.com/photos/jen_lipp/5227609661/'}]}, 'media': 'photo'}, 'stat': 'ok'}</t>
  </si>
  <si>
    <t xml:space="preserve"> (flickr Indo_girl2010)</t>
  </si>
  <si>
    <t>https://www.flickr.com/photos/jen_lipp/5227609661/</t>
  </si>
  <si>
    <t>body_monkey08.jpeg</t>
  </si>
  <si>
    <t>7803467530_beca6243ed_o</t>
  </si>
  <si>
    <t>{'photo': {'id': '7803467530', 'secret': '67fc38693c', 'server': '7252', 'farm': 8, 'dateuploaded': '1345229901', 'isfavorite': 0, 'license': '3', 'safety_level': '0', 'rotation': 0, 'originalsecret': 'beca6243ed', 'originalformat': 'jpg', 'owner': {'nsid': '53328398@N07', 'username': 'Reflexiste', 'realname': '', 'location': None, 'iconserver': '2541', 'iconfarm': 3, 'path_alias': 'reflexiste'}, 'title': {'_content': 'DSC_8534-Bonobo family.jpg'}, 'description': {'_content': 'Singes Bonobo'}, 'visibility': {'ispublic': 1, 'isfriend': 0, 'isfamily': 0}, 'dates': {'posted': '1345229901', 'taken': '2012-08-16 13:19:00', 'takengranularity': 0, 'takenunknown': 0, 'lastupdate': '1346137897'}, 'views': '654', 'editability': {'cancomment': 0, 'canaddmeta': 0}, 'publiceditability': {'cancomment': 1, 'canaddmeta': 1}, 'usage': {'candownload': 1, 'canblog': 0, 'canprint': 0, 'canshare': 1}, 'comments': {'_content': '0'}, 'notes': {'note': []}, 'people': {'haspeople': 0}, 'tags': {'tag': [{'id': '53307068-7803467530-148725', 'author': '53328398@N07', 'authorname': 'Reflexiste', 'raw': 'Singe', '_content': 'singe', 'machine_tag': 0}, {'id': '53307068-7803467530-2031', 'author': '53328398@N07', 'authorname': 'Reflexiste', 'raw': 'Monkey', '_content': 'monkey', 'machine_tag': 0}, {'id': '53307068-7803467530-84591', 'author': '53328398@N07', 'authorname': 'Reflexiste', 'raw': 'Bonobo', '_content': 'bonobo', 'machine_tag': 0}]}, 'urls': {'url': [{'type': 'photopage', '_content': 'https://www.flickr.com/photos/reflexiste/7803467530/'}]}, 'media': 'photo'}, 'stat': 'ok'}</t>
  </si>
  <si>
    <t>https://www.flickr.com/photos/reflexiste/7803467530/</t>
  </si>
  <si>
    <t>body_monkey11.jpeg</t>
  </si>
  <si>
    <t>5500673869_b606e15437_o</t>
  </si>
  <si>
    <t>{'photo': {'id': '5500673869', 'secret': '7936898386', 'server': '5016', 'farm': 6, 'dateuploaded': '1299377310', 'isfavorite': 0, 'license': '4', 'safety_level': '0', 'rotation': 0, 'originalsecret': 'b606e15437', 'originalformat': 'jpg', 'owner': {'nsid': '10175246@N08', 'username': 'psyberartist', 'realname': '', 'location': '', 'iconserver': '2195', 'iconfarm': 3, 'path_alias': 'psyberartist'}, 'title': {'_content': 'pensive'}, 'description': {'_content': ''}, 'visibility': {'ispublic': 1, 'isfriend': 0, 'isfamily': 0}, 'dates': {'posted': '1299377310', 'taken': '2011-03-03 12:26:24', 'takengranularity': 0, 'takenunknown': 0, 'lastupdate': '1299378477'}, 'views': '780', 'editability': {'cancomment': 0, 'canaddmeta': 0}, 'publiceditability': {'cancomment': 1, 'canaddmeta': 0}, 'usage': {'candownload': 1, 'canblog': 0, 'canprint': 0, 'canshare': 1}, 'comments': {'_content': '0'}, 'notes': {'note': []}, 'people': {'haspeople': 0}, 'tags': {'tag': [{'id': '10082433-5500673869-953', 'author': '10175246@N08', 'authorname': 'psyberartist', 'raw': 'animals', '_content': 'animals', 'machine_tag': 0}, {'id': '10082433-5500673869-1997', 'author': '10175246@N08', 'authorname': 'psyberartist', 'raw': 'zoo', '_content': 'zoo', 'machine_tag': 0}, {'id': '10082433-5500673869-17294', 'author': '10175246@N08', 'authorname': 'psyberartist', 'raw': 'ape', '_content': 'ape', 'machine_tag': 0}, {'id': '10082433-5500673869-2031', 'author': '10175246@N08', 'authorname': 'psyberartist', 'raw': 'monkey', '_content': 'monkey', 'machine_tag': 0}, {'id': '10082433-5500673869-4384', 'author': '10175246@N08', 'authorname': 'psyberartist', 'raw': 'gorilla', '_content': 'gorilla', 'machine_tag': 0}, {'id': '10082433-5500673869-8314', 'author': '10175246@N08', 'authorname': 'psyberartist', 'raw': 'goat', '_content': 'goat', 'machine_tag': 0}, {'id': '10082433-5500673869-3175', 'author': '10175246@N08', 'authorname': 'psyberartist', 'raw': 'wolf', '_content': 'wolf', 'machine_tag': 0}, {'id': '10082433-5500673869-14730', 'author': '10175246@N08', 'authorname': 'psyberartist', 'raw': 'wallaby', '_content': 'wallaby', 'machine_tag': 0}, {'id': '10082433-5500673869-5833', 'author': '10175246@N08', 'authorname': 'psyberartist', 'raw': 'wildlife', '_content': 'wildlife', 'machine_tag': 0}, {'id': '10082433-5500673869-551', 'author': '10175246@N08', 'authorname': 'psyberartist', 'raw': 'macro', '_content': 'macro', 'machine_tag': 0}, {'id': '10082433-5500673869-278', 'author': '10175246@N08', 'authorname': 'psyberartist', 'raw': 'portrait', '_content': 'portrait', 'machine_tag': 0}, {'id': '10082433-5500673869-1597', 'author': '10175246@N08', 'authorname': 'psyberartist', 'raw': 'Tampa', '_content': 'tampa', 'machine_tag': 0}, {'id': '10082433-5500673869-378068', 'author': '10175246@N08', 'authorname': 'psyberartist', 'raw': 'Lowry Park Zoo', '_content': 'lowryparkzoo', 'machine_tag': 0}]}, 'location': {'latitude': '28.013763', 'longitude': '-82.470588', 'accuracy': '14', 'context': '0', 'locality': {'_content': 'Tampa', 'woeid': 2503863}, 'county': {'_content': 'Hillsborough', 'woeid': 12587831}, 'region': {'_content': 'Florida', 'woeid': 2347568}, 'country': {'_content': 'United States', 'woeid': 23424977}, 'neighbourhood': {'_content': 'Lowry Park Central', 'woeid': 55806803}}, 'geoperms': {'ispublic': 1, 'iscontact': 0, 'isfriend': 0, 'isfamily': 0}, 'urls': {'url': [{'type': 'photopage', '_content': 'https://www.flickr.com/photos/psyberartist/5500673869/'}]}, 'media': 'photo'}, 'stat': 'ok'}</t>
  </si>
  <si>
    <t xml:space="preserve"> (flickr psyberartist)</t>
  </si>
  <si>
    <t>https://www.flickr.com/photos/psyberartist/5500673869/</t>
  </si>
  <si>
    <t>body_monkey13.jpeg</t>
  </si>
  <si>
    <t>26449682794_1aedd51001_o</t>
  </si>
  <si>
    <t>{'photo': {'id': '26449682794', 'secret': 'f272835f24', 'server': '7335', 'farm': 8, 'dateuploaded': '1463419663', 'isfavorite': 0, 'license': '4', 'safety_level': '0', 'rotation': 0, 'originalsecret': '1aedd51001', 'originalformat': 'jpg', 'owner': {'nsid': '17963290@N00', 'username': 'Christine und Hagen Graf', 'realname': 'Christine und Hagen Graf', 'location': None, 'iconserver': '4818', 'iconfarm': 5, 'path_alias': 'hagengraf'}, 'title': {'_content': 'Monkey'}, 'description': {'_content': ''}, 'visibility': {'ispublic': 1, 'isfriend': 0, 'isfamily': 0}, 'dates': {'posted': '1463419663', 'taken': '2016-05-16 15:25:47', 'takengranularity': 0, 'takenunknown': '0', 'lastupdate': '1463519656'}, 'views': '341', 'editability': {'cancomment': 0, 'canaddmeta': 0}, 'publiceditability': {'cancomment': 1, 'canaddmeta': 0}, 'usage': {'candownload': 1, 'canblog': 0, 'canprint': 0, 'canshare': 1}, 'comments': {'_content': '0'}, 'notes': {'note': []}, 'people': {'haspeople': 0}, 'tags': {'tag': []}, 'urls': {'url': [{'type': 'photopage', '_content': 'https://www.flickr.com/photos/hagengraf/26449682794/'}]}, 'media': 'photo'}, 'stat': 'ok'}</t>
  </si>
  <si>
    <t>Christine und Hagen Graf (flickr Christine und Hagen Graf)</t>
  </si>
  <si>
    <t>https://www.flickr.com/photos/hagengraf/26449682794/</t>
  </si>
  <si>
    <t>body_monkey14.jpeg</t>
  </si>
  <si>
    <t>body_monkey15.jpeg</t>
  </si>
  <si>
    <t>11928014095_519ae8db68_o</t>
  </si>
  <si>
    <t>body_monkey17.jpeg</t>
  </si>
  <si>
    <t>27239214940_8a5bc5014e_o</t>
  </si>
  <si>
    <t>{'photo': {'id': '27239214940', 'secret': 'ba8864fbf3', 'server': '7537', 'farm': 8, 'dateuploaded': '1465278272', 'isfavorite': 0, 'license': '2', 'safety_level': '0', 'rotation': 0, 'originalsecret': '8a5bc5014e', 'originalformat': 'jpg', 'owner': {'nsid': '64181484@N04', 'username': 'rentmam1', 'realname': 'DORIS META F', 'location': 'DEUTSCHLAND', 'iconserver': '7429', 'iconfarm': 8, 'path_alias': 'rentmam1'}, 'title': {'_content': 'Ein Plätzchen unter einem Baum ist halt schön'}, 'description': {'_content': 'WILHELMA STUTTGART\n'}, 'visibility': {'ispublic': 1, 'isfriend': 0, 'isfamily': 0}, 'dates': {'posted': '1465278272', 'taken': '2016-05-31 12:37:01', 'takengranularity': 0, 'takenunknown': '0', 'lastupdate': '1609564703'}, 'views': '851', 'editability': {'cancomment': 0, 'canaddmeta': 0}, 'publiceditability': {'cancomment': 1, 'canaddmeta': 0}, 'usage': {'candownload': 1, 'canblog': 0, 'canprint': 0, 'canshare': 1}, 'comments': {'_content': '5'}, 'notes': {'note': []}, 'people': {'haspeople': 0}, 'tags': {'tag': [{'id': '64149345-27239214940-14102325', 'author': '64181484@N04', 'authorname': 'rentmam1', 'raw': 'WILHELMA STUTTGART', '_content': 'wilhelmastuttgart', 'machine_tag': 0}, {'id': '64149345-27239214940-2031', 'author': '64181484@N04', 'authorname': 'rentmam1', 'raw': 'MONKEY', '_content': 'monkey', 'machine_tag': 0}, {'id': '64149345-27239214940-156723', 'author': '64181484@N04', 'authorname': 'rentmam1', 'raw': 'AFFE', '_content': 'affe', 'machine_tag': 0}, {'id': '64149345-27239214940-4384', 'author': '64181484@N04', 'authorname': 'rentmam1', 'raw': 'GORILLA', '_content': 'gorilla', 'machine_tag': 0}]}, 'urls': {'url': [{'type': 'photopage', '_content': 'https://www.flickr.com/photos/rentmam1/27239214940/'}]}, 'media': 'photo'}, 'stat': 'ok'}</t>
  </si>
  <si>
    <t>https://www.flickr.com/photos/rentmam1/27239214940/</t>
  </si>
  <si>
    <t>body_monkey19.jpeg</t>
  </si>
  <si>
    <t>8533034699_ba07a0303a_o</t>
  </si>
  <si>
    <t>{'photo': {'id': '8533034699', 'secret': 'c5c8e9694d', 'server': '8225', 'farm': 9, 'dateuploaded': '1362572079', 'isfavorite': 0, 'license': '3', 'safety_level': '0', 'rotation': 0, 'originalsecret': 'ba07a0303a', 'originalformat': 'jpg', 'owner': {'nsid': '55079435@N03', 'username': 'Lars Veldscholte', 'realname': 'Lars Veldscholte', 'location': None, 'iconserver': '4599', 'iconfarm': 5, 'path_alias': 'compizfox'}, 'title': {'_content': 'Apenheul'}, 'description': {'_content': ''}, 'visibility': {'ispublic': 1, 'isfriend': 0, 'isfamily': 0}, 'dates': {'posted': '1362572079', 'taken': '2012-06-01 12:53:27', 'takengranularity': 0, 'takenunknown': 0, 'lastupdate': '1362572101'}, 'views': '113', 'editability': {'cancomment': 0, 'canaddmeta': 0}, 'publiceditability': {'cancomment': 1, 'canaddmeta': 0}, 'usage': {'candownload': 1, 'canblog': 0, 'canprint': 0, 'canshare': 1}, 'comments': {'_content': '0'}, 'notes': {'note': []}, 'people': {'haspeople': 0}, 'tags': {'tag': [{'id': '55056381-8533034699-20104', 'author': '55079435@N03', 'authorname': 'Lars Veldscholte', 'raw': 'Monkeys', '_content': 'monkeys', 'machine_tag': 0}, {'id': '55056381-8533034699-953', 'author': '55079435@N03', 'authorname': 'Lars Veldscholte', 'raw': 'Animals', '_content': 'animals', 'machine_tag': 0}]}, 'urls': {'url': [{'type': 'photopage', '_content': 'https://www.flickr.com/photos/compizfox/8533034699/'}]}, 'media': 'photo'}, 'stat': 'ok'}</t>
  </si>
  <si>
    <t>Lars Veldscholte (flickr Lars Veldscholte)</t>
  </si>
  <si>
    <t>https://www.flickr.com/photos/compizfox/8533034699/</t>
  </si>
  <si>
    <t>body_monkey20.jpeg</t>
  </si>
  <si>
    <t>8572227349_eb89b883ea_o</t>
  </si>
  <si>
    <t>{'photo': {'id': '8572227349', 'secret': '8c51043b9b', 'server': '8085', 'farm': 9, 'dateuploaded': '1363735427', 'isfavorite': 0, 'license': '6', 'safety_level': '0', 'rotation': 0, 'originalsecret': 'eb89b883ea', 'originalformat': 'jpg', 'owner': {'nsid': '59429971@N06', 'username': 'warriorwoman531', 'realname': 'Heather Paul', 'location': 'Normal, IL, United States', 'iconserver': '7379', 'iconfarm': 8, 'path_alias': 'warriorwoman531'}, 'title': {'_content': 'Chimpanzee (Pan Troglodytes)'}, 'description': {'_content': ''}, 'visibility': {'ispublic': 1, 'isfriend': 0, 'isfamily': 0}, 'dates': {'posted': '1363735427', 'taken': '2013-03-12 09:51:07', 'takengranularity': 0, 'takenunknown': 0, 'lastupdate': '1363907021'}, 'views': '1171', 'editability': {'cancomment': 0, 'canaddmeta': 0}, 'publiceditability': {'cancomment': 1, 'canaddmeta': 0}, 'usage': {'candownload': 1, 'canblog': 0, 'canprint': 0, 'canshare': 1}, 'comments': {'_content': '0'}, 'notes': {'note': []}, 'people': {'haspeople': 1}, 'tags': {'tag': [{'id': '59384649-8572227349-1997', 'author': '59429971@N06', 'authorname': 'warriorwoman531', 'raw': 'zoo', '_content': 'zoo', 'machine_tag': 0}, {'id': '59384649-8572227349-1597', 'author': '59429971@N06', 'authorname': 'warriorwoman531', 'raw': 'Tampa', '_content': 'tampa', 'machine_tag': 0}, {'id': '59384649-8572227349-18685482', 'author': '59429971@N06', 'authorname': 'warriorwoman531', 'raw': 'Tampa Lowry Zoo', '_content': 'tampalowryzoo', 'machine_tag': 0}, {'id': '59384649-8572227349-437920', 'author': '59429971@N06', 'authorname': 'warriorwoman531', 'raw': 'zoological', '_content': 'zoological', 'machine_tag': 0}, {'id': '59384649-8572227349-73', 'author': '59429971@N06', 'authorname': 'warriorwoman531', 'raw': 'park', '_content': 'park', 'machine_tag': 0}, {'id': '59384649-8572227349-7992', 'author': '59429971@N06', 'authorname': 'warriorwoman531', 'raw': 'conservation', '_content': 'conservation', 'machine_tag': 0}, {'id': '59384649-8572227349-952', 'author': '59429971@N06', 'authorname': 'warriorwoman531', 'raw': 'animal', '_content': 'animal', 'machine_tag': 0}, {'id': '59384649-8572227349-1823', 'author': '59429971@N06', 'authorname': 'warriorwoman531', 'raw': 'mammal', '_content': 'mammal', 'machine_tag': 0}, {'id': '59384649-8572227349-17294', 'author': '59429971@N06', 'authorname': 'warriorwoman531', 'raw': 'ape', '_content': 'ape', 'machine_tag': 0}, {'id': '59384649-8572227349-2031', 'author': '59429971@N06', 'authorname': 'warriorwoman531', 'raw': 'monkey', '_content': 'monkey', 'machine_tag': 0}, {'id': '59384649-8572227349-4352', 'author': '59429971@N06', 'authorname': 'warriorwoman531', 'raw': 'chimp', '_content': 'chimp', 'machine_tag': 0}, {'id': '59384649-8572227349-24093', 'author': '59429971@N06', 'authorname': 'warriorwoman531', 'raw': 'chimpanzee', '_content': 'chimpanzee', 'machine_tag': 0}, {'id': '59384649-8572227349-637742', 'author': '59429971@N06', 'authorname': 'warriorwoman531', 'raw': 'Pan troglodytes', '_content': 'pantroglodytes', 'machine_tag': 0}]}, 'location': {'latitude': '28.014862', 'longitude': '-82.466297', 'accuracy': '13', 'context': '0', 'locality': {'_content': 'Tampa', 'woeid': 2503863}, 'county': {'_content': 'Hillsborough', 'woeid': 12587831}, 'region': {'_content': 'Florida', 'woeid': 2347568}, 'country': {'_content': 'United States', 'woeid': 23424977}, 'neighbourhood': {'_content': 'Lowry Park Central', 'woeid': 55806803}}, 'geoperms': {'ispublic': 1, 'iscontact': 0, 'isfriend': 0, 'isfamily': 0}, 'urls': {'url': [{'type': 'photopage', '_content': 'https://www.flickr.com/photos/warriorwoman531/8572227349/'}]}, 'media': 'photo'}, 'stat': 'ok'}</t>
  </si>
  <si>
    <t>Heather Paul (flickr warriorwoman531)</t>
  </si>
  <si>
    <t>https://www.flickr.com/photos/warriorwoman531/8572227349/</t>
  </si>
  <si>
    <t>face_monkey01.jpeg</t>
  </si>
  <si>
    <t>3047314457_4811da2a08_o</t>
  </si>
  <si>
    <t>{'photo': {'id': '3047314457', 'secret': 'ea9be5e753', 'server': '3003', 'farm': 4, 'dateuploaded': '1227273508', 'isfavorite': 0, 'license': '4', 'safety_level': '0', 'rotation': 0, 'originalsecret': '4811da2a08', 'originalformat': 'jpg', 'owner': {'nsid': '88087720@N00', 'username': 'chem7', 'realname': '', 'location': '', 'iconserver': '3247', 'iconfarm': 4, 'path_alias': None}, 'title': {'_content': 'Orangutan Family, Singapore Zoo'}, 'description': {'_content': ''}, 'visibility': {'ispublic': 1, 'isfriend': 0, 'isfamily': 0}, 'dates': {'posted': '1227273508', 'taken': '2006-06-26 15:33:20', 'takengranularity': 0, 'takenunknown': 0, 'lastupdate': '1568412061'}, 'views': '5880', 'editability': {'cancomment': 0, 'canaddmeta': 0}, 'publiceditability': {'cancomment': 1, 'canaddmeta': 0}, 'usage': {'candownload': 1, 'canblog': 0, 'canprint': 0, 'canshare': 1}, 'comments': {'_content': '3'}, 'notes': {'note': []}, 'people': {'haspeople': 0}, 'tags': {'tag': [{'id': '5533114-3047314457-2031', 'author': '88087720@N00', 'authorname': 'chem7', 'raw': 'monkey', '_content': 'monkey', 'machine_tag': 0}, {'id': '5533114-3047314457-211689', 'author': '88087720@N00', 'authorname': 'chem7', 'raw': 'singapore zoo', '_content': 'singaporezoo', 'machine_tag': 0}, {'id': '5533114-3047314457-3107', 'author': '88087720@N00', 'authorname': 'chem7', 'raw': 'singapore', '_content': 'singapore', 'machine_tag': 0}, {'id': '5533114-3047314457-5833', 'author': '88087720@N00', 'authorname': 'chem7', 'raw': 'wildlife', '_content': 'wildlife', 'machine_tag': 0}, {'id': '5533114-3047314457-17293', 'author': '88087720@N00', 'authorname': 'chem7', 'raw': 'orangutan', '_content': 'orangutan', 'machine_tag': 0}]}, 'urls': {'url': [{'type': 'photopage', '_content': 'https://www.flickr.com/photos/88087720@N00/3047314457/'}]}, 'media': 'photo'}, 'stat': 'ok'}</t>
  </si>
  <si>
    <t xml:space="preserve"> (flickr chem7)</t>
  </si>
  <si>
    <t>https://www.flickr.com/photos/88087720@N00/3047314457/</t>
  </si>
  <si>
    <t>face_monkey03.jpeg</t>
  </si>
  <si>
    <t>2439419753_131a143bb0_o</t>
  </si>
  <si>
    <t>{'photo': {'id': '2439419753', 'secret': 'f63f0a8bfb', 'server': '2373', 'farm': 3, 'dateuploaded': '1209091200', 'isfavorite': 0, 'license': '3', 'safety_level': '0', 'rotation': 0, 'originalsecret': '131a143bb0', 'originalformat': 'jpg', 'owner': {'nsid': '11149626@N02', 'username': 'JHall159', 'realname': 'Judd Hall', 'location': 'Seattle, WA, USA', 'iconserver': '1031', 'iconfarm': 2, 'path_alias': 'judsonhall'}, 'title': {'_content': 'Tongue'}, 'description': {'_content': ''}, 'visibility': {'ispublic': 1, 'isfriend': 0, 'isfamily': 0}, 'dates': {'posted': '1209091200', 'taken': '2008-04-24 10:39:16', 'takengranularity': 0, 'takenunknown': 0, 'lastupdate': '1209415249'}, 'views': '570', 'editability': {'cancomment': 0, 'canaddmeta': 0}, 'publiceditability': {'cancomment': 1, 'canaddmeta': 0}, 'usage': {'candownload': 1, 'canblog': 0, 'canprint': 0, 'canshare': 1}, 'comments': {'_content': '0'}, 'notes': {'note': []}, 'people': {'haspeople': 0}, 'tags': {'tag': [{'id': '11129278-2439419753-75088', 'author': '11149626@N02', 'authorname': 'JHall159', 'raw': 'Woodland Park Zoo', '_content': 'woodlandparkzoo', 'machine_tag': 0}, {'id': '11129278-2439419753-69', 'author': '11149626@N02', 'authorname': 'JHall159', 'raw': 'Seattle', '_content': 'seattle', 'machine_tag': 0}, {'id': '11129278-2439419753-2146286', 'author': '11149626@N02', 'authorname': 'JHall159', 'raw': 'Canon EOS 30D', '_content': 'canoneos30d', 'machine_tag': 0}, {'id': '11129278-2439419753-18517501', 'author': '11149626@N02', 'authorname': 'JHall159', 'raw': 'Canon 55-250', '_content': 'canon55250', 'machine_tag': 0}, {'id': '11129278-2439419753-1997', 'author': '11149626@N02', 'authorname': 'JHall159', 'raw': 'Zoo', '_content': 'zoo', 'machine_tag': 0}, {'id': '11129278-2439419753-5833', 'author': '11149626@N02', 'authorname': 'JHall159', 'raw': 'wildlife', '_content': 'wildlife', 'machine_tag': 0}, {'id': '11129278-2439419753-4384', 'author': '11149626@N02', 'authorname': 'JHall159', 'raw': 'gorilla', '_content': 'gorilla', 'machine_tag': 0}]}, 'location': {'latitude': '47.668335', 'longitude': '-122.350702', 'accuracy': '13', 'context': '0', 'locality': {'_content': 'Seattle', 'woeid': 2490383}, 'county': {'_content': 'King', 'woeid': 12590456}, 'region': {'_content': 'Washington', 'woeid': 2347606}, 'country': {'_content': 'United States', 'woeid': 23424977}, 'neighbourhood': {'_content': 'Phinney Ridge', 'woeid': 2471359}}, 'geoperms': {'ispublic': 1, 'iscontact': 0, 'isfriend': 0, 'isfamily': 0}, 'urls': {'url': [{'type': 'photopage', '_content': 'https://www.flickr.com/photos/judsonhall/2439419753/'}]}, 'media': 'photo'}, 'stat': 'ok'}</t>
  </si>
  <si>
    <t>Judd Hall (flickr JHall159)</t>
  </si>
  <si>
    <t>https://www.flickr.com/photos/judsonhall/2439419753/</t>
  </si>
  <si>
    <t>face_monkey04.jpeg</t>
  </si>
  <si>
    <t>35039622760_f84e0d00e6_o</t>
  </si>
  <si>
    <t>{'photo': {'id': '35039622760', 'secret': 'e719319752', 'server': '4196', 'farm': 5, 'dateuploaded': '1497969963', 'isfavorite': 0, 'license': '4', 'safety_level': '0', 'rotation': 0, 'originalsecret': 'f84e0d00e6', 'originalformat': 'jpg', 'owner': {'nsid': '10393601@N08', 'username': 'Rennett Stowe', 'realname': '', 'location': None, 'iconserver': '1950', 'iconfarm': 2, 'path_alias': 'tomsaint'}, 'title': {'_content': "Allen's Swamp Monkey"}, 'description': {'_content': "Allen's Swamp Monkeys can be found in the DRC but it is dangerous and difficult to photograph there. Species is much more prevalent and easier to get to in the Republic of the Congo."}, 'visibility': {'ispublic': 1, 'isfriend': 0, 'isfamily': 0}, 'dates': {'posted': '1497969963', 'taken': '2016-11-27 13:06:43', 'takengranularity': 0, 'takenunknown': '0', 'lastupdate': '1528156322'}, 'views': '3227', 'editability': {'cancomment': 0, 'canaddmeta': 0}, 'publiceditability': {'cancomment': 1, 'canaddmeta': 0}, 'usage': {'candownload': 1, 'canblog': 0, 'canprint': 0, 'canshare': 1}, 'comments': {'_content': '1'}, 'notes': {'note': []}, 'people': {'haspeople': 0}, 'tags': {'tag': [{'id': '10300788-35039622760-2031', 'author': '10393601@N08', 'authorname': 'Rennett Stowe', 'raw': 'monkey', '_content': 'monkey', 'machine_tag': 0}, {'id': '10300788-35039622760-20104', 'author': '10393601@N08', 'authorname': 'Rennett Stowe', 'raw': 'monkeys', '_content': 'monkeys', 'machine_tag': 0}, {'id': '10300788-35039622760-45466', 'author': '10393601@N08', 'authorname': 'Rennett Stowe', 'raw': 'primate', '_content': 'primate', 'machine_tag': 0}, {'id': '10300788-35039622760-1783632', 'author': '10393601@N08', 'authorname': 'Rennett Stowe', 'raw': "Allen's Swamp Monkey", '_content': 'allensswampmonkey', 'machine_tag': 0}, {'id': '10300788-35039622760-9478760', 'author': '10393601@N08', 'authorname': 'Rennett Stowe', 'raw': "Allen's Monkey", '_content': 'allensmonkey', 'machine_tag': 0}, {'id': '10300788-35039622760-2651432', 'author': '10393601@N08', 'authorname': 'Rennett Stowe', 'raw': 'Allenopithecus nigroviridis', '_content': 'allenopithecusnigroviridis', 'machine_tag': 0}, {'id': '10300788-35039622760-3443638', 'author': '10393601@N08', 'authorname': 'Rennett Stowe', 'raw': 'Democratic Republic of the Congo', '_content': 'democraticrepublicofthecongo', 'machine_tag': 0}, {'id': '10300788-35039622760-4711482', 'author': '10393601@N08', 'authorname': 'Rennett Stowe', 'raw': 'Republic of the Congo', '_content': 'republicofthecongo', 'machine_tag': 0}, {'id': '10300788-35039622760-885', 'author': '10393601@N08', 'authorname': 'Rennett Stowe', 'raw': 'face', '_content': 'face', 'machine_tag': 0}, {'id': '10300788-35039622760-2862', 'author': '10393601@N08', 'authorname': 'Rennett Stowe', 'raw': 'eyes', '_content': 'eyes', 'machine_tag': 0}, {'id': '10300788-35039622760-8590', 'author': '10393601@N08', 'authorname': 'Rennett Stowe', 'raw': 'ears', '_content': 'ears', 'machine_tag': 0}, {'id': '10300788-35039622760-24102', 'author': '10393601@N08', 'authorname': 'Rennett Stowe', 'raw': 'baboon', '_content': 'baboon', 'machine_tag': 0}, {'id': '10300788-35039622760-1242', 'author': '10393601@N08', 'authorname': 'Rennett Stowe', 'raw': 'danger', '_content': 'danger', 'machine_tag': 0}, {'id': '10300788-35039622760-2728', 'author': '10393601@N08', 'authorname': 'Rennett Stowe', 'raw': 'dangerous', '_content': 'dangerous', 'machine_tag': 0}, {'id': '10300788-35039622760-55', 'author': '10393601@N08', 'authorname': 'Rennett Stowe', 'raw': 'Africa', '_content': 'africa', 'machine_tag': 0}, {'id': '10300788-35039622760-6293206', 'author': '10393601@N08', 'authorname': 'Rennett Stowe', 'raw': 'African monkeys', '_content': 'africanmonkeys', 'machine_tag': 0}, {'id': '10300788-35039622760-104116', 'author': '10393601@N08', 'authorname': 'Rennett Stowe', 'raw': 'monky', '_content': 'monky', 'machine_tag': 0}, {'id': '10300788-35039622760-91627', 'author': '10393601@N08', 'authorname': 'Rennett Stowe', 'raw': 'monkeu', '_content': 'monkeu', 'machine_tag': 0}, {'id': '10300788-35039622760-330', 'author': '10393601@N08', 'authorname': 'Rennett Stowe', 'raw': 'hairy', '_content': 'hairy', 'machine_tag': 0}, {'id': '10300788-35039622760-1504', 'author': '10393601@N08', 'authorname': 'Rennett Stowe', 'raw': 'hair', '_content': 'hair', 'machine_tag': 0}, {'id': '10300788-35039622760-1651', 'author': '10393601@N08', 'authorname': 'Rennett Stowe', 'raw': 'beard', '_content': 'beard', 'machine_tag': 0}, {'id': '10300788-35039622760-661625', 'author': '10393601@N08', 'authorname': 'Rennett Stowe', 'raw': 'bearded monkey', '_content': 'beardedmonkey', 'machine_tag': 0}, {'id': '10300788-35039622760-1966222', 'author': '10393601@N08', 'authorname': 'Rennett Stowe', 'raw': 'hairy face', '_content': 'hairyface', 'machine_tag': 0}, {'id': '10300788-35039622760-140621', 'author': '10393601@N08', 'authorname': 'Rennett Stowe', 'raw': 'inquisitive', '_content': 'inquisitive', 'machine_tag': 0}, {'id': '10300788-35039622760-279289', 'author': '10393601@N08', 'authorname': 'Rennett Stowe', 'raw': 'wild monkey', '_content': 'wildmonkey', 'machine_tag': 0}, {'id': '10300788-35039622760-826158', 'author': '10393601@N08', 'authorname': 'Rennett Stowe', 'raw': 'wild monkeys', '_content': 'wildmonkeys', 'machine_tag': 0}, {'id': '10300788-35039622760-1382', 'author': '10393601@N08', 'authorname': 'Rennett Stowe', 'raw': 'Canon', '_content': 'canon', 'machine_tag': 0}, {'id': '10300788-35039622760-34359978', 'author': '10393601@N08', 'authorname': 'Rennett Stowe', 'raw': 'Canon EOS 5D Mark III', '_content': 'canoneos5dmarkiii', 'machine_tag': 0}, {'id': '10300788-35039622760-36208', 'author': '10393601@N08', 'authorname': 'Rennett Stowe', 'raw': 'habitat', '_content': 'habitat', 'machine_tag': 0}, {'id': '10300788-35039622760-50418572', 'author': '10393601@N08', 'authorname': 'Rennett Stowe', 'raw': 'monkey nose', '_content': 'monkeynose', 'machine_tag': 0}, {'id': '10300788-35039622760-24320', 'author': '10393601@N08', 'authorname': 'Rennett Stowe', 'raw': 'noses', '_content': 'noses', 'machine_tag': 0}, {'id': '10300788-35039622760-15864', 'author': '10393601@N08', 'authorname': 'Rennett Stowe', 'raw': 'creative commons', '_content': 'creativecommons', 'machine_tag': 0}, {'id': '10300788-35039622760-50338919', 'author': '10393601@N08', 'authorname': 'Rennett Stowe', 'raw': 'creative commons monkey', '_content': 'creativecommonsmonkey', 'machine_tag': 0}, {'id': '10300788-35039622760-333813713', 'author': '10393601@N08', 'authorname': 'Rennett Stowe', 'raw': "free Allen's Swamp Monkey photos", '_content': 'freeallensswampmonkeyphotos', 'machine_tag': 0}, {'id': '10300788-35039622760-2508987', 'author': '10393601@N08', 'authorname': 'Rennett Stowe', 'raw': '1000 iso', '_content': '1000iso', 'machine_tag': 0}, {'id': '10300788-35039622760-341625166', 'author': '10393601@N08', 'authorname': 'Rennett Stowe', 'raw': 'face without a mouth', '_content': 'facewithoutamouth', 'machine_tag': 0}, {'id': '10300788-35039622760-188298', 'author': '10393601@N08', 'authorname': 'Rennett Stowe', 'raw': 'hairy chest', '_content': 'hairychest', 'machine_tag': 0}, {'id': '10300788-35039622760-6771', 'author': '10393601@N08', 'authorname': 'Rennett Stowe', 'raw': 'watching', '_content': 'watching', 'machine_tag': 0}, {'id': '10300788-35039622760-151639', 'author': '10393601@N08', 'authorname': 'Rennett Stowe', 'raw': 'cautious', '_content': 'cautious', 'machine_tag': 0}, {'id': '10300788-35039622760-15408', 'author': '10393601@N08', 'authorname': 'Rennett Stowe', 'raw': 'caution', '_content': 'caution', 'machine_tag': 0}, {'id': '10300788-35039622760-132329', 'author': '10393601@N08', 'authorname': 'Rennett Stowe', 'raw': 'primates', '_content': 'primates', 'machine_tag': 0}, {'id': '10300788-35039622760-49266', 'author': '10393601@N08', 'authorname': 'Rennett Stowe', 'raw': 'apes', '_content': 'apes', 'machine_tag': 0}, {'id': '10300788-35039622760-17294', 'author': '10393601@N08', 'authorname': 'Rennett Stowe', 'raw': 'ape', '_content': 'ape', 'machine_tag': 0}, {'id': '10300788-35039622760-55756', 'author': '10393601@N08', 'authorname': 'Rennett Stowe', 'raw': 'hairy legs', '_content': 'hairylegs', 'machine_tag': 0}, {'id': '10300788-35039622760-2135308', 'author': '10393601@N08', 'authorname': 'Rennett Stowe', 'raw': 'what do you want', '_content': 'whatdoyouwant', 'machine_tag': 0}, {'id': '10300788-35039622760-21526', 'author': '10393601@N08', 'authorname': 'Rennett Stowe', 'raw': 'invader', '_content': 'invader', 'machine_tag': 0}, {'id': '10300788-35039622760-97780', 'author': '10393601@N08', 'authorname': 'Rennett Stowe', 'raw': 'invaders', '_content': 'invaders', 'machine_tag': 0}, {'id': '10300788-35039622760-79430', 'author': '10393601@N08', 'authorname': 'Rennett Stowe', 'raw': 'invading', '_content': 'invading', 'machine_tag': 0}, {'id': '10300788-35039622760-26662', 'author': '10393601@N08', 'authorname': 'Rennett Stowe', 'raw': 'guest', '_content': 'guest', 'machine_tag': 0}, {'id': '10300788-35039622760-6755558', 'author': '10393601@N08', 'authorname': 'Rennett Stowe', 'raw': 'Environmental impacts', '_content': 'environmentalimpacts', 'machine_tag': 0}, {'id': '10300788-35039622760-1406763', 'author': '10393601@N08', 'authorname': 'Rennett Stowe', 'raw': 'environmental activism', '_content': 'environmentalactivism', 'machine_tag': 0}, {'id': '10300788-35039622760-15918', 'author': '10393601@N08', 'authorname': 'Rennett Stowe', 'raw': 'ugly', '_content': 'ugly', 'machine_tag': 0}, {'id': '10300788-35039622760-207441', 'author': '10393601@N08', 'authorname': 'Rennett Stowe', 'raw': 'ugly face', '_content': 'uglyface', 'machine_tag': 0}, {'id': '10300788-35039622760-210578', 'author': '10393601@N08', 'authorname': 'Rennett Stowe', 'raw': 'cute face', '_content': 'cuteface', 'machine_tag': 0}, {'id': '10300788-35039622760-108158', 'author': '10393601@N08', 'authorname': 'Rennett Stowe', 'raw': 'intruder', '_content': 'intruder', 'machine_tag': 0}, {'id': '10300788-35039622760-13995', 'author': '10393601@N08', 'authorname': 'Rennett Stowe', 'raw': 'jungle', '_content': 'jungle', 'machine_tag': 0}, {'id': '10300788-35039622760-53795926', 'author': '10393601@N08', 'authorname': 'Rennett Stowe', 'raw': 'monkey in the jungle', '_content': 'monkeyinthejungle', 'machine_tag': 0}, {'id': '10300788-35039622760-1620346', 'author': '10393601@N08', 'authorname': 'Rennett Stowe', 'raw': 'jungle animals', '_content': 'jungleanimals', 'machine_tag': 0}, {'id': '10300788-35039622760-3864682', 'author': '10393601@N08', 'authorname': 'Rennett Stowe', 'raw': 'Congo Basin', '_content': 'congobasin', 'machine_tag': 0}, {'id': '10300788-35039622760-89821068', 'author': '10393601@N08', 'authorname': 'Rennett Stowe', 'raw': 'Congo jungle', '_content': 'congojungle', 'machine_tag': 0}, {'id': '10300788-35039622760-3048', 'author': '10393601@N08', 'authorname': 'Rennett Stowe', 'raw': 'rainforest', '_content': 'rainforest', 'machine_tag': 0}, {'id': '10300788-35039622760-11400293', 'author': '10393601@N08', 'authorname': 'Rennett Stowe', 'raw': 'African rainforest', '_content': 'africanrainforest', 'machine_tag': 0}, {'id': '10300788-35039622760-410', 'author': '10393601@N08', 'authorname': 'Rennett Stowe', 'raw': 'haircut', '_content': 'haircut', 'machine_tag': 0}, {'id': '10300788-35039622760-681231', 'author': '10393601@N08', 'authorname': 'Rennett Stowe', 'raw': 'weird haircut', '_content': 'weirdhaircut', 'machine_tag': 0}, {'id': '10300788-35039622760-1643622', 'author': '10393601@N08', 'authorname': 'Rennett Stowe', 'raw': 'diurnal', '_content': 'diurnal', 'machine_tag': 0}, {'id': '10300788-35039622760-27573441', 'author': '10393601@N08', 'authorname': 'Rennett Stowe', 'raw': 'diurnal animal', '_content': 'diurnalanimal', 'machine_tag': 0}, {'id': '10300788-35039622760-903', 'author': '10393601@N08', 'authorname': 'Rennett Stowe', 'raw': 'muscles', '_content': 'muscles', 'machine_tag': 0}, {'id': '10300788-35039622760-19628', 'author': '10393601@N08', 'authorname': 'Rennett Stowe', 'raw': 'strong', '_content': 'strong', 'machine_tag': 0}, {'id': '10300788-35039622760-19350', 'author': '10393601@N08', 'authorname': 'Rennett Stowe', 'raw': 'wild animal', '_content': 'wildanimal', 'machine_tag': 0}, {'id': '10300788-35039622760-241', 'author': '10393601@N08', 'authorname': 'Rennett Stowe', 'raw': 'wild', '_content': 'wild', 'machine_tag': 0}, {'id': '10300788-35039622760-321390', 'author': '10393601@N08', 'authorname': 'Rennett Stowe', 'raw': 'stoic', '_content': 'stoic', 'machine_tag': 0}, {'id': '10300788-35039622760-730502', 'author': '10393601@N08', 'authorname': 'Rennett Stowe', 'raw': 'stay away', '_content': 'stayaway', 'machine_tag': 0}, {'id': '10300788-35039622760-87854', 'author': '10393601@N08', 'authorname': 'Rennett Stowe', 'raw': 'DRC', '_content': 'drc', 'machine_tag': 0}]}, 'urls': {'url': [{'type': 'photopage', '_content': 'https://www.flickr.com/photos/tomsaint/35039622760/'}]}, 'media': 'photo'}, 'stat': 'ok'}</t>
  </si>
  <si>
    <t>https://www.flickr.com/photos/tomsaint/35039622760/</t>
  </si>
  <si>
    <t>face_monkey05.jpeg</t>
  </si>
  <si>
    <t>34924817843_fb1c887563_o</t>
  </si>
  <si>
    <t>{'photo': {'id': '34924817843', 'secret': '64f573e51e', 'server': '4078', 'farm': 5, 'dateuploaded': '1499256163', 'isfavorite': 0, 'license': '4', 'safety_level': '0', 'rotation': 0, 'originalsecret': 'fb1c887563', 'originalformat': 'jpg', 'owner': {'nsid': '152324947@N08', 'username': 'Daniel_fo', 'realname': 'Daniel Fernandes de Oliveira', 'location': 'Brasília, Brazil', 'iconserver': '4271', 'iconfarm': 5, 'path_alias': None}, 'title': {'_content': 'Monkey Stare'}, 'description': {'_content': ''}, 'visibility': {'ispublic': 1, 'isfriend': 0, 'isfamily': 0}, 'dates': {'posted': '1499256163', 'taken': '2016-02-07 01:50:51', 'takengranularity': 0, 'takenunknown': '0', 'lastupdate': '1499256165'}, 'views': '152', 'editability': {'cancomment': 0, 'canaddmeta': 0}, 'publiceditability': {'cancomment': 1, 'canaddmeta': 0}, 'usage': {'candownload': 1, 'canblog': 0, 'canprint': 0, 'canshare': 1}, 'comments': {'_content': '0'}, 'notes': {'note': []}, 'people': {'haspeople': 0}, 'tags': {'tag': []}, 'urls': {'url': [{'type': 'photopage', '_content': 'https://www.flickr.com/photos/152324947@N08/34924817843/'}]}, 'media': 'photo'}, 'stat': 'ok'}</t>
  </si>
  <si>
    <t>Daniel Fernandes de Oliveira (flickr Daniel_fo)</t>
  </si>
  <si>
    <t>https://www.flickr.com/photos/152324947@N08/34924817843/</t>
  </si>
  <si>
    <t>face_monkey06.jpeg</t>
  </si>
  <si>
    <t>14275136894_151aceba79_o</t>
  </si>
  <si>
    <t>{'photo': {'id': '14275136894', 'secret': '9d2c6658a5', 'server': '3725', 'farm': 4, 'dateuploaded': '1401122432', 'isfavorite': 0, 'license': '3', 'safety_level': '0', 'rotation': 0, 'originalsecret': '151aceba79', 'originalformat': 'jpg', 'owner': {'nsid': '11090497@N06', 'username': 'Evangelio Gonzalez MD', 'realname': 'Evangelio Gonzalez', 'location': None, 'iconserver': '3729', 'iconfarm': 4, 'path_alias': 'dgonzal111139'}, 'title': {'_content': 'Mandril'}, 'description': {'_content': 'The mandrill (Mandrillus sphinx) is a primate of the Old World monkey (Cercopithecidae) family,[4] closely related to the baboons and even more closely to the drill. It is found in southern Cameroon, Gabon, Equatorial Guinea, and Congo. Mandrills mostly live in tropical rainforests and forest-savanna mosaics. They live in groups called hordes. Mandrills have an omnivorous diet consisting mostly of fruits and insects.'}, 'visibility': {'ispublic': 1, 'isfriend': 0, 'isfamily': 0}, 'dates': {'posted': '1401122432', 'taken': '2013-09-19 21:29:45', 'takengranularity': 0, 'takenunknown': 0, 'lastupdate': '1404164532'}, 'views': '2786', 'editability': {'cancomment': 0, 'canaddmeta': 0}, 'publiceditability': {'cancomment': 1, 'canaddmeta': 0}, 'usage': {'candownload': 1, 'canblog': 0, 'canprint': 0, 'canshare': 1}, 'comments': {'_content': '1'}, 'notes': {'note': []}, 'people': {'haspeople': 0}, 'tags': {'tag': [{'id': '11045175-14275136894-343321', 'author': '11090497@N06', 'authorname': 'Evangelio Gonzalez MD', 'raw': 'Mandril', '_content': 'mandril', 'machine_tag': 0}, {'id': '11045175-14275136894-124985', 'author': '11090497@N06', 'authorname': 'Evangelio Gonzalez MD', 'raw': 'Topaz', '_content': 'topaz', 'machine_tag': 0}]}, 'urls': {'url': [{'type': 'photopage', '_content': 'https://www.flickr.com/photos/dgonzal111139/14275136894/'}]}, 'media': 'photo'}, 'stat': 'ok'}</t>
  </si>
  <si>
    <t>Evangelio Gonzalez (flickr Evangelio Gonzalez MD)</t>
  </si>
  <si>
    <t>https://www.flickr.com/photos/dgonzal111139/14275136894/</t>
  </si>
  <si>
    <t>face_monkey07.jpeg</t>
  </si>
  <si>
    <t>4246901201_a59a393a2f_o</t>
  </si>
  <si>
    <t>{'photo': {'id': '4246901201', 'secret': 'e886594fdc', 'server': '4022', 'farm': 5, 'dateuploaded': '1262684222', 'isfavorite': 0, 'license': '4', 'safety_level': '0', 'rotation': 0, 'originalsecret': 'a59a393a2f', 'originalformat': 'jpg', 'owner': {'nsid': '96208357@N00', 'username': 'ff137', 'realname': '', 'location': '', 'iconserver': '120', 'iconfarm': 1, 'path_alias': None}, 'title': {'_content': 'monkey'}, 'description': {'_content': 'Trying my x-mas present (a new Tele) in the Zoo.\nWilhelma, Stuttgart, Germany'}, 'visibility': {'ispublic': 1, 'isfriend': 0, 'isfamily': 0}, 'dates': {'posted': '1262684222', 'taken': '2010-01-05 10:31:05', 'takengranularity': 0, 'takenunknown': 0, 'lastupdate': '1568411918'}, 'views': '3241', 'editability': {'cancomment': 0, 'canaddmeta': 0}, 'publiceditability': {'cancomment': 1, 'canaddmeta': 0}, 'usage': {'candownload': 1, 'canblog': 0, 'canprint': 0, 'canshare': 1}, 'comments': {'_content': '0'}, 'notes': {'note': []}, 'people': {'haspeople': 0}, 'tags': {'tag': [{'id': '2381700-4246901201-10130594', 'author': '96208357@N00', 'authorname': 'ff137', 'raw': 'Wihelma', '_content': 'wihelma', 'machine_tag': 0}, {'id': '2381700-4246901201-20012', 'author': '96208357@N00', 'authorname': 'ff137', 'raw': 'Tele', '_content': 'tele', 'machine_tag': 0}, {'id': '2381700-4246901201-952', 'author': '96208357@N00', 'authorname': 'ff137', 'raw': 'animal', '_content': 'animal', 'machine_tag': 0}, {'id': '2381700-4246901201-4654', 'author': '96208357@N00', 'authorname': 'ff137', 'raw': 'Stuttgart', '_content': 'stuttgart', 'machine_tag': 0}, {'id': '2381700-4246901201-1997', 'author': '96208357@N00', 'authorname': 'ff137', 'raw': 'Zoo', '_content': 'zoo', 'machine_tag': 0}, {'id': '2381700-4246901201-2031', 'author': '96208357@N00', 'authorname': 'ff137', 'raw': 'monkey', '_content': 'monkey', 'machine_tag': 0}, {'id': '2381700-4246901201-156723', 'author': '96208357@N00', 'authorname': 'ff137', 'raw': 'affe', '_content': 'affe', 'machine_tag': 0}]}, 'location': {'latitude': '48.803612', 'longitude': '9.204461', 'accuracy': '15', 'context': '0', 'locality': {'_content': 'Stuttgart', 'woeid': 698064}, 'county': {'_content': 'Stadtkreis Stuttgart', 'woeid': 12597071}, 'region': {'_content': 'Baden-Württemberg', 'woeid': 2345481}, 'country': {'_content': 'Deutschland', 'woeid': 23424829}, 'neighbourhood': {'_content': 'Berg', 'woeid': 637871}}, 'geoperms': {'ispublic': 1, 'iscontact': 0, 'isfriend': 0, 'isfamily': 0}, 'urls': {'url': [{'type': 'photopage', '_content': 'https://www.flickr.com/photos/96208357@N00/4246901201/'}]}, 'media': 'photo'}, 'stat': 'ok'}</t>
  </si>
  <si>
    <t xml:space="preserve"> (flickr ff137)</t>
  </si>
  <si>
    <t>https://www.flickr.com/photos/96208357@N00/4246901201/</t>
  </si>
  <si>
    <t>face_monkey09.jpeg</t>
  </si>
  <si>
    <t>18579215752_9397047476_o</t>
  </si>
  <si>
    <t>{'photo': {'id': '18579215752', 'secret': 'b80eec5396', 'server': '8898', 'farm': 9, 'dateuploaded': '1433728878', 'isfavorite': 0, 'license': '5', 'safety_level': '0', 'rotation': 0, 'originalsecret': '9397047476', 'originalformat': 'jpg', 'owner': {'nsid': '115162797@N06', 'username': 'chynten', 'realname': 'Chintan Patel', 'location': 'Ahmedabad, India', 'iconserver': '3838', 'iconfarm': 4, 'path_alias': 'chintan-patel'}, 'title': {'_content': 'Monkey'}, 'description': {'_content': '@Monkey bay, Thailand'}, 'visibility': {'ispublic': 1, 'isfriend': 0, 'isfamily': 0}, 'dates': {'posted': '1433728878', 'taken': '2014-12-20 10:41:26', 'takengranularity': 0, 'takenunknown': '0', 'lastupdate': '1433728966'}, 'views': '1569', 'editability': {'cancomment': 0, 'canaddmeta': 0}, 'publiceditability': {'cancomment': 1, 'canaddmeta': 0}, 'usage': {'candownload': 1, 'canblog': 0, 'canprint': 0, 'canshare': 1}, 'comments': {'_content': '0'}, 'notes': {'note': []}, 'people': {'haspeople': 0}, 'tags': {'tag': [{'id': '115117475-18579215752-1306562', 'author': '115162797@N06', 'authorname': 'chynten', 'raw': '600d', '_content': '600d', 'machine_tag': 0}, {'id': '115117475-18579215752-2031', 'author': '115162797@N06', 'authorname': 'chynten', 'raw': 'monkey', '_content': 'monkey', 'machine_tag': 0}, {'id': '115117475-18579215752-5833', 'author': '115162797@N06', 'authorname': 'chynten', 'raw': 'wild-life', '_content': 'wildlife', 'machine_tag': 0}, {'id': '115117475-18579215752-952', 'author': '115162797@N06', 'authorname': 'chynten', 'raw': 'animal', '_content': 'animal', 'machine_tag': 0}, {'id': '115117475-18579215752-1823', 'author': '115162797@N06', 'authorname': 'chynten', 'raw': 'mammal', '_content': 'mammal', 'machine_tag': 0}, {'id': '115117475-18579215752-4890', 'author': '115162797@N06', 'authorname': 'chynten', 'raw': 'outdoor', '_content': 'outdoor', 'machine_tag': 0}]}, 'location': {'latitude': '7.888000', 'longitude': '98.396102', 'accuracy': '16', 'context': '0', 'locality': {'_content': 'Ban Talat Yai', 'woeid': 1221380}, 'county': {'_content': 'Mueang Phuket', 'woeid': 28341618}, 'region': {'_content': 'Phuket', 'woeid': 2347186}, 'country': {'_content': 'Thailand', 'woeid': 23424960}, 'neighbourhood': {'_content': '', 'woeid': 0}}, 'geoperms': {'ispublic': 1, 'iscontact': 0, 'isfriend': 0, 'isfamily': 0}, 'urls': {'url': [{'type': 'photopage', '_content': 'https://www.flickr.com/photos/chintan-patel/18579215752/'}]}, 'media': 'photo'}, 'stat': 'ok'}</t>
  </si>
  <si>
    <t>Chintan Patel (flickr chynten)</t>
  </si>
  <si>
    <t>https://www.flickr.com/photos/chintan-patel/18579215752/</t>
  </si>
  <si>
    <t>face_monkey10.jpeg</t>
  </si>
  <si>
    <t>4945293389_9469b969ae_o</t>
  </si>
  <si>
    <t>{'photo': {'id': '4945293389', 'secret': '2c618d8057', 'server': '4151', 'farm': 5, 'dateuploaded': '1283276149', 'isfavorite': 0, 'license': '2', 'safety_level': '0', 'rotation': 0, 'originalsecret': '9469b969ae', 'originalformat': 'jpg', 'owner': {'nsid': '78303790@N00', 'username': 'MastaBaba', 'realname': 'Babak Fakhamzadeh', 'location': 'São Paulo, Brazil', 'iconserver': '723', 'iconfarm': 1, 'path_alias': 'mastababa'}, 'title': {'_content': 'Monkey portrait'}, 'description': {'_content': ''}, 'visibility': {'ispublic': 1, 'isfriend': 0, 'isfamily': 0}, 'dates': {'posted': '1283276149', 'taken': '2010-08-21 12:54:23', 'takengranularity': 0, 'takenunknown': 0, 'lastupdate': '1460061991'}, 'views': '777', 'editability': {'cancomment': 0, 'canaddmeta': 0}, 'publiceditability': {'cancomment': 1, 'canaddmeta': 0}, 'usage': {'candownload': 1, 'canblog': 0, 'canprint': 0, 'canshare': 1}, 'comments': {'_content': '0'}, 'notes': {'note': []}, 'people': {'haspeople': 0}, 'tags': {'tag': [{'id': '257668-4945293389-58672753', 'author': '78303790@N00', 'authorname': 'MastaBaba', 'raw': '2010.08.21', '_content': '20100821', 'machine_tag': 0}, {'id': '257668-4945293389-13601', 'author': '78303790@N00', 'authorname': 'MastaBaba', 'raw': 'Sierra Leone', '_content': 'sierraleone', 'machine_tag': 0}, {'id': '257668-4945293389-193313', 'author': '78303790@N00', 'authorname': 'MastaBaba', 'raw': 'Freetown', '_content': 'freetown', 'machine_tag': 0}, {'id': '257668-4945293389-2031', 'author': '78303790@N00', 'authorname': 'MastaBaba', 'raw': 'monkey', '_content': 'monkey', 'machine_tag': 0}, {'id': '257668-4945293389-17294', 'author': '78303790@N00', 'authorname': 'MastaBaba', 'raw': 'ape', '_content': 'ape', 'machine_tag': 0}, {'id': '257668-4945293389-13411360', 'author': '78303790@N00', 'authorname': 'MastaBaba', 'raw': 'Tacugama', '_content': 'tacugama', 'machine_tag': 0}, {'id': '257668-4945293389-885', 'author': '78303790@N00', 'authorname': 'MastaBaba', 'raw': 'face', '_content': 'face', 'machine_tag': 0}, {'id': '257668-4945293389-278', 'author': '78303790@N00', 'authorname': 'MastaBaba', 'raw': 'portrait', '_content': 'portrait', 'machine_tag': 0}, {'id': '257668-4945293389-10483', 'author': '78303790@N00', 'authorname': 'MastaBaba', 'raw': 'Sierra', '_content': 'sierra', 'machine_tag': 0}, {'id': '257668-4945293389-43219', 'author': '78303790@N00', 'authorname': 'MastaBaba', 'raw': 'Leone', '_content': 'leone', 'machine_tag': 0}]}, 'location': {'latitude': '8.434337', 'longitude': '-13.212776', 'accuracy': '12', 'context': '0', 'locality': {'_content': 'New England', 'woeid': 1422933}, 'neighbourhood': {'_content': '', 'woeid': 0}, 'region': {'_content': 'Western Area', 'woeid': 2347003}, 'country': {'_content': 'Sierra Leone', 'woeid': 23424946}}, 'geoperms': {'ispublic': 1, 'iscontact': 0, 'isfriend': 0, 'isfamily': 0}, 'urls': {'url': [{'type': 'photopage', '_content': 'https://www.flickr.com/photos/mastababa/4945293389/'}]}, 'media': 'photo'}, 'stat': 'ok'}</t>
  </si>
  <si>
    <t>Babak Fakhamzadeh (flickr MastaBaba)</t>
  </si>
  <si>
    <t>https://www.flickr.com/photos/mastababa/4945293389/</t>
  </si>
  <si>
    <t>face_monkey11.jpeg</t>
  </si>
  <si>
    <t>5914568888_428789a7a0_o</t>
  </si>
  <si>
    <t>{'photo': {'id': '5914568888', 'secret': '506260a257', 'server': '6058', 'farm': 7, 'dateuploaded': '1310097686', 'isfavorite': 0, 'license': '3', 'safety_level': '0', 'rotation': 0, 'originalsecret': '428789a7a0', 'originalformat': 'jpg', 'owner': {'nsid': '40531740@N08', 'username': 'w4nd3rl0st (InspiredinDesMoines)', 'realname': 'Jason Mrachina', 'location': 'Des Moines, IA, USA', 'iconserver': '331', 'iconfarm': 1, 'path_alias': 'w4nd3rl0st'}, 'title': {'_content': 'The 800lb Gorilla in the Room'}, 'description': {'_content': 'Trust me, no one was ignoring him - he was the center of attention.\n\nThis is a Silverback Gorilla.  In nature they can be found all around Central Africa from Congo, to Angola and the Cameroon.  They are herbivores, grow up to 375 lbs, and are the closest living thing on earth to humans (95-99% common DNA).\n\nThe Gorilla\'s name is Baraka - very intimidating, but also very photogenic.  He\'s the leader of their troop.  He seemed to spend about half his time eating some fruit, and the rest of the time making faces at the crowd.  Gorillas eat about 20lbs of food a day - wow. This was taken at the Henry Doorly Zoo over the 4th of July weekend.\n\nMore information here:\n&lt;a href="http://en.wikipedia.org/wiki/Henry_Doorly_Zoo" rel="noreferrer nofollow"&gt;en.wikipedia.org/wiki/Henry_Doorly_Zoo&lt;/a&gt;\n&lt;a href="http://en.wikipedia.org/wiki/Silverback_gorilla#Group_life" rel="noreferrer nofollow"&gt;en.wikipedia.org/wiki/Silverback_gorilla#Group_life&lt;/a&gt;\n&lt;a href="http://nationalzoo.si.edu/animals/primates/meetprimates/meetgorillas/default.cfm" rel="noreferrer nofollow"&gt;nationalzoo.si.edu/animals/primates/meetprimates/meetgori...&lt;/a&gt;'}, 'visibility': {'ispublic': 1, 'isfriend': 0, 'isfamily': 0}, 'dates': {'posted': '1310097686', 'taken': '2011-07-02 11:22:42', 'takengranularity': 0, 'takenunknown': 0, 'lastupdate': '1484413493'}, 'views': '3474', 'editability': {'cancomment': 0, 'canaddmeta': 0}, 'publiceditability': {'cancomment': 1, 'canaddmeta': 0}, 'usage': {'candownload': 1, 'canblog': 0, 'canprint': 0, 'canshare': 1}, 'comments': {'_content': '8'}, 'notes': {'note': []}, 'people': {'haspeople': 0}, 'tags': {'tag': [{'id': '40438927-5914568888-7589450', 'author': '40531740@N08', 'authorname': 'w4nd3rl0st (InspiredinDesMoines)', 'raw': '300lbs', '_content': '300lbs', 'machine_tag': 0}, {'id': '40438927-5914568888-1005438', 'author': '40531740@N08', 'authorname': 'w4nd3rl0st (InspiredinDesMoines)', 'raw': 'three hundred', '_content': 'threehundred', 'machine_tag': 0}, {'id': '40438927-5914568888-48872', 'author': '40531740@N08', 'authorname': 'w4nd3rl0st (InspiredinDesMoines)', 'raw': 'pound', '_content': 'pound', 'machine_tag': 0}, {'id': '40438927-5914568888-4384', 'author': '40531740@N08', 'authorname': 'w4nd3rl0st (InspiredinDesMoines)', 'raw': 'gorilla', '_content': 'gorilla', 'machine_tag': 0}, {'id': '40438927-5914568888-73024155', 'author': '40531740@N08', 'authorname': 'w4nd3rl0st (InspiredinDesMoines)', 'raw': 'eight hundred pound', '_content': 'eighthundredpound', 'machine_tag': 0}, {'id': '40438927-5914568888-44206', 'author': '40531740@N08', 'authorname': 'w4nd3rl0st (InspiredinDesMoines)', 'raw': '800', '_content': '800', 'machine_tag': 0}, {'id': '40438927-5914568888-12623', 'author': '40531740@N08', 'authorname': 'w4nd3rl0st (InspiredinDesMoines)', 'raw': 'henry', '_content': 'henry', 'machine_tag': 0}, {'id': '40438927-5914568888-241184', 'author': '40531740@N08', 'authorname': 'w4nd3rl0st (InspiredinDesMoines)', 'raw': 'doorly', '_content': 'doorly', 'machine_tag': 0}, {'id': '40438927-5914568888-1997', 'author': '40531740@N08', 'authorname': 'w4nd3rl0st (InspiredinDesMoines)', 'raw': 'zoo', '_content': 'zoo', 'machine_tag': 0}, {'id': '40438927-5914568888-1743', 'author': '40531740@N08', 'authorname': 'w4nd3rl0st (InspiredinDesMoines)', 'raw': 'fun', '_content': 'fun', 'machine_tag': 0}, {'id': '40438927-5914568888-130', 'author': '40531740@N08', 'authorname': 'w4nd3rl0st (InspiredinDesMoines)', 'raw': 'family', '_content': 'family', 'machine_tag': 0}, {'id': '40438927-5914568888-20879', 'author': '40531740@N08', 'authorname': 'w4nd3rl0st (InspiredinDesMoines)', 'raw': 'omaha', '_content': 'omaha', 'machine_tag': 0}, {'id': '40438927-5914568888-3155', 'author': '40531740@N08', 'authorname': 'w4nd3rl0st (InspiredinDesMoines)', 'raw': 'nebraska', '_content': 'nebraska', 'machine_tag': 0}, {'id': '40438927-5914568888-472', 'author': '40531740@N08', 'authorname': 'w4nd3rl0st (InspiredinDesMoines)', 'raw': 'black', '_content': 'black', 'machine_tag': 0}, {'id': '40438927-5914568888-559', 'author': '40531740@N08', 'authorname': 'w4nd3rl0st (InspiredinDesMoines)', 'raw': 'cute', '_content': 'cute', 'machine_tag': 0}, {'id': '40438927-5914568888-7664', 'author': '40531740@N08', 'authorname': 'w4nd3rl0st (InspiredinDesMoines)', 'raw': 'adorable', '_content': 'adorable', 'machine_tag': 0}, {'id': '40438927-5914568888-7549', 'author': '40531740@N08', 'authorname': 'w4nd3rl0st (InspiredinDesMoines)', 'raw': 'large', '_content': 'large', 'machine_tag': 0}, {'id': '40438927-5914568888-14593', 'author': '40531740@N08', 'authorname': 'w4nd3rl0st (InspiredinDesMoines)', 'raw': 'massive', '_content': 'massive', 'machine_tag': 0}, {'id': '40438927-5914568888-41603', 'author': '40531740@N08', 'authorname': 'w4nd3rl0st (InspiredinDesMoines)', 'raw': 'powerful', '_content': 'powerful', 'machine_tag': 0}, {'id': '40438927-5914568888-91589', 'author': '40531740@N08', 'authorname': 'w4nd3rl0st (InspiredinDesMoines)', 'raw': 'captivity', '_content': 'captivity', 'machine_tag': 0}, {'id': '40438927-5914568888-7678', 'author': '40531740@N08', 'authorname': 'w4nd3rl0st (InspiredinDesMoines)', 'raw': 'thoughtful', '_content': 'thoughtful', 'machine_tag': 0}, {'id': '40438927-5914568888-2718', 'author': '40531740@N08', 'authorname': 'w4nd3rl0st (InspiredinDesMoines)', 'raw': 'interesting', '_content': 'interesting', 'machine_tag': 0}, {'id': '40438927-5914568888-121', 'author': '40531740@N08', 'authorname': 'w4nd3rl0st (InspiredinDesMoines)', 'raw': 'travel', '_content': 'travel', 'machine_tag': 0}, {'id': '40438927-5914568888-9676', 'author': '40531740@N08', 'authorname': 'w4nd3rl0st (InspiredinDesMoines)', 'raw': 'tourist', '_content': 'tourist', 'machine_tag': 0}, {'id': '40438927-5914568888-9554', 'author': '40531740@N08', 'authorname': 'w4nd3rl0st (InspiredinDesMoines)', 'raw': 'iowa', '_content': 'iowa', 'machine_tag': 0}, {'id': '40438927-5914568888-447', 'author': '40531740@N08', 'authorname': 'w4nd3rl0st (InspiredinDesMoines)', 'raw': 'jason', '_content': 'jason', 'machine_tag': 0}, {'id': '40438927-5914568888-66636611', 'author': '40531740@N08', 'authorname': 'w4nd3rl0st (InspiredinDesMoines)', 'raw': 'mrachina', '_content': 'mrachina', 'machine_tag': 0}, {'id': '40438927-5914568888-73014151', 'author': '40531740@N08', 'authorname': 'w4nd3rl0st (InspiredinDesMoines)', 'raw': '@w4nd3rl0st', '_content': 'w4nd3rl0st', 'machine_tag': 0}, {'id': '40438927-5914568888-1382', 'author': '40531740@N08', 'authorname': 'w4nd3rl0st (InspiredinDesMoines)', 'raw': 'canon', '_content': 'canon', 'machine_tag': 0}, {'id': '40438927-5914568888-16104', 'author': '40531740@N08', 'authorname': 'w4nd3rl0st (InspiredinDesMoines)', 'raw': '7d', '_content': '7d', 'machine_tag': 0}, {'id': '40438927-5914568888-1210846', 'author': '40531740@N08', 'authorname': 'w4nd3rl0st (InspiredinDesMoines)', 'raw': '100-400', '_content': '100400', 'machine_tag': 0}, {'id': '40438927-5914568888-544', 'author': '40531740@N08', 'authorname': 'w4nd3rl0st (InspiredinDesMoines)', 'raw': 'color', '_content': 'color', 'machine_tag': 0}, {'id': '40438927-5914568888-885', 'author': '40531740@N08', 'authorname': 'w4nd3rl0st (InspiredinDesMoines)', 'raw': 'face', '_content': 'face', 'machine_tag': 0}, {'id': '40438927-5914568888-278', 'author': '40531740@N08', 'authorname': 'w4nd3rl0st (InspiredinDesMoines)', 'raw': 'portrait', '_content': 'portrait', 'machine_tag': 0}, {'id': '40438927-5914568888-2862', 'author': '40531740@N08', 'authorname': 'w4nd3rl0st (InspiredinDesMoines)', 'raw': 'eyes', '_content': 'eyes', 'machine_tag': 0}, {'id': '40438927-5914568888-3927', 'author': '40531740@N08', 'authorname': 'w4nd3rl0st (InspiredinDesMoines)', 'raw': 'looking', '_content': 'looking', 'machine_tag': 0}, {'id': '40438927-5914568888-5750', 'author': '40531740@N08', 'authorname': 'w4nd3rl0st (InspiredinDesMoines)', 'raw': 'room', '_content': 'room', 'machine_tag': 0}, {'id': '40438927-5914568888-150560', 'author': '40531740@N08', 'authorname': 'w4nd3rl0st (InspiredinDesMoines)', 'raw': 'photogenic', '_content': 'photogenic', 'machine_tag': 0}, {'id': '40438927-5914568888-235612', 'author': '40531740@N08', 'authorname': 'w4nd3rl0st (InspiredinDesMoines)', 'raw': 'zoo life', '_content': 'zoolife', 'machine_tag': 0}, {'id': '40438927-5914568888-484664', 'author': '40531740@N08', 'authorname': 'w4nd3rl0st (InspiredinDesMoines)', 'raw': 'intimidate', '_content': 'intimidate', 'machine_tag': 0}, {'id': '40438927-5914568888-272352', 'author': '40531740@N08', 'authorname': 'w4nd3rl0st (InspiredinDesMoines)', 'raw': 'intimidator', '_content': 'intimidator', 'machine_tag': 0}, {'id': '40438927-5914568888-136329', 'author': '40531740@N08', 'authorname': 'w4nd3rl0st (InspiredinDesMoines)', 'raw': 'intimidating', '_content': 'intimidating', 'machine_tag': 0}, {'id': '40438927-5914568888-20887373', 'author': '40531740@N08', 'authorname': 'w4nd3rl0st (InspiredinDesMoines)', 'raw': 'zoos around the world', '_content': 'zoosaroundtheworld', 'machine_tag': 0}, {'id': '40438927-5914568888-33951', 'author': '40531740@N08', 'authorname': 'w4nd3rl0st (InspiredinDesMoines)', 'raw': 'popular', '_content': 'popular', 'machine_tag': 0}, {'id': '40438927-5914568888-101672', 'author': '40531740@N08', 'authorname': 'w4nd3rl0st (InspiredinDesMoines)', 'raw': 'zoos', '_content': 'zoos', 'machine_tag': 0}, {'id': '40438927-5914568888-73195912', 'author': '40531740@N08', 'authorname': 'w4nd3rl0st (InspiredinDesMoines)', 'raw': 'popular zoos', '_content': 'popularzoos', 'machine_tag': 0}, {'id': '40438927-5914568888-73195914', 'author': '40531740@N08', 'authorname': 'w4nd3rl0st (InspiredinDesMoines)', 'raw': 'united states zoos', '_content': 'unitedstateszoos', 'machine_tag': 0}, {'id': '40438927-5914568888-73195916', 'author': '40531740@N08', 'authorname': 'w4nd3rl0st (InspiredinDesMoines)', 'raw': 'nebraska zoos', '_content': 'nebraskazoos', 'machine_tag': 0}, {'id': '40438927-5914568888-73195918', 'author': '40531740@N08', 'authorname': 'w4nd3rl0st (InspiredinDesMoines)', 'raw': 'zoos in the midwest', '_content': 'zoosinthemidwest', 'machine_tag': 0}, {'id': '40438927-5914568888-164967', 'author': '40531740@N08', 'authorname': 'w4nd3rl0st (InspiredinDesMoines)', 'raw': 'best zoo', '_content': 'bestzoo', 'machine_tag': 0}]}, 'location': {'latitude': '41.225021', 'longitude': '-95.925579', 'accuracy': '13', 'context': '0', 'locality': {'_content': 'Omaha', 'woeid': 2465512}, 'county': {'_content': 'Douglas', 'woeid': 12589165}, 'region': {'_content': 'Nebraska', 'woeid': 2347586}, 'country': {'_content': 'United States', 'woeid': 23424977}, 'neighbourhood': {'_content': '', 'woeid': 0}}, 'geoperms': {'ispublic': 1, 'iscontact': 0, 'isfriend': 0, 'isfamily': 0}, 'urls': {'url': [{'type': 'photopage', '_content': 'https://www.flickr.com/photos/w4nd3rl0st/5914568888/'}]}, 'media': 'photo'}, 'stat': 'ok'}</t>
  </si>
  <si>
    <t>Jason Mrachina (flickr w4nd3rl0st (InspiredinDesMoines))</t>
  </si>
  <si>
    <t>https://www.flickr.com/photos/w4nd3rl0st/5914568888/</t>
  </si>
  <si>
    <t>face_monkey12.jpeg</t>
  </si>
  <si>
    <t>6408661583_ebe3023d14_o</t>
  </si>
  <si>
    <t>{'photo': {'id': '6408661583', 'secret': '115c1301fb', 'server': '6045', 'farm': 7, 'dateuploaded': '1322359555', 'isfavorite': 0, 'license': '2', 'safety_level': '0', 'rotation': 0, 'originalsecret': 'ebe3023d14', 'originalformat': 'jpg', 'owner': {'nsid': '51092678@N07', 'username': 'jasieggs', 'realname': '', 'location': 'United States', 'iconserver': '7498', 'iconfarm': 8, 'path_alias': 'jennjunk'}, 'title': {'_content': ''}, 'description': {'_content': ''}, 'visibility': {'ispublic': 1, 'isfriend': 0, 'isfamily': 0}, 'dates': {'posted': '1322359555', 'taken': '2011-11-26 14:14:46', 'takengranularity': 0, 'takenunknown': 0, 'lastupdate': '1330652173'}, 'views': '390', 'editability': {'cancomment': 0, 'canaddmeta': 0}, 'publiceditability': {'cancomment': 1, 'canaddmeta': 0}, 'usage': {'candownload': 1, 'canblog': 0, 'canprint': 0, 'canshare': 1}, 'comments': {'_content': '0'}, 'notes': {'note': []}, 'people': {'haspeople': 0}, 'tags': {'tag': [{'id': '51071348-6408661583-1997', 'author': '51092678@N07', 'authorname': 'jasieggs', 'raw': 'zoo', '_content': 'zoo', 'machine_tag': 0}, {'id': '51071348-6408661583-952', 'author': '51092678@N07', 'authorname': 'jasieggs', 'raw': 'animal', '_content': 'animal', 'machine_tag': 0}, {'id': '51071348-6408661583-2031', 'author': '51092678@N07', 'authorname': 'jasieggs', 'raw': 'monkey', '_content': 'monkey', 'machine_tag': 0}]}, 'urls': {'url': [{'type': 'photopage', '_content': 'https://www.flickr.com/photos/jennjunk/6408661583/'}]}, 'media': 'photo'}, 'stat': 'ok'}</t>
  </si>
  <si>
    <t xml:space="preserve"> (flickr jasieggs)</t>
  </si>
  <si>
    <t>https://www.flickr.com/photos/jennjunk/6408661583/</t>
  </si>
  <si>
    <t>face_monkey13.jpeg</t>
  </si>
  <si>
    <t>5178967465_e54017739e_o</t>
  </si>
  <si>
    <t>{'photo': {'id': '5178967465', 'secret': 'd95054fb28', 'server': '1307', 'farm': 2, 'dateuploaded': '1289848710', 'isfavorite': 0, 'license': '4', 'safety_level': '0', 'rotation': 0, 'originalsecret': 'e54017739e', 'originalformat': 'jpg', 'owner': {'nsid': '87971644@N00', 'username': 'Guilherme Jófili', 'realname': 'guilherme jofili', 'location': '', 'iconserver': '7293', 'iconfarm': 8, 'path_alias': 'gjofili'}, 'title': {'_content': 'contemplative'}, 'description': {'_content': ''}, 'visibility': {'ispublic': 1, 'isfriend': 0, 'isfamily': 0}, 'dates': {'posted': '1289848710', 'taken': '2010-11-12 11:13:59', 'takengranularity': 0, 'takenunknown': 0, 'lastupdate': '1568411930'}, 'views': '2220', 'editability': {'cancomment': 0, 'canaddmeta': 0}, 'publiceditability': {'cancomment': 1, 'canaddmeta': 0}, 'usage': {'candownload': 1, 'canblog': 0, 'canprint': 0, 'canshare': 1}, 'comments': {'_content': '4'}, 'notes': {'note': []}, 'people': {'haspeople': 0}, 'tags': {'tag': [{'id': '2249687-5178967465-4534', 'author': '87971644@N00', 'authorname': 'Guilherme Jófili', 'raw': 'pentax', '_content': 'pentax', 'machine_tag': 0}, {'id': '2249687-5178967465-41016', 'author': '87971644@N00', 'authorname': 'Guilherme Jófili', 'raw': 'contemplative', '_content': 'contemplative', 'machine_tag': 0}, {'id': '2249687-5178967465-2031', 'author': '87971644@N00', 'authorname': 'Guilherme Jófili', 'raw': 'monkey', '_content': 'monkey', 'machine_tag': 0}, {'id': '2249687-5178967465-13577', 'author': '87971644@N00', 'authorname': 'Guilherme Jófili', 'raw': 'sampa', '_content': 'sampa', 'machine_tag': 0}, {'id': '2249687-5178967465-1997', 'author': '87971644@N00', 'authorname': 'Guilherme Jófili', 'raw': 'zoo', '_content': 'zoo', 'machine_tag': 0}]}, 'location': {'latitude': '-23.649850', 'longitude': '-46.619753', 'accuracy': '16', 'context': '0', 'locality': {'_content': 'São Bernardo do Campo', 'woeid': 449648}, 'county': {'_content': 'São Bernardo do Campo', 'woeid': 12582298}, 'region': {'_content': 'São Paulo', 'woeid': 2344868}, 'country': {'_content': 'Brasil', 'woeid': 23424768}, 'neighbourhood': {'_content': '', 'woeid': 0}}, 'geoperms': {'ispublic': 1, 'iscontact': 0, 'isfriend': 0, 'isfamily': 0}, 'urls': {'url': [{'type': 'photopage', '_content': 'https://www.flickr.com/photos/gjofili/5178967465/'}]}, 'media': 'photo'}, 'stat': 'ok'}</t>
  </si>
  <si>
    <t>guilherme jofili (flickr Guilherme Jófili)</t>
  </si>
  <si>
    <t>https://www.flickr.com/photos/gjofili/5178967465/</t>
  </si>
  <si>
    <t>face_monkey15.jpeg</t>
  </si>
  <si>
    <t>5209988807_31cd6f99f9_o</t>
  </si>
  <si>
    <t>{'photo': {'id': '5209988807', 'secret': '1195221d08', 'server': '5290', 'farm': 6, 'dateuploaded': '1290821417', 'isfavorite': 0, 'license': '4', 'safety_level': '0', 'rotation': 0, 'originalsecret': '31cd6f99f9', 'originalformat': 'jpg', 'owner': {'nsid': '18560756@N05', 'username': 'humbertomoreno', 'realname': 'Humberto Moreno', 'location': '', 'iconserver': '2334', 'iconfarm': 3, 'path_alias': 'azuquin'}, 'title': {'_content': 'Monkey Jungle, Miami'}, 'description': {'_content': 'Monkey Jungle, Miami'}, 'visibility': {'ispublic': 1, 'isfriend': 0, 'isfamily': 0}, 'dates': {'posted': '1290821417', 'taken': '2010-11-06 15:54:18', 'takengranularity': 0, 'takenunknown': 0, 'lastupdate': '1441303788'}, 'views': '18835', 'editability': {'cancomment': 0, 'canaddmeta': 0}, 'publiceditability': {'cancomment': 1, 'canaddmeta': 0}, 'usage': {'candownload': 1, 'canblog': 0, 'canprint': 0, 'canshare': 1}, 'comments': {'_content': '6'}, 'notes': {'note': []}, 'people': {'haspeople': 0}, 'tags': {'tag': [{'id': '18555416-5209988807-64129476', 'author': '18560756@N05', 'authorname': 'humbertomoreno', 'raw': 'Monkey Jungle Miami Monkeys Gorilla Gorillas Cockatoo Bird Animal Wild Green Blue Nature Animal Animals', '_content': 'monkeyjunglemiamimonkeysgorillagorillascockatoobirdanimalwildgreenbluenatureanimalanimals', 'machine_tag': 0}]}, 'location': {'latitude': '25.567201', 'longitude': '-80.431262', 'accuracy': '15', 'context': '0', 'locality': {'_content': 'Redland', 'woeid': 2479617}, 'county': {'_content': 'Miami-Dade', 'woeid': 12587815}, 'region': {'_content': 'Florida', 'woeid': 2347568}, 'country': {'_content': 'United States', 'woeid': 23424977}, 'neighbourhood': {'_content': '', 'woeid': 0}}, 'geoperms': {'ispublic': 1, 'iscontact': 0, 'isfriend': 0, 'isfamily': 0}, 'urls': {'url': [{'type': 'photopage', '_content': 'https://www.flickr.com/photos/azuquin/5209988807/'}]}, 'media': 'photo'}, 'stat': 'ok'}</t>
  </si>
  <si>
    <t>Humberto Moreno (flickr humbertomoreno)</t>
  </si>
  <si>
    <t>https://www.flickr.com/photos/azuquin/5209988807/</t>
  </si>
  <si>
    <t>face_monkey16.jpeg</t>
  </si>
  <si>
    <t>26451354293_f2d7c205b2_o(1)</t>
  </si>
  <si>
    <t>{'photo': {'id': '26451354293', 'secret': '9500995a42', 'server': '7209', 'farm': 8, 'dateuploaded': '1463419662', 'isfavorite': 0, 'license': '4', 'safety_level': '0', 'rotation': 0, 'originalsecret': 'f2d7c205b2', 'originalformat': 'jpg', 'owner': {'nsid': '17963290@N00', 'username': 'Christine und Hagen Graf', 'realname': 'Christine und Hagen Graf', 'location': None, 'iconserver': '4818', 'iconfarm': 5, 'path_alias': 'hagengraf'}, 'title': {'_content': 'Monkey'}, 'description': {'_content': ''}, 'visibility': {'ispublic': 1, 'isfriend': 0, 'isfamily': 0}, 'dates': {'posted': '1463419662', 'taken': '2016-05-16 15:24:28', 'takengranularity': 0, 'takenunknown': '0', 'lastupdate': '1463519677'}, 'views': '788', 'editability': {'cancomment': 0, 'canaddmeta': 0}, 'publiceditability': {'cancomment': 1, 'canaddmeta': 0}, 'usage': {'candownload': 1, 'canblog': 0, 'canprint': 0, 'canshare': 1}, 'comments': {'_content': '0'}, 'notes': {'note': []}, 'people': {'haspeople': 0}, 'tags': {'tag': []}, 'urls': {'url': [{'type': 'photopage', '_content': 'https://www.flickr.com/photos/hagengraf/26451354293/'}]}, 'media': 'photo'}, 'stat': 'ok'}</t>
  </si>
  <si>
    <t>https://www.flickr.com/photos/hagengraf/26451354293/</t>
  </si>
  <si>
    <t>face_monkey17.jpeg</t>
  </si>
  <si>
    <t>15517807366_6058588c15_o</t>
  </si>
  <si>
    <t>{'photo': {'id': '15517807366', 'secret': '1a489767c3', 'server': '5600', 'farm': 6, 'dateuploaded': '1413370919', 'isfavorite': 0, 'license': '5', 'safety_level': '0', 'rotation': 0, 'originalsecret': '6058588c15', 'originalformat': 'jpg', 'owner': {'nsid': '89165847@N00', 'username': 'mikecogh', 'realname': 'Michael Coghlan', 'location': 'Adelaide, Australia', 'iconserver': '5754', 'iconfarm': 6, 'path_alias': 'mikecogh'}, 'title': {'_content': 'Face From the Dawn of Time'}, 'description': {'_content': '                               '}, 'visibility': {'ispublic': 1, 'isfriend': 0, 'isfamily': 0}, 'dates': {'posted': '1413370919', 'taken': '2014-09-23 12:43:15', 'takengranularity': 0, 'takenunknown': '0', 'lastupdate': '1416962758'}, 'views': '578', 'editability': {'cancomment': 0, 'canaddmeta': 0}, 'publiceditability': {'cancomment': 1, 'canaddmeta': 0}, 'usage': {'candownload': 1, 'canblog': 0, 'canprint': 0, 'canshare': 1}, 'comments': {'_content': '0'}, 'notes': {'note': []}, 'people': {'haspeople': 0}, 'tags': {'tag': [{'id': '266491-15517807366-3107', 'author': '89165847@N00', 'authorname': 'mikecogh', 'raw': 'Singapore', '_content': 'singapore', 'machine_tag': 0}, {'id': '266491-15517807366-1997', 'author': '89165847@N00', 'authorname': 'mikecogh', 'raw': 'zoo', '_content': 'zoo', 'machine_tag': 0}, {'id': '266491-15517807366-164439', 'author': '89165847@N00', 'authorname': 'mikecogh', 'raw': 'Orang Utang', '_content': 'orangutang', 'machine_tag': 0}, {'id': '266491-15517807366-2918', 'author': '89165847@N00', 'authorname': 'mikecogh', 'raw': 'ancient', '_content': 'ancient', 'machine_tag': 0}, {'id': '266491-15517807366-330', 'author': '89165847@N00', 'authorname': 'mikecogh', 'raw': 'hairy', '_content': 'hairy', 'machine_tag': 0}, {'id': '266491-15517807366-1890', 'author': '89165847@N00', 'authorname': 'mikecogh', 'raw': 'nose', '_content': 'nose', 'machine_tag': 0}, {'id': '266491-15517807366-6010', 'author': '89165847@N00', 'authorname': 'mikecogh', 'raw': 'teeth', '_content': 'teeth', 'machine_tag': 0}, {'id': '266491-15517807366-1651', 'author': '89165847@N00', 'authorname': 'mikecogh', 'raw': 'beard', '_content': 'beard', 'machine_tag': 0}]}, 'location': {'latitude': '1.403663', 'longitude': '103.794133', 'accuracy': '16', 'context': '0', 'locality': {'_content': 'Central Catchment Area', 'woeid': 24703013}, 'neighbourhood': {'_content': '', 'woeid': 0}, 'region': {'_content': 'North West', 'woeid': 24703045}, 'country': {'_content': 'Singapore', 'woeid': 23424948}}, 'geoperms': {'ispublic': 1, 'iscontact': 0, 'isfriend': 0, 'isfamily': 0}, 'urls': {'url': [{'type': 'photopage', '_content': 'https://www.flickr.com/photos/mikecogh/15517807366/'}]}, 'media': 'photo'}, 'stat': 'ok'}</t>
  </si>
  <si>
    <t>Michael Coghlan (flickr mikecogh)</t>
  </si>
  <si>
    <t>https://www.flickr.com/photos/mikecogh/15517807366/</t>
  </si>
  <si>
    <t>face_monkey18.jpeg</t>
  </si>
  <si>
    <t>8612512026_d551f52b2c_o</t>
  </si>
  <si>
    <t>{'photo': {'id': '8612512026', 'secret': 'a79c69dfc4', 'server': '8396', 'farm': 9, 'dateuploaded': '1364870380', 'isfavorite': 0, 'license': '3', 'safety_level': '0', 'rotation': 0, 'originalsecret': 'd551f52b2c', 'originalformat': 'jpg', 'owner': {'nsid': '51669731@N04', 'username': 'DMangus', 'realname': '', 'location': None, 'iconserver': '3711', 'iconfarm': 4, 'path_alias': 'danandkelly'}, 'title': {'_content': 'Monkey Portrait'}, 'description': {'_content': ''}, 'visibility': {'ispublic': 1, 'isfriend': 0, 'isfamily': 0}, 'dates': {'posted': '1364870380', 'taken': '2013-03-30 03:35:33', 'takengranularity': 0, 'takenunknown': 0, 'lastupdate': '1492875479'}, 'views': '5052', 'editability': {'cancomment': 0, 'canaddmeta': 0}, 'publiceditability': {'cancomment': 1, 'canaddmeta': 0}, 'usage': {'candownload': 1, 'canblog': 0, 'canprint': 0, 'canshare': 1}, 'comments': {'_content': '2'}, 'notes': {'note': []}, 'people': {'haspeople': 0}, 'tags': {'tag': [{'id': '51637592-8612512026-2031', 'author': '51669731@N04', 'authorname': 'DMangus', 'raw': 'Monkey', '_content': 'monkey', 'machine_tag': 0}]}, 'urls': {'url': [{'type': 'photopage', '_content': 'https://www.flickr.com/photos/danandkelly/8612512026/'}]}, 'media': 'photo'}, 'stat': 'ok'}</t>
  </si>
  <si>
    <t>https://www.flickr.com/photos/danandkelly/8612512026/</t>
  </si>
  <si>
    <t>face_monkey19.jpeg</t>
  </si>
  <si>
    <t>401946343_b028d0fdaf_o</t>
  </si>
  <si>
    <t>{'photo': {'id': '401946343', 'secret': 'b028d0fdaf', 'server': '128', 'farm': 1, 'dateuploaded': '1172412119', 'isfavorite': 0, 'license': '4', 'safety_level': '0', 'rotation': 0, 'originalsecret': 'b028d0fdaf', 'originalformat': 'jpg', 'owner': {'nsid': '47249459@N00', 'username': 'sonygirl', 'realname': 'michelle galloway', 'location': 'Florida, USA', 'iconserver': '2204', 'iconfarm': 3, 'path_alias': 'sonygirl'}, 'title': {'_content': 'eye contact'}, 'description': {'_content': ''}, 'visibility': {'ispublic': 1, 'isfriend': 0, 'isfamily': 0}, 'dates': {'posted': '1172412119', 'taken': '2007-02-24 09:30:56', 'takengranularity': 0, 'takenunknown': 0, 'lastupdate': '1174603802'}, 'views': '129', 'editability': {'cancomment': 0, 'canaddmeta': 0}, 'publiceditability': {'cancomment': 1, 'canaddmeta': 0}, 'usage': {'candownload': 1, 'canblog': 0, 'canprint': 0, 'canshare': 1}, 'comments': {'_content': '19'}, 'notes': {'note': []}, 'people': {'haspeople': 0}, 'tags': {'tag': [{'id': '3925278-401946343-953', 'author': '47249459@N00', 'authorname': 'sonygirl', 'raw': 'animals', '_content': 'animals', 'machine_tag': 0}, {'id': '3925278-401946343-84685', 'author': '47249459@N00', 'authorname': 'sonygirl', 'raw': 'reptiles', '_content': 'reptiles', 'machine_tag': 0}, {'id': '3925278-401946343-20104', 'author': '47249459@N00', 'authorname': 'sonygirl', 'raw': 'monkeys', '_content': 'monkeys', 'machine_tag': 0}, {'id': '3925278-401946343-128565', 'author': '47249459@N00', 'authorname': 'sonygirl', 'raw': 'crocs', '_content': 'crocs', 'machine_tag': 0}, {'id': '3925278-401946343-7362', 'author': '47249459@N00', 'authorname': 'sonygirl', 'raw': 'gators', '_content': 'gators', 'machine_tag': 0}, {'id': '3925278-401946343-5833', 'author': '47249459@N00', 'authorname': 'sonygirl', 'raw': 'wildlife', '_content': 'wildlife', 'machine_tag': 0}, {'id': '3925278-401946343-3587192', 'author': '47249459@N00', 'authorname': 'sonygirl', 'raw': 'specanimal', '_content': 'specanimal', 'machine_tag': 0}]}, 'urls': {'url': [{'type': 'photopage', '_content': 'https://www.flickr.com/photos/sonygirl/401946343/'}]}, 'media': 'photo'}, 'stat': 'ok'}</t>
  </si>
  <si>
    <t>https://www.flickr.com/photos/sonygirl/401946343/</t>
  </si>
  <si>
    <t>face_monkey20.jpeg</t>
  </si>
  <si>
    <t>2205855867_24e056ab8e_o</t>
  </si>
  <si>
    <t>{'photo': {'id': '2205855867', 'secret': 'cafd45af97', 'server': '2392', 'farm': 3, 'dateuploaded': '1200844757', 'isfavorite': 0, 'license': '2', 'safety_level': '0', 'rotation': 0, 'originalsecret': '24e056ab8e', 'originalformat': 'jpg', 'owner': {'nsid': '7388060@N08', 'username': 'youngrobv', 'realname': '', 'location': None, 'iconserver': '1272', 'iconfarm': 2, 'path_alias': 'youngrobv'}, 'title': {'_content': 'Rwanda Mountain Gorillas _DSC14432'}, 'description': {'_content': 'Good boy that he is, Guhonda the Sabyinyo group\'s Silverback gave me a perfect pose with nice backlight. I remembered from &lt;a href="http://www.flickr.com/photos/youngrobv/2215851475/"&gt;Francois\'&lt;/a&gt; briefing not too look a silverback direct in the eye, but what if the world\'s biggest gorilla looks direct at you? &lt;i&gt;What do you do...??&lt;/i&gt; I was just glad my Nikon is almost big enough to hide my whole face and still take the shot! \n\nJust look at those eyes... is there... a recognition, a connection almost? &lt;a href="http://www.flickr.com/photos/youngrobv/2205856235/"&gt;Continued...&lt;/a&gt;\n\n* &lt;i&gt;This photo is blogged &lt;a href="http://www.consumption-digest.com/?p=8" rel="noreferrer nofollow"&gt;here&lt;/a&gt; by \'Consumption Digest\'&lt;/i&gt;\n* &lt;i&gt; This photo is blogged &lt;a href="http://www.artsandammo.com/2008/07/18/how-many-apes-does-spain-have/" rel="noreferrer nofollow"&gt;here&lt;/a&gt; by \'Arts &amp;amp; Ammo\'&lt;/i&gt;\n* &lt;i&gt; This photo is blogged &lt;a href="http://www.anfrix.com/2009/10/una-fascinante-familia-de-gorilas-espalda-plateada/" rel="noreferrer nofollow"&gt;here&lt;/a&gt; (&lt;a href="http://translate.google.com/translate?js=y&amp;amp;prev=_t&amp;amp;hl=en&amp;amp;ie=UTF-8&amp;amp;layout=1&amp;amp;eotf=1&amp;amp;u=http://www.anfrix.com/2009/10/una-fascinante-familia-de-gorilas-espalda-plateada/&amp;amp;sl=auto&amp;amp;tl=en" rel="noreferrer nofollow"&gt;English&lt;/a&gt;)&lt;/i&gt; - Thank you! \n* &lt;i&gt;This photo appears on &lt;a href="http://www.tripsay.com/destination/Ruhengeri" rel="noreferrer nofollow"&gt;TripSay&lt;/a&gt;&lt;/i&gt;\n'}, 'visibility': {'ispublic': 1, 'isfriend': 0, 'isfamily': 0}, 'dates': {'posted': '1200844757', 'taken': '2007-12-29 10:09:58', 'takengranularity': 0, 'takenunknown': 0, 'lastupdate': '1547589400'}, 'views': '23774', 'editability': {'cancomment': 0, 'canaddmeta': 0}, 'publiceditability': {'cancomment': 1, 'canaddmeta': 0}, 'usage': {'candownload': 1, 'canblog': 0, 'canprint': 0, 'canshare': 1}, 'comments': {'_content': '43'}, 'notes': {'note': []}, 'people': {'haspeople': 0}, 'tags': {'tag': [{'id': '7295247-2205855867-19494388', 'author': '7388060@N08', 'authorname': 'youngrobv', 'raw': '_DSC14432', '_content': 'dsc14432', 'machine_tag': 0}, {'id': '7295247-2205855867-299370', 'author': '7388060@N08', 'authorname': 'youngrobv', 'raw': '0712', '_content': '0712', 'machine_tag': 0}, {'id': '7295247-2205855867-55', 'author': '7388060@N08', 'authorname': 'youngrobv', 'raw': 'Africa', '_content': 'africa', 'machine_tag': 0}, {'id': '7295247-2205855867-11132', 'author': '7388060@N08', 'authorname': 'youngrobv', 'raw': 'Rwanda', '_content': 'rwanda', 'machine_tag': 0}, {'id': '7295247-2205855867-681755', 'author': '7388060@N08', 'authorname': 'youngrobv', 'raw': 'Ruhengeri', '_content': 'ruhengeri', 'machine_tag': 0}, {'id': '7295247-2205855867-5355', 'author': '7388060@N08', 'authorname': 'youngrobv', 'raw': 'African', '_content': 'african', 'machine_tag': 0}, {'id': '7295247-2205855867-1917547', 'author': '7388060@N08', 'authorname': 'youngrobv', 'raw': 'Rwandan', '_content': 'rwandan', 'machine_tag': 0}, {'id': '7295247-2205855867-5035141', 'author': '7388060@N08', 'authorname': 'youngrobv', 'raw': 'Parc National des Volcans', '_content': 'parcnationaldesvolcans', 'machine_tag': 0}, {'id': '7295247-2205855867-598732', 'author': '7388060@N08', 'authorname': 'youngrobv', 'raw': 'Volcanoes National Park', '_content': 'volcanoesnationalpark', 'machine_tag': 0}, {'id': '7295247-2205855867-342828', 'author': '7388060@N08', 'authorname': 'youngrobv', 'raw': 'PNV', '_content': 'pnv', 'machine_tag': 0}, {'id': '7295247-2205855867-2460843', 'author': '7388060@N08', 'authorname': 'youngrobv', 'raw': 'Virungas', '_content': 'virungas', 'machine_tag': 0}, {'id': '7295247-2205855867-25695', 'author': '7388060@N08', 'authorname': 'youngrobv', 'raw': 'Volcanoes', '_content': 'volcanoes', 'machine_tag': 0}, {'id': '7295247-2205855867-19455746', 'author': '7388060@N08', 'authorname': 'youngrobv', 'raw': 'Office Rwandais Du Tourisme Et Des Parcs Nationaux', '_content': 'officerwandaisdutourismeetdesparcsnationaux', 'machine_tag': 0}, {'id': '7295247-2205855867-5035140', 'author': '7388060@N08', 'authorname': 'youngrobv', 'raw': 'ORTPN', '_content': 'ortpn', 'machine_tag': 0}, {'id': '7295247-2205855867-7527803', 'author': '7388060@N08', 'authorname': 'youngrobv', 'raw': 'Gorilla Tracking', '_content': 'gorillatracking', 'machine_tag': 0}, {'id': '7295247-2205855867-5035157', 'author': '7388060@N08', 'authorname': 'youngrobv', 'raw': 'Gorilla beringei beringei', '_content': 'gorillaberingeiberingei', 'machine_tag': 0}, {'id': '7295247-2205855867-241', 'author': '7388060@N08', 'authorname': 'youngrobv', 'raw': 'Wild', '_content': 'wild', 'machine_tag': 0}, {'id': '7295247-2205855867-399', 'author': '7388060@N08', 'authorname': 'youngrobv', 'raw': 'Mountain', '_content': 'mountain', 'machine_tag': 0}, {'id': '7295247-2205855867-4384', 'author': '7388060@N08', 'authorname': 'youngrobv', 'raw': 'Gorilla', '_content': 'gorilla', 'machine_tag': 0}, {'id': '7295247-2205855867-112235', 'author': '7388060@N08', 'authorname': 'youngrobv', 'raw': 'Gorillas', '_content': 'gorillas', 'machine_tag': 0}, {'id': '7295247-2205855867-988833', 'author': '7388060@N08', 'authorname': 'youngrobv', 'raw': 'In the Wild', '_content': 'inthewild', 'machine_tag': 0}, {'id': '7295247-2205855867-8151114', 'author': '7388060@N08', 'authorname': 'youngrobv', 'raw': 'In the Mist', '_content': 'inthemist', 'machine_tag': 0}, {'id': '7295247-2205855867-6360808', 'author': '7388060@N08', 'authorname': 'youngrobv', 'raw': 'Sabyinyo', '_content': 'sabyinyo', 'machine_tag': 0}, {'id': '7295247-2205855867-7840564', 'author': '7388060@N08', 'authorname': 'youngrobv', 'raw': 'Guhonda', '_content': 'guhonda', 'machine_tag': 0}, {'id': '7295247-2205855867-85926', 'author': '7388060@N08', 'authorname': 'youngrobv', 'raw': 'Largest', '_content': 'largest', 'machine_tag': 0}, {'id': '7295247-2205855867-63428', 'author': '7388060@N08', 'authorname': 'youngrobv', 'raw': 'Biggest', '_content': 'biggest', 'machine_tag': 0}, {'id': '7295247-2205855867-151996', 'author': '7388060@N08', 'authorname': 'youngrobv', 'raw': 'Silverback', '_content': 'silverback', 'machine_tag': 0}, {'id': '7295247-2205855867-45466', 'author': '7388060@N08', 'authorname': 'youngrobv', 'raw': 'Primate', '_content': 'primate', 'machine_tag': 0}, {'id': '7295247-2205855867-132329', 'author': '7388060@N08', 'authorname': 'youngrobv', 'raw': 'Primates', '_content': 'primates', 'machine_tag': 0}, {'id': '7295247-2205855867-17294', 'author': '7388060@N08', 'authorname': 'youngrobv', 'raw': 'Ape', '_content': 'ape', 'machine_tag': 0}, {'id': '7295247-2205855867-49266', 'author': '7388060@N08', 'authorname': 'youngrobv', 'raw': 'Apes', '_content': 'apes', 'machine_tag': 0}, {'id': '7295247-2205855867-2031', 'author': '7388060@N08', 'authorname': 'youngrobv', 'raw': 'Monkey', '_content': 'monkey', 'machine_tag': 0}, {'id': '7295247-2205855867-20104', 'author': '7388060@N08', 'authorname': 'youngrobv', 'raw': 'Monkeys', '_content': 'monkeys', 'machine_tag': 0}, {'id': '7295247-2205855867-952', 'author': '7388060@N08', 'authorname': 'youngrobv', 'raw': 'Animal', '_content': 'animal', 'machine_tag': 0}, {'id': '7295247-2205855867-953', 'author': '7388060@N08', 'authorname': 'youngrobv', 'raw': 'Animals', '_content': 'animals', 'machine_tag': 0}, {'id': '7295247-2205855867-13995', 'author': '7388060@N08', 'authorname': 'youngrobv', 'raw': 'Jungle', '_content': 'jungle', 'machine_tag': 0}, {'id': '7295247-2205855867-81500', 'author': '7388060@N08', 'authorname': 'youngrobv', 'raw': 'Dian Fossey', '_content': 'dianfossey', 'machine_tag': 0}, {'id': '7295247-2205855867-2994', 'author': '7388060@N08', 'authorname': 'youngrobv', 'raw': 'Nikon', '_content': 'nikon', 'machine_tag': 0}, {'id': '7295247-2205855867-25887', 'author': '7388060@N08', 'authorname': 'youngrobv', 'raw': 'D200', '_content': 'd200', 'machine_tag': 0}, {'id': '7295247-2205855867-646397', 'author': '7388060@N08', 'authorname': 'youngrobv', 'raw': '70-200mm f2.8 G VR', '_content': '70200mmf28gvr', 'machine_tag': 0}, {'id': '7295247-2205855867-71420', 'author': '7388060@N08', 'authorname': 'youngrobv', 'raw': 'NoTC', '_content': 'notc', 'machine_tag': 0}, {'id': '7295247-2205855867-11682093', 'author': '7388060@N08', 'authorname': 'youngrobv', 'raw': 'YoungRobV', '_content': 'youngrobv', 'machine_tag': 0}, {'id': '7295247-2205855867-5105871', 'author': '7388060@N08', 'authorname': 'youngrobv', 'raw': 'A Big Fave', '_content': 'abigfave', 'machine_tag': 0}, {'id': '7295247-2205855867-7161106', 'author': '7388060@N08', 'authorname': 'youngrobv', 'raw': 'An Awesome Shot', '_content': 'anawesomeshot', 'machine_tag': 0}, {'id': '7295247-2205855867-7385548', 'author': '17611954@N00', 'authorname': '©DocTony Photography', 'raw': 'APlusPhoto', '_content': 'aplusphoto', 'machine_tag': 0}, {'id': '7295247-2205855867-17951122', 'author': '7388060@N08', 'authorname': 'youngrobv', 'raw': 'Life~As I See It', '_content': 'life~asiseeit', 'machine_tag': 0}, {'id': '7295247-2205855867-807297', 'author': '7388060@N08', 'authorname': 'youngrobv', 'raw': 'BlueRibbonWinner', '_content': 'blueribbonwinner', 'machine_tag': 0}, {'id': '7295247-2205855867-12123349', 'author': '7388060@N08', 'authorname': 'youngrobv', 'raw': 'Nature Watcher', '_content': 'naturewatcher', 'machine_tag': 0}, {'id': '7295247-2205855867-2573404', 'author': '7388060@N08', 'authorname': 'youngrobv', 'raw': 'FlickrsBest', '_content': 'flickrsbest', 'machine_tag': 0}, {'id': '7295247-2205855867-13974765', 'author': '7388060@N08', 'authorname': 'youngrobv', 'raw': 'Better Than Good', '_content': 'betterthangood', 'machine_tag': 0}, {'id': '7295247-2205855867-89034', 'author': '7388060@N08', 'authorname': 'youngrobv', 'raw': 'Select!', '_content': 'select', 'machine_tag': 0}, {'id': '7295247-2205855867-247151', 'author': '99799929@N00', 'authorname': 'Arne Kuilman', 'raw': 'Threatened Species', '_content': 'threatenedspecies', 'machine_tag': 0}, {'id': '7295247-2205855867-8829057', 'author': '99799929@N00', 'authorname': 'Arne Kuilman', 'raw': 'IUCN Red List', '_content': 'iucnredlist', 'machine_tag': 0}, {'id': '7295247-2205855867-3657475', 'author': '99799929@N00', 'authorname': 'Arne Kuilman', 'raw': 'Gorilla beringei', '_content': 'gorillaberingei', 'machine_tag': 0}, {'id': '7295247-2205855867-25814', 'author': '99799929@N00', 'authorname': 'Arne Kuilman', 'raw': 'Endangered', '_content': 'endangered', 'machine_tag': 0}, {'id': '7295247-2205855867-19850', 'author': '7388060@N08', 'authorname': 'youngrobv', 'raw': 'Blogged', '_content': 'blogged', 'machine_tag': 0}, {'id': '7295247-2205855867-33951', 'author': '7388060@N08', 'authorname': 'youngrobv', 'raw': 'Popular', '_content': 'popular', 'machine_tag': 0}]}, 'location': {'latitude': '-1.526833', 'longitude': '29.510307', 'accuracy': '12', 'context': '0', 'locality': {'_content': 'Kabyaza', 'woeid': 1511260}, 'neighbourhood': {'_content': '', 'woeid': 0}, 'region': {'_content': 'Ruhengeri', 'woeid': 2346948}, 'country': {'_content': 'Rwanda', 'woeid': 23424937}}, 'geoperms': {'ispublic': 1, 'iscontact': 0, 'isfriend': 0, 'isfamily': 0}, 'urls': {'url': [{'type': 'photopage', '_content': 'https://www.flickr.com/photos/youngrobv/2205855867/'}]}, 'media': 'photo'}, 'stat': 'ok'}</t>
  </si>
  <si>
    <t xml:space="preserve"> (flickr youngrobv)</t>
  </si>
  <si>
    <t>https://www.flickr.com/photos/youngrobv/2205855867/</t>
  </si>
  <si>
    <t>body_part_monkey_ear01.jpeg</t>
  </si>
  <si>
    <t>29287443800_4799de9591_o</t>
  </si>
  <si>
    <t>{'photo': {'id': '29287443800', 'secret': '77f8047143', 'server': '8540', 'farm': 9, 'dateuploaded': '1473488959', 'isfavorite': 0, 'license': '5', 'safety_level': '0', 'rotation': 0, 'originalsecret': '4799de9591', 'originalformat': 'jpg', 'owner': {'nsid': '18161271@N00', 'username': 'shannonkringen', 'realname': 'Shannon Kringen', 'location': None, 'iconserver': '5458', 'iconfarm': 6, 'path_alias': 'shannonkringen'}, 'title': {'_content': 'portrait of the monkey ear'}, 'description': {'_content': ''}, 'visibility': {'ispublic': 1, 'isfriend': 0, 'isfamily': 0}, 'dates': {'posted': '1473488959', 'taken': '2016-09-02 16:56:14', 'takengranularity': 0, 'takenunknown': '0', 'lastupdate': '1473628221'}, 'views': '497', 'editability': {'cancomment': 0, 'canaddmeta': 0}, 'publiceditability': {'cancomment': 1, 'canaddmeta': 0}, 'usage': {'candownload': 1, 'canblog': 0, 'canprint': 0, 'canshare': 1}, 'comments': {'_content': '0'}, 'notes': {'note': []}, 'people': {'haspeople': 0}, 'tags': {'tag': []}, 'urls': {'url': [{'type': 'photopage', '_content': 'https://www.flickr.com/photos/shannonkringen/29287443800/'}]}, 'media': 'photo'}, 'stat': 'ok'}</t>
  </si>
  <si>
    <t>Shannon Kringen (flickr shannonkringen)</t>
  </si>
  <si>
    <t>https://www.flickr.com/photos/shannonkringen/29287443800/</t>
  </si>
  <si>
    <t>body_part_monkey_tooth01.jpeg</t>
  </si>
  <si>
    <t>4868459279_4b5eb7fedf_o</t>
  </si>
  <si>
    <t>{'photo': {'id': '4868459279', 'secret': 'd32e7a137a', 'server': '4143', 'farm': 5, 'dateuploaded': '1281193982', 'isfavorite': 0, 'license': '4', 'safety_level': '0', 'rotation': 0, 'originalsecret': '4b5eb7fedf', 'originalformat': 'jpg', 'owner': {'nsid': '38972188@N03', 'username': 'Sonja &amp; Roland', 'realname': 'Sonja Pauen', 'location': 'Hofheim am Taunus, Germany', 'iconserver': '5349', 'iconfarm': 6, 'path_alias': 'dutch-tiger'}, 'title': {'_content': 'Hamadryas Baboon / Mantelpavian (Papio hamadryas))'}, 'description': {'_content': 'In baboon society, staring and baring their teeth are considered a threat.'}, 'visibility': {'ispublic': 1, 'isfriend': 0, 'isfamily': 0}, 'dates': {'posted': '1281193982', 'taken': '2010-08-07 11:43:12', 'takengranularity': 0, 'takenunknown': 0, 'lastupdate': '1420126448'}, 'views': '1943', 'editability': {'cancomment': 0, 'canaddmeta': 0}, 'publiceditability': {'cancomment': 1, 'canaddmeta': 0}, 'usage': {'candownload': 1, 'canblog': 0, 'canprint': 0, 'canshare': 1}, 'comments': {'_content': '0'}, 'notes': {'note': []}, 'people': {'haspeople': 0}, 'tags': {'tag': [{'id': '38949134-4868459279-365925', 'author': '38972188@N03', 'authorname': 'Sonja &amp; Roland', 'raw': 'Hamadryas', '_content': 'hamadryas', 'machine_tag': 0}, {'id': '38949134-4868459279-24102', 'author': '38972188@N03', 'authorname': 'Sonja &amp; Roland', 'raw': 'Baboon', '_content': 'baboon', 'machine_tag': 0}, {'id': '38949134-4868459279-4839540', 'author': '38972188@N03', 'authorname': 'Sonja &amp; Roland', 'raw': 'Mantelpavian', '_content': 'mantelpavian', 'machine_tag': 0}, {'id': '38949134-4868459279-358009', 'author': '38972188@N03', 'authorname': 'Sonja &amp; Roland', 'raw': 'Papio', '_content': 'papio', 'machine_tag': 0}, {'id': '38949134-4868459279-5399', 'author': '38972188@N03', 'authorname': 'Sonja &amp; Roland', 'raw': 'Frankfurt', '_content': 'frankfurt', 'machine_tag': 0}, {'id': '38949134-4868459279-1997', 'author': '38972188@N03', 'authorname': 'Sonja &amp; Roland', 'raw': 'Zoo', '_content': 'zoo', 'machine_tag': 0}, {'id': '38949134-4868459279-952', 'author': '38972188@N03', 'authorname': 'Sonja &amp; Roland', 'raw': 'animal', '_content': 'animal', 'machine_tag': 0}, {'id': '38949134-4868459279-49266', 'author': '38972188@N03', 'authorname': 'Sonja &amp; Roland', 'raw': 'apes', '_content': 'apes', 'machine_tag': 0}, {'id': '38949134-4868459279-2031', 'author': '38972188@N03', 'authorname': 'Sonja &amp; Roland', 'raw': 'monkey', '_content': 'monkey', 'machine_tag': 0}, {'id': '38949134-4868459279-791', 'author': '38972188@N03', 'authorname': 'Sonja &amp; Roland', 'raw': 'nature', '_content': 'nature', 'machine_tag': 0}, {'id': '38949134-4868459279-5833', 'author': '38972188@N03', 'authorname': 'Sonja &amp; Roland', 'raw': 'wildlife', '_content': 'wildlife', 'machine_tag': 0}]}, 'urls': {'url': [{'type': 'photopage', '_content': 'https://www.flickr.com/photos/dutch-tiger/4868459279/'}]}, 'media': 'photo'}, 'stat': 'ok'}</t>
  </si>
  <si>
    <t>Sonja Pauen (flickr Sonja &amp; Roland)</t>
  </si>
  <si>
    <t>https://www.flickr.com/photos/dutch-tiger/4868459279/</t>
  </si>
  <si>
    <t>body_part_monkey_tooth02.jpeg</t>
  </si>
  <si>
    <t>15387566866_e9709af2bc_o</t>
  </si>
  <si>
    <t>{'photo': {'id': '15387566866', 'secret': '3a606a98f3', 'server': '3928', 'farm': 4, 'dateuploaded': '1412169084', 'isfavorite': 0, 'license': '4', 'safety_level': '0', 'rotation': 0, 'originalsecret': 'e9709af2bc', 'originalformat': 'jpg', 'owner': {'nsid': '32051524@N08', 'username': '-JvL-', 'realname': '', 'location': None, 'iconserver': '2892', 'iconfarm': 3, 'path_alias': '-jvl-'}, 'title': {'_content': 'Yawning baboon'}, 'description': {'_content': 'A big male baboon showing his big mouth with pointy teeth in Safari park Beekse Bergen'}, 'visibility': {'ispublic': 1, 'isfriend': 0, 'isfamily': 0}, 'dates': {'posted': '1412169084', 'taken': '2014-09-21 12:52:52', 'takengranularity': 0, 'takenunknown': '0', 'lastupdate': '1589099696'}, 'views': '2623', 'editability': {'cancomment': 0, 'canaddmeta': 0}, 'publiceditability': {'cancomment': 1, 'canaddmeta': 1}, 'usage': {'candownload': 1, 'canblog': 0, 'canprint': 0, 'canshare': 1}, 'comments': {'_content': '0'}, 'notes': {'note': []}, 'people': {'haspeople': 0}, 'tags': {'tag': [{'id': '31958711-15387566866-75527', 'author': '32051524@N08', 'authorname': '-JvL-', 'raw': 'Aap', '_content': 'aap', 'machine_tag': 0}, {'id': '31958711-15387566866-329955', 'author': '32051524@N08', 'authorname': '-JvL-', 'raw': 'Apen', '_content': 'apen', 'machine_tag': 0}, {'id': '31958711-15387566866-93979', 'author': '32051524@N08', 'authorname': '-JvL-', 'raw': 'Beekse Bergen', '_content': 'beeksebergen', 'machine_tag': 0}, {'id': '31958711-15387566866-1076439', 'author': '32051524@N08', 'authorname': '-JvL-', 'raw': 'Gapen', '_content': 'gapen', 'machine_tag': 0}, {'id': '31958711-15387566866-187265', 'author': '32051524@N08', 'authorname': '-JvL-', 'raw': 'Hamadryas baboon', '_content': 'hamadryasbaboon', 'machine_tag': 0}, {'id': '31958711-15387566866-4014737', 'author': '32051524@N08', 'authorname': '-JvL-', 'raw': 'Mantelbaviaan', '_content': 'mantelbaviaan', 'machine_tag': 0}, {'id': '31958711-15387566866-2031', 'author': '32051524@N08', 'authorname': '-JvL-', 'raw': 'Monkey', '_content': 'monkey', 'machine_tag': 0}, {'id': '31958711-15387566866-93977', 'author': '32051524@N08', 'authorname': '-JvL-', 'raw': 'Safari Park', '_content': 'safaripark', 'machine_tag': 0}, {'id': '31958711-15387566866-2988517', 'author': '32051524@N08', 'authorname': '-JvL-', 'raw': 'Showing teeth', '_content': 'showingteeth', 'machine_tag': 0}, {'id': '31958711-15387566866-115825', 'author': '32051524@N08', 'authorname': '-JvL-', 'raw': 'Yawning', '_content': 'yawning', 'machine_tag': 0}, {'id': '31958711-15387566866-494781', 'author': '32051524@N08', 'authorname': '-JvL-', 'raw': 'Hilvarenbeek', '_content': 'hilvarenbeek', 'machine_tag': 0}, {'id': '31958711-15387566866-161546', 'author': '32051524@N08', 'authorname': '-JvL-', 'raw': 'Noord-Brabant', '_content': 'noordbrabant', 'machine_tag': 0}, {'id': '31958711-15387566866-7568', 'author': '32051524@N08', 'authorname': '-JvL-', 'raw': 'Nederland', '_content': 'nederland', 'machine_tag': 0}]}, 'location': {'latitude': '51.520813', 'longitude': '5.111733', 'accuracy': '16', 'context': '0', 'locality': {'_content': 'Goirle', 'woeid': 729454}, 'county': {'_content': 'Goirle', 'woeid': 12592168}, 'region': {'_content': 'Noord-Brabant', 'woeid': 2346378}, 'country': {'_content': 'Nederland', 'woeid': 23424909}, 'neighbourhood': {'_content': '', 'woeid': 0}}, 'geoperms': {'ispublic': 1, 'iscontact': 0, 'isfriend': 0, 'isfamily': 0}, 'urls': {'url': [{'type': 'photopage', '_content': 'https://www.flickr.com/photos/-jvl-/15387566866/'}]}, 'media': 'photo'}, 'stat': 'ok'}</t>
  </si>
  <si>
    <t xml:space="preserve"> (flickr -JvL-)</t>
  </si>
  <si>
    <t>https://www.flickr.com/photos/-jvl-/15387566866/</t>
  </si>
  <si>
    <t>body_part_monkey_tooth03.jpeg</t>
  </si>
  <si>
    <t>29193936326_3e6fea47f5_o</t>
  </si>
  <si>
    <t>{'photo': {'id': '29193936326', 'secret': '429bd0a409', 'server': '8339', 'farm': 9, 'dateuploaded': '1472151614', 'isfavorite': 0, 'license': '0', 'safety_level': '0', 'rotation': 0, 'originalsecret': '3e6fea47f5', 'originalformat': 'jpg', 'owner': {'nsid': '8070463@N03', 'username': 'Tambako the Jaguar', 'realname': 'Tambako The Jaguar', 'location': None, 'iconserver': '7457', 'iconfarm': 8, 'path_alias': 'tambako'}, 'title': {'_content': 'Funny macaque with big open mouth'}, 'description': {'_content': 'A funny macaque with big open mouth!'}, 'visibility': {'ispublic': 1, 'isfriend': 0, 'isfamily': 0}, 'dates': {'posted': '1472151614', 'taken': '2016-07-31 12:50:47', 'takengranularity': 0, 'takenunknown': '0', 'lastupdate': '1571064427'}, 'views': '4251', 'editability': {'cancomment': 0, 'canaddmeta': 0}, 'publiceditability': {'cancomment': 1, 'canaddmeta': 0}, 'usage': {'candownload': 1, 'canblog': 0, 'canprint': 0, 'canshare': 1}, 'comments': {'_content': '1'}, 'notes': {'note': []}, 'people': {'haspeople': 0}, 'tags': {'tag': [{'id': '8047409-29193936326-3160', 'author': '8070463@N03', 'authorname': 'Tambako the Jaguar', 'raw': 'funny', '_content': 'funny', 'machine_tag': 0}, {'id': '8047409-29193936326-278', 'author': '8070463@N03', 'authorname': 'Tambako the Jaguar', 'raw': 'portrait', '_content': 'portrait', 'machine_tag': 0}, {'id': '8047409-29193936326-30991', 'author': '8070463@N03', 'authorname': 'Tambako the Jaguar', 'raw': 'open mouth', '_content': 'openmouth', 'machine_tag': 0}, {'id': '8047409-29193936326-6010', 'author': '8070463@N03', 'authorname': 'Tambako the Jaguar', 'raw': 'teeth', '_content': 'teeth', 'machine_tag': 0}, {'id': '8047409-29193936326-166912', 'author': '8070463@N03', 'authorname': 'Tambako the Jaguar', 'raw': 'macaque', '_content': 'macaque', 'machine_tag': 0}, {'id': '8047409-29193936326-340344', 'author': '8070463@N03', 'authorname': 'Tambako the Jaguar', 'raw': 'barbary', '_content': 'barbary', 'machine_tag': 0}, {'id': '8047409-29193936326-2031', 'author': '8070463@N03', 'authorname': 'Tambako the Jaguar', 'raw': 'monkey', '_content': 'monkey', 'machine_tag': 0}, {'id': '8047409-29193936326-45466', 'author': '8070463@N03', 'authorname': 'Tambako the Jaguar', 'raw': 'primate', '_content': 'primate', 'machine_tag': 0}, {'id': '8047409-29193936326-559', 'author': '8070463@N03', 'authorname': 'Tambako the Jaguar', 'raw': 'cute', '_content': 'cute', 'machine_tag': 0}, {'id': '8047409-29193936326-294126610', 'author': '8070463@N03', 'authorname': 'Tambako the Jaguar', 'raw': 'jons kleine farm', '_content': 'jonskleinefarm', 'machine_tag': 0}, {'id': '8047409-29193936326-10991381', 'author': '8070463@N03', 'authorname': 'Tambako the Jaguar', 'raw': 'kallnach', '_content': 'kallnach', 'machine_tag': 0}, {'id': '8047409-29193936326-21347', 'author': '8070463@N03', 'authorname': 'Tambako the Jaguar', 'raw': 'bern', '_content': 'bern', 'machine_tag': 0}, {'id': '8047409-29193936326-1997', 'author': '8070463@N03', 'authorname': 'Tambako the Jaguar', 'raw': 'zoo', '_content': 'zoo', 'machine_tag': 0}, {'id': '8047409-29193936326-2110', 'author': '8070463@N03', 'authorname': 'Tambako the Jaguar', 'raw': 'switzerland', '_content': 'switzerland', 'machine_tag': 0}, {'id': '8047409-29193936326-2994', 'author': '8070463@N03', 'authorname': 'Tambako the Jaguar', 'raw': 'nikon', '_content': 'nikon', 'machine_tag': 0}, {'id': '8047409-29193936326-90623', 'author': '8070463@N03', 'authorname': 'Tambako the Jaguar', 'raw': 'd5', '_content': 'd5', 'machine_tag': 0}]}, 'location': {'latitude': '47.019267', 'longitude': '7.237404', 'accuracy': '16', 'context': '0', 'locality': {'_content': 'Kallnach', 'woeid': 782883}, 'county': {'_content': 'Seeland', 'woeid': 56558121}, 'region': {'_content': 'Kanton Bern', 'woeid': 2347087}, 'country': {'_content': 'Schweiz', 'woeid': 23424957}, 'neighbourhood': {'_content': '', 'woeid': 0}}, 'geoperms': {'ispublic': 1, 'iscontact': 0, 'isfriend': 0, 'isfamily': 0}, 'urls': {'url': [{'type': 'photopage', '_content': 'https://www.flickr.com/photos/tambako/29193936326/'}]}, 'media': 'photo'}, 'stat': 'ok'}</t>
  </si>
  <si>
    <t>https://www.flickr.com/photos/tambako/29193936326/</t>
  </si>
  <si>
    <t>body_part_monkey_tooth04.jpeg</t>
  </si>
  <si>
    <t>27602212795_3e3625728e_o</t>
  </si>
  <si>
    <t>{'photo': {'id': '27602212795', 'secret': '22d3526a54', 'server': '7648', 'farm': 8, 'dateuploaded': '1465659498', 'isfavorite': 0, 'license': '3', 'safety_level': '0', 'rotation': 0, 'originalsecret': '3e3625728e', 'originalformat': 'jpg', 'owner': {'nsid': '138578208@N06', 'username': 'martin.brazdil', 'realname': 'Martin Brázdil', 'location': '', 'iconserver': '1450', 'iconfarm': 2, 'path_alias': 'martin-brazdil'}, 'title': {'_content': 'Yawning Baboon monkey'}, 'description': {'_content': ''}, 'visibility': {'ispublic': 1, 'isfriend': 0, 'isfamily': 0}, 'dates': {'posted': '1465659498', 'taken': '2016-05-22 10:07:41', 'takengranularity': 0, 'takenunknown': '0', 'lastupdate': '1540835505'}, 'views': '213', 'editability': {'cancomment': 0, 'canaddmeta': 0}, 'publiceditability': {'cancomment': 1, 'canaddmeta': 0}, 'usage': {'candownload': 1, 'canblog': 0, 'canprint': 0, 'canshare': 1}, 'comments': {'_content': '0'}, 'notes': {'note': []}, 'people': {'haspeople': 0}, 'tags': {'tag': [{'id': '138532886-27602212795-24102', 'author': '138578208@N06', 'authorname': 'martin.brazdil', 'raw': 'baboon', '_content': 'baboon', 'machine_tag': 0}, {'id': '138532886-27602212795-1997', 'author': '138578208@N06', 'authorname': 'martin.brazdil', 'raw': 'zoo', '_content': 'zoo', 'machine_tag': 0}, {'id': '138532886-27602212795-1879163', 'author': '138578208@N06', 'authorname': 'martin.brazdil', 'raw': 'Lesna', '_content': 'lesna', 'machine_tag': 0}, {'id': '138532886-27602212795-952', 'author': '138578208@N06', 'authorname': 'martin.brazdil', 'raw': 'animal', '_content': 'animal', 'machine_tag': 0}, {'id': '138532886-27602212795-2031', 'author': '138578208@N06', 'authorname': 'martin.brazdil', 'raw': 'monkey', '_content': 'monkey', 'machine_tag': 0}, {'id': '138532886-27602212795-17294', 'author': '138578208@N06', 'authorname': 'martin.brazdil', 'raw': 'ape', '_content': 'ape', 'machine_tag': 0}, {'id': '138532886-27602212795-6010', 'author': '138578208@N06', 'authorname': 'martin.brazdil', 'raw': 'teeth', '_content': 'teeth', 'machine_tag': 0}, {'id': '138532886-27602212795-38163', 'author': '138578208@N06', 'authorname': 'martin.brazdil', 'raw': 'rev', '_content': 'rev', 'machine_tag': 0}, {'id': '138532886-27602212795-7377', 'author': '138578208@N06', 'authorname': 'martin.brazdil', 'raw': 'yawn', '_content': 'yawn', 'machine_tag': 0}, {'id': '138532886-27602212795-587455', 'author': '138578208@N06', 'authorname': 'martin.brazdil', 'raw': 'Zlin', '_content': 'zlin', 'machine_tag': 0}]}, 'location': {'latitude': '49.274020', 'longitude': '17.715239', 'accuracy': '14', 'context': '0', 'locality': {'_content': 'Å Típ', 'woeid': 798885}, 'county': {'_content': 'Zlín', 'woeid': 12582557}, 'region': {'_content': 'Zlínský kraj', 'woeid': 20070469}, 'country': {'_content': 'Česká republika', 'woeid': 23424810}, 'neighbourhood': {'_content': '', 'woeid': 0}}, 'geoperms': {'ispublic': 1, 'iscontact': 0, 'isfriend': 0, 'isfamily': 0}, 'urls': {'url': [{'type': 'photopage', '_content': 'https://www.flickr.com/photos/martin-brazdil/27602212795/'}]}, 'media': 'photo'}, 'stat': 'ok'}</t>
  </si>
  <si>
    <t>Martin Brázdil (flickr martin.brazdil)</t>
  </si>
  <si>
    <t>https://www.flickr.com/photos/martin-brazdil/27602212795/</t>
  </si>
  <si>
    <t>body_part_monkey_eye01.jpeg</t>
  </si>
  <si>
    <t>482709271_bc44d60df2_o</t>
  </si>
  <si>
    <t>{'photo': {'id': '482709271', 'secret': '7892edd6a4', 'server': '172', 'farm': 1, 'dateuploaded': '1178204416', 'isfavorite': 0, 'license': '3', 'safety_level': '0', 'rotation': 0, 'originalsecret': 'bc44d60df2', 'originalformat': 'jpg', 'owner': {'nsid': '14191547@N00', 'username': 'nadi0', 'realname': '', 'location': 'Petaling Jaya, Malaysia', 'iconserver': '7542', 'iconfarm': 8, 'path_alias': 'nadio'}, 'title': {'_content': 'through her eyes'}, 'description': {'_content': 'can you see me?'}, 'visibility': {'ispublic': 1, 'isfriend': 0, 'isfamily': 0}, 'dates': {'posted': '1178204416', 'taken': '2007-05-03 18:09:45', 'takengranularity': 0, 'takenunknown': 0, 'lastupdate': '1178210645'}, 'views': '245', 'editability': {'cancomment': 0, 'canaddmeta': 0}, 'publiceditability': {'cancomment': 1, 'canaddmeta': 0}, 'usage': {'candownload': 1, 'canblog': 0, 'canprint': 0, 'canshare': 1}, 'comments': {'_content': '0'}, 'notes': {'note': [{'id': '72157600172621539', 'photo_id': '482709271', 'author': '14191547@N00', 'authorname': 'nadi0', 'authorrealname': '', 'authorispro': 0, 'authorisdeleted': 0, 'x': '191', 'y': '194', 'w': '64', 'h': '72', '_content': "that's another monkey with a camera"}]}, 'people': {'haspeople': 0}, 'tags': {'tag': [{'id': '1985249-482709271-5249511', 'author': '14191547@N00', 'authorname': 'nadi0', 'raw': 'Nikon D80', '_content': 'nikond80', 'machine_tag': 0}, {'id': '1985249-482709271-7222', 'author': '14191547@N00', 'authorname': 'nadi0', 'raw': 'SB-600', '_content': 'sb600', 'machine_tag': 0}, {'id': '1985249-482709271-10194276', 'author': '14191547@N00', 'authorname': 'nadi0', 'raw': 'Bukit Malawati', '_content': 'bukitmalawati', 'machine_tag': 0}, {'id': '1985249-482709271-87812', 'author': '14191547@N00', 'authorname': 'nadi0', 'raw': 'Kuala Selangor', '_content': 'kualaselangor', 'machine_tag': 0}, {'id': '1985249-482709271-108048', 'author': '14191547@N00', 'authorname': 'nadi0', 'raw': 'Selangor', '_content': 'selangor', 'machine_tag': 0}, {'id': '1985249-482709271-15385', 'author': '14191547@N00', 'authorname': 'nadi0', 'raw': 'Malaysia', '_content': 'malaysia', 'machine_tag': 0}, {'id': '1985249-482709271-953', 'author': '14191547@N00', 'authorname': 'nadi0', 'raw': 'animals', '_content': 'animals', 'machine_tag': 0}, {'id': '1985249-482709271-2031', 'author': '14191547@N00', 'authorname': 'nadi0', 'raw': 'monkey', '_content': 'monkey', 'machine_tag': 0}, {'id': '1985249-482709271-613116', 'author': '14191547@N00', 'authorname': 'nadi0', 'raw': 'silver-leaf', '_content': 'silverleaf', 'machine_tag': 0}, {'id': '1985249-482709271-21793', 'author': '14191547@N00', 'authorname': 'nadi0', 'raw': 'high-key', '_content': 'highkey', 'machine_tag': 0}, {'id': '1985249-482709271-1077', 'author': '14191547@N00', 'authorname': 'nadi0', 'raw': 'close-up', '_content': 'closeup', 'machine_tag': 0}, {'id': '1985249-482709271-552', 'author': '14191547@N00', 'authorname': 'nadi0', 'raw': 'reflection', '_content': 'reflection', 'machine_tag': 0}, {'id': '1985249-482709271-1363', 'author': '14191547@N00', 'authorname': 'nadi0', 'raw': 'self', '_content': 'self', 'machine_tag': 0}, {'id': '1985249-482709271-14691', 'author': '14191547@N00', 'authorname': 'nadi0', 'raw': 'crop', '_content': 'crop', 'machine_tag': 0}]}, 'urls': {'url': [{'type': 'photopage', '_content': 'https://www.flickr.com/photos/nadio/482709271/'}]}, 'media': 'photo'}, 'stat': 'ok'}</t>
  </si>
  <si>
    <t xml:space="preserve"> (flickr nadi0)</t>
  </si>
  <si>
    <t>https://www.flickr.com/photos/nadio/482709271/</t>
  </si>
  <si>
    <t>body_part_monkey_eye02.jpeg</t>
  </si>
  <si>
    <t>6040932399_820787de57_o</t>
  </si>
  <si>
    <t>{'photo': {'id': '6040932399', 'secret': '3ac4e7124b', 'server': '6080', 'farm': 7, 'dateuploaded': '1313322048', 'isfavorite': 0, 'license': '3', 'safety_level': '0', 'rotation': 0, 'originalsecret': '820787de57', 'originalformat': 'jpg', 'owner': {'nsid': '19343429@N05', 'username': 'Simpel1', 'realname': 'Nic Simanek', 'location': None, 'iconserver': '8505', 'iconfarm': 9, 'path_alias': 'simpel1'}, 'title': {'_content': 'Wortlos'}, 'description': {'_content': ''}, 'visibility': {'ispublic': 1, 'isfriend': 0, 'isfamily': 0}, 'dates': {'posted': '1313322048', 'taken': '2011-07-07 14:38:59', 'takengranularity': 0, 'takenunknown': 0, 'lastupdate': '1390151618'}, 'views': '188', 'editability': {'cancomment': 0, 'canaddmeta': 0}, 'publiceditability': {'cancomment': 1, 'canaddmeta': 0}, 'usage': {'candownload': 1, 'canblog': 0, 'canprint': 0, 'canshare': 1}, 'comments': {'_content': '2'}, 'notes': {'note': []}, 'people': {'haspeople': 0}, 'tags': {'tag': [{'id': '19338089-6040932399-1477', 'author': '19343429@N05', 'authorname': 'Simpel1', 'raw': 'germany', '_content': 'germany', 'machine_tag': 0}, {'id': '19338089-6040932399-2994', 'author': '19343429@N05', 'authorname': 'Simpel1', 'raw': 'nikon', '_content': 'nikon', 'machine_tag': 0}, {'id': '19338089-6040932399-304522', 'author': '19343429@N05', 'authorname': 'Simpel1', 'raw': 'D300', '_content': 'd300', 'machine_tag': 0}, {'id': '19338089-6040932399-674987', 'author': '19343429@N05', 'authorname': 'Simpel1', 'raw': 'kronberg', '_content': 'kronberg', 'machine_tag': 0}, {'id': '19338089-6040932399-47940', 'author': '19343429@N05', 'authorname': 'Simpel1', 'raw': 'taunus', '_content': 'taunus', 'machine_tag': 0}, {'id': '19338089-6040932399-99927', 'author': '19343429@N05', 'authorname': 'Simpel1', 'raw': 'opel zoo', '_content': 'opelzoo', 'machine_tag': 0}, {'id': '19338089-6040932399-156723', 'author': '19343429@N05', 'authorname': 'Simpel1', 'raw': 'affe', '_content': 'affe', 'machine_tag': 0}, {'id': '19338089-6040932399-2031', 'author': '19343429@N05', 'authorname': 'Simpel1', 'raw': 'monkey', '_content': 'monkey', 'machine_tag': 0}, {'id': '19338089-6040932399-28383', 'author': '19343429@N05', 'authorname': 'Simpel1', 'raw': 'augen', '_content': 'augen', 'machine_tag': 0}, {'id': '19338089-6040932399-2862', 'author': '19343429@N05', 'authorname': 'Simpel1', 'raw': 'eyes', '_content': 'eyes', 'machine_tag': 0}]}, 'urls': {'url': [{'type': 'photopage', '_content': 'https://www.flickr.com/photos/simpel1/6040932399/'}]}, 'media': 'photo'}, 'stat': 'ok'}</t>
  </si>
  <si>
    <t>Nic Simanek (flickr Simpel1)</t>
  </si>
  <si>
    <t>https://www.flickr.com/photos/simpel1/6040932399/</t>
  </si>
  <si>
    <t>body_part_monkey_eye03.jpeg</t>
  </si>
  <si>
    <t>14924427339_1d5e218f6a_o</t>
  </si>
  <si>
    <t>{'photo': {'id': '14924427339', 'secret': '0da8cb0c9a', 'server': '5590', 'farm': 6, 'dateuploaded': '1409610115', 'isfavorite': 0, 'license': '3', 'safety_level': '0', 'rotation': 0, 'originalsecret': '1d5e218f6a', 'originalformat': 'jpg', 'owner': {'nsid': '50124355@N02', 'username': 'anschieber | niadahoam.de', 'realname': 'Andrea Schieber', 'location': 'München, Deutschland', 'iconserver': '4050', 'iconfarm': 5, 'path_alias': 'anschieber'}, 'title': {'_content': 'Schweinsaffen-Junges (Macaca nemestrina), Fütterung im Sepilok Orang Utan Sanctuary, Sabah, Malaysian Borneo'}, 'description': {'_content': ''}, 'visibility': {'ispublic': 1, 'isfriend': 0, 'isfamily': 0}, 'dates': {'posted': '1409610115', 'taken': '2012-04-14 15:39:26', 'takengranularity': 0, 'takenunknown': 0, 'lastupdate': '1585515607'}, 'views': '575', 'editability': {'cancomment': 0, 'canaddmeta': 0}, 'publiceditability': {'cancomment': 1, 'canaddmeta': 0}, 'usage': {'candownload': 1, 'canblog': 0, 'canprint': 0, 'canshare': 1}, 'comments': {'_content': '0'}, 'notes': {'note': []}, 'people': {'haspeople': 0}, 'tags': {'tag': [{'id': '50104007-14924427339-346458948', 'author': '50124355@N02', 'authorname': 'anschieber | niadahoam.de', 'raw': 'Sepilok2012', '_content': 'sepilok2012', 'machine_tag': 0}, {'id': '50104007-14924427339-41905380', 'author': '50124355@N02', 'authorname': 'anschieber | niadahoam.de', 'raw': '2012_04', '_content': '201204', 'machine_tag': 0}, {'id': '50104007-14924427339-215765354', 'author': '50124355@N02', 'authorname': 'anschieber | niadahoam.de', 'raw': 'Babies / Jungtiere / Kälber', '_content': 'babiesjungtierekälber', 'machine_tag': 0}, {'id': '50104007-14924427339-15608', 'author': '50124355@N02', 'authorname': 'anschieber | niadahoam.de', 'raw': 'Borneo', '_content': 'borneo', 'machine_tag': 0}, {'id': '50104007-14924427339-6503376', 'author': '50124355@N02', 'authorname': 'anschieber | niadahoam.de', 'raw': 'Makaken', '_content': 'makaken', 'machine_tag': 0}, {'id': '50104007-14924427339-53275', 'author': '50124355@N02', 'authorname': 'anschieber | niadahoam.de', 'raw': 'Sabah', '_content': 'sabah', 'machine_tag': 0}, {'id': '50104007-14924427339-3731079', 'author': '50124355@N02', 'authorname': 'anschieber | niadahoam.de', 'raw': 'Sepilok Orang Utan Rehabilitation Centre', '_content': 'sepilokorangutanrehabilitationcentre', 'machine_tag': 0}, {'id': '50104007-14924427339-229712331', 'author': '50124355@N02', 'authorname': 'anschieber | niadahoam.de', 'raw': 'Südliche Schweinsaffe (Macaca nemestrina)', '_content': 'südlicheschweinsaffemacacanemestrina', 'machine_tag': 0}, {'id': '50104007-14924427339-10382473', 'author': '50124355@N02', 'authorname': 'anschieber | niadahoam.de', 'raw': 'southern pig-tailed macaque', '_content': 'southernpigtailedmacaque', 'machine_tag': 0}, {'id': '50104007-14924427339-229434236', 'author': '50124355@N02', 'authorname': 'anschieber | niadahoam.de', 'raw': 'taxonomy:dinomial=Macaca nemestrina', '_content': 'taxonomy:dinomial=macacanemestrina', 'machine_tag': 1}, {'id': '50104007-14924427339-499516488', 'author': '50124355@N02', 'authorname': 'anschieber | niadahoam.de', 'raw': 'SepilokMakaken', '_content': 'sepilokmakaken', 'machine_tag': 0}]}, 'location': {'latitude': '5.867517', 'longitude': '117.948074', 'accuracy': '14', 'context': '0', 'locality': {'_content': 'Sandakan', 'woeid': 56014185}, 'county': {'_content': 'Division Sandakan', 'woeid': 56013611}, 'region': {'_content': 'Sabah', 'woeid': 2346310}, 'country': {'_content': 'Malaysia', 'woeid': 23424901}, 'neighbourhood': {'_content': '', 'woeid': 0}}, 'geoperms': {'ispublic': 1, 'iscontact': 0, 'isfriend': 0, 'isfamily': 0}, 'urls': {'url': [{'type': 'photopage', '_content': 'https://www.flickr.com/photos/anschieber/14924427339/'}]}, 'media': 'photo'}, 'stat': 'ok'}</t>
  </si>
  <si>
    <t>Andrea Schieber (flickr anschieber | niadahoam.de)</t>
  </si>
  <si>
    <t>https://www.flickr.com/photos/anschieber/14924427339/</t>
  </si>
  <si>
    <t>body_part_monkey_eye04.jpeg</t>
  </si>
  <si>
    <t>9026370247_2a907c7447_o</t>
  </si>
  <si>
    <t>{'photo': {'id': '9026370247', 'secret': '351010f654', 'server': '3738', 'farm': 4, 'dateuploaded': '1371067577', 'isfavorite': 0, 'license': '3', 'safety_level': '0', 'rotation': 0, 'originalsecret': '2a907c7447', 'originalformat': 'jpg', 'owner': {'nsid': '67122634@N06', 'username': 'rexyrex360', 'realname': 'roger wilkins', 'location': '', 'iconserver': '8632', 'iconfarm': 9, 'path_alias': 'rogerwilkins'}, 'title': {'_content': 'monkey eyes'}, 'description': {'_content': 'taken at howletts kent'}, 'visibility': {'ispublic': 1, 'isfriend': 0, 'isfamily': 0}, 'dates': {'posted': '1371067577', 'taken': '2012-06-07 14:00:14', 'takengranularity': 0, 'takenunknown': 0, 'lastupdate': '1386514327'}, 'views': '123', 'editability': {'cancomment': 0, 'canaddmeta': 0}, 'publiceditability': {'cancomment': 1, 'canaddmeta': 0}, 'usage': {'candownload': 1, 'canblog': 0, 'canprint': 0, 'canshare': 1}, 'comments': {'_content': '1'}, 'notes': {'note': []}, 'people': {'haspeople': 0}, 'tags': {'tag': [{'id': '67077312-9026370247-953', 'author': '67122634@N06', 'authorname': 'rexyrex360', 'raw': 'animals', '_content': 'animals', 'machine_tag': 0}, {'id': '67077312-9026370247-1997', 'author': '67122634@N06', 'authorname': 'rexyrex360', 'raw': 'zoo', '_content': 'zoo', 'machine_tag': 0}, {'id': '67077312-9026370247-86047', 'author': '67122634@N06', 'authorname': 'rexyrex360', 'raw': 'howletts', '_content': 'howletts', 'machine_tag': 0}, {'id': '67077312-9026370247-2521', 'author': '67122634@N06', 'authorname': 'rexyrex360', 'raw': 'kent', '_content': 'kent', 'machine_tag': 0}, {'id': '67077312-9026370247-149832', 'author': '67122634@N06', 'authorname': 'rexyrex360', 'raw': 'edits', '_content': 'edits', 'machine_tag': 0}, {'id': '67077312-9026370247-7100350', 'author': '67122634@N06', 'authorname': 'rexyrex360', 'raw': 'd5000', '_content': 'd5000', 'machine_tag': 0}, {'id': '67077312-9026370247-3932', 'author': '67122634@N06', 'authorname': 'rexyrex360', 'raw': 'close', '_content': 'close', 'machine_tag': 0}, {'id': '67077312-9026370247-902', 'author': '67122634@N06', 'authorname': 'rexyrex360', 'raw': 'up', '_content': 'up', 'machine_tag': 0}, {'id': '67077312-9026370247-2696', 'author': '67122634@N06', 'authorname': 'rexyrex360', 'raw': 'amazing', '_content': 'amazing', 'machine_tag': 0}, {'id': '67077312-9026370247-559', 'author': '67122634@N06', 'authorname': 'rexyrex360', 'raw': 'cute', '_content': 'cute', 'machine_tag': 0}, {'id': '67077312-9026370247-876', 'author': '67122634@N06', 'authorname': 'rexyrex360', 'raw': 'beautiful', '_content': 'beautiful', 'machine_tag': 0}, {'id': '67077312-9026370247-3160', 'author': '67122634@N06', 'authorname': 'rexyrex360', 'raw': 'funny', '_content': 'funny', 'machine_tag': 0}]}, 'urls': {'url': [{'type': 'photopage', '_content': 'https://www.flickr.com/photos/rogerwilkins/9026370247/'}]}, 'media': 'photo'}, 'stat': 'ok'}</t>
  </si>
  <si>
    <t>roger wilkins (flickr rexyrex360)</t>
  </si>
  <si>
    <t>https://www.flickr.com/photos/rogerwilkins/9026370247/</t>
  </si>
  <si>
    <t>body_part_monkey_hand01.jpeg</t>
  </si>
  <si>
    <t>108844478_87f9d2de49_o</t>
  </si>
  <si>
    <t>{'photo': {'id': '108844478', 'secret': '87f9d2de49', 'server': '47', 'farm': 1, 'dateuploaded': '1141677002', 'isfavorite': 0, 'license': '3', 'safety_level': '0', 'rotation': 0, 'originalsecret': '87f9d2de49', 'originalformat': 'jpg', 'owner': {'nsid': '79589933@N00', 'username': 'Insert Photographer Here', 'realname': 'Jennifer Walsh', 'location': 'Austin, TX, US', 'iconserver': '1359', 'iconfarm': 2, 'path_alias': 'inserttitlehere'}, 'title': {'_content': 'Caged'}, 'description': {'_content': ''}, 'visibility': {'ispublic': 1, 'isfriend': 0, 'isfamily': 0}, 'dates': {'posted': '1141677002', 'taken': '2006-03-05 16:18:11', 'takengranularity': 0, 'takenunknown': 0, 'lastupdate': '1498422022'}, 'views': '832', 'editability': {'cancomment': 0, 'canaddmeta': 0}, 'publiceditability': {'cancomment': 1, 'canaddmeta': 0}, 'usage': {'candownload': 1, 'canblog': 0, 'canprint': 0, 'canshare': 1}, 'comments': {'_content': '18'}, 'notes': {'note': []}, 'people': {'haspeople': 0}, 'tags': {'tag': [{'id': '2187210-108844478-2764', 'author': '79589933@N00', 'authorname': 'Insert Photographer Here', 'raw': 'paw', '_content': 'paw', 'machine_tag': 0}, {'id': '2187210-108844478-3871', 'author': '79589933@N00', 'authorname': 'Insert Photographer Here', 'raw': 'hand', '_content': 'hand', 'machine_tag': 0}, {'id': '2187210-108844478-2031', 'author': '79589933@N00', 'authorname': 'Insert Photographer Here', 'raw': 'monkey', '_content': 'monkey', 'machine_tag': 0}, {'id': '2187210-108844478-952', 'author': '79589933@N00', 'authorname': 'Insert Photographer Here', 'raw': 'animal', '_content': 'animal', 'machine_tag': 0}, {'id': '2187210-108844478-791', 'author': '79589933@N00', 'authorname': 'Insert Photographer Here', 'raw': 'nature', '_content': 'nature', 'machine_tag': 0}, {'id': '2187210-108844478-214700', 'author': '79589933@N00', 'authorname': 'Insert Photographer Here', 'raw': 'continuum', '_content': 'continuum', 'machine_tag': 0}]}, 'urls': {'url': [{'type': 'photopage', '_content': 'https://www.flickr.com/photos/inserttitlehere/108844478/'}]}, 'media': 'photo'}, 'stat': 'ok'}</t>
  </si>
  <si>
    <t>Jennifer Walsh (flickr Insert Photographer Here)</t>
  </si>
  <si>
    <t>https://www.flickr.com/photos/inserttitlehere/108844478/</t>
  </si>
  <si>
    <t>body_part_monkey_hand02.jpeg</t>
  </si>
  <si>
    <t>3755920334_7b34e1f675_o</t>
  </si>
  <si>
    <t>{'photo': {'id': '3755920334', 'secret': 'fb4727aae3', 'server': '2486', 'farm': 3, 'dateuploaded': '1248550205', 'isfavorite': 0, 'license': '3', 'safety_level': '0', 'rotation': 0, 'originalsecret': '7b34e1f675', 'originalformat': 'jpg', 'owner': {'nsid': '59796147@N00', 'username': 'tasj', 'realname': 'Natascha', 'location': 'Amersfoort, The Netherlands', 'iconserver': '110', 'iconfarm': 1, 'path_alias': 'tasj'}, 'title': {'_content': 'Snacktime'}, 'description': {'_content': ''}, 'visibility': {'ispublic': 1, 'isfriend': 0, 'isfamily': 0}, 'dates': {'posted': '1248550205', 'taken': '2009-07-25 21:30:05', 'takengranularity': 0, 'takenunknown': '1', 'lastupdate': '1547672615'}, 'views': '123', 'editability': {'cancomment': 0, 'canaddmeta': 0}, 'publiceditability': {'cancomment': 1, 'canaddmeta': 0}, 'usage': {'candownload': 1, 'canblog': 0, 'canprint': 0, 'canshare': 1}, 'comments': {'_content': '1'}, 'notes': {'note': []}, 'people': {'haspeople': 0}, 'tags': {'tag': [{'id': '4903489-3755920334-43337672', 'author': '59796147@N00', 'authorname': 'tasj', 'raw': 'Workshop dierenfotografie', '_content': 'workshopdierenfotografie', 'machine_tag': 0}, {'id': '4903489-3755920334-1216332', 'author': '59796147@N00', 'authorname': 'tasj', 'raw': 'dierenpark amersfoort', '_content': 'dierenparkamersfoort', 'machine_tag': 0}, {'id': '4903489-3755920334-1997', 'author': '59796147@N00', 'authorname': 'tasj', 'raw': 'zoo', '_content': 'zoo', 'machine_tag': 0}, {'id': '4903489-3755920334-2827781', 'author': '59796147@N00', 'authorname': 'tasj', 'raw': 'Macaca Nemestrina', '_content': 'macacanemestrina', 'machine_tag': 0}, {'id': '4903489-3755920334-10382473', 'author': '59796147@N00', 'authorname': 'tasj', 'raw': 'Southern Pig-tailed Macaque', '_content': 'southernpigtailedmacaque', 'machine_tag': 0}, {'id': '4903489-3755920334-14309613', 'author': '59796147@N00', 'authorname': 'tasj', 'raw': 'laponderaap', '_content': 'laponderaap', 'machine_tag': 0}]}, 'urls': {'url': [{'type': 'photopage', '_content': 'https://www.flickr.com/photos/tasj/3755920334/'}]}, 'media': 'photo'}, 'stat': 'ok'}</t>
  </si>
  <si>
    <t>https://www.flickr.com/photos/tasj/3755920334/</t>
  </si>
  <si>
    <t>body_part_monkey_hand03.jpeg</t>
  </si>
  <si>
    <t>2722745089_922c297857_o</t>
  </si>
  <si>
    <t>{'photo': {'id': '2722745089', 'secret': '9d30e0cbeb', 'server': '3005', 'farm': 4, 'dateuploaded': '1217623059', 'isfavorite': 0, 'license': '3', 'safety_level': '0', 'rotation': 0, 'originalsecret': '922c297857', 'originalformat': 'jpg', 'owner': {'nsid': '61574452@N00', 'username': 'Víctor Bautista', 'realname': 'Víctor Bautista', 'location': 'Madrid, Spain', 'iconserver': '3790', 'iconfarm': 4, 'path_alias': 'maradentro'}, 'title': {'_content': 'Choca esos 5'}, 'description': {'_content': ''}, 'visibility': {'ispublic': 1, 'isfriend': 0, 'isfamily': 0}, 'dates': {'posted': '1217623059', 'taken': '2008-06-25 18:45:22', 'takengranularity': 0, 'takenunknown': 0, 'lastupdate': '1242294276'}, 'views': '1157', 'editability': {'cancomment': 0, 'canaddmeta': 0}, 'publiceditability': {'cancomment': 1, 'canaddmeta': 0}, 'usage': {'candownload': 1, 'canblog': 0, 'canprint': 0, 'canshare': 1}, 'comments': {'_content': '5'}, 'notes': {'note': []}, 'people': {'haspeople': 0}, 'tags': {'tag': [{'id': '586736-2722745089-358', 'author': '61574452@N00', 'authorname': 'Víctor Bautista', 'raw': 'costa', '_content': 'costa', 'machine_tag': 0}, {'id': '586736-2722745089-9591', 'author': '61574452@N00', 'authorname': 'Víctor Bautista', 'raw': 'rica', '_content': 'rica', 'machine_tag': 0}, {'id': '586736-2722745089-15333', 'author': '61574452@N00', 'authorname': 'Víctor Bautista', 'raw': 'manuel', '_content': 'manuel', 'machine_tag': 0}, {'id': '586736-2722745089-31853', 'author': '61574452@N00', 'authorname': 'Víctor Bautista', 'raw': 'antonio', '_content': 'antonio', 'machine_tag': 0}, {'id': '586736-2722745089-73', 'author': '61574452@N00', 'authorname': 'Víctor Bautista', 'raw': 'park', '_content': 'park', 'machine_tag': 0}, {'id': '586736-2722745089-150', 'author': '61574452@N00', 'authorname': 'Víctor Bautista', 'raw': 'parque', '_content': 'parque', 'machine_tag': 0}, {'id': '586736-2722745089-46558', 'author': '61574452@N00', 'authorname': 'Víctor Bautista', 'raw': 'nacional', '_content': 'nacional', 'machine_tag': 0}, {'id': '586736-2722745089-361', 'author': '61574452@N00', 'authorname': 'Víctor Bautista', 'raw': 'naturaleza', '_content': 'naturaleza', 'machine_tag': 0}, {'id': '586736-2722745089-17670', 'author': '49937476@N00', 'authorname': 'Araceli Lop', 'raw': 'mano', '_content': 'mano', 'machine_tag': 0}, {'id': '586736-2722745089-2032', 'author': '49937476@N00', 'authorname': 'Araceli Lop', 'raw': 'mono', '_content': 'mono', 'machine_tag': 0}, {'id': '586736-2722745089-3871', 'author': '49937476@N00', 'authorname': 'Araceli Lop', 'raw': 'hand', '_content': 'hand', 'machine_tag': 0}, {'id': '586736-2722745089-2031', 'author': '49937476@N00', 'authorname': 'Araceli Lop', 'raw': 'monkey', '_content': 'monkey', 'machine_tag': 0}]}, 'location': {'latitude': '9.434075', 'longitude': '-84.164028', 'accuracy': '12', 'context': '0', 'locality': {'_content': 'Quepos', 'woeid': 59182}, 'county': {'_content': 'Aguirre', 'woeid': 26808785}, 'region': {'_content': 'Puntarenas', 'woeid': 2345087}, 'country': {'_content': 'Costa Rica', 'woeid': 23424791}, 'neighbourhood': {'_content': '', 'woeid': 0}}, 'geoperms': {'ispublic': 1, 'iscontact': 0, 'isfriend': 0, 'isfamily': 0}, 'urls': {'url': [{'type': 'photopage', '_content': 'https://www.flickr.com/photos/maradentro/2722745089/'}]}, 'media': 'photo'}, 'stat': 'ok'}</t>
  </si>
  <si>
    <t>Víctor Bautista (flickr Víctor Bautista)</t>
  </si>
  <si>
    <t>https://www.flickr.com/photos/maradentro/2722745089/</t>
  </si>
  <si>
    <t>body_part_monkey_hand04.jpeg</t>
  </si>
  <si>
    <t>16062543760_3a153ffeb7_o</t>
  </si>
  <si>
    <t>{'photo': {'id': '16062543760', 'secret': 'b3ccb1ab2f', 'server': '7510', 'farm': 8, 'dateuploaded': '1420938573', 'isfavorite': 0, 'license': '4', 'safety_level': '0', 'rotation': 0, 'originalsecret': '3a153ffeb7', 'originalformat': 'jpg', 'owner': {'nsid': '79478249@N02', 'username': 'BrendaMeow', 'realname': '', 'location': '', 'iconserver': '3851', 'iconfarm': 4, 'path_alias': None}, 'title': {'_content': 'Caged'}, 'description': {'_content': ''}, 'visibility': {'ispublic': 1, 'isfriend': 0, 'isfamily': 0}, 'dates': {'posted': '1420938573', 'taken': '2013-12-26 15:40:04', 'takengranularity': 0, 'takenunknown': '0', 'lastupdate': '1539939162'}, 'views': '1522', 'editability': {'cancomment': 0, 'canaddmeta': 0}, 'publiceditability': {'cancomment': 1, 'canaddmeta': 1}, 'usage': {'candownload': 1, 'canblog': 0, 'canprint': 0, 'canshare': 1}, 'comments': {'_content': '0'}, 'notes': {'note': []}, 'people': {'haspeople': 0}, 'tags': {'tag': [{'id': '79457901-16062543760-2938934', 'author': '79478249@N02', 'authorname': 'BrendaMeow', 'raw': 'patas monkeys', '_content': 'patasmonkeys', 'machine_tag': 0}, {'id': '79457901-16062543760-13191', 'author': '79478249@N02', 'authorname': 'BrendaMeow', 'raw': 'caged', '_content': 'caged', 'machine_tag': 0}, {'id': '79457901-16062543760-3871', 'author': '79478249@N02', 'authorname': 'BrendaMeow', 'raw': 'hand', '_content': 'hand', 'machine_tag': 0}, {'id': '79457901-16062543760-7968', 'author': '79478249@N02', 'authorname': 'BrendaMeow', 'raw': 'fingerprints', '_content': 'fingerprints', 'machine_tag': 0}]}, 'urls': {'url': [{'type': 'photopage', '_content': 'https://www.flickr.com/photos/79478249@N02/16062543760/'}]}, 'media': 'photo'}, 'stat': 'ok'}</t>
  </si>
  <si>
    <t xml:space="preserve"> (flickr BrendaMeow)</t>
  </si>
  <si>
    <t>https://www.flickr.com/photos/79478249@N02/16062543760/</t>
  </si>
  <si>
    <t>body_part_monkey_hand05.jpeg</t>
  </si>
  <si>
    <t>9541537_4863e340f6_o</t>
  </si>
  <si>
    <t>{'photo': {'id': '9541537', 'secret': '4863e340f6', 'server': '5', 'farm': 1, 'dateuploaded': '1113643326', 'isfavorite': 0, 'license': '5', 'safety_level': '0', 'rotation': 0, 'originalsecret': '4863e340f6', 'originalformat': 'jpg', 'owner': {'nsid': '42044451@N00', 'username': 'beccafrog', 'realname': 'Rebecca Marshall', 'location': 'San Francisco, USA', 'iconserver': '3', 'iconfarm': 1, 'path_alias': 'becca'}, 'title': {'_content': 'mk_handfoot'}, 'description': {'_content': 'Hand or foot?'}, 'visibility': {'ispublic': 1, 'isfriend': 0, 'isfamily': 0}, 'dates': {'posted': '1113643326', 'taken': '2005-04-16 01:22:06', 'takengranularity': 0, 'takenunknown': '1', 'lastupdate': '1420884977'}, 'views': '301', 'editability': {'cancomment': 0, 'canaddmeta': 0}, 'publiceditability': {'cancomment': 1, 'canaddmeta': 0}, 'usage': {'candownload': 1, 'canblog': 0, 'canprint': 0, 'canshare': 1}, 'comments': {'_content': '0'}, 'notes': {'note': []}, 'people': {'haspeople': 0}, 'tags': {'tag': [{'id': '206139-9541537-295', 'author': '42044451@N00', 'authorname': 'beccafrog', 'raw': 'bali', '_content': 'bali', 'machine_tag': 0}, {'id': '206139-9541537-94077', 'author': '42044451@N00', 'authorname': 'beccafrog', 'raw': 'ubud', '_content': 'ubud', 'machine_tag': 0}, {'id': '206139-9541537-423862', 'author': '42044451@N00', 'authorname': 'beccafrog', 'raw': 'sacredmonkeyforestsanctuary', '_content': 'sacredmonkeyforestsanctuary', 'machine_tag': 0}, {'id': '206139-9541537-423863', 'author': '42044451@N00', 'authorname': 'beccafrog', 'raw': 'mandalawisatawanarawana', '_content': 'mandalawisatawanarawana', 'machine_tag': 0}, {'id': '206139-9541537-423864', 'author': '42044451@N00', 'authorname': 'beccafrog', 'raw': 'puradalemagung', '_content': 'puradalemagung', 'machine_tag': 0}, {'id': '206139-9541537-181317', 'author': '42044451@N00', 'authorname': 'beccafrog', 'raw': 'macaques', '_content': 'macaques', 'machine_tag': 0}, {'id': '206139-9541537-2031', 'author': '42044451@N00', 'authorname': 'beccafrog', 'raw': 'monkey', '_content': 'monkey', 'machine_tag': 0}, {'id': '206139-9541537-423867', 'author': '42044451@N00', 'authorname': 'beccafrog', 'raw': 'handfoot', '_content': 'handfoot', 'machine_tag': 0}, {'id': '206139-9541537-3871', 'author': '42044451@N00', 'authorname': 'beccafrog', 'raw': 'hand', '_content': 'hand', 'machine_tag': 0}, {'id': '206139-9541537-1941', 'author': '42044451@N00', 'authorname': 'beccafrog', 'raw': 'foot', '_content': 'foot', 'machine_tag': 0}]}, 'urls': {'url': [{'type': 'photopage', '_content': 'https://www.flickr.com/photos/becca/9541537/'}]}, 'media': 'photo'}, 'stat': 'ok'}</t>
  </si>
  <si>
    <t>Rebecca Marshall (flickr beccafrog)</t>
  </si>
  <si>
    <t>https://www.flickr.com/photos/becca/9541537/</t>
  </si>
  <si>
    <t>body_part_monkey_hand06.jpeg</t>
  </si>
  <si>
    <t>14918999433_66a08d1c26_o</t>
  </si>
  <si>
    <t>{'photo': {'id': '14918999433', 'secret': 'd5532d499f', 'server': '3931', 'farm': 4, 'dateuploaded': '1413338099', 'isfavorite': 0, 'license': '5', 'safety_level': '0', 'rotation': 0, 'originalsecret': '66a08d1c26', 'originalformat': 'jpg', 'owner': {'nsid': '89165847@N00', 'username': 'mikecogh', 'realname': 'Michael Coghlan', 'location': 'Adelaide, Australia', 'iconserver': '5754', 'iconfarm': 6, 'path_alias': 'mikecogh'}, 'title': {'_content': 'Hand of a Saki Monkey'}, 'description': {'_content': '&lt;a href="https://en.wikipedia.org/wiki/Saki_monkey" rel="noreferrer nofollow"&gt;en.wikipedia.org/wiki/Saki_monkey&lt;/a&gt;'}, 'visibility': {'ispublic': 1, 'isfriend': 0, 'isfamily': 0}, 'dates': {'posted': '1413338099', 'taken': '2014-09-23 12:29:21', 'takengranularity': 0, 'takenunknown': 0, 'lastupdate': '1633480045'}, 'views': '760', 'editability': {'cancomment': 0, 'canaddmeta': 0}, 'publiceditability': {'cancomment': 1, 'canaddmeta': 0}, 'usage': {'candownload': 1, 'canblog': 0, 'canprint': 0, 'canshare': 1}, 'comments': {'_content': '3'}, 'notes': {'note': []}, 'people': {'haspeople': 0}, 'tags': {'tag': [{'id': '266491-14918999433-1997', 'author': '89165847@N00', 'authorname': 'mikecogh', 'raw': 'zoo', '_content': 'zoo', 'machine_tag': 0}, {'id': '266491-14918999433-3871', 'author': '89165847@N00', 'authorname': 'mikecogh', 'raw': 'hand', '_content': 'hand', 'machine_tag': 0}, {'id': '266491-14918999433-330', 'author': '89165847@N00', 'authorname': 'mikecogh', 'raw': 'hairy', '_content': 'hairy', 'machine_tag': 0}, {'id': '266491-14918999433-6642', 'author': '89165847@N00', 'authorname': 'mikecogh', 'raw': 'fingers', '_content': 'fingers', 'machine_tag': 0}, {'id': '266491-14918999433-12670', 'author': '89165847@N00', 'authorname': 'mikecogh', 'raw': 'nails', '_content': 'nails', 'machine_tag': 0}, {'id': '266491-14918999433-3107', 'author': '89165847@N00', 'authorname': 'mikecogh', 'raw': 'Singapore', '_content': 'singapore', 'machine_tag': 0}, {'id': '266491-14918999433-3007398', 'author': '89165847@N00', 'authorname': 'mikecogh', 'raw': 'saki monkey', '_content': 'sakimonkey', 'machine_tag': 0}]}, 'location': {'latitude': '1.405619', 'longitude': '103.795577', 'accuracy': '16', 'context': '0', 'locality': {'_content': 'Central Catchment Area', 'woeid': 24703013}, 'neighbourhood': {'_content': '', 'woeid': 0}, 'region': {'_content': 'North West', 'woeid': 24703045}, 'country': {'_content': 'Singapore', 'woeid': 23424948}}, 'geoperms': {'ispublic': 1, 'iscontact': 0, 'isfriend': 0, 'isfamily': 0}, 'urls': {'url': [{'type': 'photopage', '_content': 'https://www.flickr.com/photos/mikecogh/14918999433/'}]}, 'media': 'photo'}, 'stat': 'ok'}</t>
  </si>
  <si>
    <t>https://www.flickr.com/photos/mikecogh/14918999433/</t>
  </si>
  <si>
    <t>body_part_monkey_hand07.jpeg</t>
  </si>
  <si>
    <t>33488157778_c22d876e77_o</t>
  </si>
  <si>
    <t>{'photo': {'id': '33488157778', 'secret': '9177dba388', 'server': '7903', 'farm': 8, 'dateuploaded': '1552440855', 'isfavorite': 0, 'license': '5', 'safety_level': '0', 'rotation': 0, 'originalsecret': 'c22d876e77', 'originalformat': 'jpg', 'owner': {'nsid': '63304495@N06', 'username': 'D Johnston', 'realname': 'Andrew Johnston', 'location': '', 'iconserver': '4632', 'iconfarm': 5, 'path_alias': 'killsmiley'}, 'title': {'_content': 'Fruit, Please?'}, 'description': {'_content': 'A monkey waits with an outstretched hand for zoo patrons to toss him fruit or other food.'}, 'visibility': {'ispublic': 1, 'isfriend': 0, 'isfamily': 0}, 'dates': {'posted': '1552440855', 'taken': '2018-05-29 11:17:01', 'takengranularity': 0, 'takenunknown': '0', 'lastupdate': '1556605985'}, 'views': '333', 'editability': {'cancomment': 0, 'canaddmeta': 0}, 'publiceditability': {'cancomment': 1, 'canaddmeta': 0}, 'usage': {'candownload': 1, 'canblog': 0, 'canprint': 0, 'canshare': 1}, 'comments': {'_content': '15'}, 'notes': {'note': []}, 'people': {'haspeople': 0}, 'tags': {'tag': [{'id': '63259173-33488157778-2031', 'author': '63304495@N06', 'authorname': 'D Johnston', 'raw': 'monkey', '_content': 'monkey', 'machine_tag': 0}, {'id': '63259173-33488157778-1997', 'author': '63304495@N06', 'authorname': 'D Johnston', 'raw': 'zoo', '_content': 'zoo', 'machine_tag': 0}, {'id': '63259173-33488157778-239574', 'author': '63304495@N06', 'authorname': 'D Johnston', 'raw': 'Hefei', '_content': 'hefei', 'machine_tag': 0}, {'id': '63259173-33488157778-49', 'author': '63304495@N06', 'authorname': 'D Johnston', 'raw': 'China', '_content': 'china', 'machine_tag': 0}, {'id': '63259173-33488157778-220628', 'author': '63304495@N06', 'authorname': 'D Johnston', 'raw': 'Anhui', '_content': 'anhui', 'machine_tag': 0}]}, 'location': {'latitude': '31.859421', 'longitude': '117.278984', 'accuracy': '11', 'context': '0', 'locality': {'_content': '合肥', 'woeid': 2127866}, 'county': {'_content': '合肥市', 'woeid': 26198334}, 'region': {'_content': '安徽省', 'woeid': 12578022}, 'country': {'_content': '中國', 'woeid': 23424781}, 'neighbourhood': {'_content': '', 'woeid': 0}}, 'geoperms': {'ispublic': 1, 'iscontact': 0, 'isfriend': 0, 'isfamily': 0}, 'urls': {'url': [{'type': 'photopage', '_content': 'https://www.flickr.com/photos/killsmiley/33488157778/'}]}, 'media': 'photo'}, 'stat': 'ok'}</t>
  </si>
  <si>
    <t>Andrew Johnston (flickr D Johnston)</t>
  </si>
  <si>
    <t>https://www.flickr.com/photos/killsmiley/33488157778/</t>
  </si>
  <si>
    <t>body_part_monkey_hand08.jpeg</t>
  </si>
  <si>
    <t>515895577_e239a1523a_o</t>
  </si>
  <si>
    <t>{'photo': {'id': '515895577', 'secret': '79a3e42e52', 'server': '230', 'farm': 1, 'dateuploaded': '1180263172', 'isfavorite': 0, 'license': '5', 'safety_level': '0', 'rotation': 0, 'originalsecret': 'e239a1523a', 'originalformat': 'jpg', 'owner': {'nsid': '13071852@N00', 'username': 'treehouse1977', 'realname': 'Jim Champion', 'location': 'Southampton, UK', 'iconserver': '2829', 'iconfarm': 3, 'path_alias': 'treehouse1977'}, 'title': {'_content': 'Orangutan hands'}, 'description': {'_content': "It's a sunny day so he's staying indoors."}, 'visibility': {'ispublic': 1, 'isfriend': 0, 'isfamily': 0}, 'dates': {'posted': '1180263172', 'taken': '2007-05-26 16:37:03', 'takengranularity': 0, 'takenunknown': 0, 'lastupdate': '1264032052'}, 'views': '1453', 'editability': {'cancomment': 0, 'canaddmeta': 0}, 'publiceditability': {'cancomment': 1, 'canaddmeta': 0}, 'usage': {'candownload': 1, 'canblog': 0, 'canprint': 0, 'canshare': 1}, 'comments': {'_content': '5'}, 'notes': {'note': []}, 'people': {'haspeople': 0}, 'tags': {'tag': [{'id': '2998212-515895577-2886', 'author': '13071852@N00', 'authorname': 'treehouse1977', 'raw': 'hands', '_content': 'hands', 'machine_tag': 0}, {'id': '2998212-515895577-25044', 'author': '13071852@N00', 'authorname': 'treehouse1977', 'raw': 'grille', '_content': 'grille', 'machine_tag': 0}, {'id': '2998212-515895577-94600', 'author': '13071852@N00', 'authorname': 'treehouse1977', 'raw': 'pongo', '_content': 'pongo', 'machine_tag': 0}, {'id': '2998212-515895577-17294', 'author': '13071852@N00', 'authorname': 'treehouse1977', 'raw': 'ape', '_content': 'ape', 'machine_tag': 0}, {'id': '2998212-515895577-191487', 'author': '13071852@N00', 'authorname': 'treehouse1977', 'raw': 'great ape', '_content': 'greatape', 'machine_tag': 0}, {'id': '2998212-515895577-2231', 'author': '13071852@N00', 'authorname': 'treehouse1977', 'raw': 'ginger', '_content': 'ginger', 'machine_tag': 0}, {'id': '2998212-515895577-17293', 'author': '13071852@N00', 'authorname': 'treehouse1977', 'raw': 'orangutan', '_content': 'orangutan', 'machine_tag': 0}, {'id': '2998212-515895577-49931', 'author': '13071852@N00', 'authorname': 'treehouse1977', 'raw': 'monkey world', '_content': 'monkeyworld', 'machine_tag': 0}, {'id': '2998212-515895577-15703', 'author': '13071852@N00', 'authorname': 'treehouse1977', 'raw': 'dorset', '_content': 'dorset', 'machine_tag': 0}, {'id': '2998212-515895577-2017747', 'author': '13071852@N00', 'authorname': 'treehouse1977', 'raw': 'Pongo abelii', '_content': 'pongoabelii', 'machine_tag': 0}, {'id': '2998212-515895577-149102', 'author': '13071852@N00', 'authorname': 'treehouse1977', 'raw': 'Aris', '_content': 'aris', 'machine_tag': 0}, {'id': '2998212-515895577-20507203', 'author': '19862723@N00', 'authorname': 'sure2talk', 'raw': 'beautifulworldchallenges', '_content': 'beautifulworldchallenges', 'machine_tag': 0}, {'id': '2998212-515895577-8674', 'author': '13071852@N00', 'authorname': 'treehouse1977', 'raw': 'Jim', '_content': 'jim', 'machine_tag': 0}, {'id': '2998212-515895577-7398', 'author': '13071852@N00', 'authorname': 'treehouse1977', 'raw': 'Champion', '_content': 'champion', 'machine_tag': 0}, {'id': '2998212-515895577-18083550', 'author': '13071852@N00', 'authorname': 'treehouse1977', 'raw': 'JimChampion', '_content': 'jimchampion', 'machine_tag': 0}, {'id': '2998212-515895577-11418589', 'author': '13071852@N00', 'authorname': 'treehouse1977', 'raw': 'treehouse1977', '_content': 'treehouse1977', 'machine_tag': 0}]}, 'urls': {'url': [{'type': 'photopage', '_content': 'https://www.flickr.com/photos/treehouse1977/515895577/'}]}, 'media': 'photo'}, 'stat': 'ok'}</t>
  </si>
  <si>
    <t>Jim Champion (flickr treehouse1977)</t>
  </si>
  <si>
    <t>https://www.flickr.com/photos/treehouse1977/515895577/</t>
  </si>
  <si>
    <t>body_part_monkey_hand09.jpeg</t>
  </si>
  <si>
    <t>9541534_cecd41c595_o</t>
  </si>
  <si>
    <t>{'photo': {'id': '9541534', 'secret': 'cecd41c595', 'server': '7', 'farm': 1, 'dateuploaded': '1113643325', 'isfavorite': 0, 'license': '5', 'safety_level': '0', 'rotation': 0, 'originalsecret': 'cecd41c595', 'originalformat': 'jpg', 'owner': {'nsid': '42044451@N00', 'username': 'beccafrog', 'realname': 'Rebecca Marshall', 'location': 'San Francisco, USA', 'iconserver': '3', 'iconfarm': 1, 'path_alias': 'becca'}, 'title': {'_content': 'mk_handfeet'}, 'description': {'_content': 'Hands or feet?'}, 'visibility': {'ispublic': 1, 'isfriend': 0, 'isfamily': 0}, 'dates': {'posted': '1113643325', 'taken': '2005-04-16 01:22:05', 'takengranularity': 0, 'takenunknown': '1', 'lastupdate': '1420884977'}, 'views': '356', 'editability': {'cancomment': 0, 'canaddmeta': 0}, 'publiceditability': {'cancomment': 1, 'canaddmeta': 0}, 'usage': {'candownload': 1, 'canblog': 0, 'canprint': 0, 'canshare': 1}, 'comments': {'_content': '1'}, 'notes': {'note': []}, 'people': {'haspeople': 0}, 'tags': {'tag': [{'id': '206139-9541534-295', 'author': '42044451@N00', 'authorname': 'beccafrog', 'raw': 'bali', '_content': 'bali', 'machine_tag': 0}, {'id': '206139-9541534-94077', 'author': '42044451@N00', 'authorname': 'beccafrog', 'raw': 'ubud', '_content': 'ubud', 'machine_tag': 0}, {'id': '206139-9541534-423862', 'author': '42044451@N00', 'authorname': 'beccafrog', 'raw': 'sacredmonkeyforestsanctuary', '_content': 'sacredmonkeyforestsanctuary', 'machine_tag': 0}, {'id': '206139-9541534-423863', 'author': '42044451@N00', 'authorname': 'beccafrog', 'raw': 'mandalawisatawanarawana', '_content': 'mandalawisatawanarawana', 'machine_tag': 0}, {'id': '206139-9541534-423864', 'author': '42044451@N00', 'authorname': 'beccafrog', 'raw': 'puradalemagung', '_content': 'puradalemagung', 'machine_tag': 0}, {'id': '206139-9541534-181317', 'author': '42044451@N00', 'authorname': 'beccafrog', 'raw': 'macaques', '_content': 'macaques', 'machine_tag': 0}, {'id': '206139-9541534-2031', 'author': '42044451@N00', 'authorname': 'beccafrog', 'raw': 'monkey', '_content': 'monkey', 'machine_tag': 0}, {'id': '206139-9541534-423867', 'author': '42044451@N00', 'authorname': 'beccafrog', 'raw': 'handfoot', '_content': 'handfoot', 'machine_tag': 0}, {'id': '206139-9541534-3871', 'author': '42044451@N00', 'authorname': 'beccafrog', 'raw': 'hand', '_content': 'hand', 'machine_tag': 0}, {'id': '206139-9541534-1941', 'author': '42044451@N00', 'authorname': 'beccafrog', 'raw': 'foot', '_content': 'foot', 'machine_tag': 0}]}, 'urls': {'url': [{'type': 'photopage', '_content': 'https://www.flickr.com/photos/becca/9541534/'}]}, 'media': 'photo'}, 'stat': 'ok'}</t>
  </si>
  <si>
    <t>https://www.flickr.com/photos/becca/9541534/</t>
  </si>
  <si>
    <t>body_part_monkey_hand10.jpeg</t>
  </si>
  <si>
    <t>3734680161_b963fb2328_o</t>
  </si>
  <si>
    <t>{'photo': {'id': '3734680161', 'secret': '40ca4ddd87', 'server': '2614', 'farm': 3, 'dateuploaded': '1248015431', 'isfavorite': 0, 'license': '3', 'safety_level': '0', 'rotation': 0, 'originalsecret': 'b963fb2328', 'originalformat': 'jpg', 'owner': {'nsid': '86285103@N00', 'username': 'steve-stevens', 'realname': 'Steve', 'location': '', 'iconserver': '77', 'iconfarm': 1, 'path_alias': 'steve-stevens'}, 'title': {'_content': "Yurag Alipa: Martina's Hand"}, 'description': {'_content': 'She does not like females and bit absolutely everyone else but not me.'}, 'visibility': {'ispublic': 1, 'isfriend': 0, 'isfamily': 0}, 'dates': {'posted': '1248015431', 'taken': '2009-06-23 11:46:25', 'takengranularity': 0, 'takenunknown': 0, 'lastupdate': '1250795932'}, 'views': '43', 'editability': {'cancomment': 0, 'canaddmeta': 0}, 'publiceditability': {'cancomment': 1, 'canaddmeta': 0}, 'usage': {'candownload': 1, 'canblog': 0, 'canprint': 0, 'canshare': 1}, 'comments': {'_content': '1'}, 'notes': {'note': []}, 'people': {'haspeople': 0}, 'tags': {'tag': [{'id': '1658124-3734680161-2682', 'author': '86285103@N00', 'authorname': 'steve-stevens', 'raw': 'Ecuador', '_content': 'ecuador', 'machine_tag': 0}, {'id': '1658124-3734680161-1413956', 'author': '86285103@N00', 'authorname': 'steve-stevens', 'raw': 'Tarqui', '_content': 'tarqui', 'machine_tag': 0}, {'id': '1658124-3734680161-43047442', 'author': '86285103@N00', 'authorname': 'steve-stevens', 'raw': 'Yurag Alipa', '_content': 'yuragalipa', 'machine_tag': 0}, {'id': '1658124-3734680161-2031', 'author': '86285103@N00', 'authorname': 'steve-stevens', 'raw': 'Monkey', '_content': 'monkey', 'machine_tag': 0}, {'id': '1658124-3734680161-65057', 'author': '86285103@N00', 'authorname': 'steve-stevens', 'raw': 'Martina', '_content': 'martina', 'machine_tag': 0}]}, 'location': {'latitude': '-2.998327', 'longitude': '-79.012126', 'accuracy': '12', 'context': '0', 'locality': {'_content': 'Tarqui', 'woeid': 26810567}, 'county': {'_content': 'Cuenca', 'woeid': 26809530}, 'region': {'_content': 'Azuay', 'woeid': 2345203}, 'country': {'_content': 'Ecuador', 'woeid': 23424801}, 'neighbourhood': {'_content': '', 'woeid': 0}}, 'geoperms': {'ispublic': 1, 'iscontact': 0, 'isfriend': 0, 'isfamily': 0}, 'urls': {'url': [{'type': 'photopage', '_content': 'https://www.flickr.com/photos/steve-stevens/3734680161/'}]}, 'media': 'photo'}, 'stat': 'ok'}</t>
  </si>
  <si>
    <t>Steve (flickr steve-stevens)</t>
  </si>
  <si>
    <t>https://www.flickr.com/photos/steve-stevens/3734680161/</t>
  </si>
  <si>
    <t>body_part_horse_eye01.jpeg</t>
  </si>
  <si>
    <t>4645946932_afe979e4f7_o</t>
  </si>
  <si>
    <t>{'photo': {'id': '4645946932', 'secret': '401afa6448', 'server': '4053', 'farm': 5, 'dateuploaded': '1274994384', 'isfavorite': 0, 'license': '3', 'safety_level': '0', 'rotation': 0, 'originalsecret': 'afe979e4f7', 'originalformat': 'jpg', 'owner': {'nsid': '31888037@N03', 'username': '[sjugge]', 'realname': '', 'location': None, 'iconserver': '3477', 'iconfarm': 4, 'path_alias': 'sjugge'}, 'title': {'_content': 'Fly on Horse Eye'}, 'description': {'_content': ''}, 'visibility': {'ispublic': 1, 'isfriend': 0, 'isfamily': 0}, 'dates': {'posted': '1274994384', 'taken': '2010-05-24 15:34:57', 'takengranularity': 0, 'takenunknown': 0, 'lastupdate': '1275339414'}, 'views': '62', 'editability': {'cancomment': 0, 'canaddmeta': 0}, 'publiceditability': {'cancomment': 1, 'canaddmeta': 0}, 'usage': {'candownload': 1, 'canblog': 0, 'canprint': 0, 'canshare': 1}, 'comments': {'_content': '0'}, 'notes': {'note': []}, 'people': {'haspeople': 0}, 'tags': {'tag': []}, 'location': {'latitude': '51.169455', 'longitude': '4.564717', 'accuracy': '16', 'context': '0', 'locality': {'_content': 'Ranst', 'woeid': 12602633}, 'county': {'_content': 'Antwerpen', 'woeid': 12591760}, 'region': {'_content': 'Antwerpen', 'woeid': 7153308}, 'country': {'_content': 'Belgique', 'woeid': 23424757}, 'neighbourhood': {'_content': '', 'woeid': 0}}, 'geoperms': {'ispublic': 1, 'iscontact': 0, 'isfriend': 0, 'isfamily': 0}, 'urls': {'url': [{'type': 'photopage', '_content': 'https://www.flickr.com/photos/sjugge/4645946932/'}]}, 'media': 'photo'}, 'stat': 'ok'}</t>
  </si>
  <si>
    <t xml:space="preserve"> (flickr [sjugge])</t>
  </si>
  <si>
    <t>https://www.flickr.com/photos/sjugge/4645946932/</t>
  </si>
  <si>
    <t>body_part_horse_eye02.jpeg</t>
  </si>
  <si>
    <t>5841670899_4a51a2ef30_o</t>
  </si>
  <si>
    <t>{'photo': {'id': '5841670899', 'secret': 'd29f09f9fa', 'server': '2443', 'farm': 3, 'dateuploaded': '1308311958', 'isfavorite': 0, 'license': '5', 'safety_level': '0', 'rotation': 0, 'originalsecret': '4a51a2ef30', 'originalformat': 'jpg', 'owner': {'nsid': '58414938@N00', 'username': "Peter O'Connor aka anemoneprojectors", 'realname': '', 'location': None, 'iconserver': '3803', 'iconfarm': 4, 'path_alias': 'anemoneprojectors'}, 'title': {'_content': 'Horse eye'}, 'description': {'_content': '15 June 2011, near Norton Green, Stevenage.'}, 'visibility': {'ispublic': 1, 'isfriend': 0, 'isfamily': 0}, 'dates': {'posted': '1308311958', 'taken': '2011-06-15 15:54:21', 'takengranularity': 0, 'takenunknown': 0, 'lastupdate': '1635429769'}, 'views': '4716', 'editability': {'cancomment': 0, 'canaddmeta': 0}, 'publiceditability': {'cancomment': 1, 'canaddmeta': 1}, 'usage': {'candownload': 1, 'canblog': 0, 'canprint': 0, 'canshare': 1}, 'comments': {'_content': '0'}, 'notes': {'note': []}, 'people': {'haspeople': 0}, 'tags': {'tag': [{'id': '5582765-5841670899-325', 'author': '58414938@N00', 'authorname': "Peter O'Connor aka anemoneprojectors", 'raw': 'Horse', '_content': 'horse', 'machine_tag': 0}, {'id': '5582765-5841670899-21147603', 'author': '58414938@N00', 'authorname': "Peter O'Connor aka anemoneprojectors", 'raw': 'Equus ferus caballus', '_content': 'equusferuscaballus', 'machine_tag': 0}, {'id': '5582765-5841670899-16374726', 'author': '58414938@N00', 'authorname': "Peter O'Connor aka anemoneprojectors", 'raw': 'Equus ferus', '_content': 'equusferus', 'machine_tag': 0}, {'id': '5582765-5841670899-120430', 'author': '58414938@N00', 'authorname': "Peter O'Connor aka anemoneprojectors", 'raw': 'Equus', '_content': 'equus', 'machine_tag': 0}, {'id': '5582765-5841670899-76353', 'author': '58414938@N00', 'authorname': "Peter O'Connor aka anemoneprojectors", 'raw': 'Equine', '_content': 'equine', 'machine_tag': 0}, {'id': '5582765-5841670899-777281', 'author': '58414938@N00', 'authorname': "Peter O'Connor aka anemoneprojectors", 'raw': 'Equidae', '_content': 'equidae', 'machine_tag': 0}, {'id': '5582765-5841670899-1823', 'author': '58414938@N00', 'authorname': "Peter O'Connor aka anemoneprojectors", 'raw': 'Mammal', '_content': 'mammal', 'machine_tag': 0}, {'id': '5582765-5841670899-952', 'author': '58414938@N00', 'authorname': "Peter O'Connor aka anemoneprojectors", 'raw': 'Animal', '_content': 'animal', 'machine_tag': 0}, {'id': '5582765-5841670899-33557', 'author': '58414938@N00', 'authorname': "Peter O'Connor aka anemoneprojectors", 'raw': 'Stevenage', '_content': 'stevenage', 'machine_tag': 0}, {'id': '5582765-5841670899-65810', 'author': '58414938@N00', 'authorname': "Peter O'Connor aka anemoneprojectors", 'raw': 'Hertfordshire', '_content': 'hertfordshire', 'machine_tag': 0}, {'id': '5582765-5841670899-596', 'author': '58414938@N00', 'authorname': "Peter O'Connor aka anemoneprojectors", 'raw': 'Eye', '_content': 'eye', 'machine_tag': 0}, {'id': '5582765-5841670899-51387002', 'author': '58414938@N00', 'authorname': "Peter O'Connor aka anemoneprojectors", 'raw': 'Z981', '_content': 'z981', 'machine_tag': 0}]}, 'location': {'latitude': '51.896772', 'longitude': '-0.216085', 'accuracy': '16', 'context': '0', 'locality': {'_content': 'Stevenage', 'woeid': 36094}, 'county': {'_content': 'Hertfordshire', 'woeid': 12602170}, 'region': {'_content': 'England', 'woeid': 24554868}, 'country': {'_content': 'United Kingdom', 'woeid': 23424975}, 'neighbourhood': {'_content': '', 'woeid': 0}}, 'geoperms': {'ispublic': 1, 'iscontact': 0, 'isfriend': 0, 'isfamily': 0}, 'urls': {'url': [{'type': 'photopage', '_content': 'https://www.flickr.com/photos/anemoneprojectors/5841670899/'}]}, 'media': 'photo'}, 'stat': 'ok'}</t>
  </si>
  <si>
    <t xml:space="preserve"> (flickr Peter O'Connor aka anemoneprojectors)</t>
  </si>
  <si>
    <t>https://www.flickr.com/photos/anemoneprojectors/5841670899/</t>
  </si>
  <si>
    <t>body_part_horse_eye03.jpeg</t>
  </si>
  <si>
    <t>2077008580_b5b3fa6ce9_o</t>
  </si>
  <si>
    <t>{'photo': {'id': '2077008580', 'secret': '2ff70f3cb2', 'server': '2391', 'farm': 3, 'dateuploaded': '1196465811', 'isfavorite': 0, 'license': '2', 'safety_level': '0', 'rotation': 0, 'originalsecret': 'b5b3fa6ce9', 'originalformat': 'jpg', 'owner': {'nsid': '61989447@N00', 'username': 'lovestruck.', 'realname': '', 'location': None, 'iconserver': '108', 'iconfarm': 1, 'path_alias': 'lovestruck94'}, 'title': {'_content': 'Horse eye close up'}, 'description': {'_content': ''}, 'visibility': {'ispublic': 1, 'isfriend': 0, 'isfamily': 0}, 'dates': {'posted': '1196465811', 'taken': '2007-08-05 05:55:37', 'takengranularity': 0, 'takenunknown': '0', 'lastupdate': '1418972160'}, 'views': '175', 'editability': {'cancomment': 0, 'canaddmeta': 0}, 'publiceditability': {'cancomment': 1, 'canaddmeta': 0}, 'usage': {'candownload': 1, 'canblog': 0, 'canprint': 0, 'canshare': 1}, 'comments': {'_content': '2'}, 'notes': {'note': []}, 'people': {'haspeople': 0}, 'tags': {'tag': [{'id': '2365916-2077008580-325', 'author': '61989447@N00', 'authorname': 'lovestruck.', 'raw': 'Horse', '_content': 'horse', 'machine_tag': 0}, {'id': '2365916-2077008580-15397475', 'author': '61989447@N00', 'authorname': 'lovestruck.', 'raw': 'Benham Lock', '_content': 'benhamlock', 'machine_tag': 0}, {'id': '2365916-2077008580-1389', 'author': '61989447@N00', 'authorname': 'lovestruck.', 'raw': 'fence', '_content': 'fence', 'machine_tag': 0}, {'id': '2365916-2077008580-369', 'author': '61989447@N00', 'authorname': 'lovestruck.', 'raw': 'brown', '_content': 'brown', 'machine_tag': 0}, {'id': '2365916-2077008580-382', 'author': '61989447@N00', 'authorname': 'lovestruck.', 'raw': 'sunlight', '_content': 'sunlight', 'machine_tag': 0}, {'id': '2365916-2077008580-6104678', 'author': '61989447@N00', 'authorname': 'lovestruck.', 'raw': 'pentax K10D', '_content': 'pentaxk10d', 'machine_tag': 0}, {'id': '2365916-2077008580-305033', 'author': '61989447@N00', 'authorname': 'lovestruck.', 'raw': 'Kennet and Avon Canal', '_content': 'kennetandavoncanal', 'machine_tag': 0}, {'id': '2365916-2077008580-952', 'author': '61989447@N00', 'authorname': 'lovestruck.', 'raw': 'animal', '_content': 'animal', 'machine_tag': 0}, {'id': '2365916-2077008580-4886754', 'author': '84997139@N00', 'authorname': 'julioc.', 'raw': 'ChallengeYouWinner', '_content': 'challengeyouwinner', 'machine_tag': 0}, {'id': '2365916-2077008580-41672', 'author': '61989447@N00', 'authorname': 'lovestruck.', 'raw': 'coloured', '_content': 'coloured', 'machine_tag': 0}]}, 'urls': {'url': [{'type': 'photopage', '_content': 'https://www.flickr.com/photos/lovestruck94/2077008580/'}]}, 'media': 'photo'}, 'stat': 'ok'}</t>
  </si>
  <si>
    <t xml:space="preserve"> (flickr lovestruck.)</t>
  </si>
  <si>
    <t>https://www.flickr.com/photos/lovestruck94/2077008580/</t>
  </si>
  <si>
    <t>body_part_horse_eye04.jpeg</t>
  </si>
  <si>
    <t>2109859332_7f843c8980_o</t>
  </si>
  <si>
    <t>{'photo': {'id': '2109859332', 'secret': '19a6fa364b', 'server': '2129', 'farm': 3, 'dateuploaded': '1197591583', 'isfavorite': 0, 'license': '3', 'safety_level': '0', 'rotation': 0, 'originalsecret': '7f843c8980', 'originalformat': 'jpg', 'owner': {'nsid': '11869356@N08', 'username': 'Hannes De Geest', 'realname': 'Hannes De Geest', 'location': 'Leuven, Belgium', 'iconserver': '2516', 'iconfarm': 3, 'path_alias': 'hannesdegeest'}, 'title': {'_content': 'horse eye'}, 'description': {'_content': ''}, 'visibility': {'ispublic': 1, 'isfriend': 0, 'isfamily': 0}, 'dates': {'posted': '1197591583', 'taken': '2006-11-12 17:25:41', 'takengranularity': 0, 'takenunknown': 0, 'lastupdate': '1523831580'}, 'views': '127', 'editability': {'cancomment': 0, 'canaddmeta': 0}, 'publiceditability': {'cancomment': 1, 'canaddmeta': 0}, 'usage': {'candownload': 1, 'canblog': 0, 'canprint': 0, 'canshare': 1}, 'comments': {'_content': '0'}, 'notes': {'note': []}, 'people': {'haspeople': 0}, 'tags': {'tag': [{'id': '11776543-2109859332-325', 'author': '11869356@N08', 'authorname': 'Hannes De Geest', 'raw': 'horse', '_content': 'horse', 'machine_tag': 0}, {'id': '11776543-2109859332-596', 'author': '11869356@N08', 'authorname': 'Hannes De Geest', 'raw': 'eye', '_content': 'eye', 'machine_tag': 0}, {'id': '11776543-2109859332-12371713', 'author': '11869356@N08', 'authorname': 'Hannes De Geest', 'raw': 'hannes de geest', '_content': 'hannesdegeest', 'machine_tag': 0}, {'id': '11776543-2109859332-6713555', 'author': '11869356@N08', 'authorname': 'Hannes De Geest', 'raw': 'de geest', '_content': 'degeest', 'machine_tag': 0}, {'id': '11776543-2109859332-30746631', 'author': '11869356@N08', 'authorname': 'Hannes De Geest', 'raw': 'www.hannesdegeest.be', '_content': 'wwwhannesdegeestbe', 'machine_tag': 0}]}, 'urls': {'url': [{'type': 'photopage', '_content': 'https://www.flickr.com/photos/hannesdegeest/2109859332/'}]}, 'media': 'photo'}, 'stat': 'ok'}</t>
  </si>
  <si>
    <t>Hannes De Geest (flickr Hannes De Geest)</t>
  </si>
  <si>
    <t>https://www.flickr.com/photos/hannesdegeest/2109859332/</t>
  </si>
  <si>
    <t>body_part_horse_eye05.jpeg</t>
  </si>
  <si>
    <t>2398054256_711c74a946_o</t>
  </si>
  <si>
    <t>{'photo': {'id': '2398054256', 'secret': '4db78c8925', 'server': '2001', 'farm': 3, 'dateuploaded': '1207630403', 'isfavorite': 0, 'license': '4', 'safety_level': '0', 'rotation': 0, 'originalsecret': '711c74a946', 'originalformat': 'jpg', 'owner': {'nsid': '41754875@N00', 'username': 'visualpanic', 'realname': 'Lali Masriera', 'location': 'Barcelona, Catalunya', 'iconserver': '88', 'iconfarm': 1, 'path_alias': 'visualpanic'}, 'title': {'_content': 'bright eyes:first day of my life'}, 'description': {'_content': "&lt;em&gt;Besides maybe this time is different, I mean I really think you like me...&lt;/em&gt; (carícies amb pensaments), a la Hípica Sant Pau (Sant Pau d'Ordal); 6 d'Abril de 2008"}, 'visibility': {'ispublic': 1, 'isfriend': 0, 'isfamily': 0}, 'dates': {'posted': '1207630403', 'taken': '2008-04-06 16:39:06', 'takengranularity': 0, 'takenunknown': 0, 'lastupdate': '1341829600'}, 'views': '10970', 'editability': {'cancomment': 0, 'canaddmeta': 0}, 'publiceditability': {'cancomment': 1, 'canaddmeta': 0}, 'usage': {'candownload': 1, 'canblog': 0, 'canprint': 0, 'canshare': 1}, 'comments': {'_content': '21'}, 'notes': {'note': [{'id': '72157604439200561', 'photo_id': '2398054256', 'author': '88468353@N00', 'authorname': '10282 gretchen_ross', 'authorrealname': '', 'authorispro': 0, 'authorisdeleted': 0, 'x': '215', 'y': '103', 'w': '50', 'h': '71', '_content': 'I think I was blind before I met you...'}, {'id': '72157604445881871', 'photo_id': '2398054256', 'author': '10488545@N05', 'authorname': 'Josep Ma. Rosell', 'authorrealname': 'Josep Ma. Rosell', 'authorispro': 0, 'authorisdeleted': 0, 'x': '244', 'y': '148', 'w': '50', 'h': '50', '_content': '...Now I don’t know where I am\nI don’t know where I’ve been\nBut I know where I want to go'}]}, 'people': {'haspeople': 0}, 'tags': {'tag': [{'id': '1223269-2398054256-6951', 'author': '41754875@N00', 'authorname': 'visualpanic', 'raw': 'Abril', '_content': 'abril', 'machine_tag': 0}, {'id': '1223269-2398054256-37813', 'author': '41754875@N00', 'authorname': 'visualpanic', 'raw': '2008', '_content': '2008', 'machine_tag': 0}, {'id': '1223269-2398054256-21485334', 'author': '41754875@N00', 'authorname': 'visualpanic', 'raw': 'Hípica Sant Pau', '_content': 'hípicasantpau', 'machine_tag': 0}, {'id': '1223269-2398054256-19936693', 'author': '41754875@N00', 'authorname': 'visualpanic', 'raw': "Sant Pau d'Ordal", '_content': 'santpaudordal', 'machine_tag': 0}, {'id': '1223269-2398054256-146574', 'author': '41754875@N00', 'authorname': 'visualpanic', 'raw': 'cavall', '_content': 'cavall', 'machine_tag': 0}, {'id': '1223269-2398054256-325', 'author': '41754875@N00', 'authorname': 'visualpanic', 'raw': 'horse', '_content': 'horse', 'machine_tag': 0}, {'id': '1223269-2398054256-1876', 'author': '41754875@N00', 'authorname': 'visualpanic', 'raw': 'caballo', '_content': 'caballo', 'machine_tag': 0}, {'id': '1223269-2398054256-952', 'author': '41754875@N00', 'authorname': 'visualpanic', 'raw': 'animal', '_content': 'animal', 'machine_tag': 0}, {'id': '1223269-2398054256-596', 'author': '41754875@N00', 'authorname': 'visualpanic', 'raw': 'eye', '_content': 'eye', 'machine_tag': 0}, {'id': '1223269-2398054256-254770', 'author': '41754875@N00', 'authorname': 'visualpanic', 'raw': 'ull', '_content': 'ull', 'machine_tag': 0}, {'id': '1223269-2398054256-1915', 'author': '41754875@N00', 'authorname': 'visualpanic', 'raw': 'ojo', '_content': 'ojo', 'machine_tag': 0}]}, 'location': {'latitude': '41.400956', 'longitude': '1.814031', 'accuracy': '13', 'context': '0', 'locality': {'_content': 'Subirats', 'woeid': 12693647}, 'county': {'_content': 'Barcelona', 'woeid': 12602124}, 'region': {'_content': 'Catalunya', 'woeid': 12578034}, 'country': {'_content': 'España', 'woeid': 23424950}, 'neighbourhood': {'_content': '', 'woeid': 0}}, 'geoperms': {'ispublic': 1, 'iscontact': 0, 'isfriend': 0, 'isfamily': 0}, 'urls': {'url': [{'type': 'photopage', '_content': 'https://www.flickr.com/photos/visualpanic/2398054256/'}]}, 'media': 'photo'}, 'stat': 'ok'}</t>
  </si>
  <si>
    <t>Lali Masriera (flickr visualpanic)</t>
  </si>
  <si>
    <t>https://www.flickr.com/photos/visualpanic/2398054256/</t>
  </si>
  <si>
    <t>body_part_horse_eye06.jpeg</t>
  </si>
  <si>
    <t>6313030225_e750dd9af2_o</t>
  </si>
  <si>
    <t>{'stat': 'fail', 'code': 1, 'message': 'Photo "6313030225" not found (invalid ID)'}</t>
  </si>
  <si>
    <t>body_part_horse_eye07.jpeg</t>
  </si>
  <si>
    <t>458624802_ca9d4ffc92_o</t>
  </si>
  <si>
    <t>{'photo': {'id': '458624802', 'secret': 'aeef4f2277', 'server': '210', 'farm': 1, 'dateuploaded': '1176551679', 'isfavorite': 0, 'license': '4', 'safety_level': '0', 'rotation': 0, 'originalsecret': 'ca9d4ffc92', 'originalformat': 'jpg', 'owner': {'nsid': '52121468@N00', 'username': 'BrtinBoston', 'realname': 'Ross', 'location': 'Concord, USA', 'iconserver': '90', 'iconfarm': 1, 'path_alias': 'brtinboston'}, 'title': {'_content': 'Colorado trip April 07 364'}, 'description': {'_content': 'What is he thinking?'}, 'visibility': {'ispublic': 1, 'isfriend': 0, 'isfamily': 0}, 'dates': {'posted': '1176551679', 'taken': '2007-04-12 11:58:10', 'takengranularity': 0, 'takenunknown': 0, 'lastupdate': '1177980606'}, 'views': '494', 'editability': {'cancomment': 0, 'canaddmeta': 0}, 'publiceditability': {'cancomment': 1, 'canaddmeta': 0}, 'usage': {'candownload': 1, 'canblog': 0, 'canprint': 0, 'canshare': 1}, 'comments': {'_content': '0'}, 'notes': {'note': []}, 'people': {'haspeople': 0}, 'tags': {'tag': [{'id': '5383336-458624802-325', 'author': '52121468@N00', 'authorname': 'BrtinBoston', 'raw': 'horse', '_content': 'horse', 'machine_tag': 0}, {'id': '5383336-458624802-596', 'author': '52121468@N00', 'authorname': 'BrtinBoston', 'raw': 'eye', '_content': 'eye', 'machine_tag': 0}, {'id': '5383336-458624802-3157', 'author': '52121468@N00', 'authorname': 'BrtinBoston', 'raw': 'colorado', '_content': 'colorado', 'machine_tag': 0}, {'id': '5383336-458624802-6352', 'author': '52121468@N00', 'authorname': 'BrtinBoston', 'raw': 'think', '_content': 'think', 'machine_tag': 0}]}, 'urls': {'url': [{'type': 'photopage', '_content': 'https://www.flickr.com/photos/brtinboston/458624802/'}]}, 'media': 'photo'}, 'stat': 'ok'}</t>
  </si>
  <si>
    <t>Ross (flickr BrtinBoston)</t>
  </si>
  <si>
    <t>https://www.flickr.com/photos/brtinboston/458624802/</t>
  </si>
  <si>
    <t>body_part_horse_eye08.jpeg</t>
  </si>
  <si>
    <t>3190241456_98b8de3db2_o</t>
  </si>
  <si>
    <t>{'photo': {'id': '3190241456', 'secret': '7f7d60498c', 'server': '3089', 'farm': 4, 'dateuploaded': '1231728768', 'isfavorite': 0, 'license': '3', 'safety_level': '0', 'rotation': 0, 'originalsecret': '98b8de3db2', 'originalformat': 'jpg', 'owner': {'nsid': '72922352@N00', 'username': 'acodring', 'realname': 'Andrew Codrington', 'location': '', 'iconserver': '89', 'iconfarm': 1, 'path_alias': 'acodring'}, 'title': {'_content': 'Turtle Back Zoo'}, 'description': {'_content': "He's lookin at you kid."}, 'visibility': {'ispublic': 1, 'isfriend': 0, 'isfamily': 0}, 'dates': {'posted': '1231728768', 'taken': '2008-12-28 12:14:44', 'takengranularity': 0, 'takenunknown': 0, 'lastupdate': '1231728775'}, 'views': '124', 'editability': {'cancomment': 0, 'canaddmeta': 0}, 'publiceditability': {'cancomment': 1, 'canaddmeta': 0}, 'usage': {'candownload': 1, 'canblog': 0, 'canprint': 0, 'canshare': 1}, 'comments': {'_content': '0'}, 'notes': {'note': []}, 'people': {'haspeople': 0}, 'tags': {'tag': [{'id': '1671028-3190241456-1997', 'author': '72922352@N00', 'authorname': 'acodring', 'raw': 'zoo', '_content': 'zoo', 'machine_tag': 0}, {'id': '1671028-3190241456-325', 'author': '72922352@N00', 'authorname': 'acodring', 'raw': 'horse', '_content': 'horse', 'machine_tag': 0}, {'id': '1671028-3190241456-596', 'author': '72922352@N00', 'authorname': 'acodring', 'raw': 'eye', '_content': 'eye', 'machine_tag': 0}]}, 'urls': {'url': [{'type': 'photopage', '_content': 'https://www.flickr.com/photos/acodring/3190241456/'}]}, 'media': 'photo'}, 'stat': 'ok'}</t>
  </si>
  <si>
    <t>Andrew Codrington (flickr acodring)</t>
  </si>
  <si>
    <t>https://www.flickr.com/photos/acodring/3190241456/</t>
  </si>
  <si>
    <t>body_part_horse_eye09.jpeg</t>
  </si>
  <si>
    <t>43089406495_0ee67b6440_o</t>
  </si>
  <si>
    <t>{'photo': {'id': '43089406495', 'secret': 'c5fb2c1815', 'server': '938', 'farm': 1, 'dateuploaded': '1534081033', 'isfavorite': 0, 'license': '5', 'safety_level': '0', 'rotation': 0, 'originalsecret': '0ee67b6440', 'originalformat': 'jpg', 'owner': {'nsid': '8187511@N08', 'username': 'Bob Klannukarn', 'realname': '', 'location': None, 'iconserver': '2857', 'iconfarm': 3, 'path_alias': None}, 'title': {'_content': 'Horse'}, 'description': {'_content': 'Horse\n'}, 'visibility': {'ispublic': 1, 'isfriend': 0, 'isfamily': 0}, 'dates': {'posted': '1534081033', 'taken': '2018-08-12 07:39:20', 'takengranularity': 0, 'takenunknown': '0', 'lastupdate': '1595952703'}, 'views': '4147', 'editability': {'cancomment': 0, 'canaddmeta': 0}, 'publiceditability': {'cancomment': 1, 'canaddmeta': 1}, 'usage': {'candownload': 1, 'canblog': 0, 'canprint': 0, 'canshare': 1}, 'comments': {'_content': '0'}, 'notes': {'note': []}, 'people': {'haspeople': 0}, 'tags': {'tag': [{'id': '8094698-43089406495-11282002', 'author': '8187511@N08', 'authorname': 'Bob Klannukarn', 'raw': 'Frying Pan Farm Park', '_content': 'fryingpanfarmpark', 'machine_tag': 0}, {'id': '8094698-43089406495-5276', 'author': '8187511@N08', 'authorname': 'Bob Klannukarn', 'raw': 'farm', '_content': 'farm', 'machine_tag': 0}, {'id': '8094698-43089406495-325', 'author': '8187511@N08', 'authorname': 'Bob Klannukarn', 'raw': 'horse', '_content': 'horse', 'machine_tag': 0}, {'id': '8094698-43089406495-2159', 'author': '8187511@N08', 'authorname': 'Bob Klannukarn', 'raw': 'Virginia', '_content': 'virginia', 'machine_tag': 0}]}, 'urls': {'url': [{'type': 'photopage', '_content': 'https://www.flickr.com/photos/8187511@N08/43089406495/'}]}, 'media': 'photo'}, 'stat': 'ok'}</t>
  </si>
  <si>
    <t xml:space="preserve"> (flickr Bob Klannukarn)</t>
  </si>
  <si>
    <t>https://www.flickr.com/photos/8187511@N08/43089406495/</t>
  </si>
  <si>
    <t>body_part_horse_eye10.jpeg</t>
  </si>
  <si>
    <t>3349939577_600e21fc3f_o</t>
  </si>
  <si>
    <t>{'photo': {'id': '3349939577', 'secret': '9708a7f10e', 'server': '3586', 'farm': 4, 'dateuploaded': '1236912832', 'isfavorite': 0, 'license': '3', 'safety_level': '0', 'rotation': 0, 'originalsecret': '600e21fc3f', 'originalformat': 'jpg', 'owner': {'nsid': '36236458@N00', 'username': 'tashland', 'realname': 'Natasha Wheatland', 'location': 'Melbourne, Australia', 'iconserver': '50', 'iconfarm': 1, 'path_alias': 'tashland'}, 'title': {'_content': 'big eye'}, 'description': {'_content': ''}, 'visibility': {'ispublic': 1, 'isfriend': 0, 'isfamily': 0}, 'dates': {'posted': '1236912832', 'taken': '2009-03-01 08:25:12', 'takengranularity': 0, 'takenunknown': 0, 'lastupdate': '1334464925'}, 'views': '367', 'editability': {'cancomment': 0, 'canaddmeta': 0}, 'publiceditability': {'cancomment': 1, 'canaddmeta': 0}, 'usage': {'candownload': 1, 'canblog': 0, 'canprint': 0, 'canshare': 1}, 'comments': {'_content': '3'}, 'notes': {'note': []}, 'people': {'haspeople': 0}, 'tags': {'tag': [{'id': '2850787-3349939577-325', 'author': '36236458@N00', 'authorname': 'tashland', 'raw': 'horse', '_content': 'horse', 'machine_tag': 0}]}, 'urls': {'url': [{'type': 'photopage', '_content': 'https://www.flickr.com/photos/tashland/3349939577/'}]}, 'media': 'photo'}, 'stat': 'ok'}</t>
  </si>
  <si>
    <t>Natasha Wheatland (flickr tashland)</t>
  </si>
  <si>
    <t>https://www.flickr.com/photos/tashland/3349939577/</t>
  </si>
  <si>
    <t>body_part_horse_eye11.jpeg</t>
  </si>
  <si>
    <t>4214300040_ae90370b1d_o</t>
  </si>
  <si>
    <t>{'photo': {'id': '4214300040', 'secret': '839d2efac8', 'server': '2611', 'farm': 3, 'dateuploaded': '1261778162', 'isfavorite': 0, 'license': '5', 'safety_level': '0', 'rotation': 0, 'originalsecret': 'ae90370b1d', 'originalformat': 'jpg', 'owner': {'nsid': '75062596@N00', 'username': 'Lars Plougmann', 'realname': 'Lars Plougmann', 'location': 'United States', 'iconserver': '5533', 'iconfarm': 6, 'path_alias': 'criminalintent'}, 'title': {'_content': 'Tinky'}, 'description': {'_content': ''}, 'visibility': {'ispublic': 1, 'isfriend': 0, 'isfamily': 0}, 'dates': {'posted': '1261778162', 'taken': '2009-12-24 10:35:07', 'takengranularity': 0, 'takenunknown': 0, 'lastupdate': '1261778242'}, 'views': '353', 'editability': {'cancomment': 0, 'canaddmeta': 0}, 'publiceditability': {'cancomment': 1, 'canaddmeta': 1}, 'usage': {'candownload': 1, 'canblog': 0, 'canprint': 0, 'canshare': 1}, 'comments': {'_content': '0'}, 'notes': {'note': []}, 'people': {'haspeople': 0}, 'tags': {'tag': [{'id': '262487-4214300040-596', 'author': '75062596@N00', 'authorname': 'Lars Plougmann', 'raw': 'eye', '_content': 'eye', 'machine_tag': 0}, {'id': '262487-4214300040-325', 'author': '75062596@N00', 'authorname': 'Lars Plougmann', 'raw': 'horse', '_content': 'horse', 'machine_tag': 0}, {'id': '262487-4214300040-10456798', 'author': '75062596@N00', 'authorname': 'Lars Plougmann', 'raw': 'IMG_8282', '_content': 'img8282', 'machine_tag': 0}]}, 'urls': {'url': [{'type': 'photopage', '_content': 'https://www.flickr.com/photos/criminalintent/4214300040/'}]}, 'media': 'photo'}, 'stat': 'ok'}</t>
  </si>
  <si>
    <t>Lars Plougmann (flickr Lars Plougmann)</t>
  </si>
  <si>
    <t>https://www.flickr.com/photos/criminalintent/4214300040/</t>
  </si>
  <si>
    <t>body_part_horse_eye12.jpeg</t>
  </si>
  <si>
    <t>3460747861_487db55a16_o</t>
  </si>
  <si>
    <t>{'photo': {'id': '3460747861', 'secret': 'e55f9b15a8', 'server': '3597', 'farm': 4, 'dateuploaded': '1240279828', 'isfavorite': 0, 'license': '3', 'safety_level': '0', 'rotation': 0, 'originalsecret': '487db55a16', 'originalformat': 'jpg', 'owner': {'nsid': '32782751@N07', 'username': "Images by John 'K'", 'realname': '', 'location': None, 'iconserver': '8277', 'iconfarm': 9, 'path_alias': 'johnkay'}, 'title': {'_content': 'Look into my eye Mr Fly (landscape)'}, 'description': {'_content': "As I took a little break from the commute home (getting gas) I noticed some friendly looking horses in a field on the other side of the road from the gas station, so needless to say I went to say &amp;quot;hi&amp;quot; and to snap a few pictures... :)\n(best viewed large)\n\nI typically upload in small sets - don't just look at the latest one in my photostream as you might be missing something you'll like more.... and your comments are ALWAYS welcome :)\n\n© All rights reserved. John Krzesinski, 2009."}, 'visibility': {'ispublic': 1, 'isfriend': 0, 'isfamily': 0}, 'dates': {'posted': '1240279828', 'taken': '2009-04-20 16:26:32', 'takengranularity': 0, 'takenunknown': 0, 'lastupdate': '1284852711'}, 'views': '412', 'editability': {'cancomment': 0, 'canaddmeta': 0}, 'publiceditability': {'cancomment': 1, 'canaddmeta': 0}, 'usage': {'candownload': 1, 'canblog': 0, 'canprint': 0, 'canshare': 1}, 'comments': {'_content': '16'}, 'notes': {'note': [{'id': '72157617041254367', 'photo_id': '3460747861', 'author': '32782751@N07', 'authorname': "Images by John 'K'", 'authorrealname': '', 'authorispro': 1, 'authorisdeleted': 0, 'x': '253', 'y': '168', 'w': '38', 'h': '32', '_content': 'Horse fly doing what horse flys do :)', 'pro_badge': 'standard'}]}, 'people': {'haspeople': 0}, 'tags': {'tag': [{'id': '32761421-3460747861-9463363', 'author': '32782751@N07', 'authorname': "Images by John 'K'", 'raw': 'D40x', '_content': 'd40x', 'machine_tag': 0}, {'id': '32761421-3460747861-325', 'author': '32782751@N07', 'authorname': "Images by John 'K'", 'raw': 'horse', '_content': 'horse', 'machine_tag': 0}, {'id': '32761421-3460747861-289', 'author': '32782751@N07', 'authorname': "Images by John 'K'", 'raw': 'horses', '_content': 'horses', 'machine_tag': 0}, {'id': '32761421-3460747861-2863008', 'author': '32782751@N07', 'authorname': "Images by John 'K'", 'raw': 'SOOC', '_content': 'sooc', 'machine_tag': 0}, {'id': '32761421-3460747861-807297', 'author': '32782751@N07', 'authorname': "Images by John 'K'", 'raw': 'BlueRibbonWinner', '_content': 'blueribbonwinner', 'machine_tag': 0}, {'id': '32761421-3460747861-46186562', 'author': '32782751@N07', 'authorname': "Images by John 'K'", 'raw': 'John Krzesinski', '_content': 'johnkrzesinski', 'machine_tag': 0}, {'id': '32761421-3460747861-412500', 'author': '32782751@N07', 'authorname': "Images by John 'K'", 'raw': "John 'K'", '_content': 'johnk', 'machine_tag': 0}, {'id': '32761421-3460747861-61133206', 'author': '32782751@N07', 'authorname': "Images by John 'K'", 'raw': 'randomok', '_content': 'randomok', 'machine_tag': 0}]}, 'location': {'latitude': '37.564106', 'longitude': '-121.882410', 'accuracy': '14', 'context': '0', 'locality': {'_content': 'Sunol', 'woeid': 2502280}, 'county': {'_content': 'Alameda', 'woeid': 12587670}, 'region': {'_content': 'California', 'woeid': 2347563}, 'country': {'_content': 'United States', 'woeid': 23424977}, 'neighbourhood': {'_content': '', 'woeid': 0}}, 'geoperms': {'ispublic': 1, 'iscontact': 0, 'isfriend': 0, 'isfamily': 0}, 'urls': {'url': [{'type': 'photopage', '_content': 'https://www.flickr.com/photos/johnkay/3460747861/'}]}, 'media': 'photo'}, 'stat': 'ok'}</t>
  </si>
  <si>
    <t>https://www.flickr.com/photos/johnkay/3460747861/</t>
  </si>
  <si>
    <t>body_part_horse_eye13.jpeg</t>
  </si>
  <si>
    <t>6214532119_d64eaa835c_o</t>
  </si>
  <si>
    <t>{'photo': {'id': '6214532119', 'secret': 'e47ce0096f', 'server': '6226', 'farm': 7, 'dateuploaded': '1317837706', 'isfavorite': 0, 'license': '3', 'safety_level': '0', 'rotation': 0, 'originalsecret': 'd64eaa835c', 'originalformat': 'jpg', 'owner': {'nsid': '49907242@N05', 'username': 'Pimthida', 'realname': '', 'location': 'Deutschland / Germany', 'iconserver': '7432', 'iconfarm': 8, 'path_alias': 'pimthida'}, 'title': {'_content': 'That hair'}, 'description': {'_content': 'Maybe without that annoying hair this could have been my 3/365...'}, 'visibility': {'ispublic': 1, 'isfriend': 0, 'isfamily': 0}, 'dates': {'posted': '1317837706', 'taken': '2011-10-05 14:05:45', 'takengranularity': 0, 'takenunknown': 0, 'lastupdate': '1464266783'}, 'views': '320', 'editability': {'cancomment': 0, 'canaddmeta': 0}, 'publiceditability': {'cancomment': 1, 'canaddmeta': 1}, 'usage': {'candownload': 1, 'canblog': 0, 'canprint': 0, 'canshare': 1}, 'comments': {'_content': '0'}, 'notes': {'note': []}, 'people': {'haspeople': 0}, 'tags': {'tag': [{'id': '49901902-6214532119-952', 'author': '49907242@N05', 'authorname': 'Pimthida', 'raw': 'animal', '_content': 'animal', 'machine_tag': 0}, {'id': '49901902-6214532119-325', 'author': '49907242@N05', 'authorname': 'Pimthida', 'raw': 'horse', '_content': 'horse', 'machine_tag': 0}, {'id': '49901902-6214532119-596', 'author': '49907242@N05', 'authorname': 'Pimthida', 'raw': 'eye', '_content': 'eye', 'machine_tag': 0}, {'id': '49901902-6214532119-1504', 'author': '49907242@N05', 'authorname': 'Pimthida', 'raw': 'hair', '_content': 'hair', 'machine_tag': 0}]}, 'location': {'latitude': '51.164180', 'longitude': '10.454150', 'accuracy': '2', 'context': '0', 'neighbourhood': {'_content': '', 'woeid': 0}, 'country': {'_content': 'Deutschland', 'woeid': 23424829}}, 'geoperms': {'ispublic': 1, 'iscontact': 0, 'isfriend': 0, 'isfamily': 0}, 'urls': {'url': [{'type': 'photopage', '_content': 'https://www.flickr.com/photos/pimthida/6214532119/'}]}, 'media': 'photo'}, 'stat': 'ok'}</t>
  </si>
  <si>
    <t>https://www.flickr.com/photos/pimthida/6214532119/</t>
  </si>
  <si>
    <t>body_part_horse_eye14.jpeg</t>
  </si>
  <si>
    <t>486705895_5d49b59a3b_o</t>
  </si>
  <si>
    <t>body_part_horse_eye15.jpeg</t>
  </si>
  <si>
    <t>3559641401_1e63bebae4_o</t>
  </si>
  <si>
    <t>{'photo': {'id': '3559641401', 'secret': '3e0f331c08', 'server': '3322', 'farm': 4, 'dateuploaded': '1243190001', 'isfavorite': 0, 'license': '4', 'safety_level': '0', 'rotation': 0, 'originalsecret': '1e63bebae4', 'originalformat': 'jpg', 'owner': {'nsid': '37428693@N00', 'username': 'plaetzchen', 'realname': 'Philip Brechler', 'location': 'Berlin, Germany', 'iconserver': '53', 'iconfarm': 1, 'path_alias': 'plaetzchen'}, 'title': {'_content': "Loui's eye"}, 'description': {'_content': ''}, 'visibility': {'ispublic': 1, 'isfriend': 0, 'isfamily': 0}, 'dates': {'posted': '1243190001', 'taken': '2009-05-18 18:49:02', 'takengranularity': 0, 'takenunknown': 0, 'lastupdate': '1291336106'}, 'views': '321', 'editability': {'cancomment': 0, 'canaddmeta': 0}, 'publiceditability': {'cancomment': 1, 'canaddmeta': 0}, 'usage': {'candownload': 1, 'canblog': 0, 'canprint': 0, 'canshare': 1}, 'comments': {'_content': '2'}, 'notes': {'note': []}, 'people': {'haspeople': 0}, 'tags': {'tag': [{'id': '2655761-3559641401-325', 'author': '37428693@N00', 'authorname': 'plaetzchen', 'raw': 'horse', '_content': 'horse', 'machine_tag': 0}, {'id': '2655761-3559641401-596', 'author': '37428693@N00', 'authorname': 'plaetzchen', 'raw': 'eye', '_content': 'eye', 'machine_tag': 0}]}, 'urls': {'url': [{'type': 'photopage', '_content': 'https://www.flickr.com/photos/plaetzchen/3559641401/'}]}, 'media': 'photo'}, 'stat': 'ok'}</t>
  </si>
  <si>
    <t>Philip Brechler (flickr plaetzchen)</t>
  </si>
  <si>
    <t>https://www.flickr.com/photos/plaetzchen/3559641401/</t>
  </si>
  <si>
    <t>body_part_horse_eye16.jpeg</t>
  </si>
  <si>
    <t>2626115220_08985dd702_o</t>
  </si>
  <si>
    <t>{'photo': {'id': '2626115220', 'secret': '265e070f9f', 'server': '3043', 'farm': 4, 'dateuploaded': '1214859819', 'isfavorite': 0, 'license': '2', 'safety_level': '0', 'rotation': 0, 'originalsecret': '08985dd702', 'originalformat': 'jpg', 'owner': {'nsid': '19105409@N00', 'username': 'Need A Haircut', 'realname': '', 'location': None, 'iconserver': '3123', 'iconfarm': 4, 'path_alias': 'valeofglamorgan'}, 'title': {'_content': 'horse eye and fly'}, 'description': {'_content': ''}, 'visibility': {'ispublic': 1, 'isfriend': 0, 'isfamily': 0}, 'dates': {'posted': '1214859819', 'taken': '2008-06-30 18:49:17', 'takengranularity': 0, 'takenunknown': 0, 'lastupdate': '1382202115'}, 'views': '936', 'editability': {'cancomment': 0, 'canaddmeta': 0}, 'publiceditability': {'cancomment': 1, 'canaddmeta': 0}, 'usage': {'candownload': 1, 'canblog': 0, 'canprint': 0, 'canshare': 1}, 'comments': {'_content': '14'}, 'notes': {'note': []}, 'people': {'haspeople': 0}, 'tags': {'tag': [{'id': '5158073-2626115220-325', 'author': '19105409@N00', 'authorname': 'Need A Haircut', 'raw': 'horse', '_content': 'horse', 'machine_tag': 0}, {'id': '5158073-2626115220-596', 'author': '19105409@N00', 'authorname': 'Need A Haircut', 'raw': 'eye', '_content': 'eye', 'machine_tag': 0}, {'id': '5158073-2626115220-2278', 'author': '19105409@N00', 'authorname': 'Need A Haircut', 'raw': 'fly', '_content': 'fly', 'machine_tag': 0}]}, 'urls': {'url': [{'type': 'photopage', '_content': 'https://www.flickr.com/photos/valeofglamorgan/2626115220/'}]}, 'media': 'photo'}, 'stat': 'ok'}</t>
  </si>
  <si>
    <t xml:space="preserve"> (flickr Need A Haircut)</t>
  </si>
  <si>
    <t>https://www.flickr.com/photos/valeofglamorgan/2626115220/</t>
  </si>
  <si>
    <t>body_part_horse_eye17.jpeg</t>
  </si>
  <si>
    <t>7701650112_4584c82acf_o</t>
  </si>
  <si>
    <t>{'photo': {'id': '7701650112', 'secret': '945ac777c4', 'server': '8165', 'farm': 9, 'dateuploaded': '1343958749', 'isfavorite': 0, 'license': '2', 'safety_level': '0', 'rotation': 0, 'originalsecret': '4584c82acf', 'originalformat': 'jpg', 'owner': {'nsid': '37961843@N00', 'username': 'santheo', 'realname': 'Sandor Weisz', 'location': 'Chicago, USA', 'iconserver': '1', 'iconfarm': 1, 'path_alias': 'santheo'}, 'title': {'_content': 'Jig'}, 'description': {'_content': ''}, 'visibility': {'ispublic': 1, 'isfriend': 0, 'isfamily': 0}, 'dates': {'posted': '1343958749', 'taken': '2012-07-29 11:46:02', 'takengranularity': 0, 'takenunknown': 0, 'lastupdate': '1343958764'}, 'views': '342', 'editability': {'cancomment': 0, 'canaddmeta': 0}, 'publiceditability': {'cancomment': 1, 'canaddmeta': 0}, 'usage': {'candownload': 1, 'canblog': 0, 'canprint': 0, 'canshare': 1}, 'comments': {'_content': '0'}, 'notes': {'note': []}, 'people': {'haspeople': 0}, 'tags': {'tag': [{'id': '93924-7701650112-596', 'author': '37961843@N00', 'authorname': 'santheo', 'raw': 'eye', '_content': 'eye', 'machine_tag': 0}, {'id': '93924-7701650112-6361', 'author': '37961843@N00', 'authorname': 'santheo', 'raw': 'harvard', '_content': 'harvard', 'machine_tag': 0}, {'id': '93924-7701650112-325', 'author': '37961843@N00', 'authorname': 'santheo', 'raw': 'horse', '_content': 'horse', 'machine_tag': 0}]}, 'urls': {'url': [{'type': 'photopage', '_content': 'https://www.flickr.com/photos/santheo/7701650112/'}]}, 'media': 'photo'}, 'stat': 'ok'}</t>
  </si>
  <si>
    <t>Sandor Weisz (flickr santheo)</t>
  </si>
  <si>
    <t>https://www.flickr.com/photos/santheo/7701650112/</t>
  </si>
  <si>
    <t>body_part_horse_eye18.jpeg</t>
  </si>
  <si>
    <t>16094541563_1926f0ccd5_o</t>
  </si>
  <si>
    <t>{'photo': {'id': '16094541563', 'secret': '8ea4336730', 'server': '8644', 'farm': 9, 'dateuploaded': '1425478961', 'isfavorite': 0, 'license': '4', 'safety_level': '0', 'rotation': 0, 'originalsecret': '1926f0ccd5', 'originalformat': 'jpg', 'owner': {'nsid': '87007001@N04', 'username': 'O.S. Fisher', 'realname': 'Shaun Fisher', 'location': '', 'iconserver': '4365', 'iconfarm': 5, 'path_alias': None}, 'title': {'_content': 'Horse'}, 'description': {'_content': '58/365'}, 'visibility': {'ispublic': 1, 'isfriend': 0, 'isfamily': 0}, 'dates': {'posted': '1425478961', 'taken': '2015-02-27 16:31:26', 'takengranularity': 0, 'takenunknown': '0', 'lastupdate': '1425480036'}, 'views': '520', 'editability': {'cancomment': 0, 'canaddmeta': 0}, 'publiceditability': {'cancomment': 1, 'canaddmeta': 0}, 'usage': {'candownload': 1, 'canblog': 0, 'canprint': 0, 'canshare': 1}, 'comments': {'_content': '0'}, 'notes': {'note': []}, 'people': {'haspeople': 0}, 'tags': {'tag': [{'id': '86974862-16094541563-1382', 'author': '87007001@N04', 'authorname': 'O.S. Fisher', 'raw': 'Canon', '_content': 'canon', 'machine_tag': 0}, {'id': '86974862-16094541563-21368', 'author': '87007001@N04', 'authorname': 'O.S. Fisher', 'raw': 'Canon Rebel', '_content': 'canonrebel', 'machine_tag': 0}, {'id': '86974862-16094541563-37738708', 'author': '87007001@N04', 'authorname': 'O.S. Fisher', 'raw': 'Canon Rebel T1i', '_content': 'canonrebelt1i', 'machine_tag': 0}, {'id': '86974862-16094541563-13630', 'author': '87007001@N04', 'authorname': 'O.S. Fisher', 'raw': 'photograph', '_content': 'photograph', 'machine_tag': 0}, {'id': '86974862-16094541563-2326', 'author': '87007001@N04', 'authorname': 'O.S. Fisher', 'raw': 'photo', '_content': 'photo', 'machine_tag': 0}, {'id': '86974862-16094541563-1935', 'author': '87007001@N04', 'authorname': 'O.S. Fisher', 'raw': 'photography', '_content': 'photography', 'machine_tag': 0}, {'id': '86974862-16094541563-2290', 'author': '87007001@N04', 'authorname': 'O.S. Fisher', 'raw': 'Utah', '_content': 'utah', 'machine_tag': 0}, {'id': '86974862-16094541563-217726474', 'author': '87007001@N04', 'authorname': 'O.S. Fisher', 'raw': 'O.S. Fisher', '_content': 'osfisher', 'machine_tag': 0}, {'id': '86974862-16094541563-220151504', 'author': '87007001@N04', 'authorname': 'O.S. Fisher', 'raw': 'oliver shaun fisher', '_content': 'olivershaunfisher', 'machine_tag': 0}, {'id': '86974862-16094541563-35219196', 'author': '87007001@N04', 'authorname': 'O.S. Fisher', 'raw': 'Shaun Fisher', '_content': 'shaunfisher', 'machine_tag': 0}, {'id': '86974862-16094541563-1434352', 'author': '87007001@N04', 'authorname': 'O.S. Fisher', 'raw': 'attribution license', '_content': 'attributionlicense', 'machine_tag': 0}, {'id': '86974862-16094541563-281871', 'author': '87007001@N04', 'authorname': 'O.S. Fisher', 'raw': 'attribution', '_content': 'attribution', 'machine_tag': 0}, {'id': '86974862-16094541563-15864', 'author': '87007001@N04', 'authorname': 'O.S. Fisher', 'raw': 'Creative Commons', '_content': 'creativecommons', 'machine_tag': 0}, {'id': '86974862-16094541563-325', 'author': '87007001@N04', 'authorname': 'O.S. Fisher', 'raw': 'horse', '_content': 'horse', 'machine_tag': 0}, {'id': '86974862-16094541563-596', 'author': '87007001@N04', 'authorname': 'O.S. Fisher', 'raw': 'eye', '_content': 'eye', 'machine_tag': 0}, {'id': '86974862-16094541563-24181', 'author': '87007001@N04', 'authorname': 'O.S. Fisher', 'raw': '365', '_content': '365', 'machine_tag': 0}]}, 'urls': {'url': [{'type': 'photopage', '_content': 'https://www.flickr.com/photos/87007001@N04/16094541563/'}]}, 'media': 'photo'}, 'stat': 'ok'}</t>
  </si>
  <si>
    <t>Shaun Fisher (flickr O.S. Fisher)</t>
  </si>
  <si>
    <t>https://www.flickr.com/photos/87007001@N04/16094541563/</t>
  </si>
  <si>
    <t>body_part_horse_eye19.jpeg</t>
  </si>
  <si>
    <t>116601831_e58cc54d3a_o</t>
  </si>
  <si>
    <t>{'photo': {'id': '116601831', 'secret': 'e58cc54d3a', 'server': '37', 'farm': 1, 'dateuploaded': '1143082383', 'isfavorite': 0, 'license': '2', 'safety_level': '0', 'rotation': 0, 'originalsecret': 'e58cc54d3a', 'originalformat': 'jpg', 'owner': {'nsid': '16132134@N00', 'username': 'dawgfanjeff', 'realname': '', 'location': '', 'iconserver': '810', 'iconfarm': 1, 'path_alias': 'jeffd'}, 'title': {'_content': 'Horse at Houston Rodeo'}, 'description': {'_content': ''}, 'visibility': {'ispublic': 1, 'isfriend': 0, 'isfamily': 0}, 'dates': {'posted': '1143082383', 'taken': '2006-03-12 14:51:23', 'takengranularity': 0, 'takenunknown': 0, 'lastupdate': '1639509100'}, 'views': '314', 'editability': {'cancomment': 0, 'canaddmeta': 0}, 'publiceditability': {'cancomment': 1, 'canaddmeta': 0}, 'usage': {'candownload': 1, 'canblog': 0, 'canprint': 0, 'canshare': 1}, 'comments': {'_content': '0'}, 'notes': {'note': []}, 'people': {'haspeople': 0}, 'tags': {'tag': [{'id': '553880-116601831-325', 'author': '16132134@N00', 'authorname': 'dawgfanjeff', 'raw': 'horse', '_content': 'horse', 'machine_tag': 0}, {'id': '553880-116601831-596', 'author': '16132134@N00', 'authorname': 'dawgfanjeff', 'raw': 'eye', '_content': 'eye', 'machine_tag': 0}, {'id': '553880-116601831-79088', 'author': '16132134@N00', 'authorname': 'dawgfanjeff', 'raw': 'mane', '_content': 'mane', 'machine_tag': 0}, {'id': '553880-116601831-952', 'author': '16132134@N00', 'authorname': 'dawgfanjeff', 'raw': 'animal', '_content': 'animal', 'machine_tag': 0}]}, 'urls': {'url': [{'type': 'photopage', '_content': 'https://www.flickr.com/photos/jeffd/116601831/'}]}, 'media': 'photo'}, 'stat': 'ok'}</t>
  </si>
  <si>
    <t xml:space="preserve"> (flickr dawgfanjeff)</t>
  </si>
  <si>
    <t>https://www.flickr.com/photos/jeffd/116601831/</t>
  </si>
  <si>
    <t>body_part_horse_eye20.jpeg</t>
  </si>
  <si>
    <t>215253334_ca2c656a6f_o</t>
  </si>
  <si>
    <t>{'photo': {'id': '215253334', 'secret': 'ca2c656a6f', 'server': '93', 'farm': 1, 'dateuploaded': '1155579631', 'isfavorite': 0, 'license': '3', 'safety_level': '0', 'rotation': 0, 'originalsecret': 'ca2c656a6f', 'originalformat': 'jpg', 'owner': {'nsid': '90118436@N00', 'username': 'AlexRK', 'realname': '', 'location': None, 'iconserver': '65535', 'iconfarm': 66, 'path_alias': 'alex-rk'}, 'title': {'_content': 'Sorrel'}, 'description': {'_content': ''}, 'visibility': {'ispublic': 1, 'isfriend': 0, 'isfamily': 0}, 'dates': {'posted': '1155579631', 'taken': '2006-08-12 15:46:20', 'takengranularity': 0, 'takenunknown': 0, 'lastupdate': '1501244698'}, 'views': '1475', 'editability': {'cancomment': 0, 'canaddmeta': 0}, 'publiceditability': {'cancomment': 1, 'canaddmeta': 0}, 'usage': {'candownload': 1, 'canblog': 0, 'canprint': 0, 'canshare': 1}, 'comments': {'_content': '8'}, 'notes': {'note': []}, 'people': {'haspeople': 0}, 'tags': {'tag': [{'id': '1044990-215253334-325', 'author': '90118436@N00', 'authorname': 'AlexRK', 'raw': 'horse', '_content': 'horse', 'machine_tag': 0}, {'id': '1044990-215253334-596', 'author': '90118436@N00', 'authorname': 'AlexRK', 'raw': 'eye', '_content': 'eye', 'machine_tag': 0}, {'id': '1044990-215253334-247427', 'author': '90118436@N00', 'authorname': 'AlexRK', 'raw': 'sorrel', '_content': 'sorrel', 'machine_tag': 0}]}, 'urls': {'url': [{'type': 'photopage', '_content': 'https://www.flickr.com/photos/alex-rk/215253334/'}]}, 'media': 'photo'}, 'stat': 'ok'}</t>
  </si>
  <si>
    <t xml:space="preserve"> (flickr AlexRK)</t>
  </si>
  <si>
    <t>https://www.flickr.com/photos/alex-rk/215253334/</t>
  </si>
  <si>
    <t>body_part_horse_eye21.jpeg</t>
  </si>
  <si>
    <t>5658138045_02fac33d31_o</t>
  </si>
  <si>
    <t>{'photo': {'id': '5658138045', 'secret': 'cd4d5f07ff', 'server': '5064', 'farm': 6, 'dateuploaded': '1303843460', 'isfavorite': 0, 'license': '4', 'safety_level': '0', 'rotation': 0, 'originalsecret': '02fac33d31', 'originalformat': 'jpg', 'owner': {'nsid': '62199650@N04', 'username': 'ObnoxJester', 'realname': 'Ryan Mitchell', 'location': '', 'iconserver': '5146', 'iconfarm': 6, 'path_alias': 'obnoxjester'}, 'title': {'_content': 'Colorblind'}, 'description': {'_content': ''}, 'visibility': {'ispublic': 1, 'isfriend': 0, 'isfamily': 0}, 'dates': {'posted': '1303843460', 'taken': '2010-12-28 12:33:02', 'takengranularity': 0, 'takenunknown': 0, 'lastupdate': '1511920128'}, 'views': '1029', 'editability': {'cancomment': 0, 'canaddmeta': 0}, 'publiceditability': {'cancomment': 1, 'canaddmeta': 0}, 'usage': {'candownload': 1, 'canblog': 0, 'canprint': 0, 'canshare': 1}, 'comments': {'_content': '0'}, 'notes': {'note': []}, 'people': {'haspeople': 0}, 'tags': {'tag': [{'id': '62167511-5658138045-325', 'author': '62199650@N04', 'authorname': 'ObnoxJester', 'raw': 'horse', '_content': 'horse', 'machine_tag': 0}, {'id': '62167511-5658138045-596', 'author': '62199650@N04', 'authorname': 'ObnoxJester', 'raw': 'eye', '_content': 'eye', 'machine_tag': 0}]}, 'urls': {'url': [{'type': 'photopage', '_content': 'https://www.flickr.com/photos/obnoxjester/5658138045/'}]}, 'media': 'photo'}, 'stat': 'ok'}</t>
  </si>
  <si>
    <t>Ryan Mitchell (flickr ObnoxJester)</t>
  </si>
  <si>
    <t>https://www.flickr.com/photos/obnoxjester/5658138045/</t>
  </si>
  <si>
    <t>body_part_horse_eye22.jpeg</t>
  </si>
  <si>
    <t>3204190197_772214c523_o</t>
  </si>
  <si>
    <t>{'stat': 'fail', 'code': 1, 'message': 'Photo "3204190197" not found (inactive member)'}</t>
  </si>
  <si>
    <t>body_part_horse_eye23.jpeg</t>
  </si>
  <si>
    <t>47016085764_1cc789a18b_o</t>
  </si>
  <si>
    <t>{'photo': {'id': '47016085764', 'secret': '36a687e5b9', 'server': '65535', 'farm': 66, 'dateuploaded': '1557335768', 'isfavorite': 0, 'license': '4', 'safety_level': '0', 'rotation': 0, 'originalsecret': '1cc789a18b', 'originalformat': 'jpg', 'owner': {'nsid': '82622112@N00', 'username': 'unukorno', 'realname': '', 'location': 'Germany', 'iconserver': '7619', 'iconfarm': 8, 'path_alias': 'unukorno'}, 'title': {'_content': 'Melancholy'}, 'description': {'_content': ''}, 'visibility': {'ispublic': 1, 'isfriend': 0, 'isfamily': 0}, 'dates': {'posted': '1557335768', 'taken': '2019-04-11 10:51:13', 'takengranularity': 0, 'takenunknown': '0', 'lastupdate': '1609695942'}, 'views': '1493', 'editability': {'cancomment': 0, 'canaddmeta': 0}, 'publiceditability': {'cancomment': 1, 'canaddmeta': 0}, 'usage': {'candownload': 1, 'canblog': 0, 'canprint': 0, 'canshare': 1}, 'comments': {'_content': '0'}, 'notes': {'note': []}, 'people': {'haspeople': 0}, 'tags': {'tag': [{'id': '1793875-47016085764-325', 'author': '82622112@N00', 'authorname': 'unukorno', 'raw': 'horse', '_content': 'horse', 'machine_tag': 0}, {'id': '1793875-47016085764-6968', 'author': '82622112@N00', 'authorname': 'unukorno', 'raw': 'gray', '_content': 'gray', 'machine_tag': 0}, {'id': '1793875-47016085764-2862', 'author': '82622112@N00', 'authorname': 'unukorno', 'raw': 'eyes', '_content': 'eyes', 'machine_tag': 0}, {'id': '1793875-47016085764-47715', 'author': '82622112@N00', 'authorname': 'unukorno', 'raw': 'Pferd', '_content': 'pferd', 'machine_tag': 0}, {'id': '1793875-47016085764-427486', 'author': '82622112@N00', 'authorname': 'unukorno', 'raw': 'Schimmel', '_content': 'schimmel', 'machine_tag': 0}, {'id': '1793875-47016085764-28383', 'author': '82622112@N00', 'authorname': 'unukorno', 'raw': 'Augen', '_content': 'augen', 'machine_tag': 0}, {'id': '1793875-47016085764-625745', 'author': '82622112@N00', 'authorname': 'unukorno', 'raw': 'Wimpern', '_content': 'wimpern', 'machine_tag': 0}, {'id': '1793875-47016085764-4922', 'author': '82622112@N00', 'authorname': 'unukorno', 'raw': 'head', '_content': 'head', 'machine_tag': 0}, {'id': '1793875-47016085764-547', 'author': '82622112@N00', 'authorname': 'unukorno', 'raw': 'Detail', '_content': 'detail', 'machine_tag': 0}, {'id': '1793875-47016085764-952', 'author': '82622112@N00', 'authorname': 'unukorno', 'raw': 'animal', '_content': 'animal', 'machine_tag': 0}, {'id': '1793875-47016085764-6690', 'author': '82622112@N00', 'authorname': 'unukorno', 'raw': 'Natur', '_content': 'natur', 'machine_tag': 0}, {'id': '1793875-47016085764-241', 'author': '82622112@N00', 'authorname': 'unukorno', 'raw': 'wild', '_content': 'wild', 'machine_tag': 0}, {'id': '1793875-47016085764-791', 'author': '82622112@N00', 'authorname': 'unukorno', 'raw': 'nature', '_content': 'nature', 'machine_tag': 0}, {'id': '1793875-47016085764-85520', 'author': '82622112@N00', 'authorname': 'unukorno', 'raw': 'Tier', '_content': 'tier', 'machine_tag': 0}, {'id': '1793875-47016085764-41073', 'author': '82622112@N00', 'authorname': 'unukorno', 'raw': 'Mallorca', '_content': 'mallorca', 'machine_tag': 0}]}, 'location': {'latitude': '39.759872', 'longitude': '3.404036', 'accuracy': '16', 'context': '0', 'locality': {'_content': 'Artà', 'woeid': 12687711}, 'county': {'_content': 'Baleares', 'woeid': 12602088}, 'region': {'_content': 'Illes Balears', 'woeid': 12578039}, 'country': {'_content': 'España', 'woeid': 23424950}, 'neighbourhood': {'_content': '', 'woeid': 0}}, 'geoperms': {'ispublic': 1, 'iscontact': 0, 'isfriend': 0, 'isfamily': 0}, 'urls': {'url': [{'type': 'photopage', '_content': 'https://www.flickr.com/photos/unukorno/47016085764/'}]}, 'media': 'photo'}, 'stat': 'ok'}</t>
  </si>
  <si>
    <t xml:space="preserve"> (flickr unukorno)</t>
  </si>
  <si>
    <t>https://www.flickr.com/photos/unukorno/47016085764/</t>
  </si>
  <si>
    <t>body_part_horse_eye24.jpeg</t>
  </si>
  <si>
    <t>139197144_2cfaa2ce42_o</t>
  </si>
  <si>
    <t>{'photo': {'id': '139197144', 'secret': '2cfaa2ce42', 'server': '52', 'farm': 1, 'dateuploaded': '1146591426', 'isfavorite': 0, 'license': '3', 'safety_level': '0', 'rotation': 0, 'originalsecret': '2cfaa2ce42', 'originalformat': 'jpg', 'owner': {'nsid': '92069260@N00', 'username': 'Sarah Rifaat', 'realname': 'Sarah Rifaat', 'location': 'Cairo, Egypt', 'iconserver': '7337', 'iconfarm': 8, 'path_alias': 'sarahrifaat'}, 'title': {'_content': 'Gameela'}, 'description': {'_content': 'Gameela means beautiful in Arabic.'}, 'visibility': {'ispublic': 1, 'isfriend': 0, 'isfamily': 0}, 'dates': {'posted': '1146591426', 'taken': '2006-04-24 14:03:30', 'takengranularity': 0, 'takenunknown': 0, 'lastupdate': '1163772224'}, 'views': '290', 'editability': {'cancomment': 0, 'canaddmeta': 0}, 'publiceditability': {'cancomment': 1, 'canaddmeta': 0}, 'usage': {'candownload': 1, 'canblog': 0, 'canprint': 0, 'canshare': 1}, 'comments': {'_content': '0'}, 'notes': {'note': []}, 'people': {'haspeople': 0}, 'tags': {'tag': [{'id': '2560315-139197144-325', 'author': '92069260@N00', 'authorname': 'Sarah Rifaat', 'raw': 'horse', '_content': 'horse', 'machine_tag': 0}, {'id': '2560315-139197144-596', 'author': '92069260@N00', 'authorname': 'Sarah Rifaat', 'raw': 'eye', '_content': 'eye', 'machine_tag': 0}, {'id': '2560315-139197144-7477', 'author': '92069260@N00', 'authorname': 'Sarah Rifaat', 'raw': 'egypt', '_content': 'egypt', 'machine_tag': 0}]}, 'urls': {'url': [{'type': 'photopage', '_content': 'https://www.flickr.com/photos/sarahrifaat/139197144/'}]}, 'media': 'photo'}, 'stat': 'ok'}</t>
  </si>
  <si>
    <t>Sarah Rifaat (flickr Sarah Rifaat)</t>
  </si>
  <si>
    <t>https://www.flickr.com/photos/sarahrifaat/139197144/</t>
  </si>
  <si>
    <t>body_part_horse_eye25.jpeg</t>
  </si>
  <si>
    <t>14931667598_5f2f9ed987_o</t>
  </si>
  <si>
    <t>{'photo': {'id': '14931667598', 'secret': 'a26920e6f8', 'server': '3862', 'farm': 4, 'dateuploaded': '1409669468', 'isfavorite': 0, 'license': '3', 'safety_level': '0', 'rotation': 0, 'originalsecret': '5f2f9ed987', 'originalformat': 'jpg', 'owner': {'nsid': '12409332@N00', 'username': 'Erik van Ravenstein', 'realname': 'Erik van Ravenstein', 'location': 'Wageningen, Netherlands', 'iconserver': '3842', 'iconfarm': 4, 'path_alias': 'ravenstein'}, 'title': {'_content': 'Have you ever?'}, 'description': {'_content': '... Looked in a horses eye, and discovered what beauty lies underneath? (I have ;))'}, 'visibility': {'ispublic': 1, 'isfriend': 0, 'isfamily': 0}, 'dates': {'posted': '1409669468', 'taken': '2014-08-21 18:14:11', 'takengranularity': 0, 'takenunknown': 0, 'lastupdate': '1499792718'}, 'views': '220', 'editability': {'cancomment': 0, 'canaddmeta': 0}, 'publiceditability': {'cancomment': 1, 'canaddmeta': 1}, 'usage': {'candownload': 1, 'canblog': 0, 'canprint': 0, 'canshare': 1}, 'comments': {'_content': '0'}, 'notes': {'note': []}, 'people': {'haspeople': 0}, 'tags': {'tag': [{'id': '1103321-14931667598-325', 'author': '12409332@N00', 'authorname': 'Erik van Ravenstein', 'raw': 'Horse', '_content': 'horse', 'machine_tag': 0}, {'id': '1103321-14931667598-7360', 'author': '12409332@N00', 'authorname': 'Erik van Ravenstein', 'raw': 'Dream', '_content': 'dream', 'machine_tag': 0}, {'id': '1103321-14931667598-596', 'author': '12409332@N00', 'authorname': 'Erik van Ravenstein', 'raw': 'Eye', '_content': 'eye', 'machine_tag': 0}]}, 'location': {'latitude': '51.954466', 'longitude': '5.664891', 'accuracy': '16', 'context': '0', 'locality': {'_content': 'Wageningen', 'woeid': 734479}, 'county': {'_content': 'Wageningen', 'woeid': 12592465}, 'region': {'_content': 'Gelderland', 'woeid': 2346375}, 'country': {'_content': 'Nederland', 'woeid': 23424909}, 'neighbourhood': {'_content': '', 'woeid': 0}}, 'geoperms': {'ispublic': 1, 'iscontact': 0, 'isfriend': 0, 'isfamily': 0}, 'urls': {'url': [{'type': 'photopage', '_content': 'https://www.flickr.com/photos/ravenstein/14931667598/'}]}, 'media': 'photo'}, 'stat': 'ok'}</t>
  </si>
  <si>
    <t>Erik van Ravenstein (flickr Erik van Ravenstein)</t>
  </si>
  <si>
    <t>https://www.flickr.com/photos/ravenstein/14931667598/</t>
  </si>
  <si>
    <t>body_part_horse_eye26.jpeg</t>
  </si>
  <si>
    <t>2116018832_2d4ac125b3_o</t>
  </si>
  <si>
    <t>{'photo': {'id': '2116018832', 'secret': '501f821ee5', 'server': '2192', 'farm': 3, 'dateuploaded': '1197835788', 'isfavorite': 0, 'license': '3', 'safety_level': '0', 'rotation': 0, 'originalsecret': '2d4ac125b3', 'originalformat': 'jpg', 'owner': {'nsid': '9754872@N08', 'username': 'safoocat', 'realname': 'Michelle Ress', 'location': '', 'iconserver': '7808', 'iconfarm': 8, 'path_alias': 'safoocat'}, 'title': {'_content': "horse's eye"}, 'description': {'_content': "at first I didn't want to put this picture up because of the sleep in its eye thinking I should have cleaned it, then I decided to put it up anyway. I should carry a rag so I could\nclean up my subjects or is that what a photographer does?"}, 'visibility': {'ispublic': 1, 'isfriend': 0, 'isfamily': 0}, 'dates': {'posted': '1197835788', 'taken': '2007-12-15 13:02:43', 'takengranularity': 0, 'takenunknown': 0, 'lastupdate': '1315159255'}, 'views': '632', 'editability': {'cancomment': 0, 'canaddmeta': 0}, 'publiceditability': {'cancomment': 1, 'canaddmeta': 1}, 'usage': {'candownload': 1, 'canblog': 0, 'canprint': 0, 'canshare': 1}, 'comments': {'_content': '0'}, 'notes': {'note': []}, 'people': {'haspeople': 0}, 'tags': {'tag': [{'id': '9662059-2116018832-26372', 'author': '9754872@N08', 'authorname': 'safoocat', 'raw': 'd100', '_content': 'd100', 'machine_tag': 0}, {'id': '9662059-2116018832-325', 'author': '9754872@N08', 'authorname': 'safoocat', 'raw': 'horse', '_content': 'horse', 'machine_tag': 0}, {'id': '9662059-2116018832-14457467', 'author': '9754872@N08', 'authorname': 'safoocat', 'raw': 'safoocat', '_content': 'safoocat', 'machine_tag': 0}, {'id': '9662059-2116018832-596', 'author': '9754872@N08', 'authorname': 'safoocat', 'raw': 'eye', '_content': 'eye', 'machine_tag': 0}]}, 'urls': {'url': [{'type': 'photopage', '_content': 'https://www.flickr.com/photos/safoocat/2116018832/'}]}, 'media': 'photo'}, 'stat': 'ok'}</t>
  </si>
  <si>
    <t>Michelle Ress (flickr safoocat)</t>
  </si>
  <si>
    <t>https://www.flickr.com/photos/safoocat/2116018832/</t>
  </si>
  <si>
    <t>body_part_horse_eye27.jpeg</t>
  </si>
  <si>
    <t>45518319905_da57905195_o</t>
  </si>
  <si>
    <t>{'photo': {'id': '45518319905', 'secret': '2d05f2d7e4', 'server': '4826', 'farm': 5, 'dateuploaded': '1545567643', 'isfavorite': 0, 'license': '3', 'safety_level': '0', 'rotation': 0, 'originalsecret': 'da57905195', 'originalformat': 'jpg', 'owner': {'nsid': '91593630@N08', 'username': 'EX22218 - ON/OFF', 'realname': '', 'location': None, 'iconserver': '1819', 'iconfarm': 2, 'path_alias': 'v-2'}, 'title': {'_content': "Ol' Blue Ayes"}, 'description': {'_content': 'New York, New York by Frank Sinatra:  &lt;a href="https://www.youtube.com/watch?v=odNmQiSC6dY" rel="noreferrer nofollow"&gt;www.youtube.com/watch?v=odNmQiSC6dY&lt;/a&gt;'}, 'visibility': {'ispublic': 1, 'isfriend': 0, 'isfamily': 0}, 'dates': {'posted': '1545567643', 'taken': '2018-12-22 14:17:13', 'takengranularity': 0, 'takenunknown': '0', 'lastupdate': '1564251756'}, 'views': '471', 'editability': {'cancomment': 0, 'canaddmeta': 0}, 'publiceditability': {'cancomment': 1, 'canaddmeta': 0}, 'usage': {'candownload': 1, 'canblog': 0, 'canprint': 0, 'canshare': 1}, 'comments': {'_content': '11'}, 'notes': {'note': []}, 'people': {'haspeople': 0}, 'tags': {'tag': [{'id': '91500817-45518319905-325', 'author': '91593630@N08', 'authorname': 'EX22218 - ON/OFF', 'raw': 'horse', '_content': 'horse', 'machine_tag': 0}, {'id': '91500817-45518319905-596', 'author': '91593630@N08', 'authorname': 'EX22218 - ON/OFF', 'raw': 'eye', '_content': 'eye', 'machine_tag': 0}, {'id': '91500817-45518319905-141', 'author': '91593630@N08', 'authorname': 'EX22218 - ON/OFF', 'raw': 'blue', '_content': 'blue', 'machine_tag': 0}, {'id': '91500817-45518319905-556', 'author': '91593630@N08', 'authorname': 'EX22218 - ON/OFF', 'raw': 'tree', '_content': 'tree', 'machine_tag': 0}, {'id': '91500817-45518319905-916', 'author': '91593630@N08', 'authorname': 'EX22218 - ON/OFF', 'raw': 'grass', '_content': 'grass', 'machine_tag': 0}, {'id': '91500817-45518319905-586', 'author': '91593630@N08', 'authorname': 'EX22218 - ON/OFF', 'raw': 'green', '_content': 'green', 'machine_tag': 0}, {'id': '91500817-45518319905-369', 'author': '91593630@N08', 'authorname': 'EX22218 - ON/OFF', 'raw': 'brown', '_content': 'brown', 'machine_tag': 0}, {'id': '91500817-45518319905-395', 'author': '91593630@N08', 'authorname': 'EX22218 - ON/OFF', 'raw': 'white', '_content': 'white', 'machine_tag': 0}, {'id': '91500817-45518319905-479938957', 'author': '91593630@N08', 'authorname': 'EX22218 - ON/OFF', 'raw': 'towerviewfarms', '_content': 'towerviewfarms', 'machine_tag': 0}]}, 'urls': {'url': [{'type': 'photopage', '_content': 'https://www.flickr.com/photos/v-2/45518319905/'}]}, 'media': 'photo'}, 'stat': 'ok'}</t>
  </si>
  <si>
    <t xml:space="preserve"> (flickr EX22218 - ON/OFF)</t>
  </si>
  <si>
    <t>https://www.flickr.com/photos/v-2/45518319905/</t>
  </si>
  <si>
    <t>body_part_horse_nose01.jpeg</t>
  </si>
  <si>
    <t>2938229780_542275f104_o</t>
  </si>
  <si>
    <t>{'photo': {'id': '2938229780', 'secret': '61809e2fe0', 'server': '3196', 'farm': 4, 'dateuploaded': '1223903607', 'isfavorite': 0, 'license': '2', 'safety_level': '0', 'rotation': 0, 'originalsecret': '542275f104', 'originalformat': 'jpg', 'owner': {'nsid': '69623171@N00', 'username': 'cactusbeetroot', 'realname': '', 'location': 'Singapore, Singapore', 'iconserver': '7351', 'iconfarm': 8, 'path_alias': 'cactusbeetroot'}, 'title': {'_content': 'horse nose'}, 'description': {'_content': '&lt;a href="http://www.flickr.com/photos/cactusbeetroot/sets/72157607428232642/"&gt;Day Four set here.&lt;/a&gt;\n\n&lt;a href="http://www.flickr.com/photos/cactusbeetroot/collections/72157606018786482/"&gt;Entire Japan collection here.&lt;/a&gt;'}, 'visibility': {'ispublic': 1, 'isfriend': 0, 'isfamily': 0}, 'dates': {'posted': '1223903607', 'taken': '2008-06-24 13:55:44', 'takengranularity': 0, 'takenunknown': 0, 'lastupdate': '1223927755'}, 'views': '165', 'editability': {'cancomment': 0, 'canaddmeta': 0}, 'publiceditability': {'cancomment': 1, 'canaddmeta': 0}, 'usage': {'candownload': 1, 'canblog': 0, 'canprint': 0, 'canshare': 1}, 'comments': {'_content': '2'}, 'notes': {'note': []}, 'people': {'haspeople': 0}, 'tags': {'tag': [{'id': '2541806-2938229780-289', 'author': '69623171@N00', 'authorname': 'cactusbeetroot', 'raw': 'horses', '_content': 'horses', 'machine_tag': 0}, {'id': '2541806-2938229780-953', 'author': '69623171@N00', 'authorname': 'cactusbeetroot', 'raw': 'animals', '_content': 'animals', 'machine_tag': 0}, {'id': '2541806-2938229780-11125453', 'author': '69623171@N00', 'authorname': 'cactusbeetroot', 'raw': 'mount fuji (fifth station)', '_content': 'mountfujififthstation', 'machine_tag': 0}, {'id': '2541806-2938229780-1038', 'author': '69623171@N00', 'authorname': 'cactusbeetroot', 'raw': 'japan', '_content': 'japan', 'machine_tag': 0}, {'id': '2541806-2938229780-407690', 'author': '69623171@N00', 'authorname': 'cactusbeetroot', 'raw': 'japan08', '_content': 'japan08', 'machine_tag': 0}, {'id': '2541806-2938229780-29178311', 'author': '69623171@N00', 'authorname': 'cactusbeetroot', 'raw': 'japan0804', '_content': 'japan0804', 'machine_tag': 0}]}, 'urls': {'url': [{'type': 'photopage', '_content': 'https://www.flickr.com/photos/cactusbeetroot/2938229780/'}]}, 'media': 'photo'}, 'stat': 'ok'}</t>
  </si>
  <si>
    <t xml:space="preserve"> (flickr cactusbeetroot)</t>
  </si>
  <si>
    <t>https://www.flickr.com/photos/cactusbeetroot/2938229780/</t>
  </si>
  <si>
    <t>body_part_horse_nose02.jpeg</t>
  </si>
  <si>
    <t>2562327706_8475d9d2c8_o</t>
  </si>
  <si>
    <t>{'photo': {'id': '2562327706', 'secret': 'f383c5b2dc', 'server': '3066', 'farm': 4, 'dateuploaded': '1212955553', 'isfavorite': 0, 'license': '5', 'safety_level': '0', 'rotation': 0, 'originalsecret': '8475d9d2c8', 'originalformat': 'jpg', 'owner': {'nsid': '81881849@N00', 'username': 'carterse', 'realname': '', 'location': None, 'iconserver': '3882', 'iconfarm': 4, 'path_alias': 'australianshepherds'}, 'title': {'_content': 'Oprah Nose'}, 'description': {'_content': ''}, 'visibility': {'ispublic': 1, 'isfriend': 0, 'isfamily': 0}, 'dates': {'posted': '1212955553', 'taken': '2008-06-08 10:38:57', 'takengranularity': 0, 'takenunknown': 0, 'lastupdate': '1343524836'}, 'views': '1526', 'editability': {'cancomment': 0, 'canaddmeta': 0}, 'publiceditability': {'cancomment': 1, 'canaddmeta': 0}, 'usage': {'candownload': 1, 'canblog': 0, 'canprint': 0, 'canshare': 1}, 'comments': {'_content': '0'}, 'notes': {'note': []}, 'people': {'haspeople': 0}, 'tags': {'tag': [{'id': '2242169-2562327706-325', 'author': '81881849@N00', 'authorname': 'carterse', 'raw': 'horse', '_content': 'horse', 'machine_tag': 0}, {'id': '2242169-2562327706-289', 'author': '81881849@N00', 'authorname': 'carterse', 'raw': 'horses', '_content': 'horses', 'machine_tag': 0}, {'id': '2242169-2562327706-100616', 'author': '81881849@N00', 'authorname': 'carterse', 'raw': 'hunters', '_content': 'hunters', 'machine_tag': 0}, {'id': '2242169-2562327706-1841792', 'author': '81881849@N00', 'authorname': 'carterse', 'raw': 'hunt seat', '_content': 'huntseat', 'machine_tag': 0}, {'id': '2242169-2562327706-12513', 'author': '81881849@N00', 'authorname': 'carterse', 'raw': 'riding', '_content': 'riding', 'machine_tag': 0}, {'id': '2242169-2562327706-109432', 'author': '81881849@N00', 'authorname': 'carterse', 'raw': 'stables', '_content': 'stables', 'machine_tag': 0}, {'id': '2242169-2562327706-100899', 'author': '81881849@N00', 'authorname': 'carterse', 'raw': 'lessons', '_content': 'lessons', 'machine_tag': 0}]}, 'location': {'latitude': '35.474126', 'longitude': '-97.575073', 'accuracy': '13', 'context': '0', 'locality': {'_content': 'Oklahoma City', 'woeid': 2464592}, 'county': {'_content': 'Oklahoma', 'woeid': 12589669}, 'region': {'_content': 'Oklahoma', 'woeid': 2347595}, 'country': {'_content': 'United States', 'woeid': 23424977}, 'neighbourhood': {'_content': '', 'woeid': 0}}, 'geoperms': {'ispublic': 1, 'iscontact': 0, 'isfriend': 0, 'isfamily': 0}, 'urls': {'url': [{'type': 'photopage', '_content': 'https://www.flickr.com/photos/australianshepherds/2562327706/'}]}, 'media': 'photo'}, 'stat': 'ok'}</t>
  </si>
  <si>
    <t>https://www.flickr.com/photos/australianshepherds/2562327706/</t>
  </si>
  <si>
    <t>body_part_horse_nose03.jpeg</t>
  </si>
  <si>
    <t>5842220278_94b0b95b7b_o</t>
  </si>
  <si>
    <t>{'photo': {'id': '5842220278', 'secret': '025d521344', 'server': '3175', 'farm': 4, 'dateuploaded': '1308312047', 'isfavorite': 0, 'license': '5', 'safety_level': '0', 'rotation': 0, 'originalsecret': '94b0b95b7b', 'originalformat': 'jpg', 'owner': {'nsid': '58414938@N00', 'username': "Peter O'Connor aka anemoneprojectors", 'realname': '', 'location': None, 'iconserver': '3803', 'iconfarm': 4, 'path_alias': 'anemoneprojectors'}, 'title': {'_content': 'Horse mouth'}, 'description': {'_content': '15 June 2011, near Norton Green, Stevenage.'}, 'visibility': {'ispublic': 1, 'isfriend': 0, 'isfamily': 0}, 'dates': {'posted': '1308312047', 'taken': '2011-06-15 15:54:28', 'takengranularity': 0, 'takenunknown': 0, 'lastupdate': '1482713154'}, 'views': '3224', 'editability': {'cancomment': 0, 'canaddmeta': 0}, 'publiceditability': {'cancomment': 1, 'canaddmeta': 1}, 'usage': {'candownload': 1, 'canblog': 0, 'canprint': 0, 'canshare': 1}, 'comments': {'_content': '1'}, 'notes': {'note': []}, 'people': {'haspeople': 0}, 'tags': {'tag': [{'id': '5582765-5842220278-325', 'author': '58414938@N00', 'authorname': "Peter O'Connor aka anemoneprojectors", 'raw': 'Horse', '_content': 'horse', 'machine_tag': 0}, {'id': '5582765-5842220278-21147603', 'author': '58414938@N00', 'authorname': "Peter O'Connor aka anemoneprojectors", 'raw': 'Equus ferus caballus', '_content': 'equusferuscaballus', 'machine_tag': 0}, {'id': '5582765-5842220278-16374726', 'author': '58414938@N00', 'authorname': "Peter O'Connor aka anemoneprojectors", 'raw': 'Equus ferus', '_content': 'equusferus', 'machine_tag': 0}, {'id': '5582765-5842220278-120430', 'author': '58414938@N00', 'authorname': "Peter O'Connor aka anemoneprojectors", 'raw': 'Equus', '_content': 'equus', 'machine_tag': 0}, {'id': '5582765-5842220278-76353', 'author': '58414938@N00', 'authorname': "Peter O'Connor aka anemoneprojectors", 'raw': 'Equine', '_content': 'equine', 'machine_tag': 0}, {'id': '5582765-5842220278-777281', 'author': '58414938@N00', 'authorname': "Peter O'Connor aka anemoneprojectors", 'raw': 'Equidae', '_content': 'equidae', 'machine_tag': 0}, {'id': '5582765-5842220278-1823', 'author': '58414938@N00', 'authorname': "Peter O'Connor aka anemoneprojectors", 'raw': 'Mammal', '_content': 'mammal', 'machine_tag': 0}, {'id': '5582765-5842220278-952', 'author': '58414938@N00', 'authorname': "Peter O'Connor aka anemoneprojectors", 'raw': 'Animal', '_content': 'animal', 'machine_tag': 0}, {'id': '5582765-5842220278-33557', 'author': '58414938@N00', 'authorname': "Peter O'Connor aka anemoneprojectors", 'raw': 'Stevenage', '_content': 'stevenage', 'machine_tag': 0}, {'id': '5582765-5842220278-65810', 'author': '58414938@N00', 'authorname': "Peter O'Connor aka anemoneprojectors", 'raw': 'Hertfordshire', '_content': 'hertfordshire', 'machine_tag': 0}, {'id': '5582765-5842220278-1890', 'author': '58414938@N00', 'authorname': "Peter O'Connor aka anemoneprojectors", 'raw': 'Nose', '_content': 'nose', 'machine_tag': 0}, {'id': '5582765-5842220278-1418', 'author': '58414938@N00', 'authorname': "Peter O'Connor aka anemoneprojectors", 'raw': 'Mouth', '_content': 'mouth', 'machine_tag': 0}, {'id': '5582765-5842220278-51387002', 'author': '58414938@N00', 'authorname': "Peter O'Connor aka anemoneprojectors", 'raw': 'Z981', '_content': 'z981', 'machine_tag': 0}]}, 'location': {'latitude': '51.896772', 'longitude': '-0.216085', 'accuracy': '16', 'context': '0', 'locality': {'_content': 'Stevenage', 'woeid': 36094}, 'county': {'_content': 'Hertfordshire', 'woeid': 12602170}, 'region': {'_content': 'England', 'woeid': 24554868}, 'country': {'_content': 'United Kingdom', 'woeid': 23424975}, 'neighbourhood': {'_content': '', 'woeid': 0}}, 'geoperms': {'ispublic': 1, 'iscontact': 0, 'isfriend': 0, 'isfamily': 0}, 'urls': {'url': [{'type': 'photopage', '_content': 'https://www.flickr.com/photos/anemoneprojectors/5842220278/'}]}, 'media': 'photo'}, 'stat': 'ok'}</t>
  </si>
  <si>
    <t>https://www.flickr.com/photos/anemoneprojectors/5842220278/</t>
  </si>
  <si>
    <t>body_part_horse_nose04.jpeg</t>
  </si>
  <si>
    <t>2145737449_1c88b45131_o</t>
  </si>
  <si>
    <t>{'photo': {'id': '2145737449', 'secret': '01bb5e3352', 'server': '2013', 'farm': 3, 'dateuploaded': '1198939643', 'isfavorite': 0, 'license': '3', 'safety_level': '0', 'rotation': 0, 'originalsecret': '1c88b45131', 'originalformat': 'jpg', 'owner': {'nsid': '7901341@N06', 'username': 'thatsavagegirl', 'realname': '', 'location': None, 'iconserver': '1546', 'iconfarm': 2, 'path_alias': 'logansavage'}, 'title': {'_content': 'IMG_1900'}, 'description': {'_content': ''}, 'visibility': {'ispublic': 1, 'isfriend': 0, 'isfamily': 0}, 'dates': {'posted': '1198939643', 'taken': '2007-04-14 10:45:47', 'takengranularity': 0, 'takenunknown': 0, 'lastupdate': '1532201526'}, 'views': '1093', 'editability': {'cancomment': 0, 'canaddmeta': 0}, 'publiceditability': {'cancomment': 1, 'canaddmeta': 1}, 'usage': {'candownload': 1, 'canblog': 0, 'canprint': 0, 'canshare': 1}, 'comments': {'_content': '0'}, 'notes': {'note': []}, 'people': {'haspeople': 0}, 'tags': {'tag': [{'id': '7856019-2145737449-2934809', 'author': '7901341@N06', 'authorname': 'thatsavagegirl', 'raw': 'trakehner', '_content': 'trakehner', 'machine_tag': 0}, {'id': '7856019-2145737449-65187', 'author': '7901341@N06', 'authorname': 'thatsavagegirl', 'raw': 'stallion', '_content': 'stallion', 'machine_tag': 0}, {'id': '7856019-2145737449-325', 'author': '7901341@N06', 'authorname': 'thatsavagegirl', 'raw': 'horse', '_content': 'horse', 'machine_tag': 0}, {'id': '7856019-2145737449-541512', 'author': '7901341@N06', 'authorname': 'thatsavagegirl', 'raw': 'gelding', '_content': 'gelding', 'machine_tag': 0}, {'id': '7856019-2145737449-76353', 'author': '7901341@N06', 'authorname': 'thatsavagegirl', 'raw': 'equine', '_content': 'equine', 'machine_tag': 0}, {'id': '7856019-2145737449-1994', 'author': '7901341@N06', 'authorname': 'thatsavagegirl', 'raw': 'grey', '_content': 'grey', 'machine_tag': 0}, {'id': '7856019-2145737449-6968', 'author': '7901341@N06', 'authorname': 'thatsavagegirl', 'raw': 'gray', '_content': 'gray', 'machine_tag': 0}, {'id': '7856019-2145737449-395', 'author': '7901341@N06', 'authorname': 'thatsavagegirl', 'raw': 'white', '_content': 'white', 'machine_tag': 0}, {'id': '7856019-2145737449-1890', 'author': '7901341@N06', 'authorname': 'thatsavagegirl', 'raw': 'nose', '_content': 'nose', 'machine_tag': 0}, {'id': '7856019-2145737449-1306867', 'author': '7901341@N06', 'authorname': 'thatsavagegirl', 'raw': 'closesup', '_content': 'closesup', 'machine_tag': 0}, {'id': '7856019-2145737449-3932', 'author': '7901341@N06', 'authorname': 'thatsavagegirl', 'raw': 'close', '_content': 'close', 'machine_tag': 0}, {'id': '7856019-2145737449-902', 'author': '7901341@N06', 'authorname': 'thatsavagegirl', 'raw': 'up', '_content': 'up', 'machine_tag': 0}, {'id': '7856019-2145737449-1389', 'author': '7901341@N06', 'authorname': 'thatsavagegirl', 'raw': 'fence', '_content': 'fence', 'machine_tag': 0}, {'id': '7856019-2145737449-81606', 'author': '7901341@N06', 'authorname': 'thatsavagegirl', 'raw': 'muzzle', '_content': 'muzzle', 'machine_tag': 0}, {'id': '7856019-2145737449-28009', 'author': '7901341@N06', 'authorname': 'thatsavagegirl', 'raw': 'logan', '_content': 'logan', 'machine_tag': 0}, {'id': '7856019-2145737449-152070', 'author': '7901341@N06', 'authorname': 'thatsavagegirl', 'raw': 'savage', '_content': 'savage', 'machine_tag': 0}, {'id': '7856019-2145737449-23081910', 'author': '7901341@N06', 'authorname': 'thatsavagegirl', 'raw': 'logan.savage', '_content': 'logansavage', 'machine_tag': 0}, {'id': '7856019-2145737449-23081912', 'author': '7901341@N06', 'authorname': 'thatsavagegirl', 'raw': 'truckmonkey', '_content': 'truckmonkey', 'machine_tag': 0}, {'id': '7856019-2145737449-47715', 'author': '7901341@N06', 'authorname': 'thatsavagegirl', 'raw': 'pferd', '_content': 'pferd', 'machine_tag': 0}, {'id': '7856019-2145737449-1882', 'author': '7901341@N06', 'authorname': 'thatsavagegirl', 'raw': 'cheval', '_content': 'cheval', 'machine_tag': 0}, {'id': '7856019-2145737449-1876', 'author': '7901341@N06', 'authorname': 'thatsavagegirl', 'raw': 'caballo', '_content': 'caballo', 'machine_tag': 0}, {'id': '7856019-2145737449-46591', 'author': '7901341@N06', 'authorname': 'thatsavagegirl', 'raw': 'cavallo', '_content': 'cavallo', 'machine_tag': 0}]}, 'location': {'latitude': '34.994249', 'longitude': '-79.056415', 'accuracy': '13', 'context': '0', 'locality': {'_content': 'Rockfish', 'woeid': 2483338}, 'county': {'_content': 'Hoke', 'woeid': 12589420}, 'region': {'_content': 'North Carolina', 'woeid': 2347592}, 'country': {'_content': 'United States', 'woeid': 23424977}, 'neighbourhood': {'_content': '', 'woeid': 0}}, 'geoperms': {'ispublic': 1, 'iscontact': 0, 'isfriend': 0, 'isfamily': 0}, 'urls': {'url': [{'type': 'photopage', '_content': 'https://www.flickr.com/photos/logansavage/2145737449/'}]}, 'media': 'photo'}, 'stat': 'ok'}</t>
  </si>
  <si>
    <t xml:space="preserve"> (flickr thatsavagegirl)</t>
  </si>
  <si>
    <t>https://www.flickr.com/photos/logansavage/2145737449/</t>
  </si>
  <si>
    <t>body_part_horse_nose05.jpeg</t>
  </si>
  <si>
    <t>8335672823_94dc70e8b5_o</t>
  </si>
  <si>
    <t>{'photo': {'id': '8335672823', 'secret': 'd902bd8808', 'server': '8079', 'farm': 9, 'dateuploaded': '1357098352', 'isfavorite': 0, 'license': '4', 'safety_level': '0', 'rotation': 0, 'originalsecret': '94dc70e8b5', 'originalformat': 'jpg', 'owner': {'nsid': '37996646802@N01', 'username': 'cogdogblog', 'realname': 'Alan Levine', 'location': 'Archydal, Canada', 'iconserver': '7292', 'iconfarm': 8, 'path_alias': 'cogdog'}, 'title': {'_content': 'Who Has the Prettier Snout? Choose!'}, 'description': {'_content': 'Touch choice. My pick for the First ds106 Daily Create of 2013:\n\n&amp;quot;Fork in the road. Casting a ballot. Buying bread. Illustrate making a choice today with a photo today.&amp;quot;\n&lt;a href="http://tdc.ds106.us/tdc359/" rel="noreferrer nofollow"&gt;tdc.ds106.us/tdc359/&lt;/a&gt;\n\nI can\'t choose.'}, 'visibility': {'ispublic': 1, 'isfriend': 0, 'isfamily': 0}, 'dates': {'posted': '1357098352', 'taken': '2013-01-01 14:55:42', 'takengranularity': 0, 'takenunknown': '0', 'lastupdate': '1526575631'}, 'views': '2322', 'editability': {'cancomment': 0, 'canaddmeta': 0}, 'publiceditability': {'cancomment': 1, 'canaddmeta': 1}, 'usage': {'candownload': 1, 'canblog': 0, 'canprint': 0, 'canshare': 1}, 'comments': {'_content': '1'}, 'notes': {'note': []}, 'people': {'haspeople': 0}, 'tags': {'tag': [{'id': '14901-8335672823-59935232', 'author': '37996646802@N01', 'authorname': 'cogdogblog', 'raw': 'dailycreate', '_content': 'dailycreate', 'machine_tag': 0}, {'id': '14901-8335672823-14972', 'author': '37996646802@N01', 'authorname': 'cogdogblog', 'raw': 'smell', '_content': 'smell', 'machine_tag': 0}, {'id': '14901-8335672823-325', 'author': '37996646802@N01', 'authorname': 'cogdogblog', 'raw': 'horse', '_content': 'horse', 'machine_tag': 0}, {'id': '14901-8335672823-1890', 'author': '37996646802@N01', 'authorname': 'cogdogblog', 'raw': 'nose', '_content': 'nose', 'machine_tag': 0}, {'id': '14901-8335672823-102672283', 'author': '37996646802@N01', 'authorname': 'cogdogblog', 'raw': 'tdc359', '_content': 'tdc359', 'machine_tag': 0}]}, 'urls': {'url': [{'type': 'photopage', '_content': 'https://www.flickr.com/photos/cogdog/8335672823/'}]}, 'media': 'photo'}, 'stat': 'ok'}</t>
  </si>
  <si>
    <t>Alan Levine (flickr cogdogblog)</t>
  </si>
  <si>
    <t>https://www.flickr.com/photos/cogdog/8335672823/</t>
  </si>
  <si>
    <t>body_part_horse_nose06.jpeg</t>
  </si>
  <si>
    <t>2966137779_ee8cfa41a3_o</t>
  </si>
  <si>
    <t>{'photo': {'id': '2966137779', 'secret': 'd519fa446b', 'server': '3060', 'farm': 4, 'dateuploaded': '1224765736', 'isfavorite': 0, 'license': '2', 'safety_level': '0', 'rotation': 0, 'originalsecret': 'ee8cfa41a3', 'originalformat': 'jpg', 'owner': {'nsid': '17028128@N00', 'username': 'RosieFbxAK', 'realname': 'Rosie Rosenberger', 'location': 'Fairbanks, Alaska, USA!!', 'iconserver': '7401', 'iconfarm': 8, 'path_alias': 'rrosie'}, 'title': {'_content': 'Equine Flair 6-28'}, 'description': {'_content': 'Their noses amuse me as well... '}, 'visibility': {'ispublic': 1, 'isfriend': 0, 'isfamily': 0}, 'dates': {'posted': '1224765736', 'taken': '2008-06-28 16:24:33', 'takengranularity': 0, 'takenunknown': 0, 'lastupdate': '1292316331'}, 'views': '378', 'editability': {'cancomment': 0, 'canaddmeta': 0}, 'publiceditability': {'cancomment': 1, 'canaddmeta': 0}, 'usage': {'candownload': 1, 'canblog': 0, 'canprint': 0, 'canshare': 1}, 'comments': {'_content': '0'}, 'notes': {'note': []}, 'people': {'haspeople': 0}, 'tags': {'tag': [{'id': '454642-2966137779-325', 'author': '17028128@N00', 'authorname': 'RosieFbxAK', 'raw': 'horse', '_content': 'horse', 'machine_tag': 0}, {'id': '454642-2966137779-1890', 'author': '17028128@N00', 'authorname': 'RosieFbxAK', 'raw': 'nose', '_content': 'nose', 'machine_tag': 0}, {'id': '454642-2966137779-12758', 'author': '17028128@N00', 'authorname': 'RosieFbxAK', 'raw': 'nostril', '_content': 'nostril', 'machine_tag': 0}]}, 'urls': {'url': [{'type': 'photopage', '_content': 'https://www.flickr.com/photos/rrosie/2966137779/'}]}, 'media': 'photo'}, 'stat': 'ok'}</t>
  </si>
  <si>
    <t>Rosie Rosenberger (flickr RosieFbxAK)</t>
  </si>
  <si>
    <t>https://www.flickr.com/photos/rrosie/2966137779/</t>
  </si>
  <si>
    <t>body_part_horse_nose07.jpeg</t>
  </si>
  <si>
    <t>3765287303_b021442633_o</t>
  </si>
  <si>
    <t>{'photo': {'id': '3765287303', 'secret': '9a446cf46e', 'server': '3564', 'farm': 4, 'dateuploaded': '1248794256', 'isfavorite': 0, 'license': '4', 'safety_level': '0', 'rotation': 0, 'originalsecret': 'b021442633', 'originalformat': 'jpg', 'owner': {'nsid': '40917626@N04', 'username': 'kay-tee*', 'realname': '', 'location': None, 'iconserver': '2645', 'iconfarm': 3, 'path_alias': 'katieryan'}, 'title': {'_content': "Straight to the Horse's Mouth"}, 'description': {'_content': 'This is Amy.  She likes grass.  '}, 'visibility': {'ispublic': 1, 'isfriend': 0, 'isfamily': 0}, 'dates': {'posted': '1248794256', 'taken': '2006-02-14 22:36:22', 'takengranularity': 0, 'takenunknown': 0, 'lastupdate': '1434981122'}, 'views': '931', 'editability': {'cancomment': 0, 'canaddmeta': 0}, 'publiceditability': {'cancomment': 1, 'canaddmeta': 0}, 'usage': {'candownload': 1, 'canblog': 0, 'canprint': 0, 'canshare': 1}, 'comments': {'_content': '0'}, 'notes': {'note': []}, 'people': {'haspeople': 0}, 'tags': {'tag': [{'id': '40885487-3765287303-124052', 'author': '40917626@N04', 'authorname': 'kay-tee*', 'raw': 'QuarterHorse', '_content': 'quarterhorse', 'machine_tag': 0}, {'id': '40885487-3765287303-325', 'author': '40917626@N04', 'authorname': 'kay-tee*', 'raw': 'Horse', '_content': 'horse', 'machine_tag': 0}, {'id': '40885487-3765287303-5010', 'author': '40917626@N04', 'authorname': 'kay-tee*', 'raw': 'Eating', '_content': 'eating', 'machine_tag': 0}, {'id': '40885487-3765287303-106968', 'author': '40917626@N04', 'authorname': 'kay-tee*', 'raw': 'Graze', '_content': 'graze', 'machine_tag': 0}, {'id': '40885487-3765287303-2125', 'author': '40917626@N04', 'authorname': 'kay-tee*', 'raw': 'bay', '_content': 'bay', 'machine_tag': 0}, {'id': '40885487-3765287303-1890', 'author': '40917626@N04', 'authorname': 'kay-tee*', 'raw': 'nose', '_content': 'nose', 'machine_tag': 0}, {'id': '40885487-3765287303-81606', 'author': '40917626@N04', 'authorname': 'kay-tee*', 'raw': 'muzzle', '_content': 'muzzle', 'machine_tag': 0}]}, 'location': {'latitude': '43.790009', 'longitude': '-81.544818', 'accuracy': '14', 'context': '0', 'locality': {'_content': 'Auburn', 'woeid': 23396975}, 'county': {'_content': 'Huron', 'woeid': 29375057}, 'region': {'_content': 'Ontario', 'woeid': 2344922}, 'country': {'_content': 'Canada', 'woeid': 23424775}, 'neighbourhood': {'_content': '', 'woeid': 0}}, 'geoperms': {'ispublic': 1, 'iscontact': 0, 'isfriend': 0, 'isfamily': 0}, 'urls': {'url': [{'type': 'photopage', '_content': 'https://www.flickr.com/photos/katieryan/3765287303/'}]}, 'media': 'photo'}, 'stat': 'ok'}</t>
  </si>
  <si>
    <t xml:space="preserve"> (flickr kay-tee*)</t>
  </si>
  <si>
    <t>https://www.flickr.com/photos/katieryan/3765287303/</t>
  </si>
  <si>
    <t>body_part_horse_nose08.jpeg</t>
  </si>
  <si>
    <t>31294080_d465cd002e_o</t>
  </si>
  <si>
    <t>{'photo': {'id': '31294080', 'secret': 'd465cd002e', 'server': '21', 'farm': 1, 'dateuploaded': '1123195627', 'isfavorite': 0, 'license': '6', 'safety_level': '0', 'rotation': 0, 'originalsecret': 'd465cd002e', 'originalformat': 'jpg', 'owner': {'nsid': '55761924@N00', 'username': 'Rob Lee', 'realname': 'Rob Lee', 'location': 'Evergreen, CO, USA', 'iconserver': '1972', 'iconfarm': 2, 'path_alias': 'roblee'}, 'title': {'_content': 'Horse Nose'}, 'description': {'_content': ''}, 'visibility': {'ispublic': 1, 'isfriend': 0, 'isfamily': 0}, 'dates': {'posted': '1123195627', 'taken': '2005-08-03 19:25:29', 'takengranularity': 0, 'takenunknown': 0, 'lastupdate': '1550118685'}, 'views': '2450', 'editability': {'cancomment': 0, 'canaddmeta': 0}, 'publiceditability': {'cancomment': 1, 'canaddmeta': 0}, 'usage': {'candownload': 1, 'canblog': 0, 'canprint': 0, 'canshare': 1}, 'comments': {'_content': '2'}, 'notes': {'note': []}, 'people': {'haspeople': 0}, 'tags': {'tag': [{'id': '204107-31294080-25791', 'author': '55761924@N00', 'authorname': 'Rob Lee', 'raw': 'lydia', '_content': 'lydia', 'machine_tag': 0}, {'id': '204107-31294080-24739', 'author': '55761924@N00', 'authorname': 'Rob Lee', 'raw': 'wyoming', '_content': 'wyoming', 'machine_tag': 0}, {'id': '204107-31294080-325', 'author': '55761924@N00', 'authorname': 'Rob Lee', 'raw': 'horse', '_content': 'horse', 'machine_tag': 0}, {'id': '204107-31294080-1890', 'author': '55761924@N00', 'authorname': 'Rob Lee', 'raw': 'nose', '_content': 'nose', 'machine_tag': 0}]}, 'urls': {'url': [{'type': 'photopage', '_content': 'https://www.flickr.com/photos/roblee/31294080/'}]}, 'media': 'photo'}, 'stat': 'ok'}</t>
  </si>
  <si>
    <t>Rob Lee (flickr Rob Lee)</t>
  </si>
  <si>
    <t>https://www.flickr.com/photos/roblee/31294080/</t>
  </si>
  <si>
    <t>body_part_horse_nose09.jpeg</t>
  </si>
  <si>
    <t>5382466366_422f616bc1_o</t>
  </si>
  <si>
    <t>{'photo': {'id': '5382466366', 'secret': '3eeb1cfc74', 'server': '5165', 'farm': 6, 'dateuploaded': '1295820543', 'isfavorite': 0, 'license': '2', 'safety_level': '0', 'rotation': 0, 'originalsecret': '422f616bc1', 'originalformat': 'jpg', 'owner': {'nsid': '72004365@N00', 'username': 'Brintam', 'realname': 'Martin Börjesson', 'location': 'Sweden', 'iconserver': '8187', 'iconfarm': 9, 'path_alias': 'martin_borjesson'}, 'title': {'_content': 'Horse study - front part 1'}, 'description': {'_content': ''}, 'visibility': {'ispublic': 1, 'isfriend': 0, 'isfamily': 0}, 'dates': {'posted': '1295820543', 'taken': '2011-01-23 13:42:56', 'takengranularity': 0, 'takenunknown': 0, 'lastupdate': '1295821260'}, 'views': '317', 'editability': {'cancomment': 0, 'canaddmeta': 0}, 'publiceditability': {'cancomment': 1, 'canaddmeta': 0}, 'usage': {'candownload': 1, 'canblog': 0, 'canprint': 0, 'canshare': 1}, 'comments': {'_content': '0'}, 'notes': {'note': []}, 'people': {'haspeople': 0}, 'tags': {'tag': [{'id': '1902376-5382466366-325', 'author': '72004365@N00', 'authorname': 'Brintam', 'raw': 'horse', '_content': 'horse', 'machine_tag': 0}, {'id': '1902376-5382466366-1890', 'author': '72004365@N00', 'authorname': 'Brintam', 'raw': 'nose', '_content': 'nose', 'machine_tag': 0}, {'id': '1902376-5382466366-148983', 'author': '72004365@N00', 'authorname': 'Brintam', 'raw': 'nostrils', '_content': 'nostrils', 'machine_tag': 0}, {'id': '1902376-5382466366-70808', 'author': '72004365@N00', 'authorname': 'Brintam', 'raw': 'mule', '_content': 'mule', 'machine_tag': 0}, {'id': '1902376-5382466366-467777', 'author': '72004365@N00', 'authorname': 'Brintam', 'raw': 'slottskogen', '_content': 'slottskogen', 'machine_tag': 0}]}, 'urls': {'url': [{'type': 'photopage', '_content': 'https://www.flickr.com/photos/martin_borjesson/5382466366/'}]}, 'media': 'photo'}, 'stat': 'ok'}</t>
  </si>
  <si>
    <t>Martin Börjesson (flickr Brintam)</t>
  </si>
  <si>
    <t>https://www.flickr.com/photos/martin_borjesson/5382466366/</t>
  </si>
  <si>
    <t>body_part_horse_nose10.jpeg</t>
  </si>
  <si>
    <t>5912180568_b91206b0be_o</t>
  </si>
  <si>
    <t>{'photo': {'id': '5912180568', 'secret': '3df8faf244', 'server': '6040', 'farm': 7, 'dateuploaded': '1310042219', 'isfavorite': 0, 'license': '3', 'safety_level': '0', 'rotation': 0, 'originalsecret': 'b91206b0be', 'originalformat': 'jpg', 'owner': {'nsid': '43344889@N02', 'username': 'raniArani', 'realname': '', 'location': None, 'iconserver': '3215', 'iconfarm': 4, 'path_alias': 'photos_evilo2'}, 'title': {'_content': 'singhot'}, 'description': {'_content': ''}, 'visibility': {'ispublic': 1, 'isfriend': 0, 'isfamily': 0}, 'dates': {'posted': '1310042219', 'taken': '2011-02-05 17:18:10', 'takengranularity': 0, 'takenunknown': '0', 'lastupdate': '1476885606'}, 'views': '63', 'editability': {'cancomment': 0, 'canaddmeta': 0}, 'publiceditability': {'cancomment': 0, 'canaddmeta': 0}, 'usage': {'candownload': 1, 'canblog': 0, 'canprint': 0, 'canshare': 1}, 'comments': {'_content': '0'}, 'notes': {'note': []}, 'people': {'haspeople': 0}, 'tags': {'tag': [{'id': '43324541-5912180568-325', 'author': '43344889@N02', 'authorname': 'raniArani', 'raw': 'horse', '_content': 'horse', 'machine_tag': 0}, {'id': '43324541-5912180568-1890', 'author': '43344889@N02', 'authorname': 'raniArani', 'raw': 'nose', '_content': 'nose', 'machine_tag': 0}, {'id': '43324541-5912180568-952', 'author': '43344889@N02', 'authorname': 'raniArani', 'raw': 'animal', '_content': 'animal', 'machine_tag': 0}]}, 'urls': {'url': [{'type': 'photopage', '_content': 'https://www.flickr.com/photos/photos_evilo2/5912180568/'}]}, 'media': 'photo'}, 'stat': 'ok'}</t>
  </si>
  <si>
    <t xml:space="preserve"> (flickr raniArani)</t>
  </si>
  <si>
    <t>https://www.flickr.com/photos/photos_evilo2/5912180568/</t>
  </si>
  <si>
    <t>body_part_horse_nose11.jpeg</t>
  </si>
  <si>
    <t>36190601823_74a24f7d0e_o</t>
  </si>
  <si>
    <t>{'photo': {'id': '36190601823', 'secret': '042c1f77a9', 'server': '4429', 'farm': 5, 'dateuploaded': '1504444065', 'isfavorite': 0, 'license': '4', 'safety_level': '0', 'rotation': 0, 'originalsecret': '74a24f7d0e', 'originalformat': 'jpg', 'owner': {'nsid': '20949505@N08', 'username': 'trentv11182', 'realname': '', 'location': None, 'iconserver': '4516', 'iconfarm': 5, 'path_alias': None}, 'title': {'_content': '02_09_2017_0581'}, 'description': {'_content': ''}, 'visibility': {'ispublic': 1, 'isfriend': 0, 'isfamily': 0}, 'dates': {'posted': '1504444065', 'taken': '2017-09-03 06:00:27', 'takengranularity': 0, 'takenunknown': '0', 'lastupdate': '1521060869'}, 'views': '294', 'editability': {'cancomment': 0, 'canaddmeta': 0}, 'publiceditability': {'cancomment': 1, 'canaddmeta': 1}, 'usage': {'candownload': 1, 'canblog': 0, 'canprint': 0, 'canshare': 1}, 'comments': {'_content': '0'}, 'notes': {'note': []}, 'people': {'haspeople': 0}, 'tags': {'tag': [{'id': '20856692-36190601823-325', 'author': '20949505@N08', 'authorname': 'trentv11182', 'raw': 'horse', '_content': 'horse', 'machine_tag': 0}, {'id': '20856692-36190601823-1890', 'author': '20949505@N08', 'authorname': 'trentv11182', 'raw': 'nose', '_content': 'nose', 'machine_tag': 0}]}, 'urls': {'url': [{'type': 'photopage', '_content': 'https://www.flickr.com/photos/20949505@N08/36190601823/'}]}, 'media': 'photo'}, 'stat': 'ok'}</t>
  </si>
  <si>
    <t xml:space="preserve"> (flickr trentv11182)</t>
  </si>
  <si>
    <t>https://www.flickr.com/photos/20949505@N08/36190601823/</t>
  </si>
  <si>
    <t>body_part_horse_nose12.jpeg</t>
  </si>
  <si>
    <t>83754896_c29962ea35_o</t>
  </si>
  <si>
    <t>{'photo': {'id': '83754896', 'secret': 'c29962ea35', 'server': '37', 'farm': 1, 'dateuploaded': '1136711741', 'isfavorite': 0, 'license': '3', 'safety_level': '0', 'rotation': 0, 'originalsecret': 'c29962ea35', 'originalformat': 'jpg', 'owner': {'nsid': '61785074@N00', 'username': 'mooste', 'realname': '', 'location': None, 'iconserver': '33', 'iconfarm': 1, 'path_alias': 'moosterbroek'}, 'title': {'_content': "Paardenneus/Horse's nose"}, 'description': {'_content': ''}, 'visibility': {'ispublic': 1, 'isfriend': 0, 'isfamily': 0}, 'dates': {'posted': '1136711741', 'taken': '2006-01-07 15:03:54', 'takengranularity': 0, 'takenunknown': 0, 'lastupdate': '1206997494'}, 'views': '507', 'editability': {'cancomment': 0, 'canaddmeta': 0}, 'publiceditability': {'cancomment': 1, 'canaddmeta': 0}, 'usage': {'candownload': 1, 'canblog': 0, 'canprint': 0, 'canshare': 1}, 'comments': {'_content': '1'}, 'notes': {'note': []}, 'people': {'haspeople': 0}, 'tags': {'tag': [{'id': '1427998-83754896-7568', 'author': '61785074@N00', 'authorname': 'mooste', 'raw': 'nederland', '_content': 'nederland', 'machine_tag': 0}, {'id': '1427998-83754896-884', 'author': '61785074@N00', 'authorname': 'mooste', 'raw': 'dutch', '_content': 'dutch', 'machine_tag': 0}, {'id': '1427998-83754896-536', 'author': '61785074@N00', 'authorname': 'mooste', 'raw': 'holland', '_content': 'holland', 'machine_tag': 0}, {'id': '1427998-83754896-213266', 'author': '61785074@N00', 'authorname': 'mooste', 'raw': 'gelderland', '_content': 'gelderland', 'machine_tag': 0}, {'id': '1427998-83754896-109820', 'author': '61785074@N00', 'authorname': 'mooste', 'raw': 'landschap', '_content': 'landschap', 'machine_tag': 0}, {'id': '1427998-83754896-136382', 'author': '61785074@N00', 'authorname': 'mooste', 'raw': 'paard', '_content': 'paard', 'machine_tag': 0}, {'id': '1427998-83754896-1163', 'author': '61785074@N00', 'authorname': 'mooste', 'raw': 'fauna', '_content': 'fauna', 'machine_tag': 0}]}, 'urls': {'url': [{'type': 'photopage', '_content': 'https://www.flickr.com/photos/moosterbroek/83754896/'}]}, 'media': 'photo'}, 'stat': 'ok'}</t>
  </si>
  <si>
    <t xml:space="preserve"> (flickr mooste)</t>
  </si>
  <si>
    <t>https://www.flickr.com/photos/moosterbroek/83754896/</t>
  </si>
  <si>
    <t>body_part_horse_nose13.jpeg</t>
  </si>
  <si>
    <t>2532027072_ff49dba95f_o</t>
  </si>
  <si>
    <t>{'photo': {'id': '2532027072', 'secret': '93a73779c3', 'server': '3291', 'farm': 4, 'dateuploaded': '1212003463', 'isfavorite': 0, 'license': '4', 'safety_level': '0', 'rotation': 0, 'originalsecret': 'ff49dba95f', 'originalformat': 'jpg', 'owner': {'nsid': '46348888@N00', 'username': 'manupkp', 'realname': 'Manu Pärssinen', 'location': 'Nokia', 'iconserver': '65535', 'iconfarm': 66, 'path_alias': 'manupkp'}, 'title': {'_content': 'Ptruu'}, 'description': {'_content': ''}, 'visibility': {'ispublic': 1, 'isfriend': 0, 'isfamily': 0}, 'dates': {'posted': '1212003463', 'taken': '2008-05-28 16:09:56', 'takengranularity': 0, 'takenunknown': 0, 'lastupdate': '1371253834'}, 'views': '271', 'editability': {'cancomment': 0, 'canaddmeta': 0}, 'publiceditability': {'cancomment': 1, 'canaddmeta': 0}, 'usage': {'candownload': 1, 'canblog': 0, 'canprint': 0, 'canshare': 1}, 'comments': {'_content': '1'}, 'notes': {'note': []}, 'people': {'haspeople': 0}, 'tags': {'tag': [{'id': '5247482-2532027072-325', 'author': '46348888@N00', 'authorname': 'manupkp', 'raw': 'horse', '_content': 'horse', 'machine_tag': 0}, {'id': '5247482-2532027072-1890', 'author': '46348888@N00', 'authorname': 'manupkp', 'raw': 'nose', '_content': 'nose', 'machine_tag': 0}, {'id': '5247482-2532027072-547', 'author': '46348888@N00', 'authorname': 'manupkp', 'raw': 'detail', '_content': 'detail', 'machine_tag': 0}]}, 'urls': {'url': [{'type': 'photopage', '_content': 'https://www.flickr.com/photos/manupkp/2532027072/'}]}, 'media': 'photo'}, 'stat': 'ok'}</t>
  </si>
  <si>
    <t>Manu Pärssinen (flickr manupkp)</t>
  </si>
  <si>
    <t>https://www.flickr.com/photos/manupkp/2532027072/</t>
  </si>
  <si>
    <t>body_part_horse_nose14.jpeg</t>
  </si>
  <si>
    <t>2606153223_7ee7a81c81_o</t>
  </si>
  <si>
    <t>{'photo': {'id': '2606153223', 'secret': '61cb3f4d78', 'server': '3250', 'farm': 4, 'dateuploaded': '1214287096', 'isfavorite': 0, 'license': '2', 'safety_level': '0', 'rotation': 0, 'originalsecret': '7ee7a81c81', 'originalformat': 'jpg', 'owner': {'nsid': '44124307787@N01', 'username': 'Scott Dierdorf', 'realname': 'Scott Dierdorf', 'location': '', 'iconserver': '2175', 'iconfarm': 3, 'path_alias': 'sdierdorf'}, 'title': {'_content': 'Horse Nose'}, 'description': {'_content': 'I actually got a request for this photo. Mr. Taylor, this one is for you.'}, 'visibility': {'ispublic': 1, 'isfriend': 0, 'isfamily': 0}, 'dates': {'posted': '1214287096', 'taken': '2008-06-22 18:58:48', 'takengranularity': 0, 'takenunknown': 0, 'lastupdate': '1292316247'}, 'views': '501', 'editability': {'cancomment': 0, 'canaddmeta': 0}, 'publiceditability': {'cancomment': 1, 'canaddmeta': 0}, 'usage': {'candownload': 1, 'canblog': 0, 'canprint': 0, 'canshare': 1}, 'comments': {'_content': '0'}, 'notes': {'note': []}, 'people': {'haspeople': 0}, 'tags': {'tag': [{'id': '21098-2606153223-325', 'author': '44124307787@N01', 'authorname': 'Scott Dierdorf', 'raw': 'horse', '_content': 'horse', 'machine_tag': 0}, {'id': '21098-2606153223-1890', 'author': '44124307787@N01', 'authorname': 'Scott Dierdorf', 'raw': 'nose', '_content': 'nose', 'machine_tag': 0}, {'id': '21098-2606153223-25521', 'author': '44124307787@N01', 'authorname': 'Scott Dierdorf', 'raw': 'hay', '_content': 'hay', 'machine_tag': 0}, {'id': '21098-2606153223-20533', 'author': '44124307787@N01', 'authorname': 'Scott Dierdorf', 'raw': 'chew', '_content': 'chew', 'machine_tag': 0}]}, 'urls': {'url': [{'type': 'photopage', '_content': 'https://www.flickr.com/photos/sdierdorf/2606153223/'}]}, 'media': 'photo'}, 'stat': 'ok'}</t>
  </si>
  <si>
    <t>Scott Dierdorf (flickr Scott Dierdorf)</t>
  </si>
  <si>
    <t>https://www.flickr.com/photos/sdierdorf/2606153223/</t>
  </si>
  <si>
    <t>body_part_horse_nose15.jpeg</t>
  </si>
  <si>
    <t>5534925329_b60843fe05_o</t>
  </si>
  <si>
    <t>{'photo': {'id': '5534925329', 'secret': '6d742f92f2', 'server': '5014', 'farm': 6, 'dateuploaded': '1300388375', 'isfavorite': 0, 'license': '3', 'safety_level': '0', 'rotation': 0, 'originalsecret': 'b60843fe05', 'originalformat': 'jpg', 'owner': {'nsid': '8530971@N07', 'username': 'brittanysoup', 'realname': '', 'location': None, 'iconserver': '2051', 'iconfarm': 3, 'path_alias': 'brittanycampbellphotography'}, 'title': {'_content': '**Sniff Sniff**'}, 'description': {'_content': ''}, 'visibility': {'ispublic': 1, 'isfriend': 0, 'isfamily': 0}, 'dates': {'posted': '1300388375', 'taken': '2008-08-30 15:55:47', 'takengranularity': 0, 'takenunknown': 0, 'lastupdate': '1300389178'}, 'views': '755', 'editability': {'cancomment': 0, 'canaddmeta': 0}, 'publiceditability': {'cancomment': 1, 'canaddmeta': 0}, 'usage': {'candownload': 1, 'canblog': 0, 'canprint': 0, 'canshare': 1}, 'comments': {'_content': '0'}, 'notes': {'note': []}, 'people': {'haspeople': 0}, 'tags': {'tag': [{'id': '8509641-5534925329-325', 'author': '8530971@N07', 'authorname': 'brittanysoup', 'raw': 'horse', '_content': 'horse', 'machine_tag': 0}, {'id': '8509641-5534925329-1890', 'author': '8530971@N07', 'authorname': 'brittanysoup', 'raw': 'nose', '_content': 'nose', 'machine_tag': 0}, {'id': '8509641-5534925329-24038', 'author': '8530971@N07', 'authorname': 'brittanysoup', 'raw': 'sniff', '_content': 'sniff', 'machine_tag': 0}, {'id': '8509641-5534925329-882', 'author': '8530971@N07', 'authorname': 'brittanysoup', 'raw': 'smile', '_content': 'smile', 'machine_tag': 0}]}, 'urls': {'url': [{'type': 'photopage', '_content': 'https://www.flickr.com/photos/brittanycampbellphotography/5534925329/'}]}, 'media': 'photo'}, 'stat': 'ok'}</t>
  </si>
  <si>
    <t xml:space="preserve"> (flickr brittanysoup)</t>
  </si>
  <si>
    <t>https://www.flickr.com/photos/brittanycampbellphotography/5534925329/</t>
  </si>
  <si>
    <t>body_part_horse_nose16.jpeg</t>
  </si>
  <si>
    <t>7315810724_6da47b0355_o</t>
  </si>
  <si>
    <t>{'photo': {'id': '7315810724', 'secret': 'e462722e3e', 'server': '7211', 'farm': 8, 'dateuploaded': '1338576413', 'isfavorite': 0, 'license': '5', 'safety_level': '0', 'rotation': 0, 'originalsecret': '6da47b0355', 'originalformat': 'jpg', 'owner': {'nsid': '60256070@N05', 'username': 'smerikal', 'realname': '', 'location': None, 'iconserver': '5325', 'iconfarm': 6, 'path_alias': 'smerikal'}, 'title': {'_content': 'Kuun turpa'}, 'description': {'_content': ''}, 'visibility': {'ispublic': 1, 'isfriend': 0, 'isfamily': 0}, 'dates': {'posted': '1338576413', 'taken': '2000-05-01 00:00:00', 'takengranularity': 4, 'takenunknown': 0, 'lastupdate': '1549211876'}, 'views': '1524', 'editability': {'cancomment': 0, 'canaddmeta': 0}, 'publiceditability': {'cancomment': 1, 'canaddmeta': 1}, 'usage': {'candownload': 1, 'canblog': 0, 'canprint': 0, 'canshare': 1}, 'comments': {'_content': '0'}, 'notes': {'note': []}, 'people': {'haspeople': 0}, 'tags': {'tag': [{'id': '60250730-7315810724-325', 'author': '60256070@N05', 'authorname': 'smerikal', 'raw': 'horse', '_content': 'horse', 'machine_tag': 0}, {'id': '60250730-7315810724-121576', 'author': '60256070@N05', 'authorname': 'smerikal', 'raw': 'hevonen', '_content': 'hevonen', 'machine_tag': 0}, {'id': '60250730-7315810724-2400826', 'author': '60256070@N05', 'authorname': 'smerikal', 'raw': 'suomenhevonen', '_content': 'suomenhevonen', 'machine_tag': 0}, {'id': '60250730-7315810724-357436', 'author': '60256070@N05', 'authorname': 'smerikal', 'raw': 'varsa', '_content': 'varsa', 'machine_tag': 0}, {'id': '60250730-7315810724-241465', 'author': '60256070@N05', 'authorname': 'smerikal', 'raw': 'foal', '_content': 'foal', 'machine_tag': 0}, {'id': '60250730-7315810724-2400823', 'author': '60256070@N05', 'authorname': 'smerikal', 'raw': 'finnhorse', '_content': 'finnhorse', 'machine_tag': 0}, {'id': '60250730-7315810724-28504', 'author': '60256070@N05', 'authorname': 'smerikal', 'raw': 'finnish', '_content': 'finnish', 'machine_tag': 0}, {'id': '60250730-7315810724-28604734', 'author': '60256070@N05', 'authorname': 'smerikal', 'raw': 'ruunikko', '_content': 'ruunikko', 'machine_tag': 0}, {'id': '60250730-7315810724-90721', 'author': '60256070@N05', 'authorname': 'smerikal', 'raw': 'Kuu', '_content': 'kuu', 'machine_tag': 0}, {'id': '60250730-7315810724-68232736', 'author': '60256070@N05', 'authorname': 'smerikal', 'raw': 'Tuli-Toto', '_content': 'tulitoto', 'machine_tag': 0}, {'id': '60250730-7315810724-786958', 'author': '60256070@N05', 'authorname': 'smerikal', 'raw': 'Tupu', '_content': 'tupu', 'machine_tag': 0}, {'id': '60250730-7315810724-1831280', 'author': '60256070@N05', 'authorname': 'smerikal', 'raw': 'turpa', '_content': 'turpa', 'machine_tag': 0}, {'id': '60250730-7315810724-1066946', 'author': '60256070@N05', 'authorname': 'smerikal', 'raw': 'karva', '_content': 'karva', 'machine_tag': 0}, {'id': '60250730-7315810724-80501333', 'author': '60256070@N05', 'authorname': 'smerikal', 'raw': 'tuntokarva', '_content': 'tuntokarva', 'machine_tag': 0}, {'id': '60250730-7315810724-82550307', 'author': '60256070@N05', 'authorname': 'smerikal', 'raw': 'sierain', '_content': 'sierain', 'machine_tag': 0}, {'id': '60250730-7315810724-1890', 'author': '60256070@N05', 'authorname': 'smerikal', 'raw': 'nose', '_content': 'nose', 'machine_tag': 0}, {'id': '60250730-7315810724-88967856', 'author': '60256070@N05', 'authorname': 'smerikal', 'raw': 'suomenhevosvarsa', '_content': 'suomenhevosvarsa', 'machine_tag': 0}, {'id': '60250730-7315810724-559', 'author': '60256070@N05', 'authorname': 'smerikal', 'raw': 'cute', '_content': 'cute', 'machine_tag': 0}, {'id': '60250730-7315810724-7664', 'author': '60256070@N05', 'authorname': 'smerikal', 'raw': 'adorable', '_content': 'adorable', 'machine_tag': 0}, {'id': '60250730-7315810724-876', 'author': '60256070@N05', 'authorname': 'smerikal', 'raw': 'beautiful', '_content': 'beautiful', 'machine_tag': 0}, {'id': '60250730-7315810724-1299600', 'author': '60256070@N05', 'authorname': 'smerikal', 'raw': 'kaunis', '_content': 'kaunis', 'machine_tag': 0}]}, 'urls': {'url': [{'type': 'photopage', '_content': 'https://www.flickr.com/photos/smerikal/7315810724/'}]}, 'media': 'photo'}, 'stat': 'ok'}</t>
  </si>
  <si>
    <t>https://www.flickr.com/photos/smerikal/7315810724/</t>
  </si>
  <si>
    <t>body_part_horse_nose17.jpeg</t>
  </si>
  <si>
    <t>body_part_horse_nose18.jpeg</t>
  </si>
  <si>
    <t>1877443810_b02a2a5c73_o</t>
  </si>
  <si>
    <t>{'photo': {'id': '1877443810', 'secret': '2d6f1a2a04', 'server': '2245', 'farm': 3, 'dateuploaded': '1194290746', 'isfavorite': 0, 'license': '0', 'safety_level': '0', 'rotation': 0, 'owner': {'nsid': '57949897@N00', 'username': 'jurek d. (Jerzy Durczak)', 'realname': 'jurek d.  (Jerzy Durczak)', 'location': 'Poland', 'iconserver': '5470', 'iconfarm': 6, 'path_alias': 'jurek_durczak'}, 'title': {'_content': 'Montana Al'}, 'description': {'_content': '&lt;a href="http://bighugelabs.com/flickr/onblack.php?id=1877443810" rel="noreferrer nofollow"&gt;View On Black&lt;/a&gt;'}, 'visibility': {'ispublic': 1, 'isfriend': 0, 'isfamily': 0}, 'dates': {'posted': '1194290746', 'taken': '2007-08-02 00:19:07', 'takengranularity': 0, 'takenunknown': 0, 'lastupdate': '1574699745'}, 'views': '538', 'editability': {'cancomment': 0, 'canaddmeta': 0}, 'publiceditability': {'cancomment': 1, 'canaddmeta': 0}, 'usage': {'candownload': 0, 'canblog': 0, 'canprint': 0, 'canshare': 1}, 'comments': {'_content': '20'}, 'notes': {'note': []}, 'people': {'haspeople': 0}, 'tags': {'tag': [{'id': '2534373-1877443810-953', 'author': '57949897@N00', 'authorname': 'jurek d. (Jerzy Durczak)', 'raw': 'animals', '_content': 'animals', 'machine_tag': 0}, {'id': '2534373-1877443810-325', 'author': '57949897@N00', 'authorname': 'jurek d. (Jerzy Durczak)', 'raw': 'horse', '_content': 'horse', 'machine_tag': 0}, {'id': '2534373-1877443810-1418', 'author': '57949897@N00', 'authorname': 'jurek d. (Jerzy Durczak)', 'raw': 'mouth', '_content': 'mouth', 'machine_tag': 0}, {'id': '2534373-1877443810-1890', 'author': '57949897@N00', 'authorname': 'jurek d. (Jerzy Durczak)', 'raw': 'nose', '_content': 'nose', 'machine_tag': 0}, {'id': '2534373-1877443810-3195', 'author': '57949897@N00', 'authorname': 'jurek d. (Jerzy Durczak)', 'raw': 'Montana', '_content': 'montana', 'machine_tag': 0}, {'id': '2534373-1877443810-2643', 'author': '57949897@N00', 'authorname': 'jurek d. (Jerzy Durczak)', 'raw': 'Al', '_content': 'al', 'machine_tag': 0}, {'id': '2534373-1877443810-1651', 'author': '57949897@N00', 'authorname': 'jurek d. (Jerzy Durczak)', 'raw': 'beard', '_content': 'beard', 'machine_tag': 0}, {'id': '2534373-1877443810-2058', 'author': '57949897@N00', 'authorname': 'jurek d. (Jerzy Durczak)', 'raw': 'goatee', '_content': 'goatee', 'machine_tag': 0}, {'id': '2534373-1877443810-7137844', 'author': '57949897@N00', 'authorname': 'jurek d. (Jerzy Durczak)', 'raw': 'jurek d.', '_content': 'jurekd', 'machine_tag': 0}]}, 'urls': {'url': [{'type': 'photopage', '_content': 'https://www.flickr.com/photos/jurek_durczak/1877443810/'}]}, 'media': 'photo'}, 'stat': 'ok'}</t>
  </si>
  <si>
    <t>jurek d.  (Jerzy Durczak) (flickr jurek d. (Jerzy Durczak))</t>
  </si>
  <si>
    <t>https://www.flickr.com/photos/jurek_durczak/1877443810/</t>
  </si>
  <si>
    <t>face_horse09.jpeg</t>
  </si>
  <si>
    <t>7614949264_f1e98a5ab4_o</t>
  </si>
  <si>
    <t>{'photo': {'id': '7614949264', 'secret': 'dc95a28d39', 'server': '8433', 'farm': 9, 'dateuploaded': '1342874171', 'isfavorite': 0, 'license': '5', 'safety_level': '0', 'rotation': 0, 'originalsecret': 'f1e98a5ab4', 'originalformat': 'jpg', 'owner': {'nsid': '27376696@N02', 'username': 'Billy McKechnie', 'realname': 'Billy McKechnie', 'location': 'Rothesay, Isle of Bute, Scotland', 'iconserver': '2878', 'iconfarm': 3, 'path_alias': 'dumbarton_hun_in__rothesay'}, 'title': {'_content': "Hazel's Horse"}, 'description': {'_content': ''}, 'visibility': {'ispublic': 1, 'isfriend': 0, 'isfamily': 0}, 'dates': {'posted': '1342874171', 'taken': '2012-07-20 17:18:55', 'takengranularity': 0, 'takenunknown': 0, 'lastupdate': '1595953202'}, 'views': '1419', 'editability': {'cancomment': 0, 'canaddmeta': 0}, 'publiceditability': {'cancomment': 1, 'canaddmeta': 0}, 'usage': {'candownload': 1, 'canblog': 0, 'canprint': 0, 'canshare': 1}, 'comments': {'_content': '0'}, 'notes': {'note': []}, 'people': {'haspeople': 0}, 'tags': {'tag': [{'id': '27356348-7614949264-325', 'author': '27376696@N02', 'authorname': 'Billy McKechnie', 'raw': 'Horse', '_content': 'horse', 'machine_tag': 0}, {'id': '27356348-7614949264-319333', 'author': '27376696@N02', 'authorname': 'Billy McKechnie', 'raw': 'Rothesay', '_content': 'rothesay', 'machine_tag': 0}]}, 'urls': {'url': [{'type': 'photopage', '_content': 'https://www.flickr.com/photos/dumbarton_hun_in__rothesay/7614949264/'}]}, 'media': 'photo'}, 'stat': 'ok'}</t>
  </si>
  <si>
    <t>Billy McKechnie (flickr Billy McKechnie)</t>
  </si>
  <si>
    <t>https://www.flickr.com/photos/dumbarton_hun_in__rothesay/7614949264/</t>
  </si>
  <si>
    <t>face_horse14.jpeg</t>
  </si>
  <si>
    <t>43311724_28f21b3ba0_o</t>
  </si>
  <si>
    <t>{'stat': 'fail', 'code': 1, 'message': 'Photo "43311724" not found (invalid ID)'}</t>
  </si>
  <si>
    <t>face_horse20.jpeg</t>
  </si>
  <si>
    <t>211975359_ff1a8adc18_o</t>
  </si>
  <si>
    <t>{'photo': {'id': '211975359', 'secret': 'ff1a8adc18', 'server': '64', 'farm': 1, 'dateuploaded': '1155240546', 'isfavorite': 0, 'license': '3', 'safety_level': '0', 'rotation': 0, 'originalsecret': 'ff1a8adc18', 'originalformat': 'jpg', 'owner': {'nsid': '21447009@N00', 'username': "Mike D'Angelo", 'realname': "Mike D'Angelo", 'location': 'Bristol, TN, USA', 'iconserver': '43', 'iconfarm': 1, 'path_alias': 'hippiebus1970'}, 'title': {'_content': 'Horse'}, 'description': {'_content': ''}, 'visibility': {'ispublic': 1, 'isfriend': 0, 'isfamily': 0}, 'dates': {'posted': '1155240546', 'taken': '2006-08-09 11:04:06', 'takengranularity': 0, 'takenunknown': 0, 'lastupdate': '1155241124'}, 'views': '3056', 'editability': {'cancomment': 0, 'canaddmeta': 0}, 'publiceditability': {'cancomment': 1, 'canaddmeta': 0}, 'usage': {'candownload': 1, 'canblog': 0, 'canprint': 0, 'canshare': 1}, 'comments': {'_content': '0'}, 'notes': {'note': []}, 'people': {'haspeople': 0}, 'tags': {'tag': [{'id': '1993191-211975359-325', 'author': '21447009@N00', 'authorname': "Mike D'Angelo", 'raw': 'Horse', '_content': 'horse', 'machine_tag': 0}, {'id': '1993191-211975359-369', 'author': '21447009@N00', 'authorname': "Mike D'Angelo", 'raw': 'Brown', '_content': 'brown', 'machine_tag': 0}, {'id': '1993191-211975359-395', 'author': '21447009@N00', 'authorname': "Mike D'Angelo", 'raw': 'white', '_content': 'white', 'machine_tag': 0}]}, 'urls': {'url': [{'type': 'photopage', '_content': 'https://www.flickr.com/photos/hippiebus1970/211975359/'}]}, 'media': 'photo'}, 'stat': 'ok'}</t>
  </si>
  <si>
    <t>Mike D'Angelo (flickr Mike D'Angelo)</t>
  </si>
  <si>
    <t>https://www.flickr.com/photos/hippiebus1970/211975359/</t>
  </si>
  <si>
    <t>body_part_horse_ear01.jpeg</t>
  </si>
  <si>
    <t>7954753442_d02c66700f_o</t>
  </si>
  <si>
    <t>{'photo': {'id': '7954753442', 'secret': 'b4065f7a7c', 'server': '8321', 'farm': 9, 'dateuploaded': '1347104121', 'isfavorite': 0, 'license': '5', 'safety_level': '0', 'rotation': 0, 'originalsecret': 'd02c66700f', 'originalformat': 'jpg', 'owner': {'nsid': '61816671@N07', 'username': 'GarethDaBell', 'realname': "Gareth  Da'Bell", 'location': 'UK', 'iconserver': '7144', 'iconfarm': 8, 'path_alias': 'therideofyourlife'}, 'title': {'_content': 'Duddon Estuary from Great Burney'}, 'description': {'_content': 'The Ride of Your Life.......\n\nYou. Your Horse. The Ride of Your Life.......\n\n\nSee my website &lt;a href="http://www.crookedbirch.co.uk" rel="noreferrer nofollow"&gt;www.crookedbirch.co.uk&lt;/a&gt;\n\nAnd my forthcoming book \'The Ride of Your Life\n\neBook \n&lt;a href="http://store.blurb.com/ebooks/320432-the-ride-of-your-life" rel="noreferrer nofollow"&gt;store.blurb.com/ebooks/320432-the-ride-of-your-life&lt;/a&gt;\n\n&lt;a href="http://www.blurb.com/books/preview/3519487?ce=blurb_ew&amp;amp;utm_source=widget" rel="noreferrer nofollow"&gt;&lt;/a&gt;&lt;a href="http://www.blurb.com/bookstore/detail/3519487?ce=blurb_ew&amp;amp;utm_source=widget" rel="noreferrer nofollow"&gt;The Ride of Your Life by Gareth Da\'Bell&lt;/a&gt; | &lt;a href="http://www.blurb.com/landing_pages/bookshow?ce=blurb_ew&amp;amp;utm_source=widget" rel="noreferrer nofollow"&gt;Make Your Own Book&lt;/a&gt;\n\nMy book \'Otters: A journey into a secret world... also available \n\n&lt;a href="http://store.blurb.com/ebooks/320442-otters" rel="noreferrer nofollow"&gt;store.blurb.com/ebooks/320442-otters&lt;/a&gt;\n\nConiston Old Man, Cumbria\n\nGareth Da\'Bell                               '}, 'visibility': {'ispublic': 1, 'isfriend': 0, 'isfamily': 0}, 'dates': {'posted': '1347104121', 'taken': '2008-06-23 19:51:49', 'takengranularity': 0, 'takenunknown': 0, 'lastupdate': '1347136393'}, 'views': '697', 'editability': {'cancomment': 0, 'canaddmeta': 0}, 'publiceditability': {'cancomment': 1, 'canaddmeta': 0}, 'usage': {'candownload': 1, 'canblog': 0, 'canprint': 0, 'canshare': 1}, 'comments': {'_content': '0'}, 'notes': {'note': []}, 'people': {'haspeople': 0}, 'tags': {'tag': [{'id': '61795341-7954753442-97333936', 'author': '61816671@N07', 'authorname': 'GarethDaBell', 'raw': 'Through the Hores ears', '_content': 'throughthehoresears', 'machine_tag': 0}, {'id': '61795341-7954753442-50408', 'author': '61816671@N07', 'authorname': 'GarethDaBell', 'raw': 'Coniston', '_content': 'coniston', 'machine_tag': 0}, {'id': '61795341-7954753442-9085411', 'author': '61816671@N07', 'authorname': 'GarethDaBell', 'raw': 'Ride of Your Life', '_content': 'rideofyourlife', 'machine_tag': 0}, {'id': '61795341-7954753442-1172467', 'author': '61816671@N07', 'authorname': 'GarethDaBell', 'raw': 'coniston Water', '_content': 'conistonwater', 'machine_tag': 0}, {'id': '61795341-7954753442-289', 'author': '61816671@N07', 'authorname': 'GarethDaBell', 'raw': 'Horses', '_content': 'horses', 'machine_tag': 0}, {'id': '61795341-7954753442-12513', 'author': '61816671@N07', 'authorname': 'GarethDaBell', 'raw': 'Riding', '_content': 'riding', 'machine_tag': 0}, {'id': '61795341-7954753442-97333938', 'author': '61816671@N07', 'authorname': 'GarethDaBell', 'raw': "Gareth Da'Bell", '_content': 'garethdabell', 'machine_tag': 0}]}, 'urls': {'url': [{'type': 'photopage', '_content': 'https://www.flickr.com/photos/therideofyourlife/7954753442/'}]}, 'media': 'photo'}, 'stat': 'ok'}</t>
  </si>
  <si>
    <t>Gareth  Da'Bell (flickr GarethDaBell)</t>
  </si>
  <si>
    <t>https://www.flickr.com/photos/therideofyourlife/7954753442/</t>
  </si>
  <si>
    <t>body_part_horse_ear02.jpeg</t>
  </si>
  <si>
    <t>2184108429_980565e3f1_o</t>
  </si>
  <si>
    <t>{'photo': {'id': '2184108429', 'secret': '24b5bf5011', 'server': '2284', 'farm': 3, 'dateuploaded': '1200028228', 'isfavorite': 0, 'license': '3', 'safety_level': '0', 'rotation': 0, 'originalsecret': '980565e3f1', 'originalformat': 'jpg', 'owner': {'nsid': '95819651@N00', 'username': 'Scott Ableman', 'realname': '', 'location': None, 'iconserver': '7424', 'iconfarm': 8, 'path_alias': 'ableman'}, 'title': {'_content': 'Heading Back'}, 'description': {'_content': ''}, 'visibility': {'ispublic': 1, 'isfriend': 0, 'isfamily': 0}, 'dates': {'posted': '1200028228', 'taken': '2007-12-27 10:13:19', 'takengranularity': 0, 'takenunknown': 0, 'lastupdate': '1421187972'}, 'views': '904', 'editability': {'cancomment': 0, 'canaddmeta': 0}, 'publiceditability': {'cancomment': 1, 'canaddmeta': 1}, 'usage': {'candownload': 1, 'canblog': 0, 'canprint': 0, 'canshare': 1}, 'comments': {'_content': '0'}, 'notes': {'note': []}, 'people': {'haspeople': 0}, 'tags': {'tag': [{'id': '405131-2184108429-10023106', 'author': '95819651@N00', 'authorname': 'Scott Ableman', 'raw': 'San Josecito', '_content': 'sanjosecito', 'machine_tag': 0}, {'id': '405131-2184108429-99714', 'author': '95819651@N00', 'authorname': 'Scott Ableman', 'raw': 'Rincon', '_content': 'rincon', 'machine_tag': 0}, {'id': '405131-2184108429-8055776', 'author': '95819651@N00', 'authorname': 'Scott Ableman', 'raw': 'Rincon Beach', '_content': 'rinconbeach', 'machine_tag': 0}, {'id': '405131-2184108429-709555', 'author': '95819651@N00', 'authorname': 'Scott Ableman', 'raw': 'Playa Rincon', '_content': 'playarincon', 'machine_tag': 0}, {'id': '405131-2184108429-3054', 'author': '95819651@N00', 'authorname': 'Scott Ableman', 'raw': 'Costa Rica', '_content': 'costarica', 'machine_tag': 0}, {'id': '405131-2184108429-74529', 'author': '95819651@N00', 'authorname': 'Scott Ableman', 'raw': 'Horseback Riding', '_content': 'horsebackriding', 'machine_tag': 0}, {'id': '405131-2184108429-13065', 'author': '95819651@N00', 'authorname': 'Scott Ableman', 'raw': 'Lindblad', '_content': 'lindblad', 'machine_tag': 0}, {'id': '405131-2184108429-2990998', 'author': '95819651@N00', 'authorname': 'Scott Ableman', 'raw': 'Lindblad Expeditions', '_content': 'lindbladexpeditions', 'machine_tag': 0}, {'id': '405131-2184108429-325', 'author': '95819651@N00', 'authorname': 'Scott Ableman', 'raw': 'Horse', '_content': 'horse', 'machine_tag': 0}, {'id': '405131-2184108429-8590', 'author': '95819651@N00', 'authorname': 'Scott Ableman', 'raw': 'Ears', '_content': 'ears', 'machine_tag': 0}, {'id': '405131-2184108429-972074', 'author': '95819651@N00', 'authorname': 'Scott Ableman', 'raw': 'Horseback Ride', '_content': 'horsebackride', 'machine_tag': 0}, {'id': '405131-2184108429-704', 'author': '95819651@N00', 'authorname': 'Scott Ableman', 'raw': 'Beach', '_content': 'beach', 'machine_tag': 0}, {'id': '405131-2184108429-7790', 'author': '95819651@N00', 'authorname': 'Scott Ableman', 'raw': 'Footprints', '_content': 'footprints', 'machine_tag': 0}, {'id': '405131-2184108429-945778', 'author': '95819651@N00', 'authorname': 'Scott Ableman', 'raw': 'Hoofprints', '_content': 'hoofprints', 'machine_tag': 0}]}, 'location': {'latitude': '8.618446', 'longitude': '-83.740882', 'accuracy': '12', 'context': '0', 'locality': {'_content': 'San Pedrillo', 'woeid': 59519}, 'county': {'_content': 'Osa', 'woeid': 26808833}, 'region': {'_content': 'Puntarenas', 'woeid': 2345087}, 'country': {'_content': 'Costa Rica', 'woeid': 23424791}, 'neighbourhood': {'_content': '', 'woeid': 0}}, 'geoperms': {'ispublic': 1, 'iscontact': 0, 'isfriend': 0, 'isfamily': 0}, 'urls': {'url': [{'type': 'photopage', '_content': 'https://www.flickr.com/photos/ableman/2184108429/'}]}, 'media': 'photo'}, 'stat': 'ok'}</t>
  </si>
  <si>
    <t>https://www.flickr.com/photos/ableman/2184108429/</t>
  </si>
  <si>
    <t>body_part_horse_ear03.jpeg</t>
  </si>
  <si>
    <t>332214294_c71be622ea_o</t>
  </si>
  <si>
    <t>{'photo': {'id': '332214294', 'secret': 'c71be622ea', 'server': '156', 'farm': 1, 'dateuploaded': '1167003148', 'isfavorite': 0, 'license': '2', 'safety_level': '0', 'rotation': 0, 'originalsecret': 'c71be622ea', 'originalformat': 'jpg', 'owner': {'nsid': '66178057@N00', 'username': 'uncleboatshoes', 'realname': 'Steve Schroeder', 'location': 'Portland, United States', 'iconserver': '2668', 'iconfarm': 3, 'path_alias': 'uncleboatshoes'}, 'title': {'_content': 'Pony Peak'}, 'description': {'_content': ''}, 'visibility': {'ispublic': 1, 'isfriend': 0, 'isfamily': 0}, 'dates': {'posted': '1167003148', 'taken': '2006-12-24 15:02:29', 'takengranularity': 0, 'takenunknown': 0, 'lastupdate': '1167007572'}, 'views': '324', 'editability': {'cancomment': 0, 'canaddmeta': 0}, 'publiceditability': {'cancomment': 1, 'canaddmeta': 0}, 'usage': {'candownload': 1, 'canblog': 0, 'canprint': 0, 'canshare': 1}, 'comments': {'_content': '1'}, 'notes': {'note': []}, 'people': {'haspeople': 0}, 'tags': {'tag': [{'id': '246565-332214294-8590', 'author': '66178057@N00', 'authorname': 'uncleboatshoes', 'raw': 'ears', '_content': 'ears', 'machine_tag': 0}, {'id': '246565-332214294-325', 'author': '66178057@N00', 'authorname': 'uncleboatshoes', 'raw': 'horse', '_content': 'horse', 'machine_tag': 0}, {'id': '246565-332214294-7866115', 'author': '66178057@N00', 'authorname': 'uncleboatshoes', 'raw': 'horsehairs', '_content': 'horsehairs', 'machine_tag': 0}, {'id': '246565-332214294-7866116', 'author': '66178057@N00', 'authorname': 'uncleboatshoes', 'raw': 'horsemop', '_content': 'horsemop', 'machine_tag': 0}]}, 'urls': {'url': [{'type': 'photopage', '_content': 'https://www.flickr.com/photos/uncleboatshoes/332214294/'}]}, 'media': 'photo'}, 'stat': 'ok'}</t>
  </si>
  <si>
    <t>Steve Schroeder (flickr uncleboatshoes)</t>
  </si>
  <si>
    <t>https://www.flickr.com/photos/uncleboatshoes/332214294/</t>
  </si>
  <si>
    <t>body_part_horse_ear04.jpeg</t>
  </si>
  <si>
    <t>3361286320_778ca7f64f_o</t>
  </si>
  <si>
    <t>{'photo': {'id': '3361286320', 'secret': '1793c90b5f', 'server': '3445', 'farm': 4, 'dateuploaded': '1237241476', 'isfavorite': 0, 'license': '3', 'safety_level': '0', 'rotation': 0, 'originalsecret': '778ca7f64f', 'originalformat': 'jpg', 'owner': {'nsid': '36236458@N00', 'username': 'tashland', 'realname': 'Natasha Wheatland', 'location': 'Melbourne, Australia', 'iconserver': '50', 'iconfarm': 1, 'path_alias': 'tashland'}, 'title': {'_content': 'ear'}, 'description': {'_content': ''}, 'visibility': {'ispublic': 1, 'isfriend': 0, 'isfamily': 0}, 'dates': {'posted': '1237241476', 'taken': '2009-01-17 10:59:02', 'takengranularity': 0, 'takenunknown': 0, 'lastupdate': '1237241760'}, 'views': '595', 'editability': {'cancomment': 0, 'canaddmeta': 0}, 'publiceditability': {'cancomment': 1, 'canaddmeta': 0}, 'usage': {'candownload': 1, 'canblog': 0, 'canprint': 0, 'canshare': 1}, 'comments': {'_content': '0'}, 'notes': {'note': []}, 'people': {'haspeople': 0}, 'tags': {'tag': [{'id': '2850787-3361286320-325', 'author': '36236458@N00', 'authorname': 'tashland', 'raw': 'horse', '_content': 'horse', 'machine_tag': 0}]}, 'urls': {'url': [{'type': 'photopage', '_content': 'https://www.flickr.com/photos/tashland/3361286320/'}]}, 'media': 'photo'}, 'stat': 'ok'}</t>
  </si>
  <si>
    <t>https://www.flickr.com/photos/tashland/3361286320/</t>
  </si>
  <si>
    <t>body_part_horse_ear05.jpeg</t>
  </si>
  <si>
    <t>2957389834_6c4a1a1791_o</t>
  </si>
  <si>
    <t>{'photo': {'id': '2957389834', 'secret': '1c40822edf', 'server': '3185', 'farm': 4, 'dateuploaded': '1224474149', 'isfavorite': 0, 'license': '4', 'safety_level': '0', 'rotation': 0, 'originalsecret': '6c4a1a1791', 'originalformat': 'jpg', 'owner': {'nsid': '81389833@N00', 'username': 'fauxto_digit', 'realname': '', 'location': None, 'iconserver': '7448', 'iconfarm': 8, 'path_alias': 'fauxto_dkp'}, 'title': {'_content': 'Ears Up'}, 'description': {'_content': 'Listening to the horses on the horse trail. '}, 'visibility': {'ispublic': 1, 'isfriend': 0, 'isfamily': 0}, 'dates': {'posted': '1224474149', 'taken': '2008-10-19 16:19:28', 'takengranularity': 0, 'takenunknown': 0, 'lastupdate': '1553052995'}, 'views': '4094', 'editability': {'cancomment': 0, 'canaddmeta': 0}, 'publiceditability': {'cancomment': 1, 'canaddmeta': 0}, 'usage': {'candownload': 1, 'canblog': 0, 'canprint': 0, 'canshare': 1}, 'comments': {'_content': '6'}, 'notes': {'note': []}, 'people': {'haspeople': 0}, 'tags': {'tag': [{'id': '4605023-2957389834-325', 'author': '81389833@N00', 'authorname': 'fauxto_digit', 'raw': 'Horse', '_content': 'horse', 'machine_tag': 0}, {'id': '4605023-2957389834-8590', 'author': '81389833@N00', 'authorname': 'fauxto_digit', 'raw': 'Ears', '_content': 'ears', 'machine_tag': 0}, {'id': '4605023-2957389834-4261116', 'author': '81389833@N00', 'authorname': 'fauxto_digit', 'raw': 'Horse Ears', '_content': 'horseears', 'machine_tag': 0}, {'id': '4605023-2957389834-369', 'author': '81389833@N00', 'authorname': 'fauxto_digit', 'raw': 'Brown', '_content': 'brown', 'machine_tag': 0}, {'id': '4605023-2957389834-79088', 'author': '81389833@N00', 'authorname': 'fauxto_digit', 'raw': 'Mane', '_content': 'mane', 'machine_tag': 0}, {'id': '4605023-2957389834-902', 'author': '81389833@N00', 'authorname': 'fauxto_digit', 'raw': 'Up', '_content': 'up', 'machine_tag': 0}, {'id': '4605023-2957389834-12740', 'author': '81389833@N00', 'authorname': 'fauxto_digit', 'raw': 'Listening', '_content': 'listening', 'machine_tag': 0}, {'id': '4605023-2957389834-2306', 'author': '81389833@N00', 'authorname': 'fauxto_digit', 'raw': 'Concentration', '_content': 'concentration', 'machine_tag': 0}]}, 'urls': {'url': [{'type': 'photopage', '_content': 'https://www.flickr.com/photos/fauxto_dkp/2957389834/'}]}, 'media': 'photo'}, 'stat': 'ok'}</t>
  </si>
  <si>
    <t xml:space="preserve"> (flickr fauxto_digit)</t>
  </si>
  <si>
    <t>https://www.flickr.com/photos/fauxto_dkp/2957389834/</t>
  </si>
  <si>
    <t>body_part_horse_ear06.jpeg</t>
  </si>
  <si>
    <t>17078331619_c8b5877f7b_o</t>
  </si>
  <si>
    <t>{'photo': {'id': '17078331619', 'secret': 'b8e3ec2535', 'server': '8777', 'farm': 9, 'dateuploaded': '1429966850', 'isfavorite': 0, 'license': '2', 'safety_level': '0', 'rotation': 0, 'originalsecret': 'c8b5877f7b', 'originalformat': 'jpg', 'owner': {'nsid': '78042364@N00', 'username': 'Paradasos', 'realname': '', 'location': '', 'iconserver': '17', 'iconfarm': 1, 'path_alias': 'paradasos'}, 'title': {'_content': 'Missy grazing 17-04-15'}, 'description': {'_content': ''}, 'visibility': {'ispublic': 1, 'isfriend': 0, 'isfamily': 0}, 'dates': {'posted': '1429966850', 'taken': '2015-04-17 16:05:15', 'takengranularity': 0, 'takenunknown': '0', 'lastupdate': '1429966854'}, 'views': '150', 'editability': {'cancomment': 0, 'canaddmeta': 0}, 'publiceditability': {'cancomment': 1, 'canaddmeta': 0}, 'usage': {'candownload': 1, 'canblog': 0, 'canprint': 0, 'canshare': 1}, 'comments': {'_content': '0'}, 'notes': {'note': []}, 'people': {'haspeople': 0}, 'tags': {'tag': [{'id': '285332-17078331619-225161924', 'author': '78042364@N00', 'authorname': 'Paradasos', 'raw': 'Stationtown Miss Dynamite TT', '_content': 'stationtownmissdynamitett', 'machine_tag': 0}, {'id': '285332-17078331619-17823', 'author': '78042364@N00', 'authorname': 'Paradasos', 'raw': 'Missy', '_content': 'missy', 'machine_tag': 0}, {'id': '285332-17078331619-19381', 'author': '78042364@N00', 'authorname': 'Paradasos', 'raw': 'chestnut', '_content': 'chestnut', 'machine_tag': 0}, {'id': '285332-17078331619-325', 'author': '78042364@N00', 'authorname': 'Paradasos', 'raw': 'horse', '_content': 'horse', 'machine_tag': 0}, {'id': '285332-17078331619-13144', 'author': '78042364@N00', 'authorname': 'Paradasos', 'raw': 'pony', '_content': 'pony', 'machine_tag': 0}, {'id': '285332-17078331619-60618', 'author': '78042364@N00', 'authorname': 'Paradasos', 'raw': 'grazing', '_content': 'grazing', 'machine_tag': 0}, {'id': '285332-17078331619-18314', 'author': '78042364@N00', 'authorname': 'Paradasos', 'raw': 'fields', '_content': 'fields', 'machine_tag': 0}, {'id': '285332-17078331619-8590', 'author': '78042364@N00', 'authorname': 'Paradasos', 'raw': 'ears', '_content': 'ears', 'machine_tag': 0}, {'id': '285332-17078331619-1077', 'author': '78042364@N00', 'authorname': 'Paradasos', 'raw': 'close up', '_content': 'closeup', 'machine_tag': 0}]}, 'urls': {'url': [{'type': 'photopage', '_content': 'https://www.flickr.com/photos/paradasos/17078331619/'}]}, 'media': 'photo'}, 'stat': 'ok'}</t>
  </si>
  <si>
    <t xml:space="preserve"> (flickr Paradasos)</t>
  </si>
  <si>
    <t>https://www.flickr.com/photos/paradasos/17078331619/</t>
  </si>
  <si>
    <t>body_part_horse_ear07.jpeg</t>
  </si>
  <si>
    <t>3086736130_f1dc3b29c4_o</t>
  </si>
  <si>
    <t>body_part_horse_ear08.jpeg</t>
  </si>
  <si>
    <t>2874027584_17f9c288ec_o</t>
  </si>
  <si>
    <t>{'photo': {'id': '2874027584', 'secret': 'e194f38680', 'server': '3064', 'farm': 4, 'dateuploaded': '1221952511', 'isfavorite': 0, 'license': '2', 'safety_level': '0', 'rotation': 0, 'originalsecret': '17f9c288ec', 'originalformat': 'jpg', 'owner': {'nsid': '63614902@N00', 'username': 'Chapendra', 'realname': '', 'location': None, 'iconserver': '8378', 'iconfarm': 9, 'path_alias': 'chaparral'}, 'title': {'_content': 'Listening'}, 'description': {'_content': 'With already becoming fall bokeh!'}, 'visibility': {'ispublic': 1, 'isfriend': 0, 'isfamily': 0}, 'dates': {'posted': '1221952511', 'taken': '2008-09-20 13:49:19', 'takengranularity': 0, 'takenunknown': 0, 'lastupdate': '1258343632'}, 'views': '1079', 'editability': {'cancomment': 0, 'canaddmeta': 0}, 'publiceditability': {'cancomment': 1, 'canaddmeta': 1}, 'usage': {'candownload': 1, 'canblog': 0, 'canprint': 0, 'canshare': 1}, 'comments': {'_content': '1'}, 'notes': {'note': []}, 'people': {'haspeople': 0}, 'tags': {'tag': [{'id': '2618513-2874027584-74529', 'author': '63614902@N00', 'authorname': 'Chapendra', 'raw': 'horseback riding', '_content': 'horsebackriding', 'machine_tag': 0}, {'id': '2618513-2874027584-325', 'author': '63614902@N00', 'authorname': 'Chapendra', 'raw': 'horse', '_content': 'horse', 'machine_tag': 0}, {'id': '2618513-2874027584-552', 'author': '63614902@N00', 'authorname': 'Chapendra', 'raw': 'reflection', '_content': 'reflection', 'machine_tag': 0}, {'id': '2618513-2874027584-224', 'author': '63614902@N00', 'authorname': 'Chapendra', 'raw': 'shadow', '_content': 'shadow', 'machine_tag': 0}, {'id': '2618513-2874027584-2100', 'author': '63614902@N00', 'authorname': 'Chapendra', 'raw': 'mirror', '_content': 'mirror', 'machine_tag': 0}, {'id': '2618513-2874027584-29106841', 'author': '63614902@N00', 'authorname': 'Chapendra', 'raw': 'cedar ridge arabians', '_content': 'cedarridgearabians', 'machine_tag': 0}, {'id': '2618513-2874027584-191', 'author': '63614902@N00', 'authorname': 'Chapendra', 'raw': 'windows', '_content': 'windows', 'machine_tag': 0}, {'id': '2618513-2874027584-8590', 'author': '63614902@N00', 'authorname': 'Chapendra', 'raw': 'ears', '_content': 'ears', 'machine_tag': 0}, {'id': '2618513-2874027584-29110383', 'author': '63614902@N00', 'authorname': 'Chapendra', 'raw': '10th annual city to country tour', '_content': '10thannualcitytocountrytour', 'machine_tag': 0}, {'id': '2618513-2874027584-29214340', 'author': '63614902@N00', 'authorname': 'Chapendra', 'raw': 'city to country tour', '_content': 'citytocountrytour', 'machine_tag': 0}]}, 'location': {'latitude': '44.564934', 'longitude': '-93.841094', 'accuracy': '12', 'context': '0', 'locality': {'_content': 'Henderson Station', 'woeid': 28747245}, 'county': {'_content': 'Le Sueur', 'woeid': 12588836}, 'region': {'_content': 'Minnesota', 'woeid': 2347582}, 'country': {'_content': 'United States', 'woeid': 23424977}, 'neighbourhood': {'_content': '', 'woeid': 0}}, 'geoperms': {'ispublic': 1, 'iscontact': 0, 'isfriend': 0, 'isfamily': 0}, 'urls': {'url': [{'type': 'photopage', '_content': 'https://www.flickr.com/photos/chaparral/2874027584/'}]}, 'media': 'photo'}, 'stat': 'ok'}</t>
  </si>
  <si>
    <t xml:space="preserve"> (flickr Chapendra)</t>
  </si>
  <si>
    <t>https://www.flickr.com/photos/chaparral/2874027584/</t>
  </si>
  <si>
    <t>body_part_horse_ear09.jpeg</t>
  </si>
  <si>
    <t>6666060963_447dcc076c_o</t>
  </si>
  <si>
    <t>{'photo': {'id': '6666060963', 'secret': 'b75d7d0404', 'server': '7025', 'farm': 8, 'dateuploaded': '1327064269', 'isfavorite': 0, 'license': '4', 'safety_level': '0', 'rotation': 0, 'originalsecret': '447dcc076c', 'originalformat': 'jpg', 'owner': {'nsid': '41754875@N00', 'username': 'visualpanic', 'realname': 'Lali Masriera', 'location': 'Barcelona, Catalunya', 'iconserver': '88', 'iconfarm': 1, 'path_alias': 'visualpanic'}, 'title': {'_content': 'sanjosex:animal salvatge'}, 'description': {'_content': "&lt;em&gt;\nA les ombres de la nit,\nUn paisatge m'acompanya,\nJo m'estiro al seu costat,\nEsperant la matinada...&lt;/em&gt;\n\nHípica la Granja (Sabadel); 29 d'Octubre de 2011"}, 'visibility': {'ispublic': 1, 'isfriend': 0, 'isfamily': 0}, 'dates': {'posted': '1327064269', 'taken': '2011-10-29 16:12:28', 'takengranularity': 0, 'takenunknown': 0, 'lastupdate': '1588102685'}, 'views': '29837', 'editability': {'cancomment': 0, 'canaddmeta': 0}, 'publiceditability': {'cancomment': 1, 'canaddmeta': 0}, 'usage': {'candownload': 1, 'canblog': 0, 'canprint': 0, 'canshare': 1}, 'comments': {'_content': '12'}, 'notes': {'note': []}, 'people': {'haspeople': 0}, 'tags': {'tag': [{'id': '1223269-6666060963-325', 'author': '41754875@N00', 'authorname': 'visualpanic', 'raw': 'Horse', '_content': 'horse', 'machine_tag': 0}, {'id': '1223269-6666060963-1876', 'author': '41754875@N00', 'authorname': 'visualpanic', 'raw': 'Caballo', '_content': 'caballo', 'machine_tag': 0}, {'id': '1223269-6666060963-146574', 'author': '41754875@N00', 'authorname': 'visualpanic', 'raw': 'Cavall', '_content': 'cavall', 'machine_tag': 0}, {'id': '1223269-6666060963-676190', 'author': '41754875@N00', 'authorname': 'visualpanic', 'raw': '2011', '_content': '2011', 'machine_tag': 0}, {'id': '1223269-6666060963-11344103', 'author': '41754875@N00', 'authorname': 'visualpanic', 'raw': 'Orelles', '_content': 'orelles', 'machine_tag': 0}, {'id': '1223269-6666060963-1204671', 'author': '41754875@N00', 'authorname': 'visualpanic', 'raw': 'Orejas', '_content': 'orejas', 'machine_tag': 0}, {'id': '1223269-6666060963-8590', 'author': '41754875@N00', 'authorname': 'visualpanic', 'raw': 'Ears', '_content': 'ears', 'machine_tag': 0}, {'id': '1223269-6666060963-216', 'author': '41754875@N00', 'authorname': 'visualpanic', 'raw': 'Light', '_content': 'light', 'machine_tag': 0}, {'id': '1223269-6666060963-145022', 'author': '41754875@N00', 'authorname': 'visualpanic', 'raw': 'Llum', '_content': 'llum', 'machine_tag': 0}, {'id': '1223269-6666060963-686', 'author': '41754875@N00', 'authorname': 'visualpanic', 'raw': 'Luz', '_content': 'luz', 'machine_tag': 0}, {'id': '1223269-6666060963-14149', 'author': '41754875@N00', 'authorname': 'visualpanic', 'raw': 'Silence', '_content': 'silence', 'machine_tag': 0}, {'id': '1223269-6666060963-74638', 'author': '41754875@N00', 'authorname': 'visualpanic', 'raw': 'silencio', '_content': 'silencio', 'machine_tag': 0}, {'id': '1223269-6666060963-314959', 'author': '41754875@N00', 'authorname': 'visualpanic', 'raw': 'silenci', '_content': 'silenci', 'machine_tag': 0}, {'id': '1223269-6666060963-952', 'author': '41754875@N00', 'authorname': 'visualpanic', 'raw': 'Animal', '_content': 'animal', 'machine_tag': 0}]}, 'urls': {'url': [{'type': 'photopage', '_content': 'https://www.flickr.com/photos/visualpanic/6666060963/'}]}, 'media': 'photo'}, 'stat': 'ok'}</t>
  </si>
  <si>
    <t>https://www.flickr.com/photos/visualpanic/6666060963/</t>
  </si>
  <si>
    <t>body_part_horse_ear10.jpeg</t>
  </si>
  <si>
    <t>6236123490_8a8484ef4e_o</t>
  </si>
  <si>
    <t>{'photo': {'id': '6236123490', 'secret': 'fd64527180', 'server': '6043', 'farm': 7, 'dateuploaded': '1318376442', 'isfavorite': 0, 'license': '2', 'safety_level': '0', 'rotation': 0, 'originalsecret': '8a8484ef4e', 'originalformat': 'jpg', 'owner': {'nsid': '38983646@N06', 'username': 'Putneypics', 'realname': '', 'location': None, 'iconserver': '7368', 'iconfarm': 8, 'path_alias': None}, 'title': {'_content': 'DSC_0139'}, 'description': {'_content': "Mazy's ear"}, 'visibility': {'ispublic': 1, 'isfriend': 0, 'isfamily': 0}, 'dates': {'posted': '1318376442', 'taken': '2011-10-11 14:52:18', 'takengranularity': 0, 'takenunknown': 0, 'lastupdate': '1318378211'}, 'views': '285', 'editability': {'cancomment': 0, 'canaddmeta': 0}, 'publiceditability': {'cancomment': 1, 'canaddmeta': 0}, 'usage': {'candownload': 1, 'canblog': 0, 'canprint': 0, 'canshare': 1}, 'comments': {'_content': '1'}, 'notes': {'note': []}, 'people': {'haspeople': 0}, 'tags': {'tag': [{'id': '38938324-6236123490-325', 'author': '38983646@N06', 'authorname': 'Putneypics', 'raw': 'horse', '_content': 'horse', 'machine_tag': 0}, {'id': '38938324-6236123490-16188', 'author': '38983646@N06', 'authorname': 'Putneypics', 'raw': 'ear', '_content': 'ear', 'machine_tag': 0}, {'id': '38938324-6236123490-67495882', 'author': '38983646@N06', 'authorname': 'Putneypics', 'raw': 'putneypics', '_content': 'putneypics', 'machine_tag': 0}]}, 'urls': {'url': [{'type': 'photopage', '_content': 'https://www.flickr.com/photos/38983646@N06/6236123490/'}]}, 'media': 'photo'}, 'stat': 'ok'}</t>
  </si>
  <si>
    <t xml:space="preserve"> (flickr Putneypics)</t>
  </si>
  <si>
    <t>https://www.flickr.com/photos/38983646@N06/6236123490/</t>
  </si>
  <si>
    <t>body_part_horse_ear11.jpeg</t>
  </si>
  <si>
    <t>15513737832_e8de481b40_o</t>
  </si>
  <si>
    <t>{'photo': {'id': '15513737832', 'secret': '23d6fda738', 'server': '5615', 'farm': 6, 'dateuploaded': '1413116328', 'isfavorite': 0, 'license': '2', 'safety_level': '0', 'rotation': 0, 'originalsecret': 'e8de481b40', 'originalformat': 'jpg', 'owner': {'nsid': '61850242@N03', 'username': 'MikaelSimm', 'realname': '', 'location': '', 'iconserver': '7336', 'iconfarm': 8, 'path_alias': 'mikaelsimm'}, 'title': {'_content': 'Hästöron'}, 'description': {'_content': ''}, 'visibility': {'ispublic': 1, 'isfriend': 0, 'isfamily': 0}, 'dates': {'posted': '1413116328', 'taken': '2014-09-28 09:19:01', 'takengranularity': 0, 'takenunknown': 0, 'lastupdate': '1413116330'}, 'views': '605', 'editability': {'cancomment': 0, 'canaddmeta': 0}, 'publiceditability': {'cancomment': 1, 'canaddmeta': 0}, 'usage': {'candownload': 1, 'canblog': 0, 'canprint': 0, 'canshare': 1}, 'comments': {'_content': '0'}, 'notes': {'note': []}, 'people': {'haspeople': 0}, 'tags': {'tag': [{'id': '61827188-15513737832-325', 'author': '61850242@N03', 'authorname': 'MikaelSimm', 'raw': 'horse', '_content': 'horse', 'machine_tag': 0}, {'id': '61827188-15513737832-118944', 'author': '61850242@N03', 'authorname': 'MikaelSimm', 'raw': 'listen', '_content': 'listen', 'machine_tag': 0}, {'id': '61827188-15513737832-8590', 'author': '61850242@N03', 'authorname': 'MikaelSimm', 'raw': 'ears', '_content': 'ears', 'machine_tag': 0}, {'id': '61827188-15513737832-167', 'author': '61850242@N03', 'authorname': 'MikaelSimm', 'raw': 'autumn', '_content': 'autumn', 'machine_tag': 0}]}, 'urls': {'url': [{'type': 'photopage', '_content': 'https://www.flickr.com/photos/mikaelsimm/15513737832/'}]}, 'media': 'photo'}, 'stat': 'ok'}</t>
  </si>
  <si>
    <t xml:space="preserve"> (flickr MikaelSimm)</t>
  </si>
  <si>
    <t>https://www.flickr.com/photos/mikaelsimm/15513737832/</t>
  </si>
  <si>
    <t>body_part_horse_ear12.jpeg</t>
  </si>
  <si>
    <t>20246760940_f0056b6eb9_o</t>
  </si>
  <si>
    <t>{'photo': {'id': '20246760940', 'secret': '52ba008b13', 'server': '3691', 'farm': 4, 'dateuploaded': '1439146289', 'isfavorite': 0, 'license': '2', 'safety_level': '0', 'rotation': 0, 'originalsecret': 'f0056b6eb9', 'originalformat': 'jpg', 'owner': {'nsid': '78042364@N00', 'username': 'Paradasos', 'realname': '', 'location': '', 'iconserver': '17', 'iconfarm': 1, 'path_alias': 'paradasos'}, 'title': {'_content': '09-08-2015 (20)'}, 'description': {'_content': "Missy's ears"}, 'visibility': {'ispublic': 1, 'isfriend': 0, 'isfamily': 0}, 'dates': {'posted': '1439146289', 'taken': '2015-08-09 15:41:07', 'takengranularity': 0, 'takenunknown': '0', 'lastupdate': '1439149772'}, 'views': '289', 'editability': {'cancomment': 0, 'canaddmeta': 0}, 'publiceditability': {'cancomment': 1, 'canaddmeta': 0}, 'usage': {'candownload': 1, 'canblog': 0, 'canprint': 0, 'canshare': 1}, 'comments': {'_content': '0'}, 'notes': {'note': []}, 'people': {'haspeople': 0}, 'tags': {'tag': [{'id': '285332-20246760940-225161924', 'author': '78042364@N00', 'authorname': 'Paradasos', 'raw': 'Stationtown Miss Dynamite TT', '_content': 'stationtownmissdynamitett', 'machine_tag': 0}, {'id': '285332-20246760940-17823', 'author': '78042364@N00', 'authorname': 'Paradasos', 'raw': 'Missy', '_content': 'missy', 'machine_tag': 0}, {'id': '285332-20246760940-3333241', 'author': '78042364@N00', 'authorname': 'Paradasos', 'raw': 'Welsh D', '_content': 'welshd', 'machine_tag': 0}, {'id': '285332-20246760940-208509273', 'author': '78042364@N00', 'authorname': 'Paradasos', 'raw': 'Welsh D Pony', '_content': 'welshdpony', 'machine_tag': 0}, {'id': '285332-20246760940-1742755', 'author': '78042364@N00', 'authorname': 'Paradasos', 'raw': 'Welsh Pony', '_content': 'welshpony', 'machine_tag': 0}, {'id': '285332-20246760940-19381', 'author': '78042364@N00', 'authorname': 'Paradasos', 'raw': 'chestnut', '_content': 'chestnut', 'machine_tag': 0}, {'id': '285332-20246760940-325', 'author': '78042364@N00', 'authorname': 'Paradasos', 'raw': 'horse', '_content': 'horse', 'machine_tag': 0}, {'id': '285332-20246760940-13144', 'author': '78042364@N00', 'authorname': 'Paradasos', 'raw': 'pony', '_content': 'pony', 'machine_tag': 0}, {'id': '285332-20246760940-8590', 'author': '78042364@N00', 'authorname': 'Paradasos', 'raw': 'ears', '_content': 'ears', 'machine_tag': 0}, {'id': '285332-20246760940-8055', 'author': '78042364@N00', 'authorname': 'Paradasos', 'raw': 'fluffy', '_content': 'fluffy', 'machine_tag': 0}]}, 'urls': {'url': [{'type': 'photopage', '_content': 'https://www.flickr.com/photos/paradasos/20246760940/'}]}, 'media': 'photo'}, 'stat': 'ok'}</t>
  </si>
  <si>
    <t>https://www.flickr.com/photos/paradasos/20246760940/</t>
  </si>
  <si>
    <t>body_part_horse_ear13.jpeg</t>
  </si>
  <si>
    <t>5710717471_d1ce383097_o</t>
  </si>
  <si>
    <t>{'photo': {'id': '5710717471', 'secret': '034524b6b5', 'server': '3447', 'farm': 4, 'dateuploaded': '1305145127', 'isfavorite': 0, 'license': '4', 'safety_level': '0', 'rotation': 0, 'originalsecret': 'd1ce383097', 'originalformat': 'jpg', 'owner': {'nsid': '62638570@N05', 'username': 'Leni Lunatic', 'realname': '', 'location': '', 'iconserver': '2576', 'iconfarm': 3, 'path_alias': 'lenilunaric'}, 'title': {'_content': 'PLUSH'}, 'description': {'_content': ''}, 'visibility': {'ispublic': 1, 'isfriend': 0, 'isfamily': 0}, 'dates': {'posted': '1305145127', 'taken': '2011-03-09 17:05:55', 'takengranularity': 0, 'takenunknown': 0, 'lastupdate': '1305647530'}, 'views': '1763', 'editability': {'cancomment': 0, 'canaddmeta': 0}, 'publiceditability': {'cancomment': 1, 'canaddmeta': 0}, 'usage': {'candownload': 1, 'canblog': 0, 'canprint': 0, 'canshare': 1}, 'comments': {'_content': '0'}, 'notes': {'note': []}, 'people': {'haspeople': 0}, 'tags': {'tag': [{'id': '62633230-5710717471-11008', 'author': '62638570@N05', 'authorname': 'Leni Lunatic', 'raw': 'plush', '_content': 'plush', 'machine_tag': 0}, {'id': '62633230-5710717471-16188', 'author': '62638570@N05', 'authorname': 'Leni Lunatic', 'raw': 'ear', '_content': 'ear', 'machine_tag': 0}, {'id': '62633230-5710717471-325', 'author': '62638570@N05', 'authorname': 'Leni Lunatic', 'raw': 'horse', '_content': 'horse', 'machine_tag': 0}, {'id': '62633230-5710717471-16312021', 'author': '62638570@N05', 'authorname': 'Leni Lunatic', 'raw': 'horse ear', '_content': 'horseear', 'machine_tag': 0}]}, 'urls': {'url': [{'type': 'photopage', '_content': 'https://www.flickr.com/photos/lenilunaric/5710717471/'}]}, 'media': 'photo'}, 'stat': 'ok'}</t>
  </si>
  <si>
    <t xml:space="preserve"> (flickr Leni Lunatic)</t>
  </si>
  <si>
    <t>https://www.flickr.com/photos/lenilunaric/5710717471/</t>
  </si>
  <si>
    <t>body_part_horse_ear14.jpeg</t>
  </si>
  <si>
    <t>117729109_ba3ad6ab59_o</t>
  </si>
  <si>
    <t>{'photo': {'id': '117729109', 'secret': 'ba3ad6ab59', 'server': '44', 'farm': 1, 'dateuploaded': '1143314910', 'isfavorite': 0, 'license': '3', 'safety_level': '0', 'rotation': 0, 'originalsecret': 'ba3ad6ab59', 'originalformat': 'jpg', 'owner': {'nsid': '95376452@N00', 'username': 'SierraBlair', 'realname': 'Sierra Blair', 'location': 'USA', 'iconserver': '96', 'iconfarm': 1, 'path_alias': None}, 'title': {'_content': 'Ears'}, 'description': {'_content': ''}, 'visibility': {'ispublic': 1, 'isfriend': 0, 'isfamily': 0}, 'dates': {'posted': '1143314910', 'taken': '2005-07-31 12:19:12', 'takengranularity': 0, 'takenunknown': 0, 'lastupdate': '1143953543'}, 'views': '152', 'editability': {'cancomment': 0, 'canaddmeta': 0}, 'publiceditability': {'cancomment': 1, 'canaddmeta': 0}, 'usage': {'candownload': 1, 'canblog': 0, 'canprint': 0, 'canshare': 1}, 'comments': {'_content': '0'}, 'notes': {'note': []}, 'people': {'haspeople': 0}, 'tags': {'tag': [{'id': '984366-117729109-325', 'author': '95376452@N00', 'authorname': 'SierraBlair', 'raw': 'horse', '_content': 'horse', 'machine_tag': 0}, {'id': '984366-117729109-1581962', 'author': '95376452@N00', 'authorname': 'SierraBlair', 'raw': 'appalusa', '_content': 'appalusa', 'machine_tag': 0}, {'id': '984366-117729109-2898234', 'author': '95376452@N00', 'authorname': 'SierraBlair', 'raw': 'hercy', '_content': 'hercy', 'machine_tag': 0}, {'id': '984366-117729109-2898235', 'author': '95376452@N00', 'authorname': 'SierraBlair', 'raw': 'spotted bottom', '_content': 'spottedbottom', 'machine_tag': 0}, {'id': '984366-117729109-35210', 'author': '95376452@N00', 'authorname': 'SierraBlair', 'raw': 'arcata', '_content': 'arcata', 'machine_tag': 0}, {'id': '984366-117729109-72', 'author': '95376452@N00', 'authorname': 'SierraBlair', 'raw': 'ranch', '_content': 'ranch', 'machine_tag': 0}, {'id': '984366-117729109-28', 'author': '95376452@N00', 'authorname': 'SierraBlair', 'raw': '2005', '_content': '2005', 'machine_tag': 0}]}, 'urls': {'url': [{'type': 'photopage', '_content': 'https://www.flickr.com/photos/95376452@N00/117729109/'}]}, 'media': 'photo'}, 'stat': 'ok'}</t>
  </si>
  <si>
    <t>Sierra Blair (flickr SierraBlair)</t>
  </si>
  <si>
    <t>https://www.flickr.com/photos/95376452@N00/117729109/</t>
  </si>
  <si>
    <t>body_horse05.jpeg</t>
  </si>
  <si>
    <t>25633163390_5e7f9f3ab7_o</t>
  </si>
  <si>
    <t>{'photo': {'id': '25633163390', 'secret': '9c5a9a6d7d', 'server': '1632', 'farm': 2, 'dateuploaded': '1458485893', 'isfavorite': 0, 'license': '3', 'safety_level': '0', 'rotation': 0, 'originalsecret': '5e7f9f3ab7', 'originalformat': 'jpg', 'owner': {'nsid': '55929728@N03', 'username': 'mariejirousek', 'realname': '', 'location': None, 'iconserver': '65535', 'iconfarm': 66, 'path_alias': 'mariejirousek'}, 'title': {'_content': 'Horses 33'}, 'description': {'_content': ''}, 'visibility': {'ispublic': 1, 'isfriend': 0, 'isfamily': 0}, 'dates': {'posted': '1458485893', 'taken': '2015-08-14 17:44:30', 'takengranularity': 0, 'takenunknown': '0', 'lastupdate': '1630338947'}, 'views': '995', 'editability': {'cancomment': 0, 'canaddmeta': 0}, 'publiceditability': {'cancomment': 1, 'canaddmeta': 0}, 'usage': {'candownload': 1, 'canblog': 0, 'canprint': 0, 'canshare': 1}, 'comments': {'_content': '0'}, 'notes': {'note': []}, 'people': {'haspeople': 0}, 'tags': {'tag': [{'id': '55906674-25633163390-325', 'author': '55929728@N03', 'authorname': 'mariejirousek', 'raw': 'horse', '_content': 'horse', 'machine_tag': 0}, {'id': '55906674-25633163390-2371', 'author': '55929728@N03', 'authorname': 'mariejirousek', 'raw': 'Iceland', '_content': 'iceland', 'machine_tag': 0}, {'id': '55906674-25633163390-73716', 'author': '55929728@N03', 'authorname': 'mariejirousek', 'raw': 'Reykjanes', '_content': 'reykjanes', 'machine_tag': 0}]}, 'location': {'latitude': '63.900161', 'longitude': '-22.046498', 'accuracy': '16', 'context': '0', 'neighbourhood': {'_content': '', 'woeid': 0}, 'region': {'_content': 'Gullbringusysla', 'woeid': 2345694}, 'country': {'_content': 'Ísland', 'woeid': 23424845}}, 'geoperms': {'ispublic': 1, 'iscontact': 0, 'isfriend': 0, 'isfamily': 0}, 'urls': {'url': [{'type': 'photopage', '_content': 'https://www.flickr.com/photos/mariejirousek/25633163390/'}]}, 'media': 'photo'}, 'stat': 'ok'}</t>
  </si>
  <si>
    <t xml:space="preserve"> (flickr mariejirousek)</t>
  </si>
  <si>
    <t>https://www.flickr.com/photos/mariejirousek/25633163390/</t>
  </si>
  <si>
    <t>body_horse07.jpeg</t>
  </si>
  <si>
    <t>280331543_54f3599ea8_o</t>
  </si>
  <si>
    <t>{'photo': {'id': '280331543', 'secret': '54f3599ea8', 'server': '104', 'farm': 1, 'dateuploaded': '1161920806', 'isfavorite': 0, 'license': '5', 'safety_level': '0', 'rotation': 0, 'originalsecret': '54f3599ea8', 'originalformat': 'jpg', 'owner': {'nsid': '72195450@N00', 'username': 'frankjuarez', 'realname': '', 'location': None, 'iconserver': '103', 'iconfarm': 1, 'path_alias': 'frankjuarez'}, 'title': {'_content': 'Horses'}, 'description': {'_content': ''}, 'visibility': {'ispublic': 1, 'isfriend': 0, 'isfamily': 0}, 'dates': {'posted': '1161920806', 'taken': '2006-07-24 14:31:04', 'takengranularity': 0, 'takenunknown': 0, 'lastupdate': '1573957753'}, 'views': '12688', 'editability': {'cancomment': 0, 'canaddmeta': 0}, 'publiceditability': {'cancomment': 1, 'canaddmeta': 0}, 'usage': {'candownload': 1, 'canblog': 0, 'canprint': 0, 'canshare': 1}, 'comments': {'_content': '0'}, 'notes': {'note': []}, 'people': {'haspeople': 0}, 'tags': {'tag': [{'id': '4304329-280331543-289', 'author': '72195450@N00', 'authorname': 'frankjuarez', 'raw': 'horses', '_content': 'horses', 'machine_tag': 0}]}, 'urls': {'url': [{'type': 'photopage', '_content': 'https://www.flickr.com/photos/frankjuarez/280331543/'}]}, 'media': 'photo'}, 'stat': 'ok'}</t>
  </si>
  <si>
    <t xml:space="preserve"> (flickr frankjuarez)</t>
  </si>
  <si>
    <t>https://www.flickr.com/photos/frankjuarez/280331543/</t>
  </si>
  <si>
    <t>body_horse09.jpeg</t>
  </si>
  <si>
    <t>3724307231_5556d46067_o</t>
  </si>
  <si>
    <t>{'photo': {'id': '3724307231', 'secret': '7077e8a5da', 'server': '3439', 'farm': 4, 'dateuploaded': '1247696116', 'isfavorite': 0, 'license': '4', 'safety_level': '0', 'rotation': 0, 'originalsecret': '5556d46067', 'originalformat': 'jpg', 'owner': {'nsid': '33852840@N06', 'username': 'isamiga76', 'realname': '', 'location': 'Saint Pierre Lavis,Normandie, France', 'iconserver': '2860', 'iconfarm': 3, 'path_alias': None}, 'title': {'_content': 'horse'}, 'description': {'_content': ''}, 'visibility': {'ispublic': 1, 'isfriend': 0, 'isfamily': 0}, 'dates': {'posted': '1247696116', 'taken': '2009-07-15 17:24:29', 'takengranularity': 0, 'takenunknown': 0, 'lastupdate': '1581177301'}, 'views': '67536', 'editability': {'cancomment': 0, 'canaddmeta': 0}, 'publiceditability': {'cancomment': 1, 'canaddmeta': 0}, 'usage': {'candownload': 1, 'canblog': 0, 'canprint': 0, 'canshare': 1}, 'comments': {'_content': '2'}, 'notes': {'note': []}, 'people': {'haspeople': 0}, 'tags': {'tag': [{'id': '33807518-3724307231-325', 'author': '33852840@N06', 'authorname': 'isamiga76', 'raw': 'horse', '_content': 'horse', 'machine_tag': 0}]}, 'location': {'latitude': '49.632840', 'longitude': '0.984821', 'accuracy': '12', 'context': '0', 'locality': {'_content': 'Hugleville-en-Caux', 'woeid': 595039}, 'county': {'_content': 'Seine-Maritime', 'woeid': 12597115}, 'region': {'_content': 'Haute-Normandie', 'woeid': 7153318}, 'country': {'_content': 'France', 'woeid': 23424819}, 'neighbourhood': {'_content': '', 'woeid': 0}}, 'geoperms': {'ispublic': 1, 'iscontact': 0, 'isfriend': 0, 'isfamily': 0}, 'urls': {'url': [{'type': 'photopage', '_content': 'https://www.flickr.com/photos/33852840@N06/3724307231/'}]}, 'media': 'photo'}, 'stat': 'ok'}</t>
  </si>
  <si>
    <t xml:space="preserve"> (flickr isamiga76)</t>
  </si>
  <si>
    <t>https://www.flickr.com/photos/33852840@N06/3724307231/</t>
  </si>
  <si>
    <t>body_horse13.jpeg</t>
  </si>
  <si>
    <t>1052403187_4e62e422cb_o</t>
  </si>
  <si>
    <t>{'photo': {'id': '1052403187', 'secret': '8f1cad5ace', 'server': '1412', 'farm': 2, 'dateuploaded': '1186597187', 'isfavorite': 0, 'license': '6', 'safety_level': '0', 'rotation': 0, 'originalsecret': '4e62e422cb', 'originalformat': 'jpg', 'owner': {'nsid': '67196253@N00', 'username': 'hans s', 'realname': 'Hans Splinter', 'location': 'Netherlands', 'iconserver': '7398', 'iconfarm': 8, 'path_alias': 'archeon'}, 'title': {'_content': 'colourful horse'}, 'description': {'_content': ''}, 'visibility': {'ispublic': 1, 'isfriend': 0, 'isfamily': 0}, 'dates': {'posted': '1186597187', 'taken': '2007-07-25 11:15:26', 'takengranularity': 0, 'takenunknown': 0, 'lastupdate': '1637037663'}, 'views': '1824', 'editability': {'cancomment': 0, 'canaddmeta': 0}, 'publiceditability': {'cancomment': 1, 'canaddmeta': 0}, 'usage': {'candownload': 1, 'canblog': 0, 'canprint': 0, 'canshare': 1}, 'comments': {'_content': '7'}, 'notes': {'note': []}, 'people': {'haspeople': 0}, 'tags': {'tag': [{'id': '403679-1052403187-2268', 'author': '67196253@N00', 'authorname': 'hans s', 'raw': 'vakantie', '_content': 'vakantie', 'machine_tag': 0}, {'id': '403679-1052403187-106428', 'author': '67196253@N00', 'authorname': 'hans s', 'raw': '2007', '_content': '2007', 'machine_tag': 0}, {'id': '403679-1052403187-325', 'author': '67196253@N00', 'authorname': 'hans s', 'raw': 'horse', '_content': 'horse', 'machine_tag': 0}]}, 'location': {'latitude': '53.483653', 'longitude': '6.157321', 'accuracy': '13', 'context': '0', 'locality': {'_content': '', 'woeid': 24545059}, 'county': {'_content': 'Schiermonnikoog', 'woeid': 12592386}, 'region': {'_content': 'Friesland', 'woeid': 2346374}, 'country': {'_content': 'Nederland', 'woeid': 23424909}, 'neighbourhood': {'_content': '', 'woeid': 0}}, 'geoperms': {'ispublic': 1, 'iscontact': 0, 'isfriend': 0, 'isfamily': 0}, 'urls': {'url': [{'type': 'photopage', '_content': 'https://www.flickr.com/photos/archeon/1052403187/'}]}, 'media': 'photo'}, 'stat': 'ok'}</t>
  </si>
  <si>
    <t>Hans Splinter (flickr hans s)</t>
  </si>
  <si>
    <t>https://www.flickr.com/photos/archeon/1052403187/</t>
  </si>
  <si>
    <t>body_horse14.jpeg</t>
  </si>
  <si>
    <t>3632870827_8780d76c4b_o</t>
  </si>
  <si>
    <t>{'photo': {'id': '3632870827', 'secret': '00b3067dcd', 'server': '3628', 'farm': 4, 'dateuploaded': '1245183818', 'isfavorite': 0, 'license': '3', 'safety_level': '0', 'rotation': 0, 'originalsecret': '8780d76c4b', 'originalformat': 'jpg', 'owner': {'nsid': '91676931@N00', 'username': 'Crowcombe Al', 'realname': 'Crowcombe Al', 'location': '', 'iconserver': '5456', 'iconfarm': 6, 'path_alias': 'deerleap'}, 'title': {'_content': 'Local Horse'}, 'description': {'_content': 'Enjoying (I think) the sunshine'}, 'visibility': {'ispublic': 1, 'isfriend': 0, 'isfamily': 0}, 'dates': {'posted': '1245183818', 'taken': '2009-06-16 13:53:22', 'takengranularity': 0, 'takenunknown': 0, 'lastupdate': '1245184052'}, 'views': '1039', 'editability': {'cancomment': 0, 'canaddmeta': 0}, 'publiceditability': {'cancomment': 1, 'canaddmeta': 0}, 'usage': {'candownload': 1, 'canblog': 0, 'canprint': 0, 'canshare': 1}, 'comments': {'_content': '0'}, 'notes': {'note': []}, 'people': {'haspeople': 0}, 'tags': {'tag': [{'id': '3020879-3632870827-325', 'author': '91676931@N00', 'authorname': 'Crowcombe Al', 'raw': 'horse', '_content': 'horse', 'machine_tag': 0}]}, 'location': {'latitude': '51.101177', 'longitude': '-3.232340', 'accuracy': '14', 'context': '0', 'locality': {'_content': '', 'woeid': 17502}, 'county': {'_content': 'Somerset', 'woeid': 12602185}, 'region': {'_content': 'England', 'woeid': 24554868}, 'country': {'_content': 'United Kingdom', 'woeid': 23424975}, 'neighbourhood': {'_content': '', 'woeid': 0}}, 'geoperms': {'ispublic': 1, 'iscontact': 0, 'isfriend': 0, 'isfamily': 0}, 'urls': {'url': [{'type': 'photopage', '_content': 'https://www.flickr.com/photos/deerleap/3632870827/'}]}, 'media': 'photo'}, 'stat': 'ok'}</t>
  </si>
  <si>
    <t>Crowcombe Al (flickr Crowcombe Al)</t>
  </si>
  <si>
    <t>https://www.flickr.com/photos/deerleap/3632870827/</t>
  </si>
  <si>
    <t>body_horse15.jpeg</t>
  </si>
  <si>
    <t>2740644887_9f77c4af9b_o</t>
  </si>
  <si>
    <t>{'photo': {'id': '2740644887', 'secret': '78f5bca690', 'server': '2236', 'farm': 3, 'dateuploaded': '1218113170', 'isfavorite': 0, 'license': '2', 'safety_level': '0', 'rotation': 0, 'originalsecret': '27190be158', 'originalformat': 'jpg', 'owner': {'nsid': '35781571@N00', 'username': 'carlarolfe', 'realname': 'Carla Rolfe', 'location': 'Canada', 'iconserver': '55', 'iconfarm': 1, 'path_alias': 'rolfe'}, 'title': {'_content': 'Horses'}, 'description': {'_content': ''}, 'visibility': {'ispublic': 1, 'isfriend': 0, 'isfamily': 0}, 'dates': {'posted': '1218113170', 'taken': '2008-08-05 12:33:37', 'takengranularity': 0, 'takenunknown': 0, 'lastupdate': '1633270109'}, 'views': '30761', 'editability': {'cancomment': 0, 'canaddmeta': 0}, 'publiceditability': {'cancomment': 1, 'canaddmeta': 0}, 'usage': {'candownload': 1, 'canblog': 0, 'canprint': 0, 'canshare': 1}, 'comments': {'_content': '0'}, 'notes': {'note': []}, 'people': {'haspeople': 0}, 'tags': {'tag': [{'id': '135383-2740644887-289', 'author': '35781571@N00', 'authorname': 'carlarolfe', 'raw': 'horses', '_content': 'horses', 'machine_tag': 0}]}, 'urls': {'url': [{'type': 'photopage', '_content': 'https://www.flickr.com/photos/rolfe/2740644887/'}]}, 'media': 'photo'}, 'stat': 'ok'}</t>
  </si>
  <si>
    <t>Carla Rolfe (flickr carlarolfe)</t>
  </si>
  <si>
    <t>https://www.flickr.com/photos/rolfe/2740644887/</t>
  </si>
  <si>
    <t>body_part_horse_tooth01.jpeg</t>
  </si>
  <si>
    <t>515002232_9b2197738b_o</t>
  </si>
  <si>
    <t>{'photo': {'id': '515002232', 'secret': '41a6acf31f', 'server': '206', 'farm': 1, 'dateuploaded': '1180207919', 'isfavorite': 0, 'license': '3', 'safety_level': '0', 'rotation': 0, 'originalsecret': '9b2197738b', 'originalformat': 'jpg', 'owner': {'nsid': '50454544@N00', 'username': 'Lord Manley', 'realname': 'Lord Manley', 'location': '', 'iconserver': '146', 'iconfarm': 1, 'path_alias': 'lord-manley'}, 'title': {'_content': 'Horse Teeth'}, 'description': {'_content': 'Superb.'}, 'visibility': {'ispublic': 1, 'isfriend': 0, 'isfamily': 0}, 'dates': {'posted': '1180207919', 'taken': '2007-05-26 13:10:22', 'takengranularity': 0, 'takenunknown': 0, 'lastupdate': '1236557039'}, 'views': '1982', 'editability': {'cancomment': 0, 'canaddmeta': 0}, 'publiceditability': {'cancomment': 1, 'canaddmeta': 0}, 'usage': {'candownload': 1, 'canblog': 0, 'canprint': 0, 'canshare': 1}, 'comments': {'_content': '4'}, 'notes': {'note': []}, 'people': {'haspeople': 0}, 'tags': {'tag': [{'id': '1996075-515002232-325', 'author': '50454544@N00', 'authorname': 'Lord Manley', 'raw': 'horse', '_content': 'horse', 'machine_tag': 0}, {'id': '1996075-515002232-6010', 'author': '50454544@N00', 'authorname': 'Lord Manley', 'raw': 'teeth', '_content': 'teeth', 'machine_tag': 0}, {'id': '1996075-515002232-1977798', 'author': '50454544@N00', 'authorname': 'Lord Manley', 'raw': '365days', '_content': '365days', 'machine_tag': 0}, {'id': '1996075-515002232-505348', 'author': '50454544@N00', 'authorname': 'Lord Manley', 'raw': 'Manley', '_content': 'manley', 'machine_tag': 0}]}, 'urls': {'url': [{'type': 'photopage', '_content': 'https://www.flickr.com/photos/lord-manley/515002232/'}]}, 'media': 'photo'}, 'stat': 'ok'}</t>
  </si>
  <si>
    <t>Lord Manley (flickr Lord Manley)</t>
  </si>
  <si>
    <t>https://www.flickr.com/photos/lord-manley/515002232/</t>
  </si>
  <si>
    <t>body_part_horse_tooth02.jpeg</t>
  </si>
  <si>
    <t>5574024735_8aa91d831f_o</t>
  </si>
  <si>
    <t>{'photo': {'id': '5574024735', 'secret': 'd155ed62ed', 'server': '5144', 'farm': 6, 'dateuploaded': '1301501530', 'isfavorite': 0, 'license': '4', 'safety_level': '0', 'rotation': 0, 'originalsecret': '8aa91d831f', 'originalformat': 'jpg', 'owner': {'nsid': '54477015@N08', 'username': 'Tania_Cataldo', 'realname': 'Tania Cataldo', 'location': 'Barcelona', 'iconserver': '65535', 'iconfarm': 66, 'path_alias': 'taniacataldo'}, 'title': {'_content': 'look!'}, 'description': {'_content': ''}, 'visibility': {'ispublic': 1, 'isfriend': 0, 'isfamily': 0}, 'dates': {'posted': '1301501530', 'taken': '2011-03-27 14:41:07', 'takengranularity': 0, 'takenunknown': 0, 'lastupdate': '1508835785'}, 'views': '1753', 'editability': {'cancomment': 0, 'canaddmeta': 0}, 'publiceditability': {'cancomment': 1, 'canaddmeta': 0}, 'usage': {'candownload': 1, 'canblog': 0, 'canprint': 0, 'canshare': 1}, 'comments': {'_content': '1'}, 'notes': {'note': []}, 'people': {'haspeople': 0}, 'tags': {'tag': [{'id': '54384202-5574024735-2994', 'author': '54477015@N08', 'authorname': 'Tania_Cataldo', 'raw': 'Nikon', '_content': 'nikon', 'machine_tag': 0}, {'id': '54384202-5574024735-5157', 'author': '54477015@N08', 'authorname': 'Tania_Cataldo', 'raw': 'D', '_content': 'd', 'machine_tag': 0}, {'id': '54384202-5574024735-1417', 'author': '46527925@N04', 'authorname': 'xavi talleda', 'raw': 'tooth', '_content': 'tooth', 'machine_tag': 0}, {'id': '54384202-5574024735-6010', 'author': '46527925@N04', 'authorname': 'xavi talleda', 'raw': 'teeth', '_content': 'teeth', 'machine_tag': 0}, {'id': '54384202-5574024735-118018', 'author': '46527925@N04', 'authorname': 'xavi talleda', 'raw': 'diente', '_content': 'diente', 'machine_tag': 0}, {'id': '54384202-5574024735-161723', 'author': '46527925@N04', 'authorname': 'xavi talleda', 'raw': 'dientes', '_content': 'dientes', 'machine_tag': 0}, {'id': '54384202-5574024735-3778641', 'author': '46527925@N04', 'authorname': 'xavi talleda', 'raw': 'mandíbula', '_content': 'mandíbula', 'machine_tag': 0}, {'id': '54384202-5574024735-17088', 'author': '46527925@N04', 'authorname': 'xavi talleda', 'raw': 'jaws', '_content': 'jaws', 'machine_tag': 0}, {'id': '54384202-5574024735-1890', 'author': '46527925@N04', 'authorname': 'xavi talleda', 'raw': 'nose', '_content': 'nose', 'machine_tag': 0}, {'id': '54384202-5574024735-92718', 'author': '46527925@N04', 'authorname': 'xavi talleda', 'raw': 'nariz', '_content': 'nariz', 'machine_tag': 0}, {'id': '54384202-5574024735-67893', 'author': '46527925@N04', 'authorname': 'xavi talleda', 'raw': 'barba', '_content': 'barba', 'machine_tag': 0}, {'id': '54384202-5574024735-1651', 'author': '46527925@N04', 'authorname': 'xavi talleda', 'raw': 'beard', '_content': 'beard', 'machine_tag': 0}, {'id': '54384202-5574024735-1876', 'author': '46527925@N04', 'authorname': 'xavi talleda', 'raw': 'caballo', '_content': 'caballo', 'machine_tag': 0}, {'id': '54384202-5574024735-325', 'author': '46527925@N04', 'authorname': 'xavi talleda', 'raw': 'horse', '_content': 'horse', 'machine_tag': 0}, {'id': '54384202-5574024735-5237', 'author': '46527925@N04', 'authorname': 'xavi talleda', 'raw': 'retrato', '_content': 'retrato', 'machine_tag': 0}, {'id': '54384202-5574024735-278', 'author': '46527925@N04', 'authorname': 'xavi talleda', 'raw': 'portrait', '_content': 'portrait', 'machine_tag': 0}, {'id': '54384202-5574024735-20596702', 'author': '46527925@N04', 'authorname': 'xavi talleda', 'raw': 'd7000', '_content': 'd7000', 'machine_tag': 0}, {'id': '54384202-5574024735-29335', 'author': '46527925@N04', 'authorname': 'xavi talleda', 'raw': 'nikkor', '_content': 'nikkor', 'machine_tag': 0}, {'id': '54384202-5574024735-46266', 'author': '46527925@N04', 'authorname': 'xavi talleda', 'raw': '18-200', '_content': '18200', 'machine_tag': 0}]}, 'location': {'latitude': '41.541991', 'longitude': '1.860530', 'accuracy': '15', 'context': '0', 'locality': {'_content': 'Esparreguera', 'woeid': 760131}, 'county': {'_content': 'Barcelona', 'woeid': 12602124}, 'region': {'_content': 'Catalunya', 'woeid': 12578034}, 'country': {'_content': 'España', 'woeid': 23424950}, 'neighbourhood': {'_content': '', 'woeid': 0}}, 'geoperms': {'ispublic': 1, 'iscontact': 0, 'isfriend': 0, 'isfamily': 0}, 'urls': {'url': [{'type': 'photopage', '_content': 'https://www.flickr.com/photos/taniacataldo/5574024735/'}]}, 'media': 'photo'}, 'stat': 'ok'}</t>
  </si>
  <si>
    <t>Tania Cataldo (flickr Tania_Cataldo)</t>
  </si>
  <si>
    <t>https://www.flickr.com/photos/taniacataldo/5574024735/</t>
  </si>
  <si>
    <t>body_part_horse_tooth03.jpeg</t>
  </si>
  <si>
    <t>2489121711_3883760a49_o</t>
  </si>
  <si>
    <t>{'photo': {'id': '2489121711', 'secret': '58ce136847', 'server': '3102', 'farm': 4, 'dateuploaded': '1210692815', 'isfavorite': 0, 'license': '5', 'safety_level': '0', 'rotation': 0, 'originalsecret': '3883760a49', 'originalformat': 'jpg', 'owner': {'nsid': '7705025@N08', 'username': 'smkybear', 'realname': 'Wendy', 'location': None, 'iconserver': '2922', 'iconfarm': 3, 'path_alias': 'smkybear'}, 'title': {'_content': 'Spring Singing'}, 'description': {'_content': 'Dakota singing for spring.\n\n'}, 'visibility': {'ispublic': 1, 'isfriend': 0, 'isfamily': 0}, 'dates': {'posted': '1210692815', 'taken': '2008-04-30 13:19:36', 'takengranularity': 0, 'takenunknown': 0, 'lastupdate': '1400560106'}, 'views': '1889', 'editability': {'cancomment': 0, 'canaddmeta': 0}, 'publiceditability': {'cancomment': 1, 'canaddmeta': 0}, 'usage': {'candownload': 1, 'canblog': 0, 'canprint': 0, 'canshare': 1}, 'comments': {'_content': '5'}, 'notes': {'note': []}, 'people': {'haspeople': 0}, 'tags': {'tag': [{'id': '7612212-2489121711-16707310', 'author': '7705025@N08', 'authorname': 'smkybear', 'raw': 'SMKYBEAR', '_content': 'smkybear', 'machine_tag': 0}, {'id': '7612212-2489121711-6010', 'author': '7705025@N08', 'authorname': 'smkybear', 'raw': 'Teeth', '_content': 'teeth', 'machine_tag': 0}, {'id': '7612212-2489121711-10043', 'author': '7705025@N08', 'authorname': 'smkybear', 'raw': 'Lips', '_content': 'lips', 'machine_tag': 0}, {'id': '7612212-2489121711-46630', 'author': '7705025@N08', 'authorname': 'smkybear', 'raw': 'Dakota', '_content': 'dakota', 'machine_tag': 0}, {'id': '7612212-2489121711-4062', 'author': '7705025@N08', 'authorname': 'smkybear', 'raw': 'Singing', '_content': 'singing', 'machine_tag': 0}, {'id': '7612212-2489121711-22711', 'author': '7705025@N08', 'authorname': 'smkybear', 'raw': 'PMU', '_content': 'pmu', 'machine_tag': 0}, {'id': '7612212-2489121711-81172', 'author': '7705025@N08', 'authorname': 'smkybear', 'raw': 'Rescued', '_content': 'rescued', 'machine_tag': 0}, {'id': '7612212-2489121711-325', 'author': '7705025@N08', 'authorname': 'smkybear', 'raw': 'Horse', '_content': 'horse', 'machine_tag': 0}, {'id': '7612212-2489121711-175178', 'author': '7705025@N08', 'authorname': 'smkybear', 'raw': 'LOH', '_content': 'loh', 'machine_tag': 0}]}, 'urls': {'url': [{'type': 'photopage', '_content': 'https://www.flickr.com/photos/smkybear/2489121711/'}]}, 'media': 'photo'}, 'stat': 'ok'}</t>
  </si>
  <si>
    <t>Wendy (flickr smkybear)</t>
  </si>
  <si>
    <t>https://www.flickr.com/photos/smkybear/2489121711/</t>
  </si>
  <si>
    <t>body_part_horse_tooth04.jpeg</t>
  </si>
  <si>
    <t>35215287452_eca5d46c89_o</t>
  </si>
  <si>
    <t>{'photo': {'id': '35215287452', 'secret': '50e3f5eaeb', 'server': '4217', 'farm': 5, 'dateuploaded': '1497792894', 'isfavorite': 0, 'license': '2', 'safety_level': '0', 'rotation': 0, 'originalsecret': 'eca5d46c89', 'originalformat': 'jpg', 'owner': {'nsid': '51035555243@N01', 'username': 'Thomas Hawk', 'realname': 'Thomas Hawk', 'location': 'San Francisco, USA', 'iconserver': '7370', 'iconfarm': 8, 'path_alias': 'thomashawk'}, 'title': {'_content': 'Love Can Hardly Leave the Room With Your Heart'}, 'description': {'_content': ''}, 'visibility': {'ispublic': 1, 'isfriend': 0, 'isfamily': 0}, 'dates': {'posted': '1497792894', 'taken': '2011-06-26 16:27:54', 'takengranularity': 0, 'takenunknown': '0', 'lastupdate': '1498373617'}, 'views': '1740', 'editability': {'cancomment': 0, 'canaddmeta': 0}, 'publiceditability': {'cancomment': 1, 'canaddmeta': 1}, 'usage': {'candownload': 1, 'canblog': 0, 'canprint': 0, 'canshare': 1}, 'comments': {'_content': '0'}, 'notes': {'note': []}, 'people': {'haspeople': 0}, 'tags': {'tag': [{'id': '44088-35215287452-1299', 'author': '51035555243@N01', 'authorname': 'Thomas Hawk', 'raw': 'America', '_content': 'america', 'machine_tag': 0}, {'id': '44088-35215287452-50', 'author': '51035555243@N01', 'authorname': 'Thomas Hawk', 'raw': 'California', '_content': 'california', 'machine_tag': 0}, {'id': '44088-35215287452-72272', 'author': '51035555243@N01', 'authorname': 'Thomas Hawk', 'raw': 'Eureka', '_content': 'eureka', 'machine_tag': 0}, {'id': '44088-35215287452-54955', 'author': '51035555243@N01', 'authorname': 'Thomas Hawk', 'raw': 'Humboldt County', '_content': 'humboldtcounty', 'machine_tag': 0}, {'id': '44088-35215287452-967', 'author': '51035555243@N01', 'authorname': 'Thomas Hawk', 'raw': 'Northern California', '_content': 'northerncalifornia', 'machine_tag': 0}, {'id': '44088-35215287452-351', 'author': '51035555243@N01', 'authorname': 'Thomas Hawk', 'raw': 'USA', '_content': 'usa', 'machine_tag': 0}, {'id': '44088-35215287452-4074', 'author': '51035555243@N01', 'authorname': 'Thomas Hawk', 'raw': 'United States', '_content': 'unitedstates', 'machine_tag': 0}, {'id': '44088-35215287452-6272', 'author': '51035555243@N01', 'authorname': 'Thomas Hawk', 'raw': 'United States of America', '_content': 'unitedstatesofamerica', 'machine_tag': 0}, {'id': '44088-35215287452-325', 'author': '51035555243@N01', 'authorname': 'Thomas Hawk', 'raw': 'horse', '_content': 'horse', 'machine_tag': 0}, {'id': '44088-35215287452-1157458', 'author': '51035555243@N01', 'authorname': 'Thomas Hawk', 'raw': 'horse teeth', '_content': 'horseteeth', 'machine_tag': 0}, {'id': '44088-35215287452-6010', 'author': '51035555243@N01', 'authorname': 'Thomas Hawk', 'raw': 'teeth', '_content': 'teeth', 'machine_tag': 0}, {'id': '44088-35215287452-939926', 'author': '51035555243@N01', 'authorname': 'Thomas Hawk', 'raw': 'fav10', '_content': 'fav10', 'machine_tag': 0}]}, 'urls': {'url': [{'type': 'photopage', '_content': 'https://www.flickr.com/photos/thomashawk/35215287452/'}]}, 'media': 'photo'}, 'stat': 'ok'}</t>
  </si>
  <si>
    <t>https://www.flickr.com/photos/thomashawk/35215287452/</t>
  </si>
  <si>
    <t>body_part_horse_tooth05.jpeg</t>
  </si>
  <si>
    <t>2477518080_0b32c2a69b_o</t>
  </si>
  <si>
    <t>{'photo': {'id': '2477518080', 'secret': '828913e8c2', 'server': '2177', 'farm': 3, 'dateuploaded': '1210298524', 'isfavorite': 0, 'license': '5', 'safety_level': '0', 'rotation': 0, 'originalsecret': '0b32c2a69b', 'originalformat': 'jpg', 'owner': {'nsid': '7705025@N08', 'username': 'smkybear', 'realname': 'Wendy', 'location': None, 'iconserver': '2922', 'iconfarm': 3, 'path_alias': 'smkybear'}, 'title': {'_content': "Let's hear it for the weekend!!"}, 'description': {'_content': 'Dakota says it\'s time to kick up our heels and party - his dads CD is now for sale.\n\nBobby Plough\'s CD is for sell at Cypress Creek Grill or you can view his site at: &lt;a href="http://www.bobbyplough.com" rel="noreferrer nofollow"&gt;www.bobbyplough.com&lt;/a&gt; or &lt;a href="http://www.myspace.com/bobbyplough" rel="noreferrer nofollow"&gt;www.myspace.com/bobbyplough&lt;/a&gt;\n\n'}, 'visibility': {'ispublic': 1, 'isfriend': 0, 'isfamily': 0}, 'dates': {'posted': '1210298524', 'taken': '2008-04-30 13:18:23', 'takengranularity': 0, 'takenunknown': 0, 'lastupdate': '1400559982'}, 'views': '4355', 'editability': {'cancomment': 0, 'canaddmeta': 0}, 'publiceditability': {'cancomment': 1, 'canaddmeta': 0}, 'usage': {'candownload': 1, 'canblog': 0, 'canprint': 0, 'canshare': 1}, 'comments': {'_content': '11'}, 'notes': {'note': []}, 'people': {'haspeople': 0}, 'tags': {'tag': [{'id': '7612212-2477518080-16707310', 'author': '7705025@N08', 'authorname': 'smkybear', 'raw': 'SMKYBEAR', '_content': 'smkybear', 'machine_tag': 0}, {'id': '7612212-2477518080-46630', 'author': '7705025@N08', 'authorname': 'smkybear', 'raw': 'Dakota', '_content': 'dakota', 'machine_tag': 0}, {'id': '7612212-2477518080-10043', 'author': '7705025@N08', 'authorname': 'smkybear', 'raw': 'Lips', '_content': 'lips', 'machine_tag': 0}, {'id': '7612212-2477518080-6010', 'author': '7705025@N08', 'authorname': 'smkybear', 'raw': 'Teeth', '_content': 'teeth', 'machine_tag': 0}, {'id': '7612212-2477518080-4062', 'author': '7705025@N08', 'authorname': 'smkybear', 'raw': 'Singing', '_content': 'singing', 'machine_tag': 0}, {'id': '7612212-2477518080-325', 'author': '7705025@N08', 'authorname': 'smkybear', 'raw': 'Horse', '_content': 'horse', 'machine_tag': 0}, {'id': '7612212-2477518080-239', 'author': '7705025@N08', 'authorname': 'smkybear', 'raw': 'Party', '_content': 'party', 'machine_tag': 0}, {'id': '7612212-2477518080-5163', 'author': '7705025@N08', 'authorname': 'smkybear', 'raw': 'Weekend', '_content': 'weekend', 'machine_tag': 0}, {'id': '7612212-2477518080-17623344', 'author': '7705025@N08', 'authorname': 'smkybear', 'raw': 'Bobby and Janes Horse', '_content': 'bobbyandjaneshorse', 'machine_tag': 0}, {'id': '7612212-2477518080-81172', 'author': '7705025@N08', 'authorname': 'smkybear', 'raw': 'Rescued', '_content': 'rescued', 'machine_tag': 0}, {'id': '7612212-2477518080-22711', 'author': '7705025@N08', 'authorname': 'smkybear', 'raw': 'PMU', '_content': 'pmu', 'machine_tag': 0}]}, 'urls': {'url': [{'type': 'photopage', '_content': 'https://www.flickr.com/photos/smkybear/2477518080/'}]}, 'media': 'photo'}, 'stat': 'ok'}</t>
  </si>
  <si>
    <t>https://www.flickr.com/photos/smkybear/2477518080/</t>
  </si>
  <si>
    <t>body_part_horse_tooth06.jpeg</t>
  </si>
  <si>
    <t>3760352315_41b5ac33d3_o</t>
  </si>
  <si>
    <t>{'photo': {'id': '3760352315', 'secret': 'd1790ed02f', 'server': '2473', 'farm': 3, 'dateuploaded': '1248672465', 'isfavorite': 0, 'license': '5', 'safety_level': '0', 'rotation': 0, 'originalsecret': '41b5ac33d3', 'originalformat': 'jpg', 'owner': {'nsid': '9197427@N06', 'username': 'pmarkham', 'realname': 'Pete Markham', 'location': 'Loretto, USA', 'iconserver': '65535', 'iconfarm': 66, 'path_alias': 'pmarkham'}, 'title': {'_content': 'Is there something between my teeth?'}, 'description': {'_content': "Mariah, my friend's Morgan/Fresian mare, smiling after being sprayed with a hose.  Horses look so funny when they make this face.\n"}, 'visibility': {'ispublic': 1, 'isfriend': 0, 'isfamily': 0}, 'dates': {'posted': '1248672465', 'taken': '2009-07-26 15:20:50', 'takengranularity': 0, 'takenunknown': 0, 'lastupdate': '1547605555'}, 'views': '2420', 'editability': {'cancomment': 0, 'canaddmeta': 0}, 'publiceditability': {'cancomment': 1, 'canaddmeta': 0}, 'usage': {'candownload': 1, 'canblog': 0, 'canprint': 0, 'canshare': 1}, 'comments': {'_content': '2'}, 'notes': {'note': []}, 'people': {'haspeople': 0}, 'tags': {'tag': [{'id': '9152105-3760352315-53221', 'author': '9197427@N06', 'authorname': 'pmarkham', 'raw': 'Cosmos', '_content': 'cosmos', 'machine_tag': 0}, {'id': '9152105-3760352315-45705', 'author': '9197427@N06', 'authorname': 'pmarkham', 'raw': 'MN', '_content': 'mn', 'machine_tag': 0}, {'id': '9152105-3760352315-351', 'author': '9197427@N06', 'authorname': 'pmarkham', 'raw': 'USA', '_content': 'usa', 'machine_tag': 0}, {'id': '9152105-3760352315-37041', 'author': '9197427@N06', 'authorname': 'pmarkham', 'raw': 'Mariah', '_content': 'mariah', 'machine_tag': 0}, {'id': '9152105-3760352315-3530', 'author': '9197427@N06', 'authorname': 'pmarkham', 'raw': 'mare', '_content': 'mare', 'machine_tag': 0}, {'id': '9152105-3760352315-13244056', 'author': '9197427@N06', 'authorname': 'pmarkham', 'raw': 'Morgan/Fresian', '_content': 'morganfresian', 'machine_tag': 0}, {'id': '9152105-3760352315-882', 'author': '9197427@N06', 'authorname': 'pmarkham', 'raw': 'smile!', '_content': 'smile', 'machine_tag': 0}, {'id': '9152105-3760352315-325', 'author': '9197427@N06', 'authorname': 'pmarkham', 'raw': 'horse', '_content': 'horse', 'machine_tag': 0}]}, 'urls': {'url': [{'type': 'photopage', '_content': 'https://www.flickr.com/photos/pmarkham/3760352315/'}]}, 'media': 'photo'}, 'stat': 'ok'}</t>
  </si>
  <si>
    <t>https://www.flickr.com/photos/pmarkham/3760352315/</t>
  </si>
  <si>
    <t>body_part_horse_tooth07.jpeg</t>
  </si>
  <si>
    <t>310719402_b59ca68e1f_o</t>
  </si>
  <si>
    <t>{'photo': {'id': '310719402', 'secret': 'b59ca68e1f', 'server': '110', 'farm': 1, 'dateuploaded': '1164938026', 'isfavorite': 0, 'license': '6', 'safety_level': '0', 'rotation': 0, 'originalsecret': 'b59ca68e1f', 'originalformat': 'jpg', 'owner': {'nsid': '20588210@N00', 'username': 'zpics', 'realname': '', 'location': '', 'iconserver': '96', 'iconfarm': 1, 'path_alias': 'zevy'}, 'title': {'_content': 'Similing Horse'}, 'description': {'_content': 'Show me your teeth'}, 'visibility': {'ispublic': 1, 'isfriend': 0, 'isfamily': 0}, 'dates': {'posted': '1164938026', 'taken': '2006-07-08 12:35:56', 'takengranularity': 0, 'takenunknown': 0, 'lastupdate': '1506458505'}, 'views': '9734', 'editability': {'cancomment': 0, 'canaddmeta': 0}, 'publiceditability': {'cancomment': 1, 'canaddmeta': 0}, 'usage': {'candownload': 1, 'canblog': 0, 'canprint': 0, 'canshare': 1}, 'comments': {'_content': '0'}, 'notes': {'note': []}, 'people': {'haspeople': 0}, 'tags': {'tag': [{'id': '3289026-310719402-325', 'author': '20588210@N00', 'authorname': 'zpics', 'raw': 'horse', '_content': 'horse', 'machine_tag': 0}, {'id': '3289026-310719402-882', 'author': '20588210@N00', 'authorname': 'zpics', 'raw': 'smile', '_content': 'smile', 'machine_tag': 0}, {'id': '3289026-310719402-6010', 'author': '20588210@N00', 'authorname': 'zpics', 'raw': 'teeth', '_content': 'teeth', 'machine_tag': 0}, {'id': '3289026-310719402-1418', 'author': '20588210@N00', 'authorname': 'zpics', 'raw': 'mouth', '_content': 'mouth', 'machine_tag': 0}]}, 'urls': {'url': [{'type': 'photopage', '_content': 'https://www.flickr.com/photos/zevy/310719402/'}]}, 'media': 'photo'}, 'stat': 'ok'}</t>
  </si>
  <si>
    <t xml:space="preserve"> (flickr zpics)</t>
  </si>
  <si>
    <t>https://www.flickr.com/photos/zevy/310719402/</t>
  </si>
  <si>
    <t>body_part_horse_tooth08.jpeg</t>
  </si>
  <si>
    <t>3476562120_73eddb2a64_o</t>
  </si>
  <si>
    <t>{'photo': {'id': '3476562120', 'secret': 'f546ef01b4', 'server': '3636', 'farm': 4, 'dateuploaded': '1240758600', 'isfavorite': 0, 'license': '0', 'safety_level': '0', 'rotation': 0, 'originalsecret': '73eddb2a64', 'originalformat': 'jpg', 'owner': {'nsid': '75424716@N00', 'username': 'publicenergy', 'realname': 'Dave Wild', 'location': 'Nottinghamshire, United Kingdom', 'iconserver': '4908', 'iconfarm': 5, 'path_alias': 'publicenergy'}, 'title': {'_content': 'Say Cheese'}, 'description': {'_content': ''}, 'visibility': {'ispublic': 1, 'isfriend': 0, 'isfamily': 0}, 'dates': {'posted': '1240758600', 'taken': '2009-04-26 11:11:09', 'takengranularity': 0, 'takenunknown': 0, 'lastupdate': '1598428125'}, 'views': '463', 'editability': {'cancomment': 0, 'canaddmeta': 0}, 'publiceditability': {'cancomment': 1, 'canaddmeta': 0}, 'usage': {'candownload': 1, 'canblog': 0, 'canprint': 0, 'canshare': 1}, 'comments': {'_content': '12'}, 'notes': {'note': []}, 'people': {'haspeople': 0}, 'tags': {'tag': [{'id': '243668-3476562120-768251', 'author': '75424716@N00', 'authorname': 'publicenergy', 'raw': 'clumberpark', '_content': 'clumberpark', 'machine_tag': 0}, {'id': '243668-3476562120-68294', 'author': '75424716@N00', 'authorname': 'publicenergy', 'raw': 'nottinghamshire', '_content': 'nottinghamshire', 'machine_tag': 0}, {'id': '243668-3476562120-325', 'author': '75424716@N00', 'authorname': 'publicenergy', 'raw': 'horse', '_content': 'horse', 'machine_tag': 0}, {'id': '243668-3476562120-6010', 'author': '75424716@N00', 'authorname': 'publicenergy', 'raw': 'teeth', '_content': 'teeth', 'machine_tag': 0}, {'id': '243668-3476562120-11283', 'author': '75424716@N00', 'authorname': 'publicenergy', 'raw': 'tokina', '_content': 'tokina', 'machine_tag': 0}, {'id': '243668-3476562120-11164', 'author': '75424716@N00', 'authorname': 'publicenergy', 'raw': 'fisheye', '_content': 'fisheye', 'machine_tag': 0}]}, 'urls': {'url': [{'type': 'photopage', '_content': 'https://www.flickr.com/photos/publicenergy/3476562120/'}]}, 'media': 'photo'}, 'stat': 'ok'}</t>
  </si>
  <si>
    <t>Dave Wild (flickr publicenergy)</t>
  </si>
  <si>
    <t>https://www.flickr.com/photos/publicenergy/3476562120/</t>
  </si>
  <si>
    <t>body_part_horse_tooth09.jpeg</t>
  </si>
  <si>
    <t>2398578175_510246ec9f_o</t>
  </si>
  <si>
    <t>{'photo': {'id': '2398578175', 'secret': '83a6641898', 'server': '2243', 'farm': 3, 'dateuploaded': '1207684556', 'isfavorite': 0, 'license': '5', 'safety_level': '0', 'rotation': 0, 'originalsecret': '510246ec9f', 'originalformat': 'jpg', 'owner': {'nsid': '7705025@N08', 'username': 'smkybear', 'realname': 'Wendy', 'location': None, 'iconserver': '2922', 'iconfarm': 3, 'path_alias': 'smkybear'}, 'title': {'_content': 'Lip Service'}, 'description': {'_content': "Dakota enjoyed some carrots today with his brother Rhythm - when I finished feeding them the treats this is what I got. He would do this and then Rhythm would - I guess it's a brother thing?"}, 'visibility': {'ispublic': 1, 'isfriend': 0, 'isfamily': 0}, 'dates': {'posted': '1207684556', 'taken': '2008-04-08 14:09:16', 'takengranularity': 0, 'takenunknown': 0, 'lastupdate': '1515091874'}, 'views': '5176', 'editability': {'cancomment': 0, 'canaddmeta': 0}, 'publiceditability': {'cancomment': 1, 'canaddmeta': 0}, 'usage': {'candownload': 1, 'canblog': 0, 'canprint': 0, 'canshare': 1}, 'comments': {'_content': '10'}, 'notes': {'note': []}, 'people': {'haspeople': 0}, 'tags': {'tag': [{'id': '7612212-2398578175-16707310', 'author': '7705025@N08', 'authorname': 'smkybear', 'raw': 'SMKYBEAR', '_content': 'smkybear', 'machine_tag': 0}, {'id': '7612212-2398578175-46630', 'author': '7705025@N08', 'authorname': 'smkybear', 'raw': 'Dakota', '_content': 'dakota', 'machine_tag': 0}, {'id': '7612212-2398578175-325', 'author': '7705025@N08', 'authorname': 'smkybear', 'raw': 'Horse', '_content': 'horse', 'machine_tag': 0}, {'id': '7612212-2398578175-2709822', 'author': '7705025@N08', 'authorname': 'smkybear', 'raw': 'Horse Lips', '_content': 'horselips', 'machine_tag': 0}, {'id': '7612212-2398578175-6010', 'author': '7705025@N08', 'authorname': 'smkybear', 'raw': 'Teeth', '_content': 'teeth', 'machine_tag': 0}, {'id': '7612212-2398578175-522', 'author': '7705025@N08', 'authorname': 'smkybear', 'raw': 'Silly', '_content': 'silly', 'machine_tag': 0}, {'id': '7612212-2398578175-3160', 'author': '7705025@N08', 'authorname': 'smkybear', 'raw': 'Funny', '_content': 'funny', 'machine_tag': 0}, {'id': '7612212-2398578175-17623344', 'author': '7705025@N08', 'authorname': 'smkybear', 'raw': 'Bobby and Janes Horse', '_content': 'bobbyandjaneshorse', 'machine_tag': 0}, {'id': '7612212-2398578175-22711', 'author': '7705025@N08', 'authorname': 'smkybear', 'raw': 'PMU', '_content': 'pmu', 'machine_tag': 0}, {'id': '7612212-2398578175-9037157', 'author': '7705025@N08', 'authorname': 'smkybear', 'raw': 'Rescue Horse', '_content': 'rescuehorse', 'machine_tag': 0}, {'id': '7612212-2398578175-23493', 'author': '7705025@N08', 'authorname': 'smkybear', 'raw': 'Growing', '_content': 'growing', 'machine_tag': 0}, {'id': '7612212-2398578175-354993', 'author': '7705025@N08', 'authorname': 'smkybear', 'raw': 'Lip Service', '_content': 'lipservice', 'machine_tag': 0}, {'id': '7612212-2398578175-22312415', 'author': '7705025@N08', 'authorname': 'smkybear', 'raw': 'www.theanimalifarm.com', '_content': 'wwwtheanimalifarmcom', 'machine_tag': 0}, {'id': '7612212-2398578175-22414928', 'author': '7705025@N08', 'authorname': 'smkybear', 'raw': 'The Animali Farm', '_content': 'theanimalifarm', 'machine_tag': 0}, {'id': '7612212-2398578175-175178', 'author': '7705025@N08', 'authorname': 'smkybear', 'raw': 'LOH', '_content': 'loh', 'machine_tag': 0}, {'id': '7612212-2398578175-22415086', 'author': '7705025@N08', 'authorname': 'smkybear', 'raw': 'PMU Rescue - Born May 25th 2007', '_content': 'pmurescuebornmay25th2007', 'machine_tag': 0}]}, 'urls': {'url': [{'type': 'photopage', '_content': 'https://www.flickr.com/photos/smkybear/2398578175/'}]}, 'media': 'photo'}, 'stat': 'ok'}</t>
  </si>
  <si>
    <t>https://www.flickr.com/photos/smkybear/2398578175/</t>
  </si>
  <si>
    <t>body_part_horse_tooth10.jpeg</t>
  </si>
  <si>
    <t>2749571001_b25fd8cc33_o</t>
  </si>
  <si>
    <t>{'photo': {'id': '2749571001', 'secret': '5e56e0929b', 'server': '3029', 'farm': 4, 'dateuploaded': '1186765647', 'isfavorite': 0, 'license': '3', 'safety_level': '0', 'rotation': 0, 'originalsecret': 'b25fd8cc33', 'originalformat': 'jpg', 'owner': {'nsid': '8510476@N02', 'username': 'Groovnick', 'realname': '', 'location': None, 'iconserver': '2117', 'iconfarm': 3, 'path_alias': 'groovnick'}, 'title': {'_content': '2008-0731-camp492'}, 'description': {'_content': 'A week at Camp Michigania. 7/31/08 '}, 'visibility': {'ispublic': 1, 'isfriend': 0, 'isfamily': 0}, 'dates': {'posted': '1186765647', 'taken': '2008-07-31 10:06:02', 'takengranularity': 0, 'takenunknown': 0, 'lastupdate': '1257003633'}, 'views': '579', 'editability': {'cancomment': 0, 'canaddmeta': 0}, 'publiceditability': {'cancomment': 1, 'canaddmeta': 0}, 'usage': {'candownload': 1, 'canblog': 0, 'canprint': 0, 'canshare': 1}, 'comments': {'_content': '0'}, 'notes': {'note': []}, 'people': {'haspeople': 0}, 'tags': {'tag': [{'id': '8490128-2749571001-351', 'author': '8510476@N02', 'authorname': 'Groovnick', 'raw': 'USA', '_content': 'usa', 'machine_tag': 0}, {'id': '8490128-2749571001-1225', 'author': '8510476@N02', 'authorname': 'Groovnick', 'raw': 'MI', '_content': 'mi', 'machine_tag': 0}, {'id': '8490128-2749571001-161032', 'author': '8510476@N02', 'authorname': 'Groovnick', 'raw': 'Boyne City', '_content': 'boynecity', 'machine_tag': 0}, {'id': '8490128-2749571001-260493', 'author': '8510476@N02', 'authorname': 'Groovnick', 'raw': 'michigania', '_content': 'michigania', 'machine_tag': 0}, {'id': '8490128-2749571001-1154834', 'author': '8510476@N02', 'authorname': 'Groovnick', 'raw': 'week seven', '_content': 'weekseven', 'machine_tag': 0}, {'id': '8490128-2749571001-145', 'author': '8510476@N02', 'authorname': 'Groovnick', 'raw': 'camping', '_content': 'camping', 'machine_tag': 0}, {'id': '8490128-2749571001-1461326', 'author': '8510476@N02', 'authorname': 'Groovnick', 'raw': 'walloon lake', '_content': 'walloonlake', 'machine_tag': 0}, {'id': '8490128-2749571001-3311', 'author': '8510476@N02', 'authorname': 'Groovnick', 'raw': 'university', '_content': 'university', 'machine_tag': 0}, {'id': '8490128-2749571001-5272', 'author': '8510476@N02', 'authorname': 'Groovnick', 'raw': 'michigan', '_content': 'michigan', 'machine_tag': 0}, {'id': '8490128-2749571001-2933', 'author': '8510476@N02', 'authorname': 'Groovnick', 'raw': 'cabin', '_content': 'cabin', 'machine_tag': 0}, {'id': '8490128-2749571001-1743', 'author': '8510476@N02', 'authorname': 'Groovnick', 'raw': 'fun', '_content': 'fun', 'machine_tag': 0}, {'id': '8490128-2749571001-325', 'author': '8510476@N02', 'authorname': 'Groovnick', 'raw': 'horse', '_content': 'horse', 'machine_tag': 0}, {'id': '8490128-2749571001-41708', 'author': '8510476@N02', 'authorname': 'Groovnick', 'raw': 'stable', '_content': 'stable', 'machine_tag': 0}, {'id': '8490128-2749571001-1890', 'author': '8510476@N02', 'authorname': 'Groovnick', 'raw': 'nose', '_content': 'nose', 'machine_tag': 0}, {'id': '8490128-2749571001-16213', 'author': '8510476@N02', 'authorname': 'Groovnick', 'raw': 'laugh', '_content': 'laugh', 'machine_tag': 0}, {'id': '8490128-2749571001-56862', 'author': '8510476@N02', 'authorname': 'Groovnick', 'raw': 'sneeze', '_content': 'sneeze', 'machine_tag': 0}, {'id': '8490128-2749571001-215545', 'author': '8510476@N02', 'authorname': 'Groovnick', 'raw': 'neigh', '_content': 'neigh', 'machine_tag': 0}, {'id': '8490128-2749571001-156155', 'author': '8510476@N02', 'authorname': 'Groovnick', 'raw': 'bridle', '_content': 'bridle', 'machine_tag': 0}, {'id': '8490128-2749571001-622124', 'author': '8510476@N02', 'authorname': 'Groovnick', 'raw': 'walloon', '_content': 'walloon', 'machine_tag': 0}, {'id': '8490128-2749571001-400', 'author': '8510476@N02', 'authorname': 'Groovnick', 'raw': 'lake', '_content': 'lake', 'machine_tag': 0}]}, 'urls': {'url': [{'type': 'photopage', '_content': 'https://www.flickr.com/photos/groovnick/2749571001/'}]}, 'media': 'photo'}, 'stat': 'ok'}</t>
  </si>
  <si>
    <t xml:space="preserve"> (flickr Groovnick)</t>
  </si>
  <si>
    <t>https://www.flickr.com/photos/groovnick/2749571001/</t>
  </si>
  <si>
    <t>body_part_horse_tooth11.jpeg</t>
  </si>
  <si>
    <t>2336083334_f7eca38c94_o</t>
  </si>
  <si>
    <t>{'photo': {'id': '2336083334', 'secret': 'fa3b44c353', 'server': '2314', 'farm': 3, 'dateuploaded': '1205617098', 'isfavorite': 0, 'license': '5', 'safety_level': '0', 'rotation': 0, 'originalsecret': 'f7eca38c94', 'originalformat': 'jpg', 'owner': {'nsid': '7705025@N08', 'username': 'smkybear', 'realname': 'Wendy', 'location': None, 'iconserver': '2922', 'iconfarm': 3, 'path_alias': 'smkybear'}, 'title': {'_content': 'You make me laugh!!'}, 'description': {'_content': 'I told Dakota a really funny joke and he laughed until he almost cried.\n'}, 'visibility': {'ispublic': 1, 'isfriend': 0, 'isfamily': 0}, 'dates': {'posted': '1205617098', 'taken': '2008-03-15 13:28:14', 'takengranularity': 0, 'takenunknown': 0, 'lastupdate': '1548352786'}, 'views': '6189', 'editability': {'cancomment': 0, 'canaddmeta': 0}, 'publiceditability': {'cancomment': 1, 'canaddmeta': 0}, 'usage': {'candownload': 1, 'canblog': 0, 'canprint': 0, 'canshare': 1}, 'comments': {'_content': '5'}, 'notes': {'note': []}, 'people': {'haspeople': 0}, 'tags': {'tag': [{'id': '7612212-2336083334-46630', 'author': '7705025@N08', 'authorname': 'smkybear', 'raw': 'Dakota', '_content': 'dakota', 'machine_tag': 0}, {'id': '7612212-2336083334-16707310', 'author': '7705025@N08', 'authorname': 'smkybear', 'raw': 'SMKYBEAR', '_content': 'smkybear', 'machine_tag': 0}, {'id': '7612212-2336083334-1330', 'author': '7705025@N08', 'authorname': 'smkybear', 'raw': 'Laughing', '_content': 'laughing', 'machine_tag': 0}, {'id': '7612212-2336083334-6010', 'author': '7705025@N08', 'authorname': 'smkybear', 'raw': 'Teeth', '_content': 'teeth', 'machine_tag': 0}, {'id': '7612212-2336083334-21351227', 'author': '7705025@N08', 'authorname': 'smkybear', 'raw': 'Saw me your teeth', '_content': 'sawmeyourteeth', 'machine_tag': 0}, {'id': '7612212-2336083334-1031', 'author': '7705025@N08', 'authorname': 'smkybear', 'raw': 'Tongue', '_content': 'tongue', 'machine_tag': 0}, {'id': '7612212-2336083334-10043', 'author': '7705025@N08', 'authorname': 'smkybear', 'raw': 'Lips', '_content': 'lips', 'machine_tag': 0}, {'id': '7612212-2336083334-1890', 'author': '7705025@N08', 'authorname': 'smkybear', 'raw': 'Nose', '_content': 'nose', 'machine_tag': 0}, {'id': '7612212-2336083334-325', 'author': '7705025@N08', 'authorname': 'smkybear', 'raw': 'Horse', '_content': 'horse', 'machine_tag': 0}, {'id': '7612212-2336083334-17523249', 'author': '7705025@N08', 'authorname': 'smkybear', 'raw': 'Bobby and Janes Horses', '_content': 'bobbyandjaneshorses', 'machine_tag': 0}, {'id': '7612212-2336083334-21351229', 'author': '7705025@N08', 'authorname': 'smkybear', 'raw': 'Rhythm in the background', '_content': 'rhythminthebackground', 'machine_tag': 0}, {'id': '7612212-2336083334-21351231', 'author': '7705025@N08', 'authorname': 'smkybear', 'raw': 'I told him a really funny joke!', '_content': 'itoldhimareallyfunnyjoke', 'machine_tag': 0}, {'id': '7612212-2336083334-8419', 'author': '7705025@N08', 'authorname': 'smkybear', 'raw': 'North Carolina', '_content': 'northcarolina', 'machine_tag': 0}, {'id': '7612212-2336083334-161990', 'author': '7705025@N08', 'authorname': 'smkybear', 'raw': 'Elizabeth City', '_content': 'elizabethcity', 'machine_tag': 0}]}, 'urls': {'url': [{'type': 'photopage', '_content': 'https://www.flickr.com/photos/smkybear/2336083334/'}]}, 'media': 'photo'}, 'stat': 'ok'}</t>
  </si>
  <si>
    <t>https://www.flickr.com/photos/smkybear/2336083334/</t>
  </si>
  <si>
    <t>body_part_horse_tail01.jpeg</t>
  </si>
  <si>
    <t>1593802647_97a60f35f5_o</t>
  </si>
  <si>
    <t>{'photo': {'id': '1593802647', 'secret': '0077be5bea', 'server': '2110', 'farm': 3, 'dateuploaded': '1192591912', 'isfavorite': 0, 'license': '4', 'safety_level': '0', 'rotation': 0, 'originalsecret': '97a60f35f5', 'originalformat': 'jpg', 'owner': {'nsid': '66268742@N00', 'username': 'Bluebie Pixie', 'realname': 'Jenna Fox', 'location': 'Sydney, Australia', 'iconserver': '53', 'iconfarm': 1, 'path_alias': 'jennathepony'}, 'title': {'_content': 'Arabian Butt'}, 'description': {'_content': 'Look at those skinny legs. Those poor arabs barely have any legs at all!'}, 'visibility': {'ispublic': 1, 'isfriend': 0, 'isfamily': 0}, 'dates': {'posted': '1192591912', 'taken': '2007-10-17 10:52:09', 'takengranularity': 0, 'takenunknown': 0, 'lastupdate': '1621198641'}, 'views': '3490', 'editability': {'cancomment': 0, 'canaddmeta': 0}, 'publiceditability': {'cancomment': 1, 'canaddmeta': 0}, 'usage': {'candownload': 1, 'canblog': 0, 'canprint': 0, 'canshare': 1}, 'comments': {'_content': '0'}, 'notes': {'note': []}, 'people': {'haspeople': 0}, 'tags': {'tag': [{'id': '3982449-1593802647-13673', 'author': '66268742@N00', 'authorname': 'Bluebie Pixie', 'raw': 'Arab', '_content': 'arab', 'machine_tag': 0}, {'id': '3982449-1593802647-541512', 'author': '66268742@N00', 'authorname': 'Bluebie Pixie', 'raw': 'Gelding', '_content': 'gelding', 'machine_tag': 0}, {'id': '3982449-1593802647-44079', 'author': '66268742@N00', 'authorname': 'Bluebie Pixie', 'raw': 'Ricky', '_content': 'ricky', 'machine_tag': 0}, {'id': '3982449-1593802647-9973', 'author': '66268742@N00', 'authorname': 'Bluebie Pixie', 'raw': 'Rump', '_content': 'rump', 'machine_tag': 0}, {'id': '3982449-1593802647-6447', 'author': '66268742@N00', 'authorname': 'Bluebie Pixie', 'raw': 'Butt', '_content': 'butt', 'machine_tag': 0}, {'id': '3982449-1593802647-6229', 'author': '66268742@N00', 'authorname': 'Bluebie Pixie', 'raw': 'Tail', '_content': 'tail', 'machine_tag': 0}, {'id': '3982449-1593802647-2587060', 'author': '66268742@N00', 'authorname': 'Bluebie Pixie', 'raw': 'Dun horse', '_content': 'dunhorse', 'machine_tag': 0}, {'id': '3982449-1593802647-289', 'author': '66268742@N00', 'authorname': 'Bluebie Pixie', 'raw': 'horses', '_content': 'horses', 'machine_tag': 0}, {'id': '3982449-1593802647-791', 'author': '66268742@N00', 'authorname': 'Bluebie Pixie', 'raw': 'nature', '_content': 'nature', 'machine_tag': 0}, {'id': '3982449-1593802647-953', 'author': '66268742@N00', 'authorname': 'Bluebie Pixie', 'raw': 'animals', '_content': 'animals', 'machine_tag': 0}, {'id': '3982449-1593802647-2879770', 'author': '66268742@N00', 'authorname': 'Bluebie Pixie', 'raw': 'riding for the disabled', '_content': 'ridingforthedisabled', 'machine_tag': 0}, {'id': '3982449-1593802647-12548', 'author': '66268742@N00', 'authorname': 'Bluebie Pixie', 'raw': 'RDA', '_content': 'rda', 'machine_tag': 0}, {'id': '3982449-1593802647-130', 'author': '66268742@N00', 'authorname': 'Bluebie Pixie', 'raw': 'Family', '_content': 'family', 'machine_tag': 0}]}, 'location': {'latitude': '-33.820033', 'longitude': '151.107078', 'accuracy': '16', 'context': '0', 'locality': {'_content': 'Sydney', 'woeid': 1105779}, 'county': {'_content': '', 'woeid': 0}, 'region': {'_content': 'New South Wales', 'woeid': 2344700}, 'country': {'_content': 'Australia', 'woeid': 23424748}, 'neighbourhood': {'_content': 'Putney', 'woeid': 7225716}}, 'geoperms': {'ispublic': 1, 'iscontact': 0, 'isfriend': 0, 'isfamily': 0}, 'urls': {'url': [{'type': 'photopage', '_content': 'https://www.flickr.com/photos/jennathepony/1593802647/'}]}, 'media': 'photo'}, 'stat': 'ok'}</t>
  </si>
  <si>
    <t>Jenna Fox (flickr Bluebie Pixie)</t>
  </si>
  <si>
    <t>https://www.flickr.com/photos/jennathepony/1593802647/</t>
  </si>
  <si>
    <t>body_part_horse_tail02.jpeg</t>
  </si>
  <si>
    <t>1593804635_2df058d777_o</t>
  </si>
  <si>
    <t>{'photo': {'id': '1593804635', 'secret': 'e793b63c14', 'server': '2180', 'farm': 3, 'dateuploaded': '1192591926', 'isfavorite': 0, 'license': '4', 'safety_level': '0', 'rotation': 0, 'originalsecret': '2df058d777', 'originalformat': 'jpg', 'owner': {'nsid': '66268742@N00', 'username': 'Bluebie Pixie', 'realname': 'Jenna Fox', 'location': 'Sydney, Australia', 'iconserver': '53', 'iconfarm': 1, 'path_alias': 'jennathepony'}, 'title': {'_content': 'Groomed Butt'}, 'description': {'_content': 'Isn’t Wintez’s new dappled palomino look pretty!'}, 'visibility': {'ispublic': 1, 'isfriend': 0, 'isfamily': 0}, 'dates': {'posted': '1192591926', 'taken': '2007-10-17 10:27:56', 'takengranularity': 0, 'takenunknown': 0, 'lastupdate': '1454731574'}, 'views': '2954', 'editability': {'cancomment': 0, 'canaddmeta': 0}, 'publiceditability': {'cancomment': 1, 'canaddmeta': 0}, 'usage': {'candownload': 1, 'canblog': 0, 'canprint': 0, 'canshare': 1}, 'comments': {'_content': '3'}, 'notes': {'note': []}, 'people': {'haspeople': 0}, 'tags': {'tag': [{'id': '3982449-1593804635-227735', 'author': '66268742@N00', 'authorname': 'Bluebie Pixie', 'raw': 'palomino', '_content': 'palomino', 'machine_tag': 0}, {'id': '3982449-1593804635-6447', 'author': '66268742@N00', 'authorname': 'Bluebie Pixie', 'raw': 'butt', '_content': 'butt', 'machine_tag': 0}, {'id': '3982449-1593804635-9973', 'author': '66268742@N00', 'authorname': 'Bluebie Pixie', 'raw': 'rump', '_content': 'rump', 'machine_tag': 0}, {'id': '3982449-1593804635-44144', 'author': '66268742@N00', 'authorname': 'Bluebie Pixie', 'raw': 'dappled', '_content': 'dappled', 'machine_tag': 0}, {'id': '3982449-1593804635-6229', 'author': '66268742@N00', 'authorname': 'Bluebie Pixie', 'raw': 'tail', '_content': 'tail', 'machine_tag': 0}, {'id': '3982449-1593804635-4317', 'author': '66268742@N00', 'authorname': 'Bluebie Pixie', 'raw': 'legs', '_content': 'legs', 'machine_tag': 0}, {'id': '3982449-1593804635-541512', 'author': '66268742@N00', 'authorname': 'Bluebie Pixie', 'raw': 'gelding', '_content': 'gelding', 'machine_tag': 0}, {'id': '3982449-1593804635-16409422', 'author': '66268742@N00', 'authorname': 'Bluebie Pixie', 'raw': 'wintez horse', '_content': 'wintezhorse', 'machine_tag': 0}, {'id': '3982449-1593804635-289', 'author': '66268742@N00', 'authorname': 'Bluebie Pixie', 'raw': 'horses', '_content': 'horses', 'machine_tag': 0}, {'id': '3982449-1593804635-791', 'author': '66268742@N00', 'authorname': 'Bluebie Pixie', 'raw': 'nature', '_content': 'nature', 'machine_tag': 0}, {'id': '3982449-1593804635-953', 'author': '66268742@N00', 'authorname': 'Bluebie Pixie', 'raw': 'animals', '_content': 'animals', 'machine_tag': 0}, {'id': '3982449-1593804635-2879770', 'author': '66268742@N00', 'authorname': 'Bluebie Pixie', 'raw': 'riding for the disabled', '_content': 'ridingforthedisabled', 'machine_tag': 0}, {'id': '3982449-1593804635-12548', 'author': '66268742@N00', 'authorname': 'Bluebie Pixie', 'raw': 'RDA', '_content': 'rda', 'machine_tag': 0}, {'id': '3982449-1593804635-130', 'author': '66268742@N00', 'authorname': 'Bluebie Pixie', 'raw': 'Family', '_content': 'family', 'machine_tag': 0}]}, 'location': {'latitude': '-33.820033', 'longitude': '151.107078', 'accuracy': '16', 'context': '0', 'locality': {'_content': 'Sydney', 'woeid': 1105779}, 'county': {'_content': '', 'woeid': 0}, 'region': {'_content': 'New South Wales', 'woeid': 2344700}, 'country': {'_content': 'Australia', 'woeid': 23424748}, 'neighbourhood': {'_content': 'Putney', 'woeid': 7225716}}, 'geoperms': {'ispublic': 1, 'iscontact': 0, 'isfriend': 0, 'isfamily': 0}, 'urls': {'url': [{'type': 'photopage', '_content': 'https://www.flickr.com/photos/jennathepony/1593804635/'}]}, 'media': 'photo'}, 'stat': 'ok'}</t>
  </si>
  <si>
    <t>https://www.flickr.com/photos/jennathepony/1593804635/</t>
  </si>
  <si>
    <t>body_part_horse_tail03.jpeg</t>
  </si>
  <si>
    <t>4913713587_2bb430e582_o</t>
  </si>
  <si>
    <t>{'photo': {'id': '4913713587', 'secret': 'eed2a25bdd', 'server': '4118', 'farm': 5, 'dateuploaded': '1282425859', 'isfavorite': 0, 'license': '3', 'safety_level': '0', 'rotation': 0, 'originalsecret': '2bb430e582', 'originalformat': 'jpg', 'owner': {'nsid': '40401117@N06', 'username': '~dgies', 'realname': '', 'location': '', 'iconserver': '2523', 'iconfarm': 3, 'path_alias': 'daniel_gies'}, 'title': {'_content': 'IMG_1924'}, 'description': {'_content': ''}, 'visibility': {'ispublic': 1, 'isfriend': 0, 'isfamily': 0}, 'dates': {'posted': '1282425859', 'taken': '2010-08-14 12:04:48', 'takengranularity': 0, 'takenunknown': 0, 'lastupdate': '1282460628'}, 'views': '336', 'editability': {'cancomment': 0, 'canaddmeta': 0}, 'publiceditability': {'cancomment': 1, 'canaddmeta': 0}, 'usage': {'candownload': 1, 'canblog': 0, 'canprint': 0, 'canshare': 1}, 'comments': {'_content': '0'}, 'notes': {'note': []}, 'people': {'haspeople': 0}, 'tags': {'tag': [{'id': '40355795-4913713587-401435', 'author': '40401117@N06', 'authorname': '~dgies', 'raw': '500D', '_content': '500d', 'machine_tag': 0}, {'id': '40355795-4913713587-1382', 'author': '40401117@N06', 'authorname': '~dgies', 'raw': 'Canon', '_content': 'canon', 'machine_tag': 0}, {'id': '40355795-4913713587-1966', 'author': '40401117@N06', 'authorname': '~dgies', 'raw': 'EOS', '_content': 'eos', 'machine_tag': 0}, {'id': '40355795-4913713587-152587', 'author': '40401117@N06', 'authorname': '~dgies', 'raw': 'Lightroom', '_content': 'lightroom', 'machine_tag': 0}, {'id': '40355795-4913713587-37738058', 'author': '40401117@N06', 'authorname': '~dgies', 'raw': 'T1i', '_content': 't1i', 'machine_tag': 0}, {'id': '40355795-4913713587-27041146', 'author': '40401117@N06', 'authorname': '~dgies', 'raw': 'Tamron 18-270', '_content': 'tamron18270', 'machine_tag': 0}, {'id': '40355795-4913713587-33581437', 'author': '40401117@N06', 'authorname': '~dgies', 'raw': 'Tamron AF 18-270mm F/3.5-6.3 Di II VC LD Aspherical (IF)', '_content': 'tamronaf18270mmf3563diiivcldasphericalif', 'machine_tag': 0}, {'id': '40355795-4913713587-3570', 'author': '40401117@N06', 'authorname': '~dgies', 'raw': 'all', '_content': 'all', 'machine_tag': 0}, {'id': '40355795-4913713587-4378', 'author': '40401117@N06', 'authorname': '~dgies', 'raw': 'San Diego', '_content': 'sandiego', 'machine_tag': 0}, {'id': '40355795-4913713587-325', 'author': '40401117@N06', 'authorname': '~dgies', 'raw': 'horse', '_content': 'horse', 'machine_tag': 0}, {'id': '40355795-4913713587-952', 'author': '40401117@N06', 'authorname': '~dgies', 'raw': 'animal', '_content': 'animal', 'machine_tag': 0}, {'id': '40355795-4913713587-6229', 'author': '40401117@N06', 'authorname': '~dgies', 'raw': 'tail', '_content': 'tail', 'machine_tag': 0}, {'id': '40355795-4913713587-6447', 'author': '40401117@N06', 'authorname': '~dgies', 'raw': 'butt', '_content': 'butt', 'machine_tag': 0}, {'id': '40355795-4913713587-1660914', 'author': '40401117@N06', 'authorname': '~dgies', 'raw': 'Los Penasquitos Canyon', '_content': 'lospenasquitoscanyon', 'machine_tag': 0}, {'id': '40355795-4913713587-2338402', 'author': '40401117@N06', 'authorname': '~dgies', 'raw': 'Los Penasquitos', '_content': 'lospenasquitos', 'machine_tag': 0}, {'id': '40355795-4913713587-9812', 'author': '40401117@N06', 'authorname': '~dgies', 'raw': 'canyon', '_content': 'canyon', 'machine_tag': 0}, {'id': '40355795-4913713587-43485', 'author': '40401117@N06', 'authorname': '~dgies', 'raw': 'preserve', '_content': 'preserve', 'machine_tag': 0}]}, 'location': {'latitude': '32.939624', 'longitude': '-117.126724', 'accuracy': '16', 'context': '0', 'locality': {'_content': 'San Diego', 'woeid': 2487889}, 'county': {'_content': 'San Diego', 'woeid': 12587706}, 'region': {'_content': 'California', 'woeid': 2347563}, 'country': {'_content': 'United States', 'woeid': 23424977}, 'neighbourhood': {'_content': 'Rancho Penasquitos', 'woeid': 29389022}}, 'geoperms': {'ispublic': 1, 'iscontact': 0, 'isfriend': 0, 'isfamily': 0}, 'urls': {'url': [{'type': 'photopage', '_content': 'https://www.flickr.com/photos/daniel_gies/4913713587/'}]}, 'media': 'photo'}, 'stat': 'ok'}</t>
  </si>
  <si>
    <t xml:space="preserve"> (flickr ~dgies)</t>
  </si>
  <si>
    <t>https://www.flickr.com/photos/daniel_gies/4913713587/</t>
  </si>
  <si>
    <t>body_part_horse_tail04.jpeg</t>
  </si>
  <si>
    <t>2894233091_43c63d7a93_o</t>
  </si>
  <si>
    <t>{'photo': {'id': '2894233091', 'secret': '9680105b9b', 'server': '3038', 'farm': 4, 'dateuploaded': '1222603463', 'isfavorite': 0, 'license': '4', 'safety_level': '0', 'rotation': 0, 'originalsecret': '43c63d7a93', 'originalformat': 'jpg', 'owner': {'nsid': '68387408@N00', 'username': 'erix!', 'realname': 'Erich Ferdinand', 'location': 'germany', 'iconserver': '7800', 'iconfarm': 8, 'path_alias': 'erix'}, 'title': {'_content': 'Horseback'}, 'description': {'_content': ''}, 'visibility': {'ispublic': 1, 'isfriend': 0, 'isfamily': 0}, 'dates': {'posted': '1222603463', 'taken': '2008-07-29 11:23:31', 'takengranularity': 0, 'takenunknown': 0, 'lastupdate': '1226332767'}, 'views': '1271', 'editability': {'cancomment': 0, 'canaddmeta': 0}, 'publiceditability': {'cancomment': 1, 'canaddmeta': 0}, 'usage': {'candownload': 1, 'canblog': 0, 'canprint': 0, 'canshare': 1}, 'comments': {'_content': '0'}, 'notes': {'note': []}, 'people': {'haspeople': 0}, 'tags': {'tag': [{'id': '291405-2894233091-53656', 'author': '68387408@N00', 'authorname': 'erix!', 'raw': 'ef', '_content': 'ef', 'machine_tag': 0}, {'id': '291405-2894233091-325', 'author': '68387408@N00', 'authorname': 'erix!', 'raw': 'horse', '_content': 'horse', 'machine_tag': 0}, {'id': '291405-2894233091-289', 'author': '68387408@N00', 'authorname': 'erix!', 'raw': 'horses', '_content': 'horses', 'machine_tag': 0}, {'id': '291405-2894233091-7618', 'author': '68387408@N00', 'authorname': 'erix!', 'raw': 'meadow', '_content': 'meadow', 'machine_tag': 0}, {'id': '291405-2894233091-6229', 'author': '68387408@N00', 'authorname': 'erix!', 'raw': 'tail', '_content': 'tail', 'machine_tag': 0}, {'id': '291405-2894233091-54109', 'author': '68387408@N00', 'authorname': 'erix!', 'raw': 'horseback', '_content': 'horseback', 'machine_tag': 0}]}, 'urls': {'url': [{'type': 'photopage', '_content': 'https://www.flickr.com/photos/erix/2894233091/'}]}, 'media': 'photo'}, 'stat': 'ok'}</t>
  </si>
  <si>
    <t>Erich Ferdinand (flickr erix!)</t>
  </si>
  <si>
    <t>https://www.flickr.com/photos/erix/2894233091/</t>
  </si>
  <si>
    <t>body_part_horse_tail05.jpeg</t>
  </si>
  <si>
    <t>2484288975_8d47f57ae5_o</t>
  </si>
  <si>
    <t>{'photo': {'id': '2484288975', 'secret': '0635dcc27c', 'server': '2117', 'farm': 3, 'dateuploaded': '1210554505', 'isfavorite': 0, 'license': '3', 'safety_level': '0', 'rotation': 0, 'originalsecret': '8d47f57ae5', 'originalformat': 'jpg', 'owner': {'nsid': '8328114@N02', 'username': 'adstream', 'realname': 'Jon Anderson', 'location': 'Bergen, Netherlands', 'iconserver': '7370', 'iconfarm': 8, 'path_alias': 'adstream'}, 'title': {'_content': 'IMG_3124.JPG'}, 'description': {'_content': ''}, 'visibility': {'ispublic': 1, 'isfriend': 0, 'isfamily': 0}, 'dates': {'posted': '1210554505', 'taken': '2008-05-11 18:31:02', 'takengranularity': 0, 'takenunknown': 0, 'lastupdate': '1558174990'}, 'views': '4212', 'editability': {'cancomment': 0, 'canaddmeta': 0}, 'publiceditability': {'cancomment': 1, 'canaddmeta': 0}, 'usage': {'candownload': 1, 'canblog': 0, 'canprint': 0, 'canshare': 1}, 'comments': {'_content': '0'}, 'notes': {'note': []}, 'people': {'haspeople': 0}, 'tags': {'tag': [{'id': '8307766-2484288975-58746', 'author': '8328114@N02', 'authorname': 'adstream', 'raw': 'hind', '_content': 'hind', 'machine_tag': 0}, {'id': '8307766-2484288975-140', 'author': '8328114@N02', 'authorname': 'adstream', 'raw': 'flowers', '_content': 'flowers', 'machine_tag': 0}, {'id': '8307766-2484288975-915', 'author': '8328114@N02', 'authorname': 'adstream', 'raw': 'field', '_content': 'field', 'machine_tag': 0}, {'id': '8307766-2484288975-325', 'author': '8328114@N02', 'authorname': 'adstream', 'raw': 'horse', '_content': 'horse', 'machine_tag': 0}, {'id': '8307766-2484288975-6229', 'author': '8328114@N02', 'authorname': 'adstream', 'raw': 'tail', '_content': 'tail', 'machine_tag': 0}, {'id': '8307766-2484288975-1036', 'author': '8328114@N02', 'authorname': 'adstream', 'raw': 'sex', '_content': 'sex', 'machine_tag': 0}]}, 'location': {'latitude': '52.639873', 'longitude': '4.697363', 'accuracy': '14', 'context': '0', 'locality': {'_content': 'Alkmaar', 'woeid': 727132}, 'county': {'_content': 'Alkmaar', 'woeid': 12592030}, 'region': {'_content': 'Noord-Holland', 'woeid': 2346379}, 'country': {'_content': 'Nederland', 'woeid': 23424909}, 'neighbourhood': {'_content': 'De Hoef', 'woeid': 728384}}, 'geoperms': {'ispublic': 1, 'iscontact': 0, 'isfriend': 0, 'isfamily': 0}, 'urls': {'url': [{'type': 'photopage', '_content': 'https://www.flickr.com/photos/adstream/2484288975/'}]}, 'media': 'photo'}, 'stat': 'ok'}</t>
  </si>
  <si>
    <t>Jon Anderson (flickr adstream)</t>
  </si>
  <si>
    <t>https://www.flickr.com/photos/adstream/2484288975/</t>
  </si>
  <si>
    <t>body_part_horse_tail06.jpeg</t>
  </si>
  <si>
    <t>4695912266_38bb351b35_o</t>
  </si>
  <si>
    <t>{'photo': {'id': '4695912266', 'secret': 'dcddbd87af', 'server': '4065', 'farm': 5, 'dateuploaded': '1276425996', 'isfavorite': 0, 'license': '4', 'safety_level': '0', 'rotation': 0, 'originalsecret': '38bb351b35', 'originalformat': 'jpg', 'owner': {'nsid': '93001633@N00', 'username': 'BinaryApe', 'realname': 'Pete Birkinshaw', 'location': 'Manchester, UK', 'iconserver': '14', 'iconfarm': 1, 'path_alias': 'binaryape'}, 'title': {'_content': ''}, 'description': {'_content': ''}, 'visibility': {'ispublic': 1, 'isfriend': 0, 'isfamily': 0}, 'dates': {'posted': '1276425996', 'taken': '2010-06-12 11:23:11', 'takengranularity': 0, 'takenunknown': 0, 'lastupdate': '1276427253'}, 'views': '130', 'editability': {'cancomment': 0, 'canaddmeta': 0}, 'publiceditability': {'cancomment': 1, 'canaddmeta': 0}, 'usage': {'candownload': 1, 'canblog': 0, 'canprint': 0, 'canshare': 1}, 'comments': {'_content': '0'}, 'notes': {'note': []}, 'people': {'haspeople': 0}, 'tags': {'tag': [{'id': '699002-4695912266-859388', 'author': '93001633@N00', 'authorname': 'BinaryApe', 'raw': 'EF100mm f/2.8 Macro USM', '_content': 'ef100mmf28macrousm', 'machine_tag': 0}, {'id': '699002-4695912266-1721', 'author': '93001633@N00', 'authorname': 'BinaryApe', 'raw': 'manchester', '_content': 'manchester', 'machine_tag': 0}, {'id': '699002-4695912266-110', 'author': '93001633@N00', 'authorname': 'BinaryApe', 'raw': 'uk', '_content': 'uk', 'machine_tag': 0}, {'id': '699002-4695912266-591189', 'author': '93001633@N00', 'authorname': 'BinaryApe', 'raw': 'heaton park', '_content': 'heatonpark', 'machine_tag': 0}, {'id': '699002-4695912266-73', 'author': '93001633@N00', 'authorname': 'BinaryApe', 'raw': 'park', '_content': 'park', 'machine_tag': 0}, {'id': '699002-4695912266-245', 'author': '93001633@N00', 'authorname': 'BinaryApe', 'raw': 'summer', '_content': 'summer', 'machine_tag': 0}, {'id': '699002-4695912266-289', 'author': '93001633@N00', 'authorname': 'BinaryApe', 'raw': 'horses', '_content': 'horses', 'machine_tag': 0}, {'id': '699002-4695912266-1072', 'author': '93001633@N00', 'authorname': 'BinaryApe', 'raw': 'wall', '_content': 'wall', 'machine_tag': 0}, {'id': '699002-4695912266-6371', 'author': '93001633@N00', 'authorname': 'BinaryApe', 'raw': 'bricks', '_content': 'bricks', 'machine_tag': 0}, {'id': '699002-4695912266-66508', 'author': '93001633@N00', 'authorname': 'BinaryApe', 'raw': 'tails', '_content': 'tails', 'machine_tag': 0}]}, 'urls': {'url': [{'type': 'photopage', '_content': 'https://www.flickr.com/photos/binaryape/4695912266/'}]}, 'media': 'photo'}, 'stat': 'ok'}</t>
  </si>
  <si>
    <t>Pete Birkinshaw (flickr BinaryApe)</t>
  </si>
  <si>
    <t>https://www.flickr.com/photos/binaryape/4695912266/</t>
  </si>
  <si>
    <t>body_part_horse_hoof01.jpeg</t>
  </si>
  <si>
    <t>2874302378_1d21983bbe_o</t>
  </si>
  <si>
    <t>body_part_horse_hoof02.jpeg</t>
  </si>
  <si>
    <t>9181942893_4e3b47f38f_o</t>
  </si>
  <si>
    <t>body_part_horse_hoof03.jpeg</t>
  </si>
  <si>
    <t>4911782262_457192a640_o</t>
  </si>
  <si>
    <t>{'photo': {'id': '4911782262', 'secret': '840fe7d317', 'server': '4121', 'farm': 5, 'dateuploaded': '1282346698', 'isfavorite': 0, 'license': '5', 'safety_level': '0', 'rotation': 0, 'originalsecret': '457192a640', 'originalformat': 'jpg', 'owner': {'nsid': '38305415@N00', 'username': 'Johan Larsson', 'realname': 'Johan Larsson', 'location': 'Göteborg, Sweden', 'iconserver': '4901', 'iconfarm': 5, 'path_alias': 'johanl'}, 'title': {'_content': 'Horse'}, 'description': {'_content': ''}, 'visibility': {'ispublic': 1, 'isfriend': 0, 'isfamily': 0}, 'dates': {'posted': '1282346698', 'taken': '2010-07-27 18:19:27', 'takengranularity': 0, 'takenunknown': 0, 'lastupdate': '1429627712'}, 'views': '2168', 'editability': {'cancomment': 0, 'canaddmeta': 0}, 'publiceditability': {'cancomment': 1, 'canaddmeta': 0}, 'usage': {'candownload': 1, 'canblog': 0, 'canprint': 0, 'canshare': 1}, 'comments': {'_content': '0'}, 'notes': {'note': []}, 'people': {'haspeople': 0}, 'tags': {'tag': [{'id': '2197325-4911782262-325', 'author': '38305415@N00', 'authorname': 'Johan Larsson', 'raw': 'horse', '_content': 'horse', 'machine_tag': 0}, {'id': '2197325-4911782262-24190', 'author': '38305415@N00', 'authorname': 'Johan Larsson', 'raw': 'behind', '_content': 'behind', 'machine_tag': 0}, {'id': '2197325-4911782262-1941', 'author': '38305415@N00', 'authorname': 'Johan Larsson', 'raw': 'foot', '_content': 'foot', 'machine_tag': 0}, {'id': '2197325-4911782262-33139', 'author': '38305415@N00', 'authorname': 'Johan Larsson', 'raw': 'hoof', '_content': 'hoof', 'machine_tag': 0}, {'id': '2197325-4911782262-153711', 'author': '38305415@N00', 'authorname': 'Johan Larsson', 'raw': 'icelandic', '_content': 'icelandic', 'machine_tag': 0}]}, 'location': {'latitude': '57.960068', 'longitude': '12.804336', 'accuracy': '13', 'context': '0', 'locality': {'_content': 'Horla', 'woeid': 893583}, 'county': {'_content': 'Vårgårda', 'woeid': 12587217}, 'region': {'_content': 'Västra Götalands Län', 'woeid': 20070562}, 'country': {'_content': 'Sverige', 'woeid': 23424954}, 'neighbourhood': {'_content': '', 'woeid': 0}}, 'geoperms': {'ispublic': 1, 'iscontact': 0, 'isfriend': 0, 'isfamily': 0}, 'urls': {'url': [{'type': 'photopage', '_content': 'https://www.flickr.com/photos/johanl/4911782262/'}]}, 'media': 'photo'}, 'stat': 'ok'}</t>
  </si>
  <si>
    <t>Johan Larsson (flickr Johan Larsson)</t>
  </si>
  <si>
    <t>https://www.flickr.com/photos/johanl/4911782262/</t>
  </si>
  <si>
    <t>body_part_horse_hoof04.jpeg</t>
  </si>
  <si>
    <t>6127176360_75924d7016_o</t>
  </si>
  <si>
    <t>{'photo': {'id': '6127176360', 'secret': 'c6019f3719', 'server': '6189', 'farm': 7, 'dateuploaded': '1315488617', 'isfavorite': 0, 'license': '5', 'safety_level': '0', 'rotation': 0, 'originalsecret': '75924d7016', 'originalformat': 'jpg', 'owner': {'nsid': '89165847@N00', 'username': 'mikecogh', 'realname': 'Michael Coghlan', 'location': 'Adelaide, Australia', 'iconserver': '5754', 'iconfarm': 6, 'path_alias': 'mikecogh'}, 'title': {'_content': 'Clydesdale Hooves'}, 'description': {'_content': 'Used at &lt;a href="https://grizly.com/question/a-horses-hooves-is-composed-of-the-same-thing-that-makes-up-human-what" rel="noreferrer nofollow"&gt;grizly.com/question/a-horses-hooves-is-composed-of-the-sa...&lt;/a&gt;'}, 'visibility': {'ispublic': 1, 'isfriend': 0, 'isfamily': 0}, 'dates': {'posted': '1315488617', 'taken': '2011-09-05 04:10:28', 'takengranularity': 0, 'takenunknown': 0, 'lastupdate': '1620881099'}, 'views': '1417', 'editability': {'cancomment': 0, 'canaddmeta': 0}, 'publiceditability': {'cancomment': 1, 'canaddmeta': 0}, 'usage': {'candownload': 1, 'canblog': 0, 'canprint': 0, 'canshare': 1}, 'comments': {'_content': '2'}, 'notes': {'note': []}, 'people': {'haspeople': 0}, 'tags': {'tag': [{'id': '266491-6127176360-1177860', 'author': '89165847@N00', 'authorname': 'mikecogh', 'raw': 'Royal Adelaide Show', '_content': 'royaladelaideshow', 'machine_tag': 0}, {'id': '266491-6127176360-440977', 'author': '89165847@N00', 'authorname': 'mikecogh', 'raw': 'Wayville', '_content': 'wayville', 'machine_tag': 0}, {'id': '266491-6127176360-289', 'author': '89165847@N00', 'authorname': 'mikecogh', 'raw': 'horses', '_content': 'horses', 'machine_tag': 0}, {'id': '266491-6127176360-128255', 'author': '89165847@N00', 'authorname': 'mikecogh', 'raw': 'Clydesdale', '_content': 'clydesdale', 'machine_tag': 0}, {'id': '266491-6127176360-266835', 'author': '89165847@N00', 'authorname': 'mikecogh', 'raw': 'hooves', '_content': 'hooves', 'machine_tag': 0}, {'id': '266491-6127176360-330', 'author': '89165847@N00', 'authorname': 'mikecogh', 'raw': 'hairy', '_content': 'hairy', 'machine_tag': 0}]}, 'location': {'latitude': '-34.945402', 'longitude': '138.586606', 'accuracy': '13', 'context': '0', 'locality': {'_content': 'Adelaide', 'woeid': 1099805}, 'county': {'_content': '', 'woeid': 0}, 'region': {'_content': 'South Australia', 'woeid': 2344703}, 'country': {'_content': 'Australia', 'woeid': 23424748}, 'neighbourhood': {'_content': 'Wayville', 'woeid': 1099356}}, 'geoperms': {'ispublic': 1, 'iscontact': 0, 'isfriend': 0, 'isfamily': 0}, 'urls': {'url': [{'type': 'photopage', '_content': 'https://www.flickr.com/photos/mikecogh/6127176360/'}]}, 'media': 'photo'}, 'stat': 'ok'}</t>
  </si>
  <si>
    <t>https://www.flickr.com/photos/mikecogh/6127176360/</t>
  </si>
  <si>
    <t>body_part_horse_hoof05.jpeg</t>
  </si>
  <si>
    <t>3860585690_49bf74e4a6_o</t>
  </si>
  <si>
    <t>{'photo': {'id': '3860585690', 'secret': 'b4764a2969', 'server': '2599', 'farm': 3, 'dateuploaded': '1251326884', 'isfavorite': 0, 'license': '3', 'safety_level': '0', 'rotation': 0, 'originalsecret': '49bf74e4a6', 'originalformat': 'jpg', 'owner': {'nsid': '34961066@N00', 'username': 'Maia C', 'realname': '', 'location': None, 'iconserver': '43', 'iconfarm': 1, 'path_alias': 'maiac'}, 'title': {'_content': 'Percheron Hooves'}, 'description': {'_content': 'Percheron horses pull carriages and wagons around &lt;a href="http://www.hfmgv.org/village/default.asp" rel="noreferrer nofollow"&gt;Greenfield Village&lt;/a&gt;. This breed is used in the village because it was popular on 19th-century American farms. '}, 'visibility': {'ispublic': 1, 'isfriend': 0, 'isfamily': 0}, 'dates': {'posted': '1251326884', 'taken': '2009-07-04 16:07:09', 'takengranularity': 0, 'takenunknown': 0, 'lastupdate': '1628986454'}, 'views': '2831', 'editability': {'cancomment': 0, 'canaddmeta': 0}, 'publiceditability': {'cancomment': 1, 'canaddmeta': 1}, 'usage': {'candownload': 1, 'canblog': 0, 'canprint': 0, 'canshare': 1}, 'comments': {'_content': '2'}, 'notes': {'note': []}, 'people': {'haspeople': 0}, 'tags': {'tag': [{'id': '1014125-3860585690-26075677', 'author': '34961066@N00', 'authorname': 'Maia C', 'raw': 'kodakz1015', '_content': 'kodakz1015', 'machine_tag': 0}, {'id': '1014125-3860585690-32627921', 'author': '34961066@N00', 'authorname': 'Maia C', 'raw': 'Kodak EasyShare Z1015 IS', '_content': 'kodakeasysharez1015is', 'machine_tag': 0}, {'id': '1014125-3860585690-1516533', 'author': '34961066@N00', 'authorname': 'Maia C', 'raw': 'maiac', '_content': 'maiac', 'machine_tag': 0}, {'id': '1014125-3860585690-2333301', 'author': '34961066@N00', 'authorname': 'Maia C', 'raw': 'hfmgv', '_content': 'hfmgv', 'machine_tag': 0}, {'id': '1014125-3860585690-365011', 'author': '34961066@N00', 'authorname': 'Maia C', 'raw': 'greenfieldvillage', '_content': 'greenfieldvillage', 'machine_tag': 0}, {'id': '1014125-3860585690-138865', 'author': '34961066@N00', 'authorname': 'Maia C', 'raw': 'dearborn', '_content': 'dearborn', 'machine_tag': 0}, {'id': '1014125-3860585690-5272', 'author': '34961066@N00', 'authorname': 'Maia C', 'raw': 'michigan', '_content': 'michigan', 'machine_tag': 0}, {'id': '1014125-3860585690-325', 'author': '34961066@N00', 'authorname': 'Maia C', 'raw': 'horse', '_content': 'horse', 'machine_tag': 0}, {'id': '1014125-3860585690-218108', 'author': '34961066@N00', 'authorname': 'Maia C', 'raw': 'percheron', '_content': 'percheron', 'machine_tag': 0}, {'id': '1014125-3860585690-266835', 'author': '34961066@N00', 'authorname': 'Maia C', 'raw': 'hooves', '_content': 'hooves', 'machine_tag': 0}, {'id': '1014125-3860585690-33139', 'author': '34961066@N00', 'authorname': 'Maia C', 'raw': 'hoof', '_content': 'hoof', 'machine_tag': 0}]}, 'urls': {'url': [{'type': 'photopage', '_content': 'https://www.flickr.com/photos/maiac/3860585690/'}]}, 'media': 'photo'}, 'stat': 'ok'}</t>
  </si>
  <si>
    <t>https://www.flickr.com/photos/maiac/3860585690/</t>
  </si>
  <si>
    <t>body_part_horse_hoof06.jpeg</t>
  </si>
  <si>
    <t>322463165_6c39a31bd2_o</t>
  </si>
  <si>
    <t>body_part_horse_hoof07.jpeg</t>
  </si>
  <si>
    <t>6804714825_3861ebd44d_o</t>
  </si>
  <si>
    <t>{'photo': {'id': '6804714825', 'secret': '2f8eb0af94', 'server': '7149', 'farm': 8, 'dateuploaded': '1328152089', 'isfavorite': 0, 'license': '3', 'safety_level': '0', 'rotation': 0, 'originalsecret': '3861ebd44d', 'originalformat': 'jpg', 'owner': {'nsid': '26526783@N07', 'username': 'prayerfriends', 'realname': 'Laura Ferreira', 'location': 'Angels Camp, USA', 'iconserver': '3460', 'iconfarm': 4, 'path_alias': 'prayerfriends'}, 'title': {'_content': 'What Huge Feet You Have'}, 'description': {'_content': 'I loved this wonderful horse\'s hooves.  This horse was a shy one, and\nwouldn\'t get out from behind the other horse.  May you find the right\npath to follow.  May you be strong to go against the flow of &amp;quot;the\nusual&amp;quot; and follow your heart to your destiny.  Don\'t let those around\nyou tell you it can\'t be done.  Close your ears to those negative\nthoughts, and believe in yourself and in what dream you are following.\n\nIMG_7692.JPG\n\nThese pictures were sent with Picasa, from Google.\nTry it out here: &lt;a href="http://picasa.google.com/" rel="noreferrer nofollow"&gt;picasa.google.com/&lt;/a&gt;'}, 'visibility': {'ispublic': 1, 'isfriend': 0, 'isfamily': 0}, 'dates': {'posted': '1328152089', 'taken': '2011-10-20 09:39:00', 'takengranularity': 0, 'takenunknown': 0, 'lastupdate': '1328975607'}, 'views': '268', 'editability': {'cancomment': 0, 'canaddmeta': 0}, 'publiceditability': {'cancomment': 1, 'canaddmeta': 0}, 'usage': {'candownload': 1, 'canblog': 0, 'canprint': 0, 'canshare': 1}, 'comments': {'_content': '8'}, 'notes': {'note': []}, 'people': {'haspeople': 0}, 'tags': {'tag': []}, 'urls': {'url': [{'type': 'photopage', '_content': 'https://www.flickr.com/photos/prayerfriends/6804714825/'}]}, 'media': 'photo'}, 'stat': 'ok'}</t>
  </si>
  <si>
    <t>Laura Ferreira (flickr prayerfriends)</t>
  </si>
  <si>
    <t>https://www.flickr.com/photos/prayerfriends/6804714825/</t>
  </si>
  <si>
    <t>body_part_horse_hoof08.jpeg</t>
  </si>
  <si>
    <t>2557713970_30cd903b15_o</t>
  </si>
  <si>
    <t>{'photo': {'id': '2557713970', 'secret': '4a06701a96', 'server': '3065', 'farm': 4, 'dateuploaded': '1212808351', 'isfavorite': 0, 'license': '2', 'safety_level': '0', 'rotation': 0, 'originalsecret': '30cd903b15', 'originalformat': 'jpg', 'owner': {'nsid': '86676407@N00', 'username': 'haglundc', 'realname': 'Cathy', 'location': 'Cincinnati, Ohio, US', 'iconserver': '1403', 'iconfarm': 2, 'path_alias': 'haglundc'}, 'title': {'_content': 'resting hoof'}, 'description': {'_content': ''}, 'visibility': {'ispublic': 1, 'isfriend': 0, 'isfamily': 0}, 'dates': {'posted': '1212808351', 'taken': '2008-05-25 09:58:23', 'takengranularity': 0, 'takenunknown': 0, 'lastupdate': '1212928212'}, 'views': '331', 'editability': {'cancomment': 0, 'canaddmeta': 0}, 'publiceditability': {'cancomment': 1, 'canaddmeta': 0}, 'usage': {'candownload': 1, 'canblog': 0, 'canprint': 0, 'canshare': 1}, 'comments': {'_content': '1'}, 'notes': {'note': []}, 'people': {'haspeople': 0}, 'tags': {'tag': [{'id': '6856986-2557713970-119390', 'author': '86676407@N00', 'authorname': 'haglundc', 'raw': 'Mackinac', '_content': 'mackinac', 'machine_tag': 0}, {'id': '6856986-2557713970-1870', 'author': '86676407@N00', 'authorname': 'haglundc', 'raw': 'Island', '_content': 'island', 'machine_tag': 0}, {'id': '6856986-2557713970-5272', 'author': '86676407@N00', 'authorname': 'haglundc', 'raw': 'Michigan', '_content': 'michigan', 'machine_tag': 0}, {'id': '6856986-2557713970-325', 'author': '86676407@N00', 'authorname': 'haglundc', 'raw': 'horse', '_content': 'horse', 'machine_tag': 0}, {'id': '6856986-2557713970-33139', 'author': '86676407@N00', 'authorname': 'haglundc', 'raw': 'hoof', '_content': 'hoof', 'machine_tag': 0}, {'id': '6856986-2557713970-20179', 'author': '86676407@N00', 'authorname': 'haglundc', 'raw': 'rest', '_content': 'rest', 'machine_tag': 0}]}, 'location': {'latitude': '45.856090', 'longitude': '-84.625609', 'accuracy': '16', 'context': '0', 'locality': {'_content': 'Mackinac Island', 'woeid': 2443785}, 'county': {'_content': 'Mackinac', 'woeid': 12588762}, 'region': {'_content': 'Michigan', 'woeid': 2347581}, 'country': {'_content': 'United States', 'woeid': 23424977}, 'neighbourhood': {'_content': '', 'woeid': 0}}, 'geoperms': {'ispublic': 1, 'iscontact': 0, 'isfriend': 0, 'isfamily': 0}, 'urls': {'url': [{'type': 'photopage', '_content': 'https://www.flickr.com/photos/haglundc/2557713970/'}]}, 'media': 'photo'}, 'stat': 'ok'}</t>
  </si>
  <si>
    <t>Cathy (flickr haglundc)</t>
  </si>
  <si>
    <t>https://www.flickr.com/photos/haglundc/2557713970/</t>
  </si>
  <si>
    <t>body_part_horse_hoof09.jpeg</t>
  </si>
  <si>
    <t>8431659491_689da77fda_o</t>
  </si>
  <si>
    <t>{'photo': {'id': '8431659491', 'secret': '56342217fd', 'server': '8517', 'farm': 9, 'dateuploaded': '1359635456', 'isfavorite': 0, 'license': '5', 'safety_level': '0', 'rotation': 0, 'originalsecret': '689da77fda', 'originalformat': 'jpg', 'owner': {'nsid': '89165847@N00', 'username': 'mikecogh', 'realname': 'Michael Coghlan', 'location': 'Adelaide, Australia', 'iconserver': '5754', 'iconfarm': 6, 'path_alias': 'mikecogh'}, 'title': {'_content': 'Big Hairy Feet'}, 'description': {'_content': '          '}, 'visibility': {'ispublic': 1, 'isfriend': 0, 'isfamily': 0}, 'dates': {'posted': '1359635456', 'taken': '2013-01-22 11:23:44', 'takengranularity': 0, 'takenunknown': 0, 'lastupdate': '1359639470'}, 'views': '1825', 'editability': {'cancomment': 0, 'canaddmeta': 0}, 'publiceditability': {'cancomment': 1, 'canaddmeta': 0}, 'usage': {'candownload': 1, 'canblog': 0, 'canprint': 0, 'canshare': 1}, 'comments': {'_content': '0'}, 'notes': {'note': []}, 'people': {'haspeople': 0}, 'tags': {'tag': [{'id': '266491-8431659491-302631', 'author': '89165847@N00', 'authorname': 'mikecogh', 'raw': 'Victor Harbour', '_content': 'victorharbour', 'machine_tag': 0}, {'id': '266491-8431659491-325', 'author': '89165847@N00', 'authorname': 'mikecogh', 'raw': 'horse', '_content': 'horse', 'machine_tag': 0}, {'id': '266491-8431659491-673', 'author': '89165847@N00', 'authorname': 'mikecogh', 'raw': 'feet', '_content': 'feet', 'machine_tag': 0}, {'id': '266491-8431659491-955371', 'author': '89165847@N00', 'authorname': 'mikecogh', 'raw': 'draught horse', '_content': 'draughthorse', 'machine_tag': 0}, {'id': '266491-8431659491-330', 'author': '89165847@N00', 'authorname': 'mikecogh', 'raw': 'hairy', '_content': 'hairy', 'machine_tag': 0}, {'id': '266491-8431659491-266835', 'author': '89165847@N00', 'authorname': 'mikecogh', 'raw': 'hooves', '_content': 'hooves', 'machine_tag': 0}]}, 'location': {'latitude': '-35.548848', 'longitude': '138.623428', 'accuracy': '12', 'context': '0', 'locality': {'_content': 'Victor Harbor', 'woeid': 1106302}, 'county': {'_content': 'Victor Harbor', 'woeid': 55864225}, 'region': {'_content': 'South Australia', 'woeid': 2344703}, 'country': {'_content': 'Australia', 'woeid': 23424748}, 'neighbourhood': {'_content': 'Victor Harbor Central', 'woeid': 28676672}}, 'geoperms': {'ispublic': 1, 'iscontact': 0, 'isfriend': 0, 'isfamily': 0}, 'urls': {'url': [{'type': 'photopage', '_content': 'https://www.flickr.com/photos/mikecogh/8431659491/'}]}, 'media': 'photo'}, 'stat': 'ok'}</t>
  </si>
  <si>
    <t>https://www.flickr.com/photos/mikecogh/8431659491/</t>
  </si>
  <si>
    <t>body_part_horse_hoof10.jpeg</t>
  </si>
  <si>
    <t>716035453_998e914daf_o</t>
  </si>
  <si>
    <t>{'photo': {'id': '716035453', 'secret': 'fc70eed46d', 'server': '1248', 'farm': 2, 'dateuploaded': '1183563080', 'isfavorite': 0, 'license': '3', 'safety_level': '0', 'rotation': 0, 'originalsecret': '998e914daf', 'originalformat': 'jpg', 'owner': {'nsid': '78779687@N00', 'username': 'amy_kearns', 'realname': '', 'location': None, 'iconserver': '6', 'iconfarm': 1, 'path_alias': 'midatlanticbulldogrescue'}, 'title': {'_content': 'Giant horse feet (oh okay, hooves I guess)'}, 'description': {'_content': ''}, 'visibility': {'ispublic': 1, 'isfriend': 0, 'isfamily': 0}, 'dates': {'posted': '1183563080', 'taken': '2007-07-03 20:47:42', 'takengranularity': 0, 'takenunknown': 0, 'lastupdate': '1202848715'}, 'views': '420', 'editability': {'cancomment': 0, 'canaddmeta': 0}, 'publiceditability': {'cancomment': 1, 'canaddmeta': 0}, 'usage': {'candownload': 1, 'canblog': 0, 'canprint': 0, 'canshare': 1}, 'comments': {'_content': '0'}, 'notes': {'note': []}, 'people': {'haspeople': 0}, 'tags': {'tag': [{'id': '406087-716035453-483572', 'author': '78779687@N00', 'authorname': 'amy_kearns', 'raw': 'amykearns', '_content': 'amykearns', 'machine_tag': 0}, {'id': '406087-716035453-12819344', 'author': '78779687@N00', 'authorname': 'amy_kearns', 'raw': 'NJ State Fair, fair', '_content': 'njstatefairfair', 'machine_tag': 0}, {'id': '406087-716035453-9935', 'author': '78779687@N00', 'authorname': 'amy_kearns', 'raw': 'meadowlands', '_content': 'meadowlands', 'machine_tag': 0}, {'id': '406087-716035453-7476', 'author': '78779687@N00', 'authorname': 'amy_kearns', 'raw': 'nj', '_content': 'nj', 'machine_tag': 0}, {'id': '406087-716035453-952', 'author': '78779687@N00', 'authorname': 'amy_kearns', 'raw': 'animal', '_content': 'animal', 'machine_tag': 0}, {'id': '406087-716035453-325', 'author': '78779687@N00', 'authorname': 'amy_kearns', 'raw': 'horse', '_content': 'horse', 'machine_tag': 0}, {'id': '406087-716035453-266835', 'author': '78779687@N00', 'authorname': 'amy_kearns', 'raw': 'hooves', '_content': 'hooves', 'machine_tag': 0}, {'id': '406087-716035453-673', 'author': '78779687@N00', 'authorname': 'amy_kearns', 'raw': 'feet', '_content': 'feet', 'machine_tag': 0}]}, 'urls': {'url': [{'type': 'photopage', '_content': 'https://www.flickr.com/photos/midatlanticbulldogrescue/716035453/'}]}, 'media': 'photo'}, 'stat': 'ok'}</t>
  </si>
  <si>
    <t xml:space="preserve"> (flickr amy_kearns)</t>
  </si>
  <si>
    <t>https://www.flickr.com/photos/midatlanticbulldogrescue/716035453/</t>
  </si>
  <si>
    <t>body_part_horse_hoof11.jpeg</t>
  </si>
  <si>
    <t>hoof_horse5_f_2874302378_1d21983bbe_o</t>
  </si>
  <si>
    <t>body_part_horse_hoof12.jpeg</t>
  </si>
  <si>
    <t>424590076_50af93e78d_o</t>
  </si>
  <si>
    <t>{'photo': {'id': '424590076', 'secret': 'fefde97f66', 'server': '188', 'farm': 1, 'dateuploaded': '1174174965', 'isfavorite': 0, 'license': '3', 'safety_level': '0', 'rotation': 0, 'originalsecret': '50af93e78d', 'originalformat': 'jpg', 'owner': {'nsid': '31822268@N00', 'username': 'Arizona Shona', 'realname': '', 'location': None, 'iconserver': '7299', 'iconfarm': 8, 'path_alias': 'arizona_shona'}, 'title': {'_content': "Taco's Hoof"}, 'description': {'_content': ''}, 'visibility': {'ispublic': 1, 'isfriend': 0, 'isfamily': 0}, 'dates': {'posted': '1174174965', 'taken': '2007-03-17 09:04:28', 'takengranularity': 0, 'takenunknown': 0, 'lastupdate': '1174178402'}, 'views': '104', 'editability': {'cancomment': 0, 'canaddmeta': 0}, 'publiceditability': {'cancomment': 1, 'canaddmeta': 0}, 'usage': {'candownload': 1, 'canblog': 0, 'canprint': 0, 'canshare': 1}, 'comments': {'_content': '0'}, 'notes': {'note': []}, 'people': {'haspeople': 0}, 'tags': {'tag': [{'id': '871075-424590076-9702222', 'author': '31822268@N00', 'authorname': 'Arizona Shona', 'raw': 'Day at D Spur Ranch', '_content': 'dayatdspurranch', 'machine_tag': 0}, {'id': '871075-424590076-289', 'author': '31822268@N00', 'authorname': 'Arizona Shona', 'raw': 'Horses', '_content': 'horses', 'machine_tag': 0}, {'id': '871075-424590076-9702224', 'author': '31822268@N00', 'authorname': 'Arizona Shona', 'raw': 'Hunkapi', '_content': 'hunkapi', 'machine_tag': 0}, {'id': '871075-424590076-17250', 'author': '31822268@N00', 'authorname': 'Arizona Shona', 'raw': 'Margaret', '_content': 'margaret', 'machine_tag': 0}]}, 'urls': {'url': [{'type': 'photopage', '_content': 'https://www.flickr.com/photos/arizona_shona/424590076/'}]}, 'media': 'photo'}, 'stat': 'ok'}</t>
  </si>
  <si>
    <t xml:space="preserve"> (flickr Arizona Shona)</t>
  </si>
  <si>
    <t>https://www.flickr.com/photos/arizona_shona/424590076/</t>
  </si>
  <si>
    <t>body_part_horse_hoof13.jpeg</t>
  </si>
  <si>
    <t>3948934833_8d6002b187_o</t>
  </si>
  <si>
    <t>{'photo': {'id': '3948934833', 'secret': '67756282cf', 'server': '3458', 'farm': 4, 'dateuploaded': '1253762265', 'isfavorite': 0, 'license': '3', 'safety_level': '0', 'rotation': 0, 'originalsecret': '8d6002b187', 'originalformat': 'jpg', 'owner': {'nsid': '90639512@N00', 'username': 'BecauseUAreHere', 'realname': 'Whitney H', 'location': 'USA', 'iconserver': '3134', 'iconfarm': 4, 'path_alias': 'backyardbirderwa'}, 'title': {'_content': 'Clydesdale Hooves'}, 'description': {'_content': ''}, 'visibility': {'ispublic': 1, 'isfriend': 0, 'isfamily': 0}, 'dates': {'posted': '1253762265', 'taken': '2009-09-23 16:09:37', 'takengranularity': 0, 'takenunknown': 0, 'lastupdate': '1277427718'}, 'views': '350', 'editability': {'cancomment': 0, 'canaddmeta': 0}, 'publiceditability': {'cancomment': 1, 'canaddmeta': 0}, 'usage': {'candownload': 1, 'canblog': 0, 'canprint': 0, 'canshare': 1}, 'comments': {'_content': '0'}, 'notes': {'note': []}, 'people': {'haspeople': 0}, 'tags': {'tag': [{'id': '3753557-3948934833-128255', 'author': '90639512@N00', 'authorname': 'BecauseUAreHere', 'raw': 'Clydesdale', '_content': 'clydesdale', 'machine_tag': 0}, {'id': '3753557-3948934833-266835', 'author': '90639512@N00', 'authorname': 'BecauseUAreHere', 'raw': 'hooves', '_content': 'hooves', 'machine_tag': 0}, {'id': '3753557-3948934833-33139', 'author': '90639512@N00', 'authorname': 'BecauseUAreHere', 'raw': 'hoof', '_content': 'hoof', 'machine_tag': 0}, {'id': '3753557-3948934833-800', 'author': '90639512@N00', 'authorname': 'BecauseUAreHere', 'raw': 'water', '_content': 'water', 'machine_tag': 0}, {'id': '3753557-3948934833-552', 'author': '90639512@N00', 'authorname': 'BecauseUAreHere', 'raw': 'reflection', '_content': 'reflection', 'machine_tag': 0}, {'id': '3753557-3948934833-325', 'author': '90639512@N00', 'authorname': 'BecauseUAreHere', 'raw': 'horse', '_content': 'horse', 'machine_tag': 0}, {'id': '3753557-3948934833-9034', 'author': '90639512@N00', 'authorname': 'BecauseUAreHere', 'raw': 'fair', '_content': 'fair', 'machine_tag': 0}, {'id': '3753557-3948934833-11450', 'author': '90639512@N00', 'authorname': 'BecauseUAreHere', 'raw': 'clean', '_content': 'clean', 'machine_tag': 0}]}, 'urls': {'url': [{'type': 'photopage', '_content': 'https://www.flickr.com/photos/backyardbirderwa/3948934833/'}]}, 'media': 'photo'}, 'stat': 'ok'}</t>
  </si>
  <si>
    <t>Whitney H (flickr BecauseUAreHere)</t>
  </si>
  <si>
    <t>https://www.flickr.com/photos/backyardbirderwa/3948934833/</t>
  </si>
  <si>
    <t>body_part_horse_hoof14.jpeg</t>
  </si>
  <si>
    <t>8022303387_5a270301b5_o</t>
  </si>
  <si>
    <t>{'photo': {'id': '8022303387', 'secret': '5e0a9c90f4', 'server': '8170', 'farm': 9, 'dateuploaded': '1348550876', 'isfavorite': 0, 'license': '5', 'safety_level': '0', 'rotation': 0, 'originalsecret': '5a270301b5', 'originalformat': 'jpg', 'owner': {'nsid': '10350426@N03', 'username': 'Storm Farm', 'realname': 'Just Me', 'location': 'Canada', 'iconserver': '5474', 'iconfarm': 6, 'path_alias': 'stormfarm'}, 'title': {'_content': '20120922-RGE_2373.jpg'}, 'description': {'_content': 'Battle scars'}, 'visibility': {'ispublic': 1, 'isfriend': 0, 'isfamily': 0}, 'dates': {'posted': '1348550876', 'taken': '2012-09-22 16:20:32', 'takengranularity': 0, 'takenunknown': 0, 'lastupdate': '1352175310'}, 'views': '426', 'editability': {'cancomment': 0, 'canaddmeta': 0}, 'publiceditability': {'cancomment': 1, 'canaddmeta': 0}, 'usage': {'candownload': 1, 'canblog': 0, 'canprint': 0, 'canshare': 1}, 'comments': {'_content': '0'}, 'notes': {'note': []}, 'people': {'haspeople': 0}, 'tags': {'tag': [{'id': '10327372-8022303387-14353', 'author': '10350426@N03', 'authorname': 'Storm Farm', 'raw': 'Alberta', '_content': 'alberta', 'machine_tag': 0}, {'id': '10327372-8022303387-25967656', 'author': '10350426@N03', 'authorname': 'Storm Farm', 'raw': 'stormfarm', '_content': 'stormfarm', 'machine_tag': 0}, {'id': '10327372-8022303387-553454', 'author': '10350426@N03', 'authorname': 'Storm Farm', 'raw': 'Water Valley', '_content': 'watervalley', 'machine_tag': 0}, {'id': '10327372-8022303387-451', 'author': '10350426@N03', 'authorname': 'Storm Farm', 'raw': 'Canada', '_content': 'canada', 'machine_tag': 0}, {'id': '10327372-8022303387-206981', 'author': '10350426@N03', 'authorname': 'Storm Farm', 'raw': 'draught', '_content': 'draught', 'machine_tag': 0}, {'id': '10327372-8022303387-325', 'author': '10350426@N03', 'authorname': 'Storm Farm', 'raw': 'horse', '_content': 'horse', 'machine_tag': 0}, {'id': '10327372-8022303387-102', 'author': '10350426@N03', 'authorname': 'Storm Farm', 'raw': 'old', '_content': 'old', 'machine_tag': 0}, {'id': '10327372-8022303387-96494', 'author': '10350426@N03', 'authorname': 'Storm Farm', 'raw': 'draft', '_content': 'draft', 'machine_tag': 0}, {'id': '10327372-8022303387-33139', 'author': '10350426@N03', 'authorname': 'Storm Farm', 'raw': 'hoof', '_content': 'hoof', 'machine_tag': 0}, {'id': '10327372-8022303387-673', 'author': '10350426@N03', 'authorname': 'Storm Farm', 'raw': 'feet', '_content': 'feet', 'machine_tag': 0}, {'id': '10327372-8022303387-330', 'author': '10350426@N03', 'authorname': 'Storm Farm', 'raw': 'hairy', '_content': 'hairy', 'machine_tag': 0}]}, 'location': {'latitude': '51.516666', 'longitude': '-114.724723', 'accuracy': '16', 'context': '0', 'neighbourhood': {'_content': '', 'woeid': 0}, 'county': {'_content': 'Alberta', 'woeid': 29375228}, 'region': {'_content': 'Alberta', 'woeid': 2344915}, 'country': {'_content': 'Canada', 'woeid': 23424775}}, 'geoperms': {'ispublic': 1, 'iscontact': 0, 'isfriend': 0, 'isfamily': 0}, 'urls': {'url': [{'type': 'photopage', '_content': 'https://www.flickr.com/photos/stormfarm/8022303387/'}]}, 'media': 'photo'}, 'stat': 'ok'}</t>
  </si>
  <si>
    <t>Just Me (flickr Storm Farm)</t>
  </si>
  <si>
    <t>https://www.flickr.com/photos/stormfarm/8022303387/</t>
  </si>
  <si>
    <t>body_part_horse_hoof15.jpeg</t>
  </si>
  <si>
    <t>5270259906_7e9a130b5e_o</t>
  </si>
  <si>
    <t>{'photo': {'id': '5270259906', 'secret': '1974c2b238', 'server': '5162', 'farm': 6, 'dateuploaded': '1292638846', 'isfavorite': 0, 'license': '3', 'safety_level': '0', 'rotation': 0, 'originalsecret': '7e9a130b5e', 'originalformat': 'jpg', 'owner': {'nsid': '49978599@N00', 'username': 'StephenMitchell', 'realname': '', 'location': None, 'iconserver': '65535', 'iconfarm': 66, 'path_alias': 'stephenliveshere'}, 'title': {'_content': 'Horse Hooves'}, 'description': {'_content': "A horse's bling consists of a good-luck charm on the base of each foot, and nails through the top to hold everything in place. Ouch!"}, 'visibility': {'ispublic': 1, 'isfriend': 0, 'isfamily': 0}, 'dates': {'posted': '1292638846', 'taken': '2010-12-15 18:10:48', 'takengranularity': 0, 'takenunknown': 0, 'lastupdate': '1327117282'}, 'views': '739', 'editability': {'cancomment': 0, 'canaddmeta': 0}, 'publiceditability': {'cancomment': 1, 'canaddmeta': 0}, 'usage': {'candownload': 1, 'canblog': 0, 'canprint': 0, 'canshare': 1}, 'comments': {'_content': '0'}, 'notes': {'note': []}, 'people': {'haspeople': 0}, 'tags': {'tag': [{'id': '1115281-5270259906-10836202', 'author': '49978599@N00', 'authorname': 'StephenMitchell', 'raw': 'ezcreate', '_content': 'ezcreate', 'machine_tag': 0}]}, 'urls': {'url': [{'type': 'photopage', '_content': 'https://www.flickr.com/photos/stephenliveshere/5270259906/'}]}, 'media': 'photo'}, 'stat': 'ok'}</t>
  </si>
  <si>
    <t xml:space="preserve"> (flickr StephenMitchell)</t>
  </si>
  <si>
    <t>https://www.flickr.com/photos/stephenliveshere/5270259906/</t>
  </si>
  <si>
    <t>body_part_horse_hoof16.jpeg</t>
  </si>
  <si>
    <t>207458637_4172fd3167_o</t>
  </si>
  <si>
    <t>{'photo': {'id': '207458637', 'secret': '4172fd3167', 'server': '62', 'farm': 1, 'dateuploaded': '1154810566', 'isfavorite': 0, 'license': '3', 'safety_level': '0', 'rotation': 0, 'originalsecret': '4172fd3167', 'originalformat': 'jpg', 'owner': {'nsid': '78175970@N00', 'username': 'roxeteer', 'realname': 'Visa Kopu', 'location': 'Vantaa, Finland', 'iconserver': '110', 'iconfarm': 1, 'path_alias': 'roxeteer'}, 'title': {'_content': 'Hooves'}, 'description': {'_content': 'Tihuse Stables, Muhu Island, Estonia.'}, 'visibility': {'ispublic': 1, 'isfriend': 0, 'isfamily': 0}, 'dates': {'posted': '1154810566', 'taken': '2006-08-01 11:47:29', 'takengranularity': 0, 'takenunknown': 0, 'lastupdate': '1216237557'}, 'views': '1771', 'editability': {'cancomment': 0, 'canaddmeta': 0}, 'publiceditability': {'cancomment': 1, 'canaddmeta': 0}, 'usage': {'candownload': 1, 'canblog': 0, 'canprint': 0, 'canshare': 1}, 'comments': {'_content': '0'}, 'notes': {'note': []}, 'people': {'haspeople': 0}, 'tags': {'tag': [{'id': '481805-207458637-3363', 'author': '78175970@N00', 'authorname': 'roxeteer', 'raw': 'estonia', '_content': 'estonia', 'machine_tag': 0}, {'id': '481805-207458637-891531', 'author': '78175970@N00', 'authorname': 'roxeteer', 'raw': 'muhu', '_content': 'muhu', 'machine_tag': 0}, {'id': '481805-207458637-325', 'author': '78175970@N00', 'authorname': 'roxeteer', 'raw': 'horse', '_content': 'horse', 'machine_tag': 0}, {'id': '481805-207458637-5129131', 'author': '78175970@N00', 'authorname': 'roxeteer', 'raw': 'tihuse', '_content': 'tihuse', 'machine_tag': 0}, {'id': '481805-207458637-33139', 'author': '78175970@N00', 'authorname': 'roxeteer', 'raw': 'hoof', '_content': 'hoof', 'machine_tag': 0}]}, 'location': {'latitude': '58.612088', 'longitude': '23.322944', 'accuracy': '10', 'context': '0', 'neighbourhood': {'_content': '', 'woeid': 0}, 'region': {'_content': 'Läänemaa', 'woeid': 2345281}, 'country': {'_content': 'Eesti', 'woeid': 23424805}}, 'geoperms': {'ispublic': 1, 'iscontact': 0, 'isfriend': 0, 'isfamily': 0}, 'urls': {'url': [{'type': 'photopage', '_content': 'https://www.flickr.com/photos/roxeteer/207458637/'}]}, 'media': 'photo'}, 'stat': 'ok'}</t>
  </si>
  <si>
    <t>Visa Kopu (flickr roxeteer)</t>
  </si>
  <si>
    <t>https://www.flickr.com/photos/roxeteer/207458637/</t>
  </si>
  <si>
    <t>body_pig01.jpeg</t>
  </si>
  <si>
    <t>15322637631_d45a836737_o</t>
  </si>
  <si>
    <t>{'photo': {'id': '15322637631', 'secret': '85379fa0b1', 'server': '3850', 'farm': 4, 'dateuploaded': '1411425532', 'isfavorite': 0, 'license': '2', 'safety_level': '0', 'rotation': 0, 'originalsecret': 'd45a836737', 'originalformat': 'jpg', 'owner': {'nsid': '86491730@N00', 'username': 'mamichan', 'realname': '', 'location': 'Minneapolis', 'iconserver': '7415', 'iconfarm': 8, 'path_alias': 'mamichan'}, 'title': {'_content': 'pig'}, 'description': {'_content': 'at Waxwing Farm'}, 'visibility': {'ispublic': 1, 'isfriend': 0, 'isfamily': 0}, 'dates': {'posted': '1411425532', 'taken': '2014-09-21 17:01:28', 'takengranularity': 0, 'takenunknown': '0', 'lastupdate': '1416972050'}, 'views': '780', 'editability': {'cancomment': 0, 'canaddmeta': 0}, 'publiceditability': {'cancomment': 1, 'canaddmeta': 0}, 'usage': {'candownload': 1, 'canblog': 0, 'canprint': 0, 'canshare': 1}, 'comments': {'_content': '0'}, 'notes': {'note': []}, 'people': {'haspeople': 0}, 'tags': {'tag': [{'id': '638687-15322637631-127008', 'author': '86491730@N00', 'authorname': 'mamichan', 'raw': 'csa', '_content': 'csa', 'machine_tag': 0}, {'id': '638687-15322637631-2180', 'author': '86491730@N00', 'authorname': 'mamichan', 'raw': 'pig', '_content': 'pig', 'machine_tag': 0}]}, 'location': {'latitude': '44.518096', 'longitude': '-93.352439', 'accuracy': '16', 'context': '0', 'locality': {'_content': 'Webster', 'woeid': 2515878}, 'county': {'_content': 'Rice', 'woeid': 12588862}, 'region': {'_content': 'Minnesota', 'woeid': 2347582}, 'country': {'_content': 'United States', 'woeid': 23424977}, 'neighbourhood': {'_content': '', 'woeid': 0}}, 'geoperms': {'ispublic': 1, 'iscontact': 0, 'isfriend': 0, 'isfamily': 0}, 'urls': {'url': [{'type': 'photopage', '_content': 'https://www.flickr.com/photos/mamichan/15322637631/'}]}, 'media': 'photo'}, 'stat': 'ok'}</t>
  </si>
  <si>
    <t xml:space="preserve"> (flickr mamichan)</t>
  </si>
  <si>
    <t>https://www.flickr.com/photos/mamichan/15322637631/</t>
  </si>
  <si>
    <t>body_pig02.jpeg</t>
  </si>
  <si>
    <t>35851689942_0ee2d0734d_o</t>
  </si>
  <si>
    <t>{'photo': {'id': '35851689942', 'secret': 'fb4b95074a', 'server': '4321', 'farm': 5, 'dateuploaded': '1500467468', 'isfavorite': 0, 'license': '5', 'safety_level': '0', 'rotation': 0, 'originalsecret': '0ee2d0734d', 'originalformat': 'jpg', 'owner': {'nsid': '76974854@N04', 'username': '@tc_goatwriter', 'realname': 'Tamsin Cooper', 'location': 'Mayenne, France', 'iconserver': '8590', 'iconfarm': 9, 'path_alias': None}, 'title': {'_content': 'Piglets love to investigate and root'}, 'description': {'_content': ''}, 'visibility': {'ispublic': 1, 'isfriend': 0, 'isfamily': 0}, 'dates': {'posted': '1500467468', 'taken': '2017-07-16 14:42:01', 'takengranularity': 0, 'takenunknown': '0', 'lastupdate': '1533464703'}, 'views': '3902', 'editability': {'cancomment': 0, 'canaddmeta': 0}, 'publiceditability': {'cancomment': 1, 'canaddmeta': 0}, 'usage': {'candownload': 1, 'canblog': 0, 'canprint': 0, 'canshare': 1}, 'comments': {'_content': '0'}, 'notes': {'note': []}, 'people': {'haspeople': 0}, 'tags': {'tag': [{'id': '76942715-35851689942-395', 'author': '76974854@N04', 'authorname': '@tc_goatwriter', 'raw': 'white', '_content': 'white', 'machine_tag': 0}, {'id': '76942715-35851689942-15346', 'author': '76974854@N04', 'authorname': '@tc_goatwriter', 'raw': 'pigs', '_content': 'pigs', 'machine_tag': 0}]}, 'urls': {'url': [{'type': 'photopage', '_content': 'https://www.flickr.com/photos/76974854@N04/35851689942/'}]}, 'media': 'photo'}, 'stat': 'ok'}</t>
  </si>
  <si>
    <t>Tamsin Cooper (flickr @tc_goatwriter)</t>
  </si>
  <si>
    <t>https://www.flickr.com/photos/76974854@N04/35851689942/</t>
  </si>
  <si>
    <t>body_pig03.jpeg</t>
  </si>
  <si>
    <t>16925400470_6203f0bd27_o</t>
  </si>
  <si>
    <t>{'photo': {'id': '16925400470', 'secret': '4ebe92df20', 'server': '7726', 'farm': 8, 'dateuploaded': '1428785775', 'isfavorite': 0, 'license': '3', 'safety_level': '0', 'rotation': 0, 'originalsecret': '6203f0bd27', 'originalformat': 'jpg', 'owner': {'nsid': '130791119@N05', 'username': 'Happy Photo Guy', 'realname': '', 'location': '', 'iconserver': '8657', 'iconfarm': 9, 'path_alias': None}, 'title': {'_content': 'Black Creek Pioneer Village'}, 'description': {'_content': 'Toronto, Ontario'}, 'visibility': {'ispublic': 1, 'isfriend': 0, 'isfamily': 0}, 'dates': {'posted': '1428785775', 'taken': '2005-10-05 14:17:21', 'takengranularity': 0, 'takenunknown': '0', 'lastupdate': '1486989826'}, 'views': '2803', 'editability': {'cancomment': 0, 'canaddmeta': 0}, 'publiceditability': {'cancomment': 1, 'canaddmeta': 0}, 'usage': {'candownload': 1, 'canblog': 0, 'canprint': 0, 'canshare': 1}, 'comments': {'_content': '0'}, 'notes': {'note': []}, 'people': {'haspeople': 0}, 'tags': {'tag': [{'id': '130785779-16925400470-2180', 'author': '130791119@N05', 'authorname': 'Happy Photo Guy', 'raw': 'pig', '_content': 'pig', 'machine_tag': 0}]}, 'urls': {'url': [{'type': 'photopage', '_content': 'https://www.flickr.com/photos/130791119@N05/16925400470/'}]}, 'media': 'photo'}, 'stat': 'ok'}</t>
  </si>
  <si>
    <t xml:space="preserve"> (flickr Happy Photo Guy)</t>
  </si>
  <si>
    <t>https://www.flickr.com/photos/130791119@N05/16925400470/</t>
  </si>
  <si>
    <t>body_pig04.jpeg</t>
  </si>
  <si>
    <t>6866422952_3969a1fb2f_o</t>
  </si>
  <si>
    <t>{'photo': {'id': '6866422952', 'secret': '0972569147', 'server': '6237', 'farm': 7, 'dateuploaded': '1332636860', 'isfavorite': 0, 'license': '2', 'safety_level': '0', 'rotation': 0, 'originalsecret': '3969a1fb2f', 'originalformat': 'jpg', 'owner': {'nsid': '11118440@N00', 'username': 'Cowgirl Jules', 'realname': '', 'location': None, 'iconserver': '2862', 'iconfarm': 3, 'path_alias': 'cowgirljules'}, 'title': {'_content': 'Pigs 016'}, 'description': {'_content': "Happy pig is pleased to be outside. You see that he's already done some digging."}, 'visibility': {'ispublic': 1, 'isfriend': 0, 'isfamily': 0}, 'dates': {'posted': '1332636860', 'taken': '2012-03-24 18:17:47', 'takengranularity': 0, 'takenunknown': 0, 'lastupdate': '1642218478'}, 'views': '5075', 'editability': {'cancomment': 0, 'canaddmeta': 0}, 'publiceditability': {'cancomment': 1, 'canaddmeta': 0}, 'usage': {'candownload': 1, 'canblog': 0, 'canprint': 0, 'canshare': 1}, 'comments': {'_content': '0'}, 'notes': {'note': []}, 'people': {'haspeople': 0}, 'tags': {'tag': [{'id': '3045196-6866422952-15346', 'author': '11118440@N00', 'authorname': 'Cowgirl Jules', 'raw': 'Pigs', '_content': 'pigs', 'machine_tag': 0}, {'id': '3045196-6866422952-1216357', 'author': '11118440@N00', 'authorname': 'Cowgirl Jules', 'raw': 'Duroc', '_content': 'duroc', 'machine_tag': 0}]}, 'urls': {'url': [{'type': 'photopage', '_content': 'https://www.flickr.com/photos/cowgirljules/6866422952/'}]}, 'media': 'photo'}, 'stat': 'ok'}</t>
  </si>
  <si>
    <t xml:space="preserve"> (flickr Cowgirl Jules)</t>
  </si>
  <si>
    <t>https://www.flickr.com/photos/cowgirljules/6866422952/</t>
  </si>
  <si>
    <t>body_pig05.jpeg</t>
  </si>
  <si>
    <t>6913044742_61571bdf71_o</t>
  </si>
  <si>
    <t>{'photo': {'id': '6913044742', 'secret': 'd8579e5235', 'server': '7263', 'farm': 8, 'dateuploaded': '1333939180', 'isfavorite': 0, 'license': '2', 'safety_level': '0', 'rotation': 0, 'originalsecret': '61571bdf71', 'originalformat': 'jpg', 'owner': {'nsid': '11118440@N00', 'username': 'Cowgirl Jules', 'realname': '', 'location': None, 'iconserver': '2862', 'iconfarm': 3, 'path_alias': 'cowgirljules'}, 'title': {'_content': 'Livestock 050'}, 'description': {'_content': ''}, 'visibility': {'ispublic': 1, 'isfriend': 0, 'isfamily': 0}, 'dates': {'posted': '1333939180', 'taken': '2012-04-08 19:42:07', 'takengranularity': 0, 'takenunknown': 0, 'lastupdate': '1333939440'}, 'views': '4277', 'editability': {'cancomment': 0, 'canaddmeta': 0}, 'publiceditability': {'cancomment': 1, 'canaddmeta': 0}, 'usage': {'candownload': 1, 'canblog': 0, 'canprint': 0, 'canshare': 1}, 'comments': {'_content': '0'}, 'notes': {'note': []}, 'people': {'haspeople': 0}, 'tags': {'tag': [{'id': '3045196-6913044742-15346', 'author': '11118440@N00', 'authorname': 'Cowgirl Jules', 'raw': 'pigs', '_content': 'pigs', 'machine_tag': 0}]}, 'urls': {'url': [{'type': 'photopage', '_content': 'https://www.flickr.com/photos/cowgirljules/6913044742/'}]}, 'media': 'photo'}, 'stat': 'ok'}</t>
  </si>
  <si>
    <t>https://www.flickr.com/photos/cowgirljules/6913044742/</t>
  </si>
  <si>
    <t>body_pig06.jpeg</t>
  </si>
  <si>
    <t>6866420842_6a3f32a660_o</t>
  </si>
  <si>
    <t>{'photo': {'id': '6866420842', 'secret': 'ff4fa90f81', 'server': '6057', 'farm': 7, 'dateuploaded': '1332636799', 'isfavorite': 0, 'license': '2', 'safety_level': '0', 'rotation': 0, 'originalsecret': '6a3f32a660', 'originalformat': 'jpg', 'owner': {'nsid': '11118440@N00', 'username': 'Cowgirl Jules', 'realname': '', 'location': None, 'iconserver': '2862', 'iconfarm': 3, 'path_alias': 'cowgirljules'}, 'title': {'_content': 'Pigs 007'}, 'description': {'_content': ''}, 'visibility': {'ispublic': 1, 'isfriend': 0, 'isfamily': 0}, 'dates': {'posted': '1332636799', 'taken': '2012-03-24 18:17:37', 'takengranularity': 0, 'takenunknown': 0, 'lastupdate': '1332636806'}, 'views': '427', 'editability': {'cancomment': 0, 'canaddmeta': 0}, 'publiceditability': {'cancomment': 1, 'canaddmeta': 0}, 'usage': {'candownload': 1, 'canblog': 0, 'canprint': 0, 'canshare': 1}, 'comments': {'_content': '0'}, 'notes': {'note': []}, 'people': {'haspeople': 0}, 'tags': {'tag': [{'id': '3045196-6866420842-15346', 'author': '11118440@N00', 'authorname': 'Cowgirl Jules', 'raw': 'Pigs', '_content': 'pigs', 'machine_tag': 0}]}, 'urls': {'url': [{'type': 'photopage', '_content': 'https://www.flickr.com/photos/cowgirljules/6866420842/'}]}, 'media': 'photo'}, 'stat': 'ok'}</t>
  </si>
  <si>
    <t>https://www.flickr.com/photos/cowgirljules/6866420842/</t>
  </si>
  <si>
    <t>body_pig07.jpeg</t>
  </si>
  <si>
    <t>759464825_d060762e9a_o</t>
  </si>
  <si>
    <t>{'photo': {'id': '759464825', 'secret': 'a8652c652b', 'server': '1308', 'farm': 2, 'dateuploaded': '1183970172', 'isfavorite': 0, 'license': '2', 'safety_level': '0', 'rotation': 0, 'originalsecret': 'd060762e9a', 'originalformat': 'jpg', 'owner': {'nsid': '26474943@N00', 'username': 'shandrew', 'realname': 'Andrew Shieh', 'location': 'Sunnyvale, CA', 'iconserver': '65535', 'iconfarm': 66, 'path_alias': 'shandrew'}, 'title': {'_content': 'Alaskan Racing Pig'}, 'description': {'_content': ''}, 'visibility': {'ispublic': 1, 'isfriend': 0, 'isfamily': 0}, 'dates': {'posted': '1183970172', 'taken': '2007-07-09 01:36:12', 'takengranularity': 0, 'takenunknown': '1', 'lastupdate': '1567405704'}, 'views': '1076', 'editability': {'cancomment': 0, 'canaddmeta': 0}, 'publiceditability': {'cancomment': 1, 'canaddmeta': 1}, 'usage': {'candownload': 1, 'canblog': 0, 'canprint': 0, 'canshare': 1}, 'comments': {'_content': '6'}, 'notes': {'note': []}, 'people': {'haspeople': 0}, 'tags': {'tag': [{'id': '1010361-759464825-2180', 'author': '26474943@N00', 'authorname': 'shandrew', 'raw': 'pig', '_content': 'pig', 'machine_tag': 0}, {'id': '1010361-759464825-37310', 'author': '26474943@N00', 'authorname': 'shandrew', 'raw': 'alameda', '_content': 'alameda', 'machine_tag': 0}, {'id': '1010361-759464825-9034', 'author': '26474943@N00', 'authorname': 'shandrew', 'raw': 'fair', '_content': 'fair', 'machine_tag': 0}, {'id': '1010361-759464825-51608', 'author': '26474943@N00', 'authorname': 'shandrew', 'raw': 'pleasanton', '_content': 'pleasanton', 'machine_tag': 0}]}, 'location': {'latitude': '37.660993', 'longitude': '-121.886122', 'accuracy': '14', 'context': '0', 'locality': {'_content': 'Pleasanton', 'woeid': 2474209}, 'county': {'_content': 'Alameda', 'woeid': 12587670}, 'region': {'_content': 'California', 'woeid': 2347563}, 'country': {'_content': 'United States', 'woeid': 23424977}, 'neighbourhood': {'_content': 'Vineyard Mobile Villa', 'woeid': 2512508}}, 'geoperms': {'ispublic': 1, 'iscontact': 0, 'isfriend': 0, 'isfamily': 0}, 'urls': {'url': [{'type': 'photopage', '_content': 'https://www.flickr.com/photos/shandrew/759464825/'}]}, 'media': 'photo'}, 'stat': 'ok'}</t>
  </si>
  <si>
    <t>Andrew Shieh (flickr shandrew)</t>
  </si>
  <si>
    <t>https://www.flickr.com/photos/shandrew/759464825/</t>
  </si>
  <si>
    <t>body_pig08.jpeg</t>
  </si>
  <si>
    <t>6190198854_faeccb04ca_o</t>
  </si>
  <si>
    <t>{'photo': {'id': '6190198854', 'secret': '1eb866cca6', 'server': '6162', 'farm': 7, 'dateuploaded': '1317157482', 'isfavorite': 0, 'license': '4', 'safety_level': '0', 'rotation': 0, 'originalsecret': 'faeccb04ca', 'originalformat': 'jpg', 'owner': {'nsid': '35594866@N06', 'username': 'climberaj04', 'realname': 'Andy L', 'location': '', 'iconserver': '0', 'iconfarm': 0, 'path_alias': 'climberaj04'}, 'title': {'_content': 'IMG_3359-1'}, 'description': {'_content': 'You looking at me?'}, 'visibility': {'ispublic': 1, 'isfriend': 0, 'isfamily': 0}, 'dates': {'posted': '1317157482', 'taken': '2011-08-27 15:16:08', 'takengranularity': 0, 'takenunknown': 0, 'lastupdate': '1469658345'}, 'views': '9232', 'editability': {'cancomment': 0, 'canaddmeta': 0}, 'publiceditability': {'cancomment': 1, 'canaddmeta': 0}, 'usage': {'candownload': 1, 'canblog': 0, 'canprint': 0, 'canshare': 1}, 'comments': {'_content': '0'}, 'notes': {'note': []}, 'people': {'haspeople': 0}, 'tags': {'tag': [{'id': '35549544-6190198854-559', 'author': '35594866@N06', 'authorname': 'climberaj04', 'raw': 'cute', '_content': 'cute', 'machine_tag': 0}, {'id': '35549544-6190198854-2180', 'author': '35594866@N06', 'authorname': 'climberaj04', 'raw': 'pig', '_content': 'pig', 'machine_tag': 0}]}, 'urls': {'url': [{'type': 'photopage', '_content': 'https://www.flickr.com/photos/climberaj04/6190198854/'}]}, 'media': 'photo'}, 'stat': 'ok'}</t>
  </si>
  <si>
    <t>Andy L (flickr climberaj04)</t>
  </si>
  <si>
    <t>https://www.flickr.com/photos/climberaj04/6190198854/</t>
  </si>
  <si>
    <t>body_pig09.jpeg</t>
  </si>
  <si>
    <t>5013375622_8bdb17ab75_o</t>
  </si>
  <si>
    <t>{'photo': {'id': '5013375622', 'secret': '8029e7964b', 'server': '4149', 'farm': 5, 'dateuploaded': '1285113696', 'isfavorite': 0, 'license': '2', 'safety_level': '0', 'rotation': 0, 'originalsecret': '8bdb17ab75', 'originalformat': 'jpg', 'owner': {'nsid': '11118440@N00', 'username': 'Cowgirl Jules', 'realname': '', 'location': None, 'iconserver': '2862', 'iconfarm': 3, 'path_alias': 'cowgirljules'}, 'title': {'_content': 'Pig'}, 'description': {'_content': ''}, 'visibility': {'ispublic': 1, 'isfriend': 0, 'isfamily': 0}, 'dates': {'posted': '1285113696', 'taken': '2010-09-21 09:41:19', 'takengranularity': 0, 'takenunknown': 0, 'lastupdate': '1285116472'}, 'views': '697', 'editability': {'cancomment': 0, 'canaddmeta': 0}, 'publiceditability': {'cancomment': 1, 'canaddmeta': 0}, 'usage': {'candownload': 1, 'canblog': 0, 'canprint': 0, 'canshare': 1}, 'comments': {'_content': '0'}, 'notes': {'note': []}, 'people': {'haspeople': 0}, 'tags': {'tag': [{'id': '3045196-5013375622-2180', 'author': '11118440@N00', 'authorname': 'Cowgirl Jules', 'raw': 'pig', '_content': 'pig', 'machine_tag': 0}, {'id': '3045196-5013375622-6046', 'author': '11118440@N00', 'authorname': 'Cowgirl Jules', 'raw': 'Yorkshire', '_content': 'yorkshire', 'machine_tag': 0}, {'id': '3045196-5013375622-36863', 'author': '11118440@N00', 'authorname': 'Cowgirl Jules', 'raw': 'hog', '_content': 'hog', 'machine_tag': 0}]}, 'urls': {'url': [{'type': 'photopage', '_content': 'https://www.flickr.com/photos/cowgirljules/5013375622/'}]}, 'media': 'photo'}, 'stat': 'ok'}</t>
  </si>
  <si>
    <t>https://www.flickr.com/photos/cowgirljules/5013375622/</t>
  </si>
  <si>
    <t>body_pig10.jpeg</t>
  </si>
  <si>
    <t>9704485752_0b3f6c1f66_o</t>
  </si>
  <si>
    <t>{'photo': {'id': '9704485752', 'secret': 'a437b95344', 'server': '2878', 'farm': 3, 'dateuploaded': '1378667814', 'isfavorite': 0, 'license': '3', 'safety_level': '0', 'rotation': 0, 'originalsecret': '0b3f6c1f66', 'originalformat': 'jpg', 'owner': {'nsid': '36964870@N00', 'username': 'Ben Bawden', 'realname': 'Ben Bawden', 'location': '', 'iconserver': '42', 'iconfarm': 1, 'path_alias': 'benbawden'}, 'title': {'_content': 'Pig'}, 'description': {'_content': ''}, 'visibility': {'ispublic': 1, 'isfriend': 0, 'isfamily': 0}, 'dates': {'posted': '1378667814', 'taken': '2013-08-14 17:26:12', 'takengranularity': 0, 'takenunknown': 0, 'lastupdate': '1378667817'}, 'views': '595', 'editability': {'cancomment': 0, 'canaddmeta': 0}, 'publiceditability': {'cancomment': 1, 'canaddmeta': 0}, 'usage': {'candownload': 1, 'canblog': 0, 'canprint': 0, 'canshare': 1}, 'comments': {'_content': '0'}, 'notes': {'note': []}, 'people': {'haspeople': 0}, 'tags': {'tag': [{'id': '2583456-9704485752-3360', 'author': '36964870@N00', 'authorname': 'Ben Bawden', 'raw': 'cornwall', '_content': 'cornwall', 'machine_tag': 0}, {'id': '2583456-9704485752-632891', 'author': '36964870@N00', 'authorname': 'Ben Bawden', 'raw': 'crealy', '_content': 'crealy', 'machine_tag': 0}, {'id': '2583456-9704485752-2180', 'author': '36964870@N00', 'authorname': 'Ben Bawden', 'raw': 'pig', '_content': 'pig', 'machine_tag': 0}]}, 'location': {'latitude': '50.490486', 'longitude': '-4.930184', 'accuracy': '16', 'context': '0', 'locality': {'_content': 'Tredinnick', 'woeid': 37980}, 'county': {'_content': 'Cornwall and Isles of Scilly', 'woeid': 12602181}, 'region': {'_content': 'England', 'woeid': 24554868}, 'country': {'_content': 'United Kingdom', 'woeid': 23424975}, 'neighbourhood': {'_content': '', 'woeid': 0}}, 'geoperms': {'ispublic': 1, 'iscontact': 0, 'isfriend': 0, 'isfamily': 0}, 'urls': {'url': [{'type': 'photopage', '_content': 'https://www.flickr.com/photos/benbawden/9704485752/'}]}, 'media': 'photo'}, 'stat': 'ok'}</t>
  </si>
  <si>
    <t>https://www.flickr.com/photos/benbawden/9704485752/</t>
  </si>
  <si>
    <t>body_pig11.jpeg</t>
  </si>
  <si>
    <t>5417379291_c6909e45eb_o</t>
  </si>
  <si>
    <t>{'photo': {'id': '5417379291', 'secret': 'd1e0149c0b', 'server': '5293', 'farm': 6, 'dateuploaded': '1296888369', 'isfavorite': 0, 'license': '2', 'safety_level': '0', 'rotation': 0, 'originalsecret': 'c6909e45eb', 'originalformat': 'jpg', 'owner': {'nsid': '93752018@N00', 'username': 'akseabird', 'realname': 'Kim F', 'location': 'Anchorage, AK', 'iconserver': '157', 'iconfarm': 1, 'path_alias': 'seabird'}, 'title': {'_content': 'Pigs'}, 'description': {'_content': ''}, 'visibility': {'ispublic': 1, 'isfriend': 0, 'isfamily': 0}, 'dates': {'posted': '1296888369', 'taken': '2009-09-05 16:49:46', 'takengranularity': 0, 'takenunknown': 0, 'lastupdate': '1297655146'}, 'views': '4622', 'editability': {'cancomment': 0, 'canaddmeta': 0}, 'publiceditability': {'cancomment': 1, 'canaddmeta': 0}, 'usage': {'candownload': 1, 'canblog': 0, 'canprint': 0, 'canshare': 1}, 'comments': {'_content': '0'}, 'notes': {'note': []}, 'people': {'haspeople': 0}, 'tags': {'tag': [{'id': '6988555-5417379291-1127', 'author': '93752018@N00', 'authorname': 'akseabird', 'raw': 'Alaska', '_content': 'alaska', 'machine_tag': 0}, {'id': '6988555-5417379291-2245042', 'author': '93752018@N00', 'authorname': 'akseabird', 'raw': 'Plamer', '_content': 'plamer', 'machine_tag': 0}, {'id': '6988555-5417379291-1145251', 'author': '93752018@N00', 'authorname': 'akseabird', 'raw': 'Alaska State Fair', '_content': 'alaskastatefair', 'machine_tag': 0}, {'id': '6988555-5417379291-17585488', 'author': '93752018@N00', 'authorname': 'akseabird', 'raw': 'Palmer State Fair', '_content': 'palmerstatefair', 'machine_tag': 0}, {'id': '6988555-5417379291-245', 'author': '93752018@N00', 'authorname': 'akseabird', 'raw': 'Summer', '_content': 'summer', 'machine_tag': 0}, {'id': '6988555-5417379291-8754', 'author': '93752018@N00', 'authorname': 'akseabird', 'raw': 'August', '_content': 'august', 'machine_tag': 0}, {'id': '6988555-5417379291-44413240', 'author': '93752018@N00', 'authorname': 'akseabird', 'raw': 'Sumer Day', '_content': 'sumerday', 'machine_tag': 0}, {'id': '6988555-5417379291-225712', 'author': '93752018@N00', 'authorname': 'akseabird', 'raw': 'Beautiful Day', '_content': 'beautifulday', 'machine_tag': 0}, {'id': '6988555-5417379291-9034', 'author': '93752018@N00', 'authorname': 'akseabird', 'raw': 'Fair', '_content': 'fair', 'machine_tag': 0}, {'id': '6988555-5417379291-6029', 'author': '93752018@N00', 'authorname': 'akseabird', 'raw': 'State Fair', '_content': 'statefair', 'machine_tag': 0}, {'id': '6988555-5417379291-2251', 'author': '93752018@N00', 'authorname': 'akseabird', 'raw': 'Fairgrounds', '_content': 'fairgrounds', 'machine_tag': 0}, {'id': '6988555-5417379291-953', 'author': '93752018@N00', 'authorname': 'akseabird', 'raw': 'animals', '_content': 'animals', 'machine_tag': 0}, {'id': '6988555-5417379291-67095', 'author': '93752018@N00', 'authorname': 'akseabird', 'raw': 'farm animals', '_content': 'farmanimals', 'machine_tag': 0}, {'id': '6988555-5417379291-66565389', 'author': '93752018@N00', 'authorname': 'akseabird', 'raw': 'state fair and canoeing', '_content': 'statefairandcanoeing', 'machine_tag': 0}]}, 'location': {'latitude': '61.583023', 'longitude': '-149.118633', 'accuracy': '12', 'context': '0', 'locality': {'_content': 'Palmer', 'woeid': 2467746}, 'county': {'_content': 'Matanuska-Susitna Borough', 'woeid': 12587568}, 'region': {'_content': 'Alaska', 'woeid': 2347560}, 'country': {'_content': 'United States', 'woeid': 23424977}, 'neighbourhood': {'_content': '', 'woeid': 0}}, 'geoperms': {'ispublic': 1, 'iscontact': 0, 'isfriend': 0, 'isfamily': 0}, 'urls': {'url': [{'type': 'photopage', '_content': 'https://www.flickr.com/photos/seabird/5417379291/'}]}, 'media': 'photo'}, 'stat': 'ok'}</t>
  </si>
  <si>
    <t>Kim F (flickr akseabird)</t>
  </si>
  <si>
    <t>https://www.flickr.com/photos/seabird/5417379291/</t>
  </si>
  <si>
    <t>body_pig12.jpeg</t>
  </si>
  <si>
    <t>7375040776_672287151a_o</t>
  </si>
  <si>
    <t>{'photo': {'id': '7375040776', 'secret': 'f4705a24c2', 'server': '5326', 'farm': 6, 'dateuploaded': '1339775261', 'isfavorite': 0, 'license': '3', 'safety_level': '0', 'rotation': 0, 'originalsecret': '672287151a', 'originalformat': 'jpg', 'owner': {'nsid': '44048128@N00', 'username': 'AdamChandler86', 'realname': '', 'location': None, 'iconserver': '65535', 'iconfarm': 66, 'path_alias': 'adamjackson'}, 'title': {'_content': 'Raising Backyard Hogs'}, 'description': {'_content': 'These two are both about 9 weeks old'}, 'visibility': {'ispublic': 1, 'isfriend': 0, 'isfamily': 0}, 'dates': {'posted': '1339775261', 'taken': '2012-06-14 18:13:24', 'takengranularity': 0, 'takenunknown': 0, 'lastupdate': '1339775683'}, 'views': '1919', 'editability': {'cancomment': 0, 'canaddmeta': 0}, 'publiceditability': {'cancomment': 1, 'canaddmeta': 1}, 'usage': {'candownload': 1, 'canblog': 0, 'canprint': 0, 'canshare': 1}, 'comments': {'_content': '0'}, 'notes': {'note': []}, 'people': {'haspeople': 0}, 'tags': {'tag': [{'id': '1332246-7375040776-15915847', 'author': '44048128@N00', 'authorname': 'AdamChandler86', 'raw': 'backyard farming', '_content': 'backyardfarming', 'machine_tag': 0}, {'id': '1332246-7375040776-15346', 'author': '44048128@N00', 'authorname': 'AdamChandler86', 'raw': 'pigs', '_content': 'pigs', 'machine_tag': 0}, {'id': '1332246-7375040776-8010', 'author': '44048128@N00', 'authorname': 'AdamChandler86', 'raw': 'ducks', '_content': 'ducks', 'machine_tag': 0}]}, 'location': {'latitude': '43.693693', 'longitude': '-72.070655', 'accuracy': '10', 'context': '0', 'locality': {'_content': 'Canaan', 'woeid': 2374142}, 'county': {'_content': 'Grafton', 'woeid': 12589252}, 'region': {'_content': 'New Hampshire', 'woeid': 2347588}, 'country': {'_content': 'United States', 'woeid': 23424977}, 'neighbourhood': {'_content': '', 'woeid': 0}}, 'geoperms': {'ispublic': 1, 'iscontact': 0, 'isfriend': 0, 'isfamily': 0}, 'urls': {'url': [{'type': 'photopage', '_content': 'https://www.flickr.com/photos/adamjackson/7375040776/'}]}, 'media': 'photo'}, 'stat': 'ok'}</t>
  </si>
  <si>
    <t xml:space="preserve"> (flickr AdamChandler86)</t>
  </si>
  <si>
    <t>https://www.flickr.com/photos/adamjackson/7375040776/</t>
  </si>
  <si>
    <t>body_pig13.jpeg</t>
  </si>
  <si>
    <t>13807472145_3f7ef31fc7_o</t>
  </si>
  <si>
    <t>{'photo': {'id': '13807472145', 'secret': 'a01fff21d3', 'server': '7140', 'farm': 8, 'dateuploaded': '1397341346', 'isfavorite': 0, 'license': '2', 'safety_level': '0', 'rotation': 0, 'originalsecret': '3f7ef31fc7', 'originalformat': 'jpg', 'owner': {'nsid': '68040398@N08', 'username': 'robert shell', 'realname': 'Robert  Shell', 'location': '', 'iconserver': '3839', 'iconfarm': 4, 'path_alias': 'rjshell'}, 'title': {'_content': 'RSC_3911'}, 'description': {'_content': ''}, 'visibility': {'ispublic': 1, 'isfriend': 0, 'isfamily': 0}, 'dates': {'posted': '1397341346', 'taken': '2014-04-12 16:46:22', 'takengranularity': 0, 'takenunknown': 0, 'lastupdate': '1642218071'}, 'views': '2263', 'editability': {'cancomment': 0, 'canaddmeta': 0}, 'publiceditability': {'cancomment': 1, 'canaddmeta': 0}, 'usage': {'candownload': 1, 'canblog': 0, 'canprint': 0, 'canshare': 1}, 'comments': {'_content': '0'}, 'notes': {'note': []}, 'people': {'haspeople': 0}, 'tags': {'tag': [{'id': '67947585-13807472145-15346', 'author': '68040398@N08', 'authorname': 'robert shell', 'raw': 'pigs', '_content': 'pigs', 'machine_tag': 0}]}, 'urls': {'url': [{'type': 'photopage', '_content': 'https://www.flickr.com/photos/rjshell/13807472145/'}]}, 'media': 'photo'}, 'stat': 'ok'}</t>
  </si>
  <si>
    <t>Robert  Shell (flickr robert shell)</t>
  </si>
  <si>
    <t>https://www.flickr.com/photos/rjshell/13807472145/</t>
  </si>
  <si>
    <t>body_pig14.jpeg</t>
  </si>
  <si>
    <t>9382797565_948d460278_o</t>
  </si>
  <si>
    <t>{'photo': {'id': '9382797565', 'secret': 'fd96cb61ec', 'server': '5344', 'farm': 6, 'dateuploaded': '1375023462', 'isfavorite': 0, 'license': '4', 'safety_level': '0', 'rotation': 0, 'originalsecret': '948d460278', 'originalformat': 'jpg', 'owner': {'nsid': '36521980095@N01', 'username': 'danxoneil', 'realname': "Daniel X. O'Neil", 'location': 'USA', 'iconserver': '5531', 'iconfarm': 6, 'path_alias': 'juggernautco'}, 'title': {'_content': 'Pig at DuPage County Fair'}, 'description': {'_content': ''}, 'visibility': {'ispublic': 1, 'isfriend': 0, 'isfamily': 0}, 'dates': {'posted': '1375023462', 'taken': '2013-07-26 18:31:49', 'takengranularity': 0, 'takenunknown': '0', 'lastupdate': '1436489348'}, 'views': '16672', 'editability': {'cancomment': 0, 'canaddmeta': 0}, 'publiceditability': {'cancomment': 1, 'canaddmeta': 1}, 'usage': {'candownload': 1, 'canblog': 0, 'canprint': 0, 'canshare': 1}, 'comments': {'_content': '0'}, 'notes': {'note': []}, 'people': {'haspeople': 0}, 'tags': {'tag': [{'id': '11094-9382797565-2180', 'author': '36521980095@N01', 'authorname': 'danxoneil', 'raw': 'pig', '_content': 'pig', 'machine_tag': 0}, {'id': '11094-9382797565-15346', 'author': '36521980095@N01', 'authorname': 'danxoneil', 'raw': 'pigs', '_content': 'pigs', 'machine_tag': 0}]}, 'urls': {'url': [{'type': 'photopage', '_content': 'https://www.flickr.com/photos/juggernautco/9382797565/'}]}, 'media': 'photo'}, 'stat': 'ok'}</t>
  </si>
  <si>
    <t>Daniel X. O'Neil (flickr danxoneil)</t>
  </si>
  <si>
    <t>https://www.flickr.com/photos/juggernautco/9382797565/</t>
  </si>
  <si>
    <t>body_pig15.jpeg</t>
  </si>
  <si>
    <t>2974222464_22044d3631_o</t>
  </si>
  <si>
    <t>{'photo': {'id': '2974222464', 'secret': 'ffea4a54b0', 'server': '3139', 'farm': 4, 'dateuploaded': '1225014291', 'isfavorite': 0, 'license': '2', 'safety_level': '0', 'rotation': 0, 'originalsecret': '22044d3631', 'originalformat': 'jpg', 'owner': {'nsid': '38522426@N00', 'username': 'verifex', 'realname': '', 'location': None, 'iconserver': '3945', 'iconfarm': 4, 'path_alias': 'verifex'}, 'title': {'_content': 'Pig'}, 'description': {'_content': ''}, 'visibility': {'ispublic': 1, 'isfriend': 0, 'isfamily': 0}, 'dates': {'posted': '1225014291', 'taken': '2008-09-14 20:44:04', 'takengranularity': 0, 'takenunknown': 0, 'lastupdate': '1528027450'}, 'views': '3907', 'editability': {'cancomment': 0, 'canaddmeta': 0}, 'publiceditability': {'cancomment': 1, 'canaddmeta': 0}, 'usage': {'candownload': 1, 'canblog': 0, 'canprint': 0, 'canshare': 1}, 'comments': {'_content': '0'}, 'notes': {'note': []}, 'people': {'haspeople': 0}, 'tags': {'tag': [{'id': '1162088-2974222464-78756', 'author': '38522426@N00', 'authorname': 'verifex', 'raw': 'puyallup fair', '_content': 'puyallupfair', 'machine_tag': 0}, {'id': '1162088-2974222464-28633982', 'author': '38522426@N00', 'authorname': 'verifex', 'raw': 'puyallup fair 2008', '_content': 'puyallupfair2008', 'machine_tag': 0}, {'id': '1162088-2974222464-39317', 'author': '38522426@N00', 'authorname': 'verifex', 'raw': 'livestock', '_content': 'livestock', 'machine_tag': 0}]}, 'location': {'latitude': '47.181020', 'longitude': '-122.295019', 'accuracy': '16', 'context': '0', 'locality': {'_content': 'Puyallup', 'woeid': 2477450}, 'county': {'_content': 'Pierce', 'woeid': 12590466}, 'region': {'_content': 'Washington', 'woeid': 2347606}, 'country': {'_content': 'United States', 'woeid': 23424977}, 'neighbourhood': {'_content': '', 'woeid': 0}}, 'geoperms': {'ispublic': 1, 'iscontact': 0, 'isfriend': 0, 'isfamily': 0}, 'urls': {'url': [{'type': 'photopage', '_content': 'https://www.flickr.com/photos/verifex/2974222464/'}]}, 'media': 'photo'}, 'stat': 'ok'}</t>
  </si>
  <si>
    <t xml:space="preserve"> (flickr verifex)</t>
  </si>
  <si>
    <t>https://www.flickr.com/photos/verifex/2974222464/</t>
  </si>
  <si>
    <t>body_pig16.jpeg</t>
  </si>
  <si>
    <t>9593572713_97282e72b4_o</t>
  </si>
  <si>
    <t>{'photo': {'id': '9593572713', 'secret': '6de56d0cb7', 'server': '3747', 'farm': 4, 'dateuploaded': '1377479077', 'isfavorite': 0, 'license': '0', 'safety_level': '0', 'rotation': 0, 'originalsecret': '97282e72b4', 'originalformat': 'jpg', 'owner': {'nsid': '71966785@N02', 'username': 'catherine4077', 'realname': 'Cathy Shrout', 'location': '', 'iconserver': '5596', 'iconfarm': 6, 'path_alias': 'ciciplum'}, 'title': {'_content': 'Pigs'}, 'description': {'_content': 'Pigs at the Shenandoah County Fair. '}, 'visibility': {'ispublic': 1, 'isfriend': 0, 'isfamily': 0}, 'dates': {'posted': '1377479077', 'taken': '2013-08-24 06:12:20', 'takengranularity': 0, 'takenunknown': 0, 'lastupdate': '1440589809'}, 'views': '10847', 'editability': {'cancomment': 0, 'canaddmeta': 0}, 'publiceditability': {'cancomment': 1, 'canaddmeta': 0}, 'usage': {'candownload': 1, 'canblog': 0, 'canprint': 0, 'canshare': 0}, 'comments': {'_content': '3'}, 'notes': {'note': []}, 'people': {'haspeople': 0}, 'tags': {'tag': [{'id': '71946437-9593572713-15346', 'author': '71966785@N02', 'authorname': 'catherine4077', 'raw': 'pigs', '_content': 'pigs', 'machine_tag': 0}, {'id': '71946437-9593572713-9034', 'author': '71966785@N02', 'authorname': 'catherine4077', 'raw': 'fair', '_content': 'fair', 'machine_tag': 0}, {'id': '71946437-9593572713-7631290', 'author': '71966785@N02', 'authorname': 'catherine4077', 'raw': 'shenandoah county', '_content': 'shenandoahcounty', 'machine_tag': 0}, {'id': '71946437-9593572713-2110362', 'author': '71966785@N02', 'authorname': 'catherine4077', 'raw': '2013', '_content': '2013', 'machine_tag': 0}, {'id': '71946437-9593572713-24789778', 'author': '71966785@N02', 'authorname': 'catherine4077', 'raw': 'twopigs', '_content': 'twopigs', 'machine_tag': 0}]}, 'urls': {'url': [{'type': 'photopage', '_content': 'https://www.flickr.com/photos/ciciplum/9593572713/'}]}, 'media': 'photo'}, 'stat': 'ok'}</t>
  </si>
  <si>
    <t>Cathy Shrout (flickr catherine4077)</t>
  </si>
  <si>
    <t>https://www.flickr.com/photos/ciciplum/9593572713/</t>
  </si>
  <si>
    <t>body_pig17.jpeg</t>
  </si>
  <si>
    <t>8952689562_2ce4440eed_o</t>
  </si>
  <si>
    <t>{'photo': {'id': '8952689562', 'secret': 'f5ab9f9c26', 'server': '5328', 'farm': 6, 'dateuploaded': '1370377755', 'isfavorite': 0, 'license': '0', 'safety_level': '0', 'rotation': 0, 'owner': {'nsid': '94178902@N05', 'username': 'dave 59', 'realname': 'David Latham', 'location': '', 'iconserver': '7400', 'iconfarm': 8, 'path_alias': None}, 'title': {'_content': 'pig'}, 'description': {'_content': ''}, 'visibility': {'ispublic': 1, 'isfriend': 0, 'isfamily': 0}, 'dates': {'posted': '1370377755', 'taken': '2005-05-31 12:46:48', 'takengranularity': 0, 'takenunknown': 0, 'lastupdate': '1545409066'}, 'views': '20784', 'editability': {'cancomment': 0, 'canaddmeta': 0}, 'publiceditability': {'cancomment': 1, 'canaddmeta': 0}, 'usage': {'candownload': 0, 'canblog': 0, 'canprint': 0, 'canshare': 1}, 'comments': {'_content': '0'}, 'notes': {'note': []}, 'people': {'haspeople': 0}, 'tags': {'tag': [{'id': '94173562-8952689562-2180', 'author': '94178902@N05', 'authorname': 'dave 59', 'raw': 'pig', '_content': 'pig', 'machine_tag': 0}]}, 'urls': {'url': [{'type': 'photopage', '_content': 'https://www.flickr.com/photos/94178902@N05/8952689562/'}]}, 'media': 'photo'}, 'stat': 'ok'}</t>
  </si>
  <si>
    <t>David Latham (flickr dave 59)</t>
  </si>
  <si>
    <t>https://www.flickr.com/photos/94178902@N05/8952689562/</t>
  </si>
  <si>
    <t>body_pig18.jpeg</t>
  </si>
  <si>
    <t>36595608922_f2527ced3b_o</t>
  </si>
  <si>
    <t>{'photo': {'id': '36595608922', 'secret': '4af0228652', 'server': '4426', 'farm': 5, 'dateuploaded': '1503529749', 'isfavorite': 0, 'license': '0', 'safety_level': '0', 'rotation': 0, 'originalsecret': 'f2527ced3b', 'originalformat': 'jpg', 'owner': {'nsid': '44159423@N05', 'username': 'Sal_Dooby', 'realname': '', 'location': '', 'iconserver': '8408', 'iconfarm': 9, 'path_alias': None}, 'title': {'_content': 'Pig'}, 'description': {'_content': ''}, 'visibility': {'ispublic': 1, 'isfriend': 0, 'isfamily': 0}, 'dates': {'posted': '1503529749', 'taken': '2017-08-06 15:02:37', 'takengranularity': 0, 'takenunknown': '0', 'lastupdate': '1572290765'}, 'views': '13319', 'editability': {'cancomment': 0, 'canaddmeta': 0}, 'publiceditability': {'cancomment': 1, 'canaddmeta': 0}, 'usage': {'candownload': 1, 'canblog': 0, 'canprint': 0, 'canshare': 1}, 'comments': {'_content': '0'}, 'notes': {'note': []}, 'people': {'haspeople': 0}, 'tags': {'tag': [{'id': '44154083-36595608922-2180', 'author': '44159423@N05', 'authorname': 'Sal_Dooby', 'raw': 'pig', '_content': 'pig', 'machine_tag': 0}, {'id': '44154083-36595608922-186408', 'author': '44159423@N05', 'authorname': 'Sal_Dooby', 'raw': 'lying down', '_content': 'lyingdown', 'machine_tag': 0}, {'id': '44154083-36595608922-25521', 'author': '44159423@N05', 'authorname': 'Sal_Dooby', 'raw': 'hay', '_content': 'hay', 'machine_tag': 0}]}, 'urls': {'url': [{'type': 'photopage', '_content': 'https://www.flickr.com/photos/44159423@N05/36595608922/'}]}, 'media': 'photo'}, 'stat': 'ok'}</t>
  </si>
  <si>
    <t xml:space="preserve"> (flickr Sal_Dooby)</t>
  </si>
  <si>
    <t>https://www.flickr.com/photos/44159423@N05/36595608922/</t>
  </si>
  <si>
    <t>body_pig19.jpeg</t>
  </si>
  <si>
    <t>336318677_e4d87fe33b_o</t>
  </si>
  <si>
    <t>{'photo': {'id': '336318677', 'secret': 'e4d87fe33b', 'server': '147', 'farm': 1, 'dateuploaded': '1167323803', 'isfavorite': 0, 'license': '2', 'safety_level': '0', 'rotation': 0, 'originalsecret': 'e4d87fe33b', 'originalformat': 'jpg', 'owner': {'nsid': '25447484@N00', 'username': 'utilly', 'realname': 'Tonia', 'location': '', 'iconserver': '45', 'iconfarm': 1, 'path_alias': 'utilly'}, 'title': {'_content': 'Burry Port Pigs'}, 'description': {'_content': ''}, 'visibility': {'ispublic': 1, 'isfriend': 0, 'isfamily': 0}, 'dates': {'posted': '1167323803', 'taken': '2003-04-21 12:42:36', 'takengranularity': 0, 'takenunknown': 0, 'lastupdate': '1634454207'}, 'views': '2094', 'editability': {'cancomment': 0, 'canaddmeta': 0}, 'publiceditability': {'cancomment': 1, 'canaddmeta': 0}, 'usage': {'candownload': 1, 'canblog': 0, 'canprint': 0, 'canshare': 1}, 'comments': {'_content': '0'}, 'notes': {'note': []}, 'people': {'haspeople': 0}, 'tags': {'tag': [{'id': '830955-336318677-15346', 'author': '25447484@N00', 'authorname': 'utilly', 'raw': 'pigs', '_content': 'pigs', 'machine_tag': 0}, {'id': '830955-336318677-953', 'author': '25447484@N00', 'authorname': 'utilly', 'raw': ' animals', '_content': 'animals', 'machine_tag': 0}]}, 'urls': {'url': [{'type': 'photopage', '_content': 'https://www.flickr.com/photos/utilly/336318677/'}]}, 'media': 'photo'}, 'stat': 'ok'}</t>
  </si>
  <si>
    <t>Tonia (flickr utilly)</t>
  </si>
  <si>
    <t>https://www.flickr.com/photos/utilly/336318677/</t>
  </si>
  <si>
    <t>body_pig20.jpeg</t>
  </si>
  <si>
    <t>26694553879_7fc6e2b449_o</t>
  </si>
  <si>
    <t>{'photo': {'id': '26694553879', 'secret': 'fde16b1468', 'server': '4515', 'farm': 5, 'dateuploaded': '1510868601', 'isfavorite': 0, 'license': '4', 'safety_level': '0', 'rotation': 0, 'originalsecret': '7fc6e2b449', 'originalformat': 'jpg', 'owner': {'nsid': '130520284@N03', 'username': 'aulbarnes08', 'realname': 'Autumn Barnes', 'location': '', 'iconserver': '7392', 'iconfarm': 8, 'path_alias': None}, 'title': {'_content': 'pig 1'}, 'description': {'_content': ''}, 'visibility': {'ispublic': 1, 'isfriend': 0, 'isfamily': 0}, 'dates': {'posted': '1510868601', 'taken': '2017-11-16 13:41:47', 'takengranularity': 0, 'takenunknown': '1', 'lastupdate': '1518390421'}, 'views': '3581', 'editability': {'cancomment': 0, 'canaddmeta': 0}, 'publiceditability': {'cancomment': 1, 'canaddmeta': 0}, 'usage': {'candownload': 1, 'canblog': 0, 'canprint': 0, 'canshare': 1}, 'comments': {'_content': '0'}, 'notes': {'note': []}, 'people': {'haspeople': 0}, 'tags': {'tag': [{'id': '130497230-26694553879-2180', 'author': '130520284@N03', 'authorname': 'aulbarnes08', 'raw': 'pig', '_content': 'pig', 'machine_tag': 0}, {'id': '130497230-26694553879-26942', 'author': '130520284@N03', 'authorname': 'aulbarnes08', 'raw': 'piglet', '_content': 'piglet', 'machine_tag': 0}, {'id': '130497230-26694553879-3648', 'author': '130520284@N03', 'authorname': 'aulbarnes08', 'raw': 'texas', '_content': 'texas', 'machine_tag': 0}, {'id': '130497230-26694553879-5276', 'author': '130520284@N03', 'authorname': 'aulbarnes08', 'raw': 'farm', '_content': 'farm', 'machine_tag': 0}, {'id': '130497230-26694553879-72', 'author': '130520284@N03', 'authorname': 'aulbarnes08', 'raw': 'ranch', '_content': 'ranch', 'machine_tag': 0}, {'id': '130497230-26694553879-6379', 'author': '130520284@N03', 'authorname': 'aulbarnes08', 'raw': 'country', '_content': 'country', 'machine_tag': 0}, {'id': '130497230-26694553879-2183', 'author': '130520284@N03', 'authorname': 'aulbarnes08', 'raw': 'living', '_content': 'living', 'machine_tag': 0}, {'id': '130497230-26694553879-559', 'author': '130520284@N03', 'authorname': 'aulbarnes08', 'raw': 'cute', '_content': 'cute', 'machine_tag': 0}, {'id': '130497230-26694553879-366', 'author': '130520284@N03', 'authorname': 'aulbarnes08', 'raw': 'baby', '_content': 'baby', 'machine_tag': 0}, {'id': '130497230-26694553879-75497', 'author': '130520284@N03', 'authorname': 'aulbarnes08', 'raw': 'snout', '_content': 'snout', 'machine_tag': 0}, {'id': '130497230-26694553879-58761', 'author': '130520284@N03', 'authorname': 'aulbarnes08', 'raw': 'boop', '_content': 'boop', 'machine_tag': 0}]}, 'urls': {'url': [{'type': 'photopage', '_content': 'https://www.flickr.com/photos/130520284@N03/26694553879/'}]}, 'media': 'photo'}, 'stat': 'ok'}</t>
  </si>
  <si>
    <t>Autumn Barnes (flickr aulbarnes08)</t>
  </si>
  <si>
    <t>https://www.flickr.com/photos/130520284@N03/26694553879/</t>
  </si>
  <si>
    <t>face_pig01.jpeg</t>
  </si>
  <si>
    <t>8038877579_9a425977aa_o</t>
  </si>
  <si>
    <t>{'photo': {'id': '8038877579', 'secret': '4796bd4316', 'server': '8321', 'farm': 9, 'dateuploaded': '1349005870', 'isfavorite': 0, 'license': '4', 'safety_level': '0', 'rotation': 0, 'originalsecret': '9a425977aa', 'originalformat': 'jpg', 'owner': {'nsid': '58144587@N02', 'username': 'prof.bizzarro', 'realname': 'prof.bizzarro', 'location': 'Trieste, Italy', 'iconserver': '3868', 'iconfarm': 4, 'path_alias': 'bazardelbizzarro'}, 'title': {'_content': 'pig#07817'}, 'description': {'_content': 'a sow, unaware of its future reincarnation in cold cuts and meat.\n--\nuna scrofa che sembra abbastanza felice, ignara della sua futura reincarnazione in sotto forma di salsicce e salami.\n--\n*** (CC)BY 4.0 prof.Bizzarro &lt;a href="http://www.bazardelbizzarro.net" rel="noreferrer nofollow"&gt;www.bazardelbizzarro.net&lt;/a&gt; ***\n'}, 'visibility': {'ispublic': 1, 'isfriend': 0, 'isfamily': 0}, 'dates': {'posted': '1349005870', 'taken': '2010-01-24 15:45:06', 'takengranularity': 0, 'takenunknown': 0, 'lastupdate': '1502523524'}, 'views': '16326', 'editability': {'cancomment': 0, 'canaddmeta': 0}, 'publiceditability': {'cancomment': 1, 'canaddmeta': 0}, 'usage': {'candownload': 1, 'canblog': 0, 'canprint': 0, 'canshare': 1}, 'comments': {'_content': '0'}, 'notes': {'note': []}, 'people': {'haspeople': 0}, 'tags': {'tag': [{'id': '58124239-8038877579-2180', 'author': '58144587@N02', 'authorname': 'prof.bizzarro', 'raw': 'pig', '_content': 'pig', 'machine_tag': 0}, {'id': '58124239-8038877579-105256', 'author': '58144587@N02', 'authorname': 'prof.bizzarro', 'raw': 'maiale', '_content': 'maiale', 'machine_tag': 0}]}, 'urls': {'url': [{'type': 'photopage', '_content': 'https://www.flickr.com/photos/bazardelbizzarro/8038877579/'}]}, 'media': 'photo'}, 'stat': 'ok'}</t>
  </si>
  <si>
    <t>prof.bizzarro (flickr prof.bizzarro)</t>
  </si>
  <si>
    <t>https://www.flickr.com/photos/bazardelbizzarro/8038877579/</t>
  </si>
  <si>
    <t>face_pig02.jpeg</t>
  </si>
  <si>
    <t>4679899797_4568592222_o</t>
  </si>
  <si>
    <t>{'photo': {'id': '4679899797', 'secret': '5ef2969a2c', 'server': '4032', 'farm': 5, 'dateuploaded': '1275952407', 'isfavorite': 0, 'license': '3', 'safety_level': '0', 'rotation': 0, 'originalsecret': '4568592222', 'originalformat': 'jpg', 'owner': {'nsid': '31365624@N03', 'username': 'Bobby Pokinger', 'realname': '', 'location': '', 'iconserver': '5462', 'iconfarm': 6, 'path_alias': 'gregstokinger'}, 'title': {'_content': 'Pig'}, 'description': {'_content': ''}, 'visibility': {'ispublic': 1, 'isfriend': 0, 'isfamily': 0}, 'dates': {'posted': '1275952407', 'taken': '2010-06-05 14:50:34', 'takengranularity': 0, 'takenunknown': 0, 'lastupdate': '1275952710'}, 'views': '3378', 'editability': {'cancomment': 0, 'canaddmeta': 0}, 'publiceditability': {'cancomment': 1, 'canaddmeta': 0}, 'usage': {'candownload': 1, 'canblog': 0, 'canprint': 0, 'canshare': 1}, 'comments': {'_content': '0'}, 'notes': {'note': []}, 'people': {'haspeople': 0}, 'tags': {'tag': []}, 'urls': {'url': [{'type': 'photopage', '_content': 'https://www.flickr.com/photos/gregstokinger/4679899797/'}]}, 'media': 'photo'}, 'stat': 'ok'}</t>
  </si>
  <si>
    <t xml:space="preserve"> (flickr Bobby Pokinger)</t>
  </si>
  <si>
    <t>https://www.flickr.com/photos/gregstokinger/4679899797/</t>
  </si>
  <si>
    <t>face_pig03.jpeg</t>
  </si>
  <si>
    <t>4568442298_0d2626cd4c_o</t>
  </si>
  <si>
    <t>{'photo': {'id': '4568442298', 'secret': '3249fb8324', 'server': '3197', 'farm': 4, 'dateuploaded': '1272728859', 'isfavorite': 0, 'license': '2', 'safety_level': '0', 'rotation': 0, 'originalsecret': '0d2626cd4c', 'originalformat': 'jpg', 'owner': {'nsid': '87581091@N00', 'username': ':Duncan', 'realname': 'Duncan Toms', 'location': 'Winchester, United Kingdom', 'iconserver': '2834', 'iconfarm': 3, 'path_alias': 'duncantoms'}, 'title': {'_content': 'Pig'}, 'description': {'_content': ''}, 'visibility': {'ispublic': 1, 'isfriend': 0, 'isfamily': 0}, 'dates': {'posted': '1272728859', 'taken': '2010-05-01 09:19:59', 'takengranularity': 0, 'takenunknown': 0, 'lastupdate': '1277300496'}, 'views': '3328', 'editability': {'cancomment': 0, 'canaddmeta': 0}, 'publiceditability': {'cancomment': 1, 'canaddmeta': 0}, 'usage': {'candownload': 1, 'canblog': 0, 'canprint': 0, 'canshare': 1}, 'comments': {'_content': '0'}, 'notes': {'note': []}, 'people': {'haspeople': 0}, 'tags': {'tag': []}, 'location': {'latitude': '51.025999', 'longitude': '-0.930667', 'accuracy': '16', 'context': '0', 'locality': {'_content': 'East Hampshire District', 'woeid': 12695959}, 'county': {'_content': 'Hampshire', 'woeid': 12602169}, 'region': {'_content': 'England', 'woeid': 24554868}, 'country': {'_content': 'United Kingdom', 'woeid': 23424975}, 'neighbourhood': {'_content': '', 'woeid': 0}}, 'geoperms': {'ispublic': 1, 'iscontact': 0, 'isfriend': 0, 'isfamily': 0}, 'urls': {'url': [{'type': 'photopage', '_content': 'https://www.flickr.com/photos/duncantoms/4568442298/'}]}, 'media': 'photo'}, 'stat': 'ok'}</t>
  </si>
  <si>
    <t>Duncan Toms (flickr :Duncan)</t>
  </si>
  <si>
    <t>https://www.flickr.com/photos/duncantoms/4568442298/</t>
  </si>
  <si>
    <t>face_pig04.jpeg</t>
  </si>
  <si>
    <t>7189798683_544d50d534_o</t>
  </si>
  <si>
    <t>{'photo': {'id': '7189798683', 'secret': '0a41aa49cb', 'server': '8008', 'farm': 9, 'dateuploaded': '1339775262', 'isfavorite': 0, 'license': '3', 'safety_level': '0', 'rotation': 0, 'originalsecret': '544d50d534', 'originalformat': 'jpg', 'owner': {'nsid': '44048128@N00', 'username': 'AdamChandler86', 'realname': '', 'location': None, 'iconserver': '65535', 'iconfarm': 66, 'path_alias': 'adamjackson'}, 'title': {'_content': 'Raising Backyard Hogs'}, 'description': {'_content': 'These two are both about 9 weeks old'}, 'visibility': {'ispublic': 1, 'isfriend': 0, 'isfamily': 0}, 'dates': {'posted': '1339775262', 'taken': '2012-06-14 18:07:20', 'takengranularity': 0, 'takenunknown': 0, 'lastupdate': '1536231844'}, 'views': '5086', 'editability': {'cancomment': 0, 'canaddmeta': 0}, 'publiceditability': {'cancomment': 1, 'canaddmeta': 1}, 'usage': {'candownload': 1, 'canblog': 0, 'canprint': 0, 'canshare': 1}, 'comments': {'_content': '0'}, 'notes': {'note': []}, 'people': {'haspeople': 0}, 'tags': {'tag': [{'id': '1332246-7189798683-15915847', 'author': '44048128@N00', 'authorname': 'AdamChandler86', 'raw': 'backyard farming', '_content': 'backyardfarming', 'machine_tag': 0}, {'id': '1332246-7189798683-15346', 'author': '44048128@N00', 'authorname': 'AdamChandler86', 'raw': 'pigs', '_content': 'pigs', 'machine_tag': 0}, {'id': '1332246-7189798683-8010', 'author': '44048128@N00', 'authorname': 'AdamChandler86', 'raw': 'ducks', '_content': 'ducks', 'machine_tag': 0}]}, 'location': {'latitude': '43.693693', 'longitude': '-72.070655', 'accuracy': '10', 'context': '0', 'locality': {'_content': 'Canaan', 'woeid': 2374142}, 'county': {'_content': 'Grafton', 'woeid': 12589252}, 'region': {'_content': 'New Hampshire', 'woeid': 2347588}, 'country': {'_content': 'United States', 'woeid': 23424977}, 'neighbourhood': {'_content': '', 'woeid': 0}}, 'geoperms': {'ispublic': 1, 'iscontact': 0, 'isfriend': 0, 'isfamily': 0}, 'urls': {'url': [{'type': 'photopage', '_content': 'https://www.flickr.com/photos/adamjackson/7189798683/'}]}, 'media': 'photo'}, 'stat': 'ok'}</t>
  </si>
  <si>
    <t>https://www.flickr.com/photos/adamjackson/7189798683/</t>
  </si>
  <si>
    <t>face_pig05.jpeg</t>
  </si>
  <si>
    <t>5028808974_7a445505f5_o</t>
  </si>
  <si>
    <t>{'photo': {'id': '5028808974', 'secret': 'd721ce74e6', 'server': '4127', 'farm': 5, 'dateuploaded': '1285561073', 'isfavorite': 0, 'license': '6', 'safety_level': '0', 'rotation': 0, 'originalsecret': '7a445505f5', 'originalformat': 'jpg', 'owner': {'nsid': '42076387@N00', 'username': 'dmott9', 'realname': 'DM', 'location': 'Gate City, VA', 'iconserver': '112', 'iconfarm': 1, 'path_alias': 'dmott9'}, 'title': {'_content': '"little" Liza Jane'}, 'description': {'_content': 'She was talking to me... kept saying &amp;quot;feed me...feed me....feed me&amp;quot;'}, 'visibility': {'ispublic': 1, 'isfriend': 0, 'isfamily': 0}, 'dates': {'posted': '1285561073', 'taken': '2010-09-25 17:22:48', 'takengranularity': 0, 'takenunknown': 0, 'lastupdate': '1323063668'}, 'views': '2453', 'editability': {'cancomment': 0, 'canaddmeta': 0}, 'publiceditability': {'cancomment': 1, 'canaddmeta': 0}, 'usage': {'candownload': 1, 'canblog': 0, 'canprint': 0, 'canshare': 1}, 'comments': {'_content': '10'}, 'notes': {'note': []}, 'people': {'haspeople': 0}, 'tags': {'tag': [{'id': '4890931-5028808974-2180', 'author': '42076387@N00', 'authorname': 'dmott9', 'raw': 'pig', '_content': 'pig', 'machine_tag': 0}, {'id': '4890931-5028808974-29574', 'author': '42076387@N00', 'authorname': 'dmott9', 'raw': 'eliza', '_content': 'eliza', 'machine_tag': 0}]}, 'urls': {'url': [{'type': 'photopage', '_content': 'https://www.flickr.com/photos/dmott9/5028808974/'}]}, 'media': 'photo'}, 'stat': 'ok'}</t>
  </si>
  <si>
    <t>DM (flickr dmott9)</t>
  </si>
  <si>
    <t>https://www.flickr.com/photos/dmott9/5028808974/</t>
  </si>
  <si>
    <t>face_pig06.jpeg</t>
  </si>
  <si>
    <t>9717802345_24c3fb3f92_o</t>
  </si>
  <si>
    <t>{'photo': {'id': '9717802345', 'secret': 'f3c260824f', 'server': '7458', 'farm': 8, 'dateuploaded': '1378847794', 'isfavorite': 0, 'license': '3', 'safety_level': '0', 'rotation': 0, 'originalsecret': '24c3fb3f92', 'originalformat': 'jpg', 'owner': {'nsid': '101555407@N07', 'username': 'Liquid emulsion', 'realname': '', 'location': None, 'iconserver': '2836', 'iconfarm': 3, 'path_alias': 'hoobandmoonar'}, 'title': {'_content': 'you looking at me?'}, 'description': {'_content': '         '}, 'visibility': {'ispublic': 1, 'isfriend': 0, 'isfamily': 0}, 'dates': {'posted': '1378847794', 'taken': '2010-07-29 10:50:46', 'takengranularity': 0, 'takenunknown': 0, 'lastupdate': '1536231503'}, 'views': '3684', 'editability': {'cancomment': 0, 'canaddmeta': 0}, 'publiceditability': {'cancomment': 1, 'canaddmeta': 0}, 'usage': {'candownload': 1, 'canblog': 0, 'canprint': 0, 'canshare': 1}, 'comments': {'_content': '0'}, 'notes': {'note': []}, 'people': {'haspeople': 0}, 'tags': {'tag': [{'id': '101534077-9717802345-15346', 'author': '101555407@N07', 'authorname': 'Liquid emulsion', 'raw': 'PIGS', '_content': 'pigs', 'machine_tag': 0}]}, 'urls': {'url': [{'type': 'photopage', '_content': 'https://www.flickr.com/photos/hoobandmoonar/9717802345/'}]}, 'media': 'photo'}, 'stat': 'ok'}</t>
  </si>
  <si>
    <t xml:space="preserve"> (flickr Liquid emulsion)</t>
  </si>
  <si>
    <t>https://www.flickr.com/photos/hoobandmoonar/9717802345/</t>
  </si>
  <si>
    <t>face_pig07.jpeg</t>
  </si>
  <si>
    <t>46151697262_ac2455d679_o</t>
  </si>
  <si>
    <t>{'photo': {'id': '46151697262', 'secret': '48c5768413', 'server': '4813', 'farm': 5, 'dateuploaded': '1544098000', 'isfavorite': 0, 'license': '4', 'safety_level': '0', 'rotation': 0, 'originalsecret': 'ac2455d679', 'originalformat': 'jpg', 'owner': {'nsid': '47027921@N05', 'username': 'ScotGov Rural', 'realname': '', 'location': '', 'iconserver': '65535', 'iconfarm': 66, 'path_alias': 'scotgovrural'}, 'title': {'_content': 'ARE_BW_270818'}, 'description': {'_content': 'Stock images of pigs. Crown copyright. Photographer - Barrie Williams.'}, 'visibility': {'ispublic': 1, 'isfriend': 0, 'isfamily': 0}, 'dates': {'posted': '1544098000', 'taken': '2018-08-22 13:29:45', 'takengranularity': 0, 'takenunknown': '0', 'lastupdate': '1644327355'}, 'views': '1829', 'editability': {'cancomment': 0, 'canaddmeta': 0}, 'publiceditability': {'cancomment': 1, 'canaddmeta': 0}, 'usage': {'candownload': 1, 'canblog': 0, 'canprint': 0, 'canshare': 1}, 'comments': {'_content': '0'}, 'notes': {'note': []}, 'people': {'haspeople': 0}, 'tags': {'tag': [{'id': '47022581-46151697262-15346', 'author': '47027921@N05', 'authorname': 'ScotGov Rural', 'raw': 'Pigs', '_content': 'pigs', 'machine_tag': 0}]}, 'urls': {'url': [{'type': 'photopage', '_content': 'https://www.flickr.com/photos/scotgovrural/46151697262/'}]}, 'media': 'photo'}, 'stat': 'ok'}</t>
  </si>
  <si>
    <t xml:space="preserve"> (flickr ScotGov Rural)</t>
  </si>
  <si>
    <t>https://www.flickr.com/photos/scotgovrural/46151697262/</t>
  </si>
  <si>
    <t>face_pig08.jpeg</t>
  </si>
  <si>
    <t>4390370627_5e3ed8241e_o</t>
  </si>
  <si>
    <t>{'photo': {'id': '4390370627', 'secret': '0f4370bf78', 'server': '2725', 'farm': 3, 'dateuploaded': '1267229316', 'isfavorite': 0, 'license': '2', 'safety_level': '0', 'rotation': 0, 'originalsecret': '5e3ed8241e', 'originalformat': 'jpg', 'owner': {'nsid': '29933538@N06', 'username': 'juank.madrigal', 'realname': 'Juan Carlos Madrigal', 'location': 'Taipei, Taiwan', 'iconserver': '5759', 'iconfarm': 6, 'path_alias': 'juank_madrigal'}, 'title': {'_content': 'Piggy'}, 'description': {'_content': 'Waiting for our horses to be ready to go out at El Rodeo.'}, 'visibility': {'ispublic': 1, 'isfriend': 0, 'isfamily': 0}, 'dates': {'posted': '1267229316', 'taken': '2010-01-30 01:21:09', 'takengranularity': 0, 'takenunknown': 0, 'lastupdate': '1316529024'}, 'views': '2273', 'editability': {'cancomment': 0, 'canaddmeta': 0}, 'publiceditability': {'cancomment': 1, 'canaddmeta': 0}, 'usage': {'candownload': 1, 'canblog': 0, 'canprint': 0, 'canshare': 1}, 'comments': {'_content': '11'}, 'notes': {'note': []}, 'people': {'haspeople': 0}, 'tags': {'tag': [{'id': '29888216-4390370627-953', 'author': '29933538@N06', 'authorname': 'juank.madrigal', 'raw': 'animals', '_content': 'animals', 'machine_tag': 0}, {'id': '29888216-4390370627-2180', 'author': '29933538@N06', 'authorname': 'juank.madrigal', 'raw': 'pig', '_content': 'pig', 'machine_tag': 0}, {'id': '29888216-4390370627-3054', 'author': '29933538@N06', 'authorname': 'juank.madrigal', 'raw': 'costa rica', '_content': 'costarica', 'machine_tag': 0}]}, 'location': {'latitude': '9.899355', 'longitude': '-84.254322', 'accuracy': '12', 'context': '0', 'locality': {'_content': 'Colon', 'woeid': 26808947}, 'county': {'_content': 'Mora', 'woeid': 26808826}, 'region': {'_content': 'San Jose', 'woeid': 2345088}, 'country': {'_content': 'Costa Rica', 'woeid': 23424791}, 'neighbourhood': {'_content': '', 'woeid': 0}}, 'geoperms': {'ispublic': 1, 'iscontact': 0, 'isfriend': 0, 'isfamily': 0}, 'urls': {'url': [{'type': 'photopage', '_content': 'https://www.flickr.com/photos/juank_madrigal/4390370627/'}]}, 'media': 'photo'}, 'stat': 'ok'}</t>
  </si>
  <si>
    <t>Juan Carlos Madrigal (flickr juank.madrigal)</t>
  </si>
  <si>
    <t>https://www.flickr.com/photos/juank_madrigal/4390370627/</t>
  </si>
  <si>
    <t>face_pig09.jpeg</t>
  </si>
  <si>
    <t>29655140745_a7cbc8123c_o</t>
  </si>
  <si>
    <t>{'photo': {'id': '29655140745', 'secret': '64c44f553f', 'server': '8530', 'farm': 9, 'dateuploaded': '1473776298', 'isfavorite': 0, 'license': '5', 'safety_level': '0', 'rotation': 0, 'originalsecret': 'a7cbc8123c', 'originalformat': 'jpg', 'owner': {'nsid': '89165847@N00', 'username': 'mikecogh', 'realname': 'Michael Coghlan', 'location': 'Adelaide, Australia', 'iconserver': '5754', 'iconfarm': 6, 'path_alias': 'mikecogh'}, 'title': {'_content': 'Inquisitive Pig'}, 'description': {'_content': '                               '}, 'visibility': {'ispublic': 1, 'isfriend': 0, 'isfamily': 0}, 'dates': {'posted': '1473776298', 'taken': '2016-08-20 15:09:45', 'takengranularity': 0, 'takenunknown': '0', 'lastupdate': '1473776298'}, 'views': '592', 'editability': {'cancomment': 0, 'canaddmeta': 0}, 'publiceditability': {'cancomment': 1, 'canaddmeta': 0}, 'usage': {'candownload': 1, 'canblog': 0, 'canprint': 0, 'canshare': 1}, 'comments': {'_content': '0'}, 'notes': {'note': []}, 'people': {'haspeople': 0}, 'tags': {'tag': [{'id': '266491-29655140745-2580093', 'author': '89165847@N00', 'authorname': 'mikecogh', 'raw': 'Tuvalu', '_content': 'tuvalu', 'machine_tag': 0}, {'id': '266491-29655140745-3800454', 'author': '89165847@N00', 'authorname': 'mikecogh', 'raw': 'Funafuti', '_content': 'funafuti', 'machine_tag': 0}, {'id': '266491-29655140745-2180', 'author': '89165847@N00', 'authorname': 'mikecogh', 'raw': 'pig', '_content': 'pig', 'machine_tag': 0}, {'id': '266491-29655140745-162025', 'author': '89165847@N00', 'authorname': 'mikecogh', 'raw': 'hoofs', '_content': 'hoofs', 'machine_tag': 0}, {'id': '266491-29655140745-140621', 'author': '89165847@N00', 'authorname': 'mikecogh', 'raw': 'inquisitive', '_content': 'inquisitive', 'machine_tag': 0}, {'id': '266491-29655140745-24064', 'author': '89165847@N00', 'authorname': 'mikecogh', 'raw': 'curious', '_content': 'curious', 'machine_tag': 0}, {'id': '266491-29655140745-559', 'author': '89165847@N00', 'authorname': 'mikecogh', 'raw': 'cute', '_content': 'cute', 'machine_tag': 0}, {'id': '266491-29655140745-8590', 'author': '89165847@N00', 'authorname': 'mikecogh', 'raw': 'ears', '_content': 'ears', 'machine_tag': 0}, {'id': '266491-29655140745-75497', 'author': '89165847@N00', 'authorname': 'mikecogh', 'raw': 'snout', '_content': 'snout', 'machine_tag': 0}, {'id': '266491-29655140745-17040', 'author': '89165847@N00', 'authorname': 'mikecogh', 'raw': 'friendly', '_content': 'friendly', 'machine_tag': 0}]}, 'location': {'latitude': '-8.527034', 'longitude': '179.195427', 'accuracy': '16', 'context': '0', 'locality': {'_content': 'Funafuti', 'woeid': 1064289}, 'neighbourhood': {'_content': '', 'woeid': 0}, 'region': {'_content': 'Funafuti', 'woeid': 24549921}, 'country': {'_content': 'Tuvalu', 'woeid': 23424970}}, 'geoperms': {'ispublic': 1, 'iscontact': 0, 'isfriend': 0, 'isfamily': 0}, 'urls': {'url': [{'type': 'photopage', '_content': 'https://www.flickr.com/photos/mikecogh/29655140745/'}]}, 'media': 'photo'}, 'stat': 'ok'}</t>
  </si>
  <si>
    <t>https://www.flickr.com/photos/mikecogh/29655140745/</t>
  </si>
  <si>
    <t>face_pig10.jpeg</t>
  </si>
  <si>
    <t>44436795980_e4cd103257_o</t>
  </si>
  <si>
    <t>{'photo': {'id': '44436795980', 'secret': '6265afaa7a', 'server': '4856', 'farm': 5, 'dateuploaded': '1544415339', 'isfavorite': 0, 'license': '4', 'safety_level': '0', 'rotation': 0, 'originalsecret': 'e4cd103257', 'originalformat': 'jpg', 'owner': {'nsid': '153584064@N07', 'username': 'Free Public Domain Illustrations by rawpixel', 'realname': 'Rawpixel Ltd', 'location': '', 'iconserver': '65535', 'iconfarm': 66, 'path_alias': 'vintage_illustration'}, 'title': {'_content': 'Hogs live out their last days in the "finishing shed," where they are grouped by weight to give smaller animals a fair chance at food. Original image from Carol M. Highsmith’s America, Library of Congress collection. Digitally enhanced by rawpixel.'}, 'description': {'_content': 'Stunning image from Carol M. Highsmith\'s monumental Library of Congress Collection. For 38 years Carol has travelled America capturing beautiful moments in time, preserving them for future generations. By donating these images to the Library of Congress she has generously made these images available to the public domain for everyone to enjoy.\n\nWe are delighted to bring you our favorites here. \n\nYou can view the entire archive at the Library of Congress. \n\nYou can download the images we have curated and edited : &lt;a href="https://www.rawpixel.com/board/421689/carol-m-highsmiths-america" rel="noreferrer nofollow"&gt;www.rawpixel.com/board/421689/carol-m-highsmiths-america&lt;/a&gt;\n\nMore information about Carol M. Highsmith: carolhighsmithamerica.com\n'}, 'visibility': {'ispublic': 1, 'isfriend': 0, 'isfamily': 0}, 'dates': {'posted': '1544415339', 'taken': '2016-08-08 17:50:12', 'takengranularity': 0, 'takenunknown': '1', 'lastupdate': '1544415519'}, 'views': '460', 'editability': {'cancomment': 0, 'canaddmeta': 0}, 'publiceditability': {'cancomment': 1, 'canaddmeta': 0}, 'usage': {'candownload': 1, 'canblog': 0, 'canprint': 0, 'canshare': 1}, 'comments': {'_content': '0'}, 'notes': {'note': []}, 'people': {'haspeople': 0}, 'tags': {'tag': [{'id': '153562734-44436795980-10617079', 'author': '153584064@N07', 'authorname': 'Free Public Domain Illustrations by rawpixel', 'raw': 'Other Keywords', '_content': 'otherkeywords', 'machine_tag': 0}, {'id': '153562734-44436795980-9083', 'author': '153584064@N07', 'authorname': 'Free Public Domain Illustrations by rawpixel', 'raw': 'TAGS', '_content': 'tags', 'machine_tag': 0}, {'id': '153562734-44436795980-13824', 'author': '153584064@N07', 'authorname': 'Free Public Domain Illustrations by rawpixel', 'raw': 'american', '_content': 'american', 'machine_tag': 0}, {'id': '153562734-44436795980-952', 'author': '153584064@N07', 'authorname': 'Free Public Domain Illustrations by rawpixel', 'raw': 'animal', '_content': 'animal', 'machine_tag': 0}, {'id': '153562734-44436795980-953', 'author': '153584064@N07', 'authorname': 'Free Public Domain Illustrations by rawpixel', 'raw': 'animals', '_content': 'animals', 'machine_tag': 0}, {'id': '153562734-44436795980-1262', 'author': '153584064@N07', 'authorname': 'Free Public Domain Illustrations by rawpixel', 'raw': 'barn', '_content': 'barn', 'machine_tag': 0}, {'id': '153562734-44436795980-10786181', 'author': '153584064@N07', 'authorname': 'Free Public Domain Illustrations by rawpixel', 'raw': 'carol highsmith', '_content': 'carolhighsmith', 'machine_tag': 0}, {'id': '153562734-44436795980-11113877', 'author': '153584064@N07', 'authorname': 'Free Public Domain Illustrations by rawpixel', 'raw': 'carol m. highsmith', '_content': 'carolmhighsmith', 'machine_tag': 0}, {'id': '153562734-44436795980-24902315', 'author': '153584064@N07', 'authorname': 'Free Public Domain Illustrations by rawpixel', 'raw': 'cc0', '_content': 'cc0', 'machine_tag': 0}, {'id': '153562734-44436795980-1077', 'author': '153584064@N07', 'authorname': 'Free Public Domain Illustrations by rawpixel', 'raw': 'closeup', '_content': 'closeup', 'machine_tag': 0}, {'id': '153562734-44436795980-16188', 'author': '153584064@N07', 'authorname': 'Free Public Domain Illustrations by rawpixel', 'raw': 'ear', '_content': 'ear', 'machine_tag': 0}, {'id': '153562734-44436795980-6656', 'author': '153584064@N07', 'authorname': 'Free Public Domain Illustrations by rawpixel', 'raw': 'farming', '_content': 'farming', 'machine_tag': 0}, {'id': '153562734-44436795980-110911', 'author': '153584064@N07', 'authorname': 'Free Public Domain Illustrations by rawpixel', 'raw': 'finishing', '_content': 'finishing', 'machine_tag': 0}, {'id': '153562734-44436795980-7122', 'author': '153584064@N07', 'authorname': 'Free Public Domain Illustrations by rawpixel', 'raw': 'shed', '_content': 'shed', 'machine_tag': 0}, {'id': '153562734-44436795980-6853', 'author': '153584064@N07', 'authorname': 'Free Public Domain Illustrations by rawpixel', 'raw': 'group', '_content': 'group', 'machine_tag': 0}, {'id': '153562734-44436795980-106711', 'author': '153584064@N07', 'authorname': 'Free Public Domain Illustrations by rawpixel', 'raw': 'hogs', '_content': 'hogs', 'machine_tag': 0}, {'id': '153562734-44436795980-39317', 'author': '153584064@N07', 'authorname': 'Free Public Domain Illustrations by rawpixel', 'raw': 'livestock', '_content': 'livestock', 'machine_tag': 0}, {'id': '153562734-44436795980-3927', 'author': '153584064@N07', 'authorname': 'Free Public Domain Illustrations by rawpixel', 'raw': 'looking', '_content': 'looking', 'machine_tag': 0}, {'id': '153562734-44436795980-1823', 'author': '153584064@N07', 'authorname': 'Free Public Domain Illustrations by rawpixel', 'raw': 'mammal', '_content': 'mammal', 'machine_tag': 0}, {'id': '153562734-44436795980-5920', 'author': '153584064@N07', 'authorname': 'Free Public Domain Illustrations by rawpixel', 'raw': 'name', '_content': 'name', 'machine_tag': 0}, {'id': '153562734-44436795980-1890', 'author': '153584064@N07', 'authorname': 'Free Public Domain Illustrations by rawpixel', 'raw': 'nose', '_content': 'nose', 'machine_tag': 0}, {'id': '153562734-44436795980-2180', 'author': '153584064@N07', 'authorname': 'Free Public Domain Illustrations by rawpixel', 'raw': 'pig', '_content': 'pig', 'machine_tag': 0}, {'id': '153562734-44436795980-1869', 'author': '153584064@N07', 'authorname': 'Free Public Domain Illustrations by rawpixel', 'raw': 'piggy', '_content': 'piggy', 'machine_tag': 0}, {'id': '153562734-44436795980-26942', 'author': '153584064@N07', 'authorname': 'Free Public Domain Illustrations by rawpixel', 'raw': 'piglet', '_content': 'piglet', 'machine_tag': 0}, {'id': '153562734-44436795980-263173', 'author': '153584064@N07', 'authorname': 'Free Public Domain Illustrations by rawpixel', 'raw': 'pigpen', '_content': 'pigpen', 'machine_tag': 0}, {'id': '153562734-44436795980-15346', 'author': '153584064@N07', 'authorname': 'Free Public Domain Illustrations by rawpixel', 'raw': 'pigs', '_content': 'pigs', 'machine_tag': 0}, {'id': '153562734-44436795980-136', 'author': '153584064@N07', 'authorname': 'Free Public Domain Illustrations by rawpixel', 'raw': 'pink', '_content': 'pink', 'machine_tag': 0}, {'id': '153562734-44436795980-11991', 'author': '153584064@N07', 'authorname': 'Free Public Domain Illustrations by rawpixel', 'raw': 'pork', '_content': 'pork', 'machine_tag': 0}, {'id': '153562734-44436795980-1297', 'author': '153584064@N07', 'authorname': 'Free Public Domain Illustrations by rawpixel', 'raw': 'rural', '_content': 'rural', 'machine_tag': 0}, {'id': '153562734-44436795980-35565', 'author': '153584064@N07', 'authorname': 'Free Public Domain Illustrations by rawpixel', 'raw': 'staring', '_content': 'staring', 'machine_tag': 0}, {'id': '153562734-44436795980-26919', 'author': '153584064@N07', 'authorname': 'Free Public Domain Illustrations by rawpixel', 'raw': 'swine', '_content': 'swine', 'machine_tag': 0}, {'id': '153562734-44436795980-18156', 'author': '153584064@N07', 'authorname': 'Free Public Domain Illustrations by rawpixel', 'raw': 'wait', '_content': 'wait', 'machine_tag': 0}, {'id': '153562734-44436795980-5833', 'author': '153584064@N07', 'authorname': 'Free Public Domain Illustrations by rawpixel', 'raw': 'wildlife', '_content': 'wildlife', 'machine_tag': 0}, {'id': '153562734-44436795980-7363', 'author': '153584064@N07', 'authorname': 'Free Public Domain Illustrations by rawpixel', 'raw': 'young', '_content': 'young', 'machine_tag': 0}]}, 'urls': {'url': [{'type': 'photopage', '_content': 'https://www.flickr.com/photos/vintage_illustration/44436795980/'}]}, 'media': 'photo'}, 'stat': 'ok'}</t>
  </si>
  <si>
    <t>https://www.flickr.com/photos/vintage_illustration/44436795980/</t>
  </si>
  <si>
    <t>face_pig11.jpeg</t>
  </si>
  <si>
    <t>50509844_ce939c6236_o</t>
  </si>
  <si>
    <t>{'photo': {'id': '50509844', 'secret': 'ce939c6236', 'server': '29', 'farm': 1, 'dateuploaded': '1128787501', 'isfavorite': 0, 'license': '3', 'safety_level': '0', 'rotation': 0, 'originalsecret': 'ce939c6236', 'originalformat': 'jpg', 'owner': {'nsid': '92706520@N00', 'username': 'ZoomLoes', 'realname': '', 'location': None, 'iconserver': '2844', 'iconfarm': 3, 'path_alias': 'webloes'}, 'title': {'_content': 'Piggy'}, 'description': {'_content': ''}, 'visibility': {'ispublic': 1, 'isfriend': 0, 'isfamily': 0}, 'dates': {'posted': '1128787501', 'taken': '2005-10-08 15:25:23', 'takengranularity': 0, 'takenunknown': 0, 'lastupdate': '1507578660'}, 'views': '4747', 'editability': {'cancomment': 0, 'canaddmeta': 0}, 'publiceditability': {'cancomment': 1, 'canaddmeta': 0}, 'usage': {'candownload': 1, 'canblog': 0, 'canprint': 0, 'canshare': 1}, 'comments': {'_content': '1'}, 'notes': {'note': []}, 'people': {'haspeople': 0}, 'tags': {'tag': [{'id': '753486-50509844-5276', 'author': '92706520@N00', 'authorname': 'ZoomLoes', 'raw': 'farm', '_content': 'farm', 'machine_tag': 0}, {'id': '753486-50509844-2180', 'author': '92706520@N00', 'authorname': 'ZoomLoes', 'raw': 'pig', '_content': 'pig', 'machine_tag': 0}]}, 'urls': {'url': [{'type': 'photopage', '_content': 'https://www.flickr.com/photos/webloes/50509844/'}]}, 'media': 'photo'}, 'stat': 'ok'}</t>
  </si>
  <si>
    <t xml:space="preserve"> (flickr ZoomLoes)</t>
  </si>
  <si>
    <t>https://www.flickr.com/photos/webloes/50509844/</t>
  </si>
  <si>
    <t>face_pig12.jpeg</t>
  </si>
  <si>
    <t>4188233232_d01bbebe1f_o</t>
  </si>
  <si>
    <t>{'photo': {'id': '4188233232', 'secret': 'f1b0341d14', 'server': '2491', 'farm': 3, 'dateuploaded': '1260898289', 'isfavorite': 0, 'license': '3', 'safety_level': '0', 'rotation': 0, 'originalsecret': 'd01bbebe1f', 'originalformat': 'jpg', 'owner': {'nsid': '63159030@N00', 'username': 'felizfeliz', 'realname': '', 'location': None, 'iconserver': '3635', 'iconfarm': 4, 'path_alias': 'rafimages'}, 'title': {'_content': '1day 12 037'}, 'description': {'_content': ''}, 'visibility': {'ispublic': 1, 'isfriend': 0, 'isfamily': 0}, 'dates': {'posted': '1260898289', 'taken': '2009-12-15 18:31:29', 'takengranularity': 0, 'takenunknown': 0, 'lastupdate': '1273217771'}, 'views': '4090', 'editability': {'cancomment': 0, 'canaddmeta': 0}, 'publiceditability': {'cancomment': 1, 'canaddmeta': 0}, 'usage': {'candownload': 1, 'canblog': 0, 'canprint': 0, 'canshare': 1}, 'comments': {'_content': '0'}, 'notes': {'note': []}, 'people': {'haspeople': 0}, 'tags': {'tag': [{'id': '2196921-4188233232-2180', 'author': '63159030@N00', 'authorname': 'felizfeliz', 'raw': 'pig', '_content': 'pig', 'machine_tag': 0}]}, 'urls': {'url': [{'type': 'photopage', '_content': 'https://www.flickr.com/photos/rafimages/4188233232/'}]}, 'media': 'photo'}, 'stat': 'ok'}</t>
  </si>
  <si>
    <t xml:space="preserve"> (flickr felizfeliz)</t>
  </si>
  <si>
    <t>https://www.flickr.com/photos/rafimages/4188233232/</t>
  </si>
  <si>
    <t>face_pig13.jpeg</t>
  </si>
  <si>
    <t>18097041013_19c5c74fe2_o</t>
  </si>
  <si>
    <t>{'photo': {'id': '18097041013', 'secret': '1e56cf8a46', 'server': '543', 'farm': 1, 'dateuploaded': '1434056866', 'isfavorite': 0, 'license': '4', 'safety_level': '0', 'rotation': 0, 'originalsecret': '19c5c74fe2', 'originalformat': 'jpg', 'owner': {'nsid': '24065742@N00', 'username': 'Rictor Norton &amp; David Allen', 'realname': 'Rictor Norton  &amp; David Allen', 'location': 'London, United Kingdom', 'iconserver': '65535', 'iconfarm': 66, 'path_alias': 'rictor-and-david'}, 'title': {'_content': 'Show Pig'}, 'description': {'_content': 'Large White'}, 'visibility': {'ispublic': 1, 'isfriend': 0, 'isfamily': 0}, 'dates': {'posted': '1434056866', 'taken': '2015-05-27 12:22:53', 'takengranularity': 0, 'takenunknown': '0', 'lastupdate': '1434057886'}, 'views': '3851', 'editability': {'cancomment': 0, 'canaddmeta': 0}, 'publiceditability': {'cancomment': 1, 'canaddmeta': 0}, 'usage': {'candownload': 1, 'canblog': 0, 'canprint': 0, 'canshare': 1}, 'comments': {'_content': '0'}, 'notes': {'note': []}, 'people': {'haspeople': 0}, 'tags': {'tag': [{'id': '2400498-18097041013-248015164', 'author': '24065742@N00', 'authorname': 'Rictor Norton &amp; David Allen', 'raw': 'Suffolk Show 2015', '_content': 'suffolkshow2015', 'machine_tag': 0}]}, 'location': {'latitude': '52.033300', 'longitude': '1.225190', 'accuracy': '14', 'context': '0', 'locality': {'_content': 'Purdis Farm', 'woeid': 32681}, 'county': {'_content': 'Suffolk', 'woeid': 12602142}, 'region': {'_content': 'England', 'woeid': 24554868}, 'country': {'_content': 'United Kingdom', 'woeid': 23424975}, 'neighbourhood': {'_content': '', 'woeid': 0}}, 'geoperms': {'ispublic': 1, 'iscontact': 0, 'isfriend': 0, 'isfamily': 0}, 'urls': {'url': [{'type': 'photopage', '_content': 'https://www.flickr.com/photos/rictor-and-david/18097041013/'}]}, 'media': 'photo'}, 'stat': 'ok'}</t>
  </si>
  <si>
    <t>Rictor Norton  &amp; David Allen (flickr Rictor Norton &amp; David Allen)</t>
  </si>
  <si>
    <t>https://www.flickr.com/photos/rictor-and-david/18097041013/</t>
  </si>
  <si>
    <t>face_pig14.jpeg</t>
  </si>
  <si>
    <t>9708566139_bc0050ed59_o</t>
  </si>
  <si>
    <t>{'photo': {'id': '9708566139', 'secret': '09e0ee4000', 'server': '3708', 'farm': 4, 'dateuploaded': '1378744413', 'isfavorite': 0, 'license': '3', 'safety_level': '0', 'rotation': 0, 'originalsecret': 'bc0050ed59', 'originalformat': 'jpg', 'owner': {'nsid': '58664509@N00', 'username': 'ciao-chow', 'realname': '', 'location': None, 'iconserver': '4219', 'iconfarm': 5, 'path_alias': 'ciaochow'}, 'title': {'_content': 'Sleeping Pig'}, 'description': {'_content': ''}, 'visibility': {'ispublic': 1, 'isfriend': 0, 'isfamily': 0}, 'dates': {'posted': '1378744413', 'taken': '2013-09-07 12:42:00', 'takengranularity': 0, 'takenunknown': 0, 'lastupdate': '1378744430'}, 'views': '2366', 'editability': {'cancomment': 0, 'canaddmeta': 0}, 'publiceditability': {'cancomment': 1, 'canaddmeta': 0}, 'usage': {'candownload': 1, 'canblog': 0, 'canprint': 0, 'canshare': 1}, 'comments': {'_content': '0'}, 'notes': {'note': []}, 'people': {'haspeople': 0}, 'tags': {'tag': [{'id': '395168-9708566139-2110362', 'author': '58664509@N00', 'authorname': 'ciao-chow', 'raw': '2013', '_content': '2013', 'machine_tag': 0}, {'id': '395168-9708566139-10760', 'author': '58664509@N00', 'authorname': 'ciao-chow', 'raw': 'September', '_content': 'september', 'machine_tag': 0}, {'id': '395168-9708566139-783434', 'author': '58664509@N00', 'authorname': 'ciao-chow', 'raw': 'Farm Sanctuary', '_content': 'farmsanctuary', 'machine_tag': 0}, {'id': '395168-9708566139-18597', 'author': '58664509@N00', 'authorname': 'ciao-chow', 'raw': 'Upstate New York', '_content': 'upstatenewyork', 'machine_tag': 0}, {'id': '395168-9708566139-122969', 'author': '58664509@N00', 'authorname': 'ciao-chow', 'raw': "Watkin's Glen", '_content': 'watkinsglen', 'machine_tag': 0}, {'id': '395168-9708566139-67095', 'author': '58664509@N00', 'authorname': 'ciao-chow', 'raw': 'Farm Animals', '_content': 'farmanimals', 'machine_tag': 0}, {'id': '395168-9708566139-42536393', 'author': '58664509@N00', 'authorname': 'ciao-chow', 'raw': 'Rescued Farm Animals', '_content': 'rescuedfarmanimals', 'machine_tag': 0}, {'id': '395168-9708566139-3440007', 'author': '58664509@N00', 'authorname': 'ciao-chow', 'raw': 'Meet Your Meat', '_content': 'meetyourmeat', 'machine_tag': 0}, {'id': '395168-9708566139-2591', 'author': '58664509@N00', 'authorname': 'ciao-chow', 'raw': 'Vegan', '_content': 'vegan', 'machine_tag': 0}, {'id': '395168-9708566139-16028', 'author': '58664509@N00', 'authorname': 'ciao-chow', 'raw': 'Vegetarian', '_content': 'vegetarian', 'machine_tag': 0}]}, 'urls': {'url': [{'type': 'photopage', '_content': 'https://www.flickr.com/photos/ciaochow/9708566139/'}]}, 'media': 'photo'}, 'stat': 'ok'}</t>
  </si>
  <si>
    <t xml:space="preserve"> (flickr ciao-chow)</t>
  </si>
  <si>
    <t>https://www.flickr.com/photos/ciaochow/9708566139/</t>
  </si>
  <si>
    <t>face_pig15.jpeg</t>
  </si>
  <si>
    <t>23441069152_1d0dff8481_o</t>
  </si>
  <si>
    <t>{'photo': {'id': '23441069152', 'secret': '160c754ff6', 'server': '704', 'farm': 1, 'dateuploaded': '1449365309', 'isfavorite': 0, 'license': '3', 'safety_level': '0', 'rotation': 0, 'originalsecret': '1d0dff8481', 'originalformat': 'jpg', 'owner': {'nsid': '33484292@N00', 'username': '-tarat-', 'realname': '', 'location': None, 'iconserver': '7334', 'iconfarm': 8, 'path_alias': 'tarat'}, 'title': {'_content': 'sleepy pig'}, 'description': {'_content': ''}, 'visibility': {'ispublic': 1, 'isfriend': 0, 'isfamily': 0}, 'dates': {'posted': '1449365309', 'taken': '2015-12-05 16:31:41', 'takengranularity': 0, 'takenunknown': '1', 'lastupdate': '1556048461'}, 'views': '6840', 'editability': {'cancomment': 0, 'canaddmeta': 0}, 'publiceditability': {'cancomment': 1, 'canaddmeta': 0}, 'usage': {'candownload': 1, 'canblog': 0, 'canprint': 0, 'canshare': 1}, 'comments': {'_content': '0'}, 'notes': {'note': []}, 'people': {'haspeople': 0}, 'tags': {'tag': [{'id': '3219169-23441069152-586', 'author': '33484292@N00', 'authorname': '-tarat-', 'raw': 'green', '_content': 'green', 'machine_tag': 0}, {'id': '3219169-23441069152-2017', 'author': '33484292@N00', 'authorname': '-tarat-', 'raw': 'star', '_content': 'star', 'machine_tag': 0}, {'id': '3219169-23441069152-5276', 'author': '33484292@N00', 'authorname': '-tarat-', 'raw': 'farm', '_content': 'farm', 'machine_tag': 0}, {'id': '3219169-23441069152-2180', 'author': '33484292@N00', 'authorname': '-tarat-', 'raw': 'pig', '_content': 'pig', 'machine_tag': 0}]}, 'urls': {'url': [{'type': 'photopage', '_content': 'https://www.flickr.com/photos/tarat/23441069152/'}]}, 'media': 'photo'}, 'stat': 'ok'}</t>
  </si>
  <si>
    <t xml:space="preserve"> (flickr -tarat-)</t>
  </si>
  <si>
    <t>https://www.flickr.com/photos/tarat/23441069152/</t>
  </si>
  <si>
    <t>face_pig16.jpeg</t>
  </si>
  <si>
    <t>228004419_d24d3d7bdc_o</t>
  </si>
  <si>
    <t>{'photo': {'id': '228004419', 'secret': 'd24d3d7bdc', 'server': '78', 'farm': 1, 'dateuploaded': '1156835670', 'isfavorite': 0, 'license': '3', 'safety_level': '0', 'rotation': 0, 'originalsecret': 'd24d3d7bdc', 'originalformat': 'jpg', 'owner': {'nsid': '12104639@N00', 'username': 'Chrstopher', 'realname': 'Chris Rimmer', 'location': 'Oxford, UK', 'iconserver': '5500', 'iconfarm': 6, 'path_alias': 'chrstopher'}, 'title': {'_content': 'Pig Closeup'}, 'description': {'_content': '.'}, 'visibility': {'ispublic': 1, 'isfriend': 0, 'isfamily': 0}, 'dates': {'posted': '1156835670', 'taken': '2006-08-28 12:24:40', 'takengranularity': 0, 'takenunknown': 0, 'lastupdate': '1158075088'}, 'views': '2050', 'editability': {'cancomment': 0, 'canaddmeta': 0}, 'publiceditability': {'cancomment': 1, 'canaddmeta': 0}, 'usage': {'candownload': 1, 'canblog': 0, 'canprint': 0, 'canshare': 1}, 'comments': {'_content': '0'}, 'notes': {'note': []}, 'people': {'haspeople': 0}, 'tags': {'tag': [{'id': '64657-228004419-5699524', 'author': '12104639@N00', 'authorname': 'Chrstopher', 'raw': 'cogges farm', '_content': 'coggesfarm', 'machine_tag': 0}, {'id': '64657-228004419-2180', 'author': '12104639@N00', 'authorname': 'Chrstopher', 'raw': 'pig', '_content': 'pig', 'machine_tag': 0}]}, 'location': {'latitude': '51.783493', 'longitude': '-1.477532', 'accuracy': '14', 'context': '0', 'locality': {'_content': 'Witney', 'woeid': 40808}, 'county': {'_content': 'Oxfordshire', 'woeid': 12602175}, 'region': {'_content': 'England', 'woeid': 24554868}, 'country': {'_content': 'United Kingdom', 'woeid': 23424975}, 'neighbourhood': {'_content': '', 'woeid': 0}}, 'geoperms': {'ispublic': 1, 'iscontact': 0, 'isfriend': 0, 'isfamily': 0}, 'urls': {'url': [{'type': 'photopage', '_content': 'https://www.flickr.com/photos/chrstopher/228004419/'}]}, 'media': 'photo'}, 'stat': 'ok'}</t>
  </si>
  <si>
    <t>Chris Rimmer (flickr Chrstopher)</t>
  </si>
  <si>
    <t>https://www.flickr.com/photos/chrstopher/228004419/</t>
  </si>
  <si>
    <t>face_pig17.jpeg</t>
  </si>
  <si>
    <t>13226409043_622aecc97f_o</t>
  </si>
  <si>
    <t>{'photo': {'id': '13226409043', 'secret': '698ef27592', 'server': '3751', 'farm': 4, 'dateuploaded': '1395086592', 'isfavorite': 0, 'license': '3', 'safety_level': '0', 'rotation': 0, 'originalsecret': '622aecc97f', 'originalformat': 'jpg', 'owner': {'nsid': '96255775@N08', 'username': 'j054lm0n', 'realname': '', 'location': 'Somerset, UK', 'iconserver': '5339', 'iconfarm': 6, 'path_alias': 'j054lm0n'}, 'title': {'_content': 'Kune Kune piglet'}, 'description': {'_content': ''}, 'visibility': {'ispublic': 1, 'isfriend': 0, 'isfamily': 0}, 'dates': {'posted': '1395086592', 'taken': '2009-10-04 10:18:06', 'takengranularity': 0, 'takenunknown': 0, 'lastupdate': '1461326804'}, 'views': '1579', 'editability': {'cancomment': 0, 'canaddmeta': 0}, 'publiceditability': {'cancomment': 1, 'canaddmeta': 0}, 'usage': {'candownload': 1, 'canblog': 0, 'canprint': 0, 'canshare': 1}, 'comments': {'_content': '0'}, 'notes': {'note': []}, 'people': {'haspeople': 0}, 'tags': {'tag': [{'id': '96162962-13226409043-2738108', 'author': '96255775@N08', 'authorname': 'j054lm0n', 'raw': 'Kune Kune', '_content': 'kunekune', 'machine_tag': 0}, {'id': '96162962-13226409043-2180', 'author': '96255775@N08', 'authorname': 'j054lm0n', 'raw': 'Pig', '_content': 'pig', 'machine_tag': 0}, {'id': '96162962-13226409043-26942', 'author': '96255775@N08', 'authorname': 'j054lm0n', 'raw': 'Piglet', '_content': 'piglet', 'machine_tag': 0}]}, 'urls': {'url': [{'type': 'photopage', '_content': 'https://www.flickr.com/photos/j054lm0n/13226409043/'}]}, 'media': 'photo'}, 'stat': 'ok'}</t>
  </si>
  <si>
    <t xml:space="preserve"> (flickr j054lm0n)</t>
  </si>
  <si>
    <t>https://www.flickr.com/photos/j054lm0n/13226409043/</t>
  </si>
  <si>
    <t>face_pig18.jpeg</t>
  </si>
  <si>
    <t>2808207783_6e01d04d60_o</t>
  </si>
  <si>
    <t>{'photo': {'id': '2808207783', 'secret': '340fd5250b', 'server': '3202', 'farm': 4, 'dateuploaded': '1220026053', 'isfavorite': 0, 'license': '4', 'safety_level': '0', 'rotation': 0, 'originalsecret': '6e01d04d60', 'originalformat': 'jpg', 'owner': {'nsid': '7554150@N05', 'username': 'Nick Saltmarsh', 'realname': 'Nick Saltmarsh', 'location': 'London, UK', 'iconserver': '1212', 'iconfarm': 2, 'path_alias': 'nsalt'}, 'title': {'_content': 'Pig'}, 'description': {'_content': ''}, 'visibility': {'ispublic': 1, 'isfriend': 0, 'isfamily': 0}, 'dates': {'posted': '1220026053', 'taken': '2008-08-29 17:07:33', 'takengranularity': 0, 'takenunknown': 0, 'lastupdate': '1501688372'}, 'views': '30627', 'editability': {'cancomment': 0, 'canaddmeta': 0}, 'publiceditability': {'cancomment': 1, 'canaddmeta': 0}, 'usage': {'candownload': 1, 'canblog': 0, 'canprint': 0, 'canshare': 1}, 'comments': {'_content': '5'}, 'notes': {'note': []}, 'people': {'haspeople': 0}, 'tags': {'tag': [{'id': '7548810-2808207783-338', 'author': '7554150@N05', 'authorname': 'Nick Saltmarsh', 'raw': 'food', '_content': 'food', 'machine_tag': 0}, {'id': '7548810-2808207783-2180', 'author': '7554150@N05', 'authorname': 'Nick Saltmarsh', 'raw': 'pig', '_content': 'pig', 'machine_tag': 0}, {'id': '7548810-2808207783-26942', 'author': '7554150@N05', 'authorname': 'Nick Saltmarsh', 'raw': 'piglet', '_content': 'piglet', 'machine_tag': 0}, {'id': '7548810-2808207783-1605757', 'author': '7554150@N05', 'authorname': 'Nick Saltmarsh', 'raw': 'jellied eel', '_content': 'jelliedeel', 'machine_tag': 0}]}, 'urls': {'url': [{'type': 'photopage', '_content': 'https://www.flickr.com/photos/nsalt/2808207783/'}]}, 'media': 'photo'}, 'stat': 'ok'}</t>
  </si>
  <si>
    <t>Nick Saltmarsh (flickr Nick Saltmarsh)</t>
  </si>
  <si>
    <t>https://www.flickr.com/photos/nsalt/2808207783/</t>
  </si>
  <si>
    <t>face_pig19.jpeg</t>
  </si>
  <si>
    <t>30409739275_afb2447cc2_o</t>
  </si>
  <si>
    <t>{'photo': {'id': '30409739275', 'secret': '8496f8e4b6', 'server': '8552', 'farm': 9, 'dateuploaded': '1476807977', 'isfavorite': 0, 'license': '4', 'safety_level': '0', 'rotation': 0, 'originalsecret': 'afb2447cc2', 'originalformat': 'jpg', 'owner': {'nsid': '43276854@N02', 'username': 'KSRE Photo', 'realname': 'K-State Research and Extension', 'location': '', 'iconserver': '65535', 'iconfarm': 66, 'path_alias': 'ksrecomm'}, 'title': {'_content': ''}, 'description': {'_content': ''}, 'visibility': {'ispublic': 1, 'isfriend': 0, 'isfamily': 0}, 'dates': {'posted': '1476807977', 'taken': '2016-10-18 11:26:09', 'takengranularity': 0, 'takenunknown': '1', 'lastupdate': '1561154288'}, 'views': '2449', 'editability': {'cancomment': 0, 'canaddmeta': 0}, 'publiceditability': {'cancomment': 1, 'canaddmeta': 0}, 'usage': {'candownload': 1, 'canblog': 0, 'canprint': 0, 'canshare': 1}, 'comments': {'_content': '0'}, 'notes': {'note': []}, 'people': {'haspeople': 0}, 'tags': {'tag': [{'id': '43256506-30409739275-15346', 'author': '43276854@N02', 'authorname': 'KSRE Photo', 'raw': 'pigs', '_content': 'pigs', 'machine_tag': 0}]}, 'urls': {'url': [{'type': 'photopage', '_content': 'https://www.flickr.com/photos/ksrecomm/30409739275/'}]}, 'media': 'photo'}, 'stat': 'ok'}</t>
  </si>
  <si>
    <t>K-State Research and Extension (flickr KSRE Photo)</t>
  </si>
  <si>
    <t>https://www.flickr.com/photos/ksrecomm/30409739275/</t>
  </si>
  <si>
    <t>face_pig20.jpeg</t>
  </si>
  <si>
    <t>17980295823_132c7becef_o</t>
  </si>
  <si>
    <t>{'photo': {'id': '17980295823', 'secret': '4a3a5412e5', 'server': '8841', 'farm': 9, 'dateuploaded': '1433769380', 'isfavorite': 0, 'license': '4', 'safety_level': '0', 'rotation': 0, 'originalsecret': '132c7becef', 'originalformat': 'jpg', 'owner': {'nsid': '53133240@N00', 'username': 'Muffet', 'realname': 'liz west', 'location': 'Boxborough, MA, USA', 'iconserver': '3813', 'iconfarm': 4, 'path_alias': 'calliope'}, 'title': {'_content': 'three little pigs'}, 'description': {'_content': 'My neighbor, a farmer, just brought home three new piglets, which are identified with magic markers. They are marked G for gilt (female) or B for boar (male). They are still a bit unsettled from their move, but wag their tails when spoken to softly. \n'}, 'visibility': {'ispublic': 1, 'isfriend': 0, 'isfamily': 0}, 'dates': {'posted': '1433769380', 'taken': '2015-06-07 10:40:16', 'takengranularity': 0, 'takenunknown': '0', 'lastupdate': '1457332434'}, 'views': '15185', 'editability': {'cancomment': 0, 'canaddmeta': 0}, 'publiceditability': {'cancomment': 1, 'canaddmeta': 0}, 'usage': {'candownload': 1, 'canblog': 0, 'canprint': 0, 'canshare': 1}, 'comments': {'_content': '2'}, 'notes': {'note': []}, 'people': {'haspeople': 0}, 'tags': {'tag': [{'id': '69466-17980295823-2180', 'author': '53133240@N00', 'authorname': 'Muffet', 'raw': 'pig', '_content': 'pig', 'machine_tag': 0}, {'id': '69466-17980295823-26942', 'author': '53133240@N00', 'authorname': 'Muffet', 'raw': 'piglet', '_content': 'piglet', 'machine_tag': 0}, {'id': '69466-17980295823-5276', 'author': '53133240@N00', 'authorname': 'Muffet', 'raw': 'farm', '_content': 'farm', 'machine_tag': 0}, {'id': '69466-17980295823-952', 'author': '53133240@N00', 'authorname': 'Muffet', 'raw': 'animal', '_content': 'animal', 'machine_tag': 0}]}, 'urls': {'url': [{'type': 'photopage', '_content': 'https://www.flickr.com/photos/calliope/17980295823/'}]}, 'media': 'photo'}, 'stat': 'ok'}</t>
  </si>
  <si>
    <t>https://www.flickr.com/photos/calliope/17980295823/</t>
  </si>
  <si>
    <t>body_part_pig_ear01.jpeg</t>
  </si>
  <si>
    <t>2951732042_c0378cb2de_o</t>
  </si>
  <si>
    <t>{'photo': {'id': '2951732042', 'secret': '74fe7e687f', 'server': '3242', 'farm': 4, 'dateuploaded': '1224335519', 'isfavorite': 0, 'license': '3', 'safety_level': '0', 'rotation': 0, 'originalsecret': 'c0378cb2de', 'originalformat': 'jpg', 'owner': {'nsid': '66099506@N00', 'username': 'jenpilot', 'realname': 'Jennifer', 'location': 'Lamoine, US', 'iconserver': '4', 'iconfarm': 1, 'path_alias': 'jenpilot'}, 'title': {'_content': 'Fresh pigs ear'}, 'description': {'_content': ''}, 'visibility': {'ispublic': 1, 'isfriend': 0, 'isfamily': 0}, 'dates': {'posted': '1224335519', 'taken': '2008-08-30 16:00:38', 'takengranularity': 0, 'takenunknown': 0, 'lastupdate': '1224336839'}, 'views': '69', 'editability': {'cancomment': 0, 'canaddmeta': 0}, 'publiceditability': {'cancomment': 1, 'canaddmeta': 1}, 'usage': {'candownload': 1, 'canblog': 0, 'canprint': 0, 'canshare': 1}, 'comments': {'_content': '0'}, 'notes': {'note': []}, 'people': {'haspeople': 0}, 'tags': {'tag': [{'id': '189658-2951732042-1159718', 'author': '66099506@N00', 'authorname': 'jenpilot', 'raw': 'Blue Hill Fair', '_content': 'bluehillfair', 'machine_tag': 0}, {'id': '189658-2951732042-1015344', 'author': '66099506@N00', 'authorname': 'jenpilot', 'raw': 'Blue Hill', '_content': 'bluehill', 'machine_tag': 0}, {'id': '189658-2951732042-7243', 'author': '66099506@N00', 'authorname': 'jenpilot', 'raw': 'Maine', '_content': 'maine', 'machine_tag': 0}, {'id': '189658-2951732042-9034', 'author': '66099506@N00', 'authorname': 'jenpilot', 'raw': 'fair', '_content': 'fair', 'machine_tag': 0}, {'id': '189658-2951732042-2180', 'author': '66099506@N00', 'authorname': 'jenpilot', 'raw': 'pig', '_content': 'pig', 'machine_tag': 0}]}, 'urls': {'url': [{'type': 'photopage', '_content': 'https://www.flickr.com/photos/jenpilot/2951732042/'}]}, 'media': 'photo'}, 'stat': 'ok'}</t>
  </si>
  <si>
    <t>Jennifer (flickr jenpilot)</t>
  </si>
  <si>
    <t>https://www.flickr.com/photos/jenpilot/2951732042/</t>
  </si>
  <si>
    <t>body_part_pig_ear02.jpeg</t>
  </si>
  <si>
    <t>6018440360_1cc1b2e253_o</t>
  </si>
  <si>
    <t>{'photo': {'id': '6018440360', 'secret': '2d2c4505ef', 'server': '6009', 'farm': 7, 'dateuploaded': '1312732881', 'isfavorite': 0, 'license': '2', 'safety_level': '0', 'rotation': 0, 'originalsecret': '1cc1b2e253', 'originalformat': 'jpg', 'owner': {'nsid': '34291411@N06', 'username': 'jsprig', 'realname': 'jessica', 'location': 'washington, dc, united states', 'iconserver': '3530', 'iconfarm': 4, 'path_alias': 'jsprig'}, 'title': {'_content': 'Pig Ears'}, 'description': {'_content': 'Fairfax County 4-H Fair at Frying Pan Park'}, 'visibility': {'ispublic': 1, 'isfriend': 0, 'isfamily': 0}, 'dates': {'posted': '1312732881', 'taken': '2011-08-06 13:32:56', 'takengranularity': 0, 'takenunknown': 0, 'lastupdate': '1312819729'}, 'views': '317', 'editability': {'cancomment': 0, 'canaddmeta': 0}, 'publiceditability': {'cancomment': 1, 'canaddmeta': 0}, 'usage': {'candownload': 1, 'canblog': 0, 'canprint': 0, 'canshare': 1}, 'comments': {'_content': '0'}, 'notes': {'note': []}, 'people': {'haspeople': 0}, 'tags': {'tag': [{'id': '34246089-6018440360-9034', 'author': '34291411@N06', 'authorname': 'jsprig', 'raw': 'fair', '_content': 'fair', 'machine_tag': 0}, {'id': '34246089-6018440360-74355670', 'author': '34291411@N06', 'authorname': 'jsprig', 'raw': 'frying pan fair', '_content': 'fryingpanfair', 'machine_tag': 0}, {'id': '34246089-6018440360-37193', 'author': '34291411@N06', 'authorname': 'jsprig', 'raw': '4-h', '_content': '4h', 'machine_tag': 0}, {'id': '34246089-6018440360-29330', 'author': '34291411@N06', 'authorname': 'jsprig', 'raw': 'fairfax', '_content': 'fairfax', 'machine_tag': 0}, {'id': '34246089-6018440360-2159', 'author': '34291411@N06', 'authorname': 'jsprig', 'raw': 'virginia', '_content': 'virginia', 'machine_tag': 0}, {'id': '34246089-6018440360-33258', 'author': '34291411@N06', 'authorname': 'jsprig', 'raw': 'herndon', '_content': 'herndon', 'machine_tag': 0}, {'id': '34246089-6018440360-2180', 'author': '34291411@N06', 'authorname': 'jsprig', 'raw': 'pig', '_content': 'pig', 'machine_tag': 0}, {'id': '34246089-6018440360-35337', 'author': '34291411@N06', 'authorname': 'jsprig', 'raw': 'county fair', '_content': 'countyfair', 'machine_tag': 0}, {'id': '34246089-6018440360-12013901', 'author': '34291411@N06', 'authorname': 'jsprig', 'raw': 'fairfax county fair', '_content': 'fairfaxcountyfair', 'machine_tag': 0}, {'id': '34246089-6018440360-5276', 'author': '34291411@N06', 'authorname': 'jsprig', 'raw': 'farm', '_content': 'farm', 'machine_tag': 0}, {'id': '34246089-6018440360-397527', 'author': '34291411@N06', 'authorname': 'jsprig', 'raw': 'frying pan park', '_content': 'fryingpanpark', 'machine_tag': 0}]}, 'location': {'latitude': '38.936128', 'longitude': '-77.407093', 'accuracy': '14', 'context': '0', 'locality': {'_content': 'Floris', 'woeid': 2404587}, 'county': {'_content': 'Fairfax', 'woeid': 12590343}, 'region': {'_content': 'Virginia', 'woeid': 2347605}, 'country': {'_content': 'United States', 'woeid': 23424977}, 'neighbourhood': {'_content': '', 'woeid': 0}}, 'geoperms': {'ispublic': 1, 'iscontact': 0, 'isfriend': 0, 'isfamily': 0}, 'urls': {'url': [{'type': 'photopage', '_content': 'https://www.flickr.com/photos/jsprig/6018440360/'}]}, 'media': 'photo'}, 'stat': 'ok'}</t>
  </si>
  <si>
    <t>jessica (flickr jsprig)</t>
  </si>
  <si>
    <t>https://www.flickr.com/photos/jsprig/6018440360/</t>
  </si>
  <si>
    <t>body_part_pig_ear03.jpeg</t>
  </si>
  <si>
    <t>6033687969_8c17fb0640_o</t>
  </si>
  <si>
    <t>{'stat': 'fail', 'code': 1, 'message': 'Photo "6033687969" not found (inactive member)'}</t>
  </si>
  <si>
    <t>body_part_pig_tail01.jpeg</t>
  </si>
  <si>
    <t>9323741290_97f787cc25_o</t>
  </si>
  <si>
    <t>{'photo': {'id': '9323741290', 'secret': '5efb742341', 'server': '2817', 'farm': 3, 'dateuploaded': '1374263327', 'isfavorite': 0, 'license': '4', 'safety_level': '0', 'rotation': 0, 'originalsecret': '97f787cc25', 'originalformat': 'jpg', 'owner': {'nsid': '53133240@N00', 'username': 'Muffet', 'realname': 'liz west', 'location': 'Boxborough, MA, USA', 'iconserver': '3813', 'iconfarm': 4, 'path_alias': 'calliope'}, 'title': {'_content': 'pigtail'}, 'description': {'_content': ''}, 'visibility': {'ispublic': 1, 'isfriend': 0, 'isfamily': 0}, 'dates': {'posted': '1374263327', 'taken': '2013-06-30 15:33:37', 'takengranularity': 0, 'takenunknown': '0', 'lastupdate': '1419546487'}, 'views': '6182', 'editability': {'cancomment': 0, 'canaddmeta': 0}, 'publiceditability': {'cancomment': 1, 'canaddmeta': 0}, 'usage': {'candownload': 1, 'canblog': 0, 'canprint': 0, 'canshare': 1}, 'comments': {'_content': '1'}, 'notes': {'note': []}, 'people': {'haspeople': 0}, 'tags': {'tag': [{'id': '69466-9323741290-2180', 'author': '53133240@N00', 'authorname': 'Muffet', 'raw': 'pig', '_content': 'pig', 'machine_tag': 0}, {'id': '69466-9323741290-6229', 'author': '53133240@N00', 'authorname': 'Muffet', 'raw': 'tail', '_content': 'tail', 'machine_tag': 0}, {'id': '69466-9323741290-111328', 'author': '53133240@N00', 'authorname': 'Muffet', 'raw': 'pigtail', '_content': 'pigtail', 'machine_tag': 0}]}, 'urls': {'url': [{'type': 'photopage', '_content': 'https://www.flickr.com/photos/calliope/9323741290/'}]}, 'media': 'photo'}, 'stat': 'ok'}</t>
  </si>
  <si>
    <t>https://www.flickr.com/photos/calliope/9323741290/</t>
  </si>
  <si>
    <t>body_part_pig_tail02.jpeg</t>
  </si>
  <si>
    <t>7992498919_ea7de49425_o</t>
  </si>
  <si>
    <t>{'photo': {'id': '7992498919', 'secret': '863877f038', 'server': '8435', 'farm': 9, 'dateuploaded': '1347814425', 'isfavorite': 0, 'license': '5', 'safety_level': '0', 'rotation': 0, 'originalsecret': 'ea7de49425', 'originalformat': 'jpg', 'owner': {'nsid': '10978503@N00', 'username': 'Glen Bowman', 'realname': 'Glen Bowman', 'location': 'Newcastle, England', 'iconserver': '60', 'iconfarm': 1, 'path_alias': 'glenbowman'}, 'title': {'_content': 'Pigs tails - Walled Garden - Attingham Park, Shrewsbury, Shropshire, England'}, 'description': {'_content': ''}, 'visibility': {'ispublic': 1, 'isfriend': 0, 'isfamily': 0}, 'dates': {'posted': '1347814425', 'taken': '2012-08-30 14:21:52', 'takengranularity': 0, 'takenunknown': 0, 'lastupdate': '1362342421'}, 'views': '194', 'editability': {'cancomment': 0, 'canaddmeta': 0}, 'publiceditability': {'cancomment': 1, 'canaddmeta': 1}, 'usage': {'candownload': 1, 'canblog': 0, 'canprint': 0, 'canshare': 1}, 'comments': {'_content': '0'}, 'notes': {'note': []}, 'people': {'haspeople': 0}, 'tags': {'tag': []}, 'location': {'latitude': '52.684265', 'longitude': '-2.668304', 'accuracy': '14', 'context': '0', 'locality': {'_content': 'Attingham', 'woeid': 11361}, 'county': {'_content': 'Shropshire', 'woeid': 12602188}, 'region': {'_content': 'England', 'woeid': 24554868}, 'country': {'_content': 'United Kingdom', 'woeid': 23424975}, 'neighbourhood': {'_content': '', 'woeid': 0}}, 'geoperms': {'ispublic': 1, 'iscontact': 0, 'isfriend': 0, 'isfamily': 0}, 'urls': {'url': [{'type': 'photopage', '_content': 'https://www.flickr.com/photos/glenbowman/7992498919/'}]}, 'media': 'photo'}, 'stat': 'ok'}</t>
  </si>
  <si>
    <t>Glen Bowman (flickr Glen Bowman)</t>
  </si>
  <si>
    <t>https://www.flickr.com/photos/glenbowman/7992498919/</t>
  </si>
  <si>
    <t>body_part_pig_tail03.jpeg</t>
  </si>
  <si>
    <t>7992495047_ee23b0ef4d_o</t>
  </si>
  <si>
    <t>{'photo': {'id': '7992495047', 'secret': '4ba0949af3', 'server': '8440', 'farm': 9, 'dateuploaded': '1347814364', 'isfavorite': 0, 'license': '5', 'safety_level': '0', 'rotation': 0, 'originalsecret': 'ee23b0ef4d', 'originalformat': 'jpg', 'owner': {'nsid': '10978503@N00', 'username': 'Glen Bowman', 'realname': 'Glen Bowman', 'location': 'Newcastle, England', 'iconserver': '60', 'iconfarm': 1, 'path_alias': 'glenbowman'}, 'title': {'_content': "Pig's tail - Walled Garden - Attingham Park, Shrewsbury, Shropshire, England"}, 'description': {'_content': ''}, 'visibility': {'ispublic': 1, 'isfriend': 0, 'isfamily': 0}, 'dates': {'posted': '1347814364', 'taken': '2012-08-30 14:20:12', 'takengranularity': 0, 'takenunknown': 0, 'lastupdate': '1362342420'}, 'views': '114', 'editability': {'cancomment': 0, 'canaddmeta': 0}, 'publiceditability': {'cancomment': 1, 'canaddmeta': 1}, 'usage': {'candownload': 1, 'canblog': 0, 'canprint': 0, 'canshare': 1}, 'comments': {'_content': '0'}, 'notes': {'note': []}, 'people': {'haspeople': 0}, 'tags': {'tag': []}, 'location': {'latitude': '52.684265', 'longitude': '-2.668304', 'accuracy': '14', 'context': '0', 'locality': {'_content': 'Attingham', 'woeid': 11361}, 'county': {'_content': 'Shropshire', 'woeid': 12602188}, 'region': {'_content': 'England', 'woeid': 24554868}, 'country': {'_content': 'United Kingdom', 'woeid': 23424975}, 'neighbourhood': {'_content': '', 'woeid': 0}}, 'geoperms': {'ispublic': 1, 'iscontact': 0, 'isfriend': 0, 'isfamily': 0}, 'urls': {'url': [{'type': 'photopage', '_content': 'https://www.flickr.com/photos/glenbowman/7992495047/'}]}, 'media': 'photo'}, 'stat': 'ok'}</t>
  </si>
  <si>
    <t>https://www.flickr.com/photos/glenbowman/7992495047/</t>
  </si>
  <si>
    <t>body_part_pig_tail04.jpeg</t>
  </si>
  <si>
    <t>5941032878_ca901af623_o</t>
  </si>
  <si>
    <t>{'photo': {'id': '5941032878', 'secret': '15abb63f91', 'server': '6150', 'farm': 7, 'dateuploaded': '1310757919', 'isfavorite': 0, 'license': '4', 'safety_level': '0', 'rotation': 0, 'originalsecret': 'ca901af623', 'originalformat': 'jpg', 'owner': {'nsid': '73051591@N00', 'username': "The Wu's Photo Land", 'realname': '', 'location': 'Siping, China', 'iconserver': '5336', 'iconfarm': 6, 'path_alias': 'photowu'}, 'title': {'_content': 'pig tail'}, 'description': {'_content': 'they really are curly and stinky too.'}, 'visibility': {'ispublic': 1, 'isfriend': 0, 'isfamily': 0}, 'dates': {'posted': '1310757919', 'taken': '2011-06-30 17:30:07', 'takengranularity': 0, 'takenunknown': 0, 'lastupdate': '1310757922'}, 'views': '173', 'editability': {'cancomment': 0, 'canaddmeta': 0}, 'publiceditability': {'cancomment': 1, 'canaddmeta': 0}, 'usage': {'candownload': 1, 'canblog': 0, 'canprint': 0, 'canshare': 1}, 'comments': {'_content': '0'}, 'notes': {'note': []}, 'people': {'haspeople': 0}, 'tags': {'tag': []}, 'urls': {'url': [{'type': 'photopage', '_content': 'https://www.flickr.com/photos/photowu/5941032878/'}]}, 'media': 'photo'}, 'stat': 'ok'}</t>
  </si>
  <si>
    <t xml:space="preserve"> (flickr The Wu's Photo Land)</t>
  </si>
  <si>
    <t>https://www.flickr.com/photos/photowu/5941032878/</t>
  </si>
  <si>
    <t>body_part_pig_eye01.jpeg</t>
  </si>
  <si>
    <t>39411356154_3aa96662a1_o (1)</t>
  </si>
  <si>
    <t>{'photo': {'id': '39411356154', 'secret': 'fd0b065dc0', 'server': '4756', 'farm': 5, 'dateuploaded': '1517952961', 'isfavorite': 0, 'license': '4', 'safety_level': '0', 'rotation': 0, 'originalsecret': '3aa96662a1', 'originalformat': 'jpg', 'owner': {'nsid': '15923063@N00', 'username': 'CarbonNYC [in SF!]', 'realname': 'David Goehring', 'location': 'San Francisco, CA, USA', 'iconserver': '3737', 'iconfarm': 4, 'path_alias': 'carbonnyc'}, 'title': {'_content': ''}, 'description': {'_content': ''}, 'visibility': {'ispublic': 1, 'isfriend': 0, 'isfamily': 0}, 'dates': {'posted': '1517952961', 'taken': '2018-01-13 22:53:22', 'takengranularity': 0, 'takenunknown': '0', 'lastupdate': '1547702204'}, 'views': '490', 'editability': {'cancomment': 0, 'canaddmeta': 0}, 'publiceditability': {'cancomment': 1, 'canaddmeta': 1}, 'usage': {'candownload': 1, 'canblog': 0, 'canprint': 0, 'canshare': 1}, 'comments': {'_content': '0'}, 'notes': {'note': []}, 'people': {'haspeople': 0}, 'tags': {'tag': [{'id': '656502-39411356154-13968', 'author': '15923063@N00', 'authorname': 'CarbonNYC [in SF!]', 'raw': 'Hana', '_content': 'hana', 'machine_tag': 0}, {'id': '656502-39411356154-596', 'author': '15923063@N00', 'authorname': 'CarbonNYC [in SF!]', 'raw': 'eye', '_content': 'eye', 'machine_tag': 0}, {'id': '656502-39411356154-1504', 'author': '15923063@N00', 'authorname': 'CarbonNYC [in SF!]', 'raw': 'hair', '_content': 'hair', 'machine_tag': 0}, {'id': '656502-39411356154-2180', 'author': '15923063@N00', 'authorname': 'CarbonNYC [in SF!]', 'raw': 'pig', '_content': 'pig', 'machine_tag': 0}, {'id': '656502-39411356154-26409256', 'author': '15923063@N00', 'authorname': 'CarbonNYC [in SF!]', 'raw': 'pig eye', '_content': 'pigeye', 'machine_tag': 0}, {'id': '656502-39411356154-6396713', 'author': '15923063@N00', 'authorname': 'CarbonNYC [in SF!]', 'raw': 'CarbonNYC', '_content': 'carbonnyc', 'machine_tag': 0}, {'id': '656502-39411356154-61835414', 'author': '15923063@N00', 'authorname': 'CarbonNYC [in SF!]', 'raw': 'CarbonSF', '_content': 'carbonsf', 'machine_tag': 0}]}, 'urls': {'url': [{'type': 'photopage', '_content': 'https://www.flickr.com/photos/carbonnyc/39411356154/'}]}, 'media': 'photo'}, 'stat': 'ok'}</t>
  </si>
  <si>
    <t>David Goehring (flickr CarbonNYC [in SF!])</t>
  </si>
  <si>
    <t>https://www.flickr.com/photos/carbonnyc/39411356154/</t>
  </si>
  <si>
    <t>body_part_pig_eye02.jpeg</t>
  </si>
  <si>
    <t>34073744_2e26ec52ff_o (1)</t>
  </si>
  <si>
    <t>{'photo': {'id': '34073744', 'secret': '2e26ec52ff', 'server': '21', 'farm': 1, 'dateuploaded': '1124068512', 'isfavorite': 0, 'license': '2', 'safety_level': '0', 'rotation': 0, 'originalsecret': '2e26ec52ff', 'originalformat': 'jpg', 'owner': {'nsid': '75811596@N00', 'username': 'dgphilli', 'realname': '', 'location': None, 'iconserver': '206', 'iconfarm': 1, 'path_alias': 'dgphilli'}, 'title': {'_content': 'Pig Eye'}, 'description': {'_content': ''}, 'visibility': {'ispublic': 1, 'isfriend': 0, 'isfamily': 0}, 'dates': {'posted': '1124068512', 'taken': '2005-08-13 14:13:12', 'takengranularity': 0, 'takenunknown': 0, 'lastupdate': '1589338404'}, 'views': '177', 'editability': {'cancomment': 0, 'canaddmeta': 0}, 'publiceditability': {'cancomment': 1, 'canaddmeta': 0}, 'usage': {'candownload': 1, 'canblog': 0, 'canprint': 0, 'canshare': 1}, 'comments': {'_content': '0'}, 'notes': {'note': []}, 'people': {'haspeople': 0}, 'tags': {'tag': [{'id': '548987-34073744-440', 'author': '75811596@N00', 'authorname': 'dgphilli', 'raw': 'new york', '_content': 'newyork', 'machine_tag': 0}, {'id': '548987-34073744-5276', 'author': '75811596@N00', 'authorname': 'dgphilli', 'raw': 'farm', '_content': 'farm', 'machine_tag': 0}, {'id': '548987-34073744-461963', 'author': '75811596@N00', 'authorname': 'dgphilli', 'raw': 'organic farm', '_content': 'organicfarm', 'machine_tag': 0}, {'id': '548987-34073744-1036294', 'author': '75811596@N00', 'authorname': 'dgphilli', 'raw': 'mcenroe farm', '_content': 'mcenroefarm', 'machine_tag': 0}, {'id': '548987-34073744-2180', 'author': '75811596@N00', 'authorname': 'dgphilli', 'raw': 'pig', '_content': 'pig', 'machine_tag': 0}, {'id': '548987-34073744-39787', 'author': '75811596@N00', 'authorname': 'dgphilli', 'raw': 'northeast', '_content': 'northeast', 'machine_tag': 0}, {'id': '548987-34073744-106', 'author': '75811596@N00', 'authorname': 'dgphilli', 'raw': 'nyc', '_content': 'nyc', 'machine_tag': 0}]}, 'urls': {'url': [{'type': 'photopage', '_content': 'https://www.flickr.com/photos/dgphilli/34073744/'}]}, 'media': 'photo'}, 'stat': 'ok'}</t>
  </si>
  <si>
    <t xml:space="preserve"> (flickr dgphilli)</t>
  </si>
  <si>
    <t>https://www.flickr.com/photos/dgphilli/34073744/</t>
  </si>
  <si>
    <t>body_part_pig_nose01.jpeg</t>
  </si>
  <si>
    <t>11573276605_9dfcdc59dc_o</t>
  </si>
  <si>
    <t>{'photo': {'id': '11573276605', 'secret': 'f9b7b0dc2e', 'server': '3736', 'farm': 4, 'dateuploaded': '1388098517', 'isfavorite': 0, 'license': '3', 'safety_level': '0', 'rotation': 0, 'originalsecret': '9dfcdc59dc', 'originalformat': 'jpg', 'owner': {'nsid': '87721025@N08', 'username': 'Oregon Department of Agriculture', 'realname': '', 'location': 'Salem, USA', 'iconserver': '65535', 'iconfarm': 66, 'path_alias': 'oragriculture'}, 'title': {'_content': 'Pig noses through fence'}, 'description': {'_content': ''}, 'visibility': {'ispublic': 1, 'isfriend': 0, 'isfamily': 0}, 'dates': {'posted': '1388098517', 'taken': '2013-12-26 14:54:46', 'takengranularity': 0, 'takenunknown': 0, 'lastupdate': '1392145921'}, 'views': '792', 'editability': {'cancomment': 0, 'canaddmeta': 0}, 'publiceditability': {'cancomment': 1, 'canaddmeta': 0}, 'usage': {'candownload': 1, 'canblog': 0, 'canprint': 0, 'canshare': 1}, 'comments': {'_content': '0'}, 'notes': {'note': []}, 'people': {'haspeople': 0}, 'tags': {'tag': [{'id': '87628212-11573276605-953', 'author': '87721025@N08', 'authorname': 'Oregon Department of Agriculture', 'raw': 'animals', '_content': 'animals', 'machine_tag': 0}, {'id': '87628212-11573276605-39317', 'author': '87721025@N08', 'authorname': 'Oregon Department of Agriculture', 'raw': 'livestock', '_content': 'livestock', 'machine_tag': 0}, {'id': '87628212-11573276605-15346', 'author': '87721025@N08', 'authorname': 'Oregon Department of Agriculture', 'raw': 'pigs', '_content': 'pigs', 'machine_tag': 0}, {'id': '87628212-11573276605-26919', 'author': '87721025@N08', 'authorname': 'Oregon Department of Agriculture', 'raw': 'swine', '_content': 'swine', 'machine_tag': 0}]}, 'urls': {'url': [{'type': 'photopage', '_content': 'https://www.flickr.com/photos/oragriculture/11573276605/'}]}, 'media': 'photo'}, 'stat': 'ok'}</t>
  </si>
  <si>
    <t xml:space="preserve"> (flickr Oregon Department of Agriculture)</t>
  </si>
  <si>
    <t>https://www.flickr.com/photos/oragriculture/11573276605/</t>
  </si>
  <si>
    <t>body_part_pig_nose02.jpeg</t>
  </si>
  <si>
    <t>1275834119_39c929e283_o</t>
  </si>
  <si>
    <t>body_part_pig_nose03.jpeg</t>
  </si>
  <si>
    <t>6044084530_d8bf65527d_o</t>
  </si>
  <si>
    <t>{'photo': {'id': '6044084530', 'secret': '1952df1687', 'server': '6201', 'farm': 7, 'dateuploaded': '1313370746', 'isfavorite': 0, 'license': '5', 'safety_level': '0', 'rotation': 0, 'originalsecret': 'd8bf65527d', 'originalformat': 'jpg', 'owner': {'nsid': '53326337@N00', 'username': 'quinn.anya', 'realname': 'Quinn Dombrowski', 'location': 'Berkeley, USA', 'iconserver': '65535', 'iconfarm': 66, 'path_alias': 'quinnanya'}, 'title': {'_content': 'Textured snout'}, 'description': {'_content': ''}, 'visibility': {'ispublic': 1, 'isfriend': 0, 'isfamily': 0}, 'dates': {'posted': '1313370746', 'taken': '2011-08-13 17:13:52', 'takengranularity': 0, 'takenunknown': 0, 'lastupdate': '1571393548'}, 'views': '914', 'editability': {'cancomment': 0, 'canaddmeta': 0}, 'publiceditability': {'cancomment': 1, 'canaddmeta': 1}, 'usage': {'candownload': 1, 'canblog': 0, 'canprint': 0, 'canshare': 1}, 'comments': {'_content': '0'}, 'notes': {'note': []}, 'people': {'haspeople': 0}, 'tags': {'tag': [{'id': '2643477-6044084530-136', 'author': '53326337@N00', 'authorname': 'quinn.anya', 'raw': 'pink', '_content': 'pink', 'machine_tag': 0}, {'id': '2643477-6044084530-75497', 'author': '53326337@N00', 'authorname': 'quinn.anya', 'raw': 'snout', '_content': 'snout', 'machine_tag': 0}, {'id': '2643477-6044084530-2180', 'author': '53326337@N00', 'authorname': 'quinn.anya', 'raw': 'pig', '_content': 'pig', 'machine_tag': 0}, {'id': '2643477-6044084530-1890', 'author': '53326337@N00', 'authorname': 'quinn.anya', 'raw': 'nose', '_content': 'nose', 'machine_tag': 0}, {'id': '2643477-6044084530-10239', 'author': '53326337@N00', 'authorname': 'quinn.anya', 'raw': 'holes', '_content': 'holes', 'machine_tag': 0}, {'id': '2643477-6044084530-629', 'author': '53326337@N00', 'authorname': 'quinn.anya', 'raw': 'texture', '_content': 'texture', 'machine_tag': 0}, {'id': '2643477-6044084530-110806', 'author': '53326337@N00', 'authorname': 'quinn.anya', 'raw': 'hairs', '_content': 'hairs', 'machine_tag': 0}, {'id': '2643477-6044084530-348581', 'author': '53326337@N00', 'authorname': 'quinn.anya', 'raw': 'Iowa State Fair', '_content': 'iowastatefair', 'machine_tag': 0}]}, 'urls': {'url': [{'type': 'photopage', '_content': 'https://www.flickr.com/photos/quinnanya/6044084530/'}]}, 'media': 'photo'}, 'stat': 'ok'}</t>
  </si>
  <si>
    <t>https://www.flickr.com/photos/quinnanya/6044084530/</t>
  </si>
  <si>
    <t>body_part_pig_nose04.jpeg</t>
  </si>
  <si>
    <t>7557201000_4ac778e094_o</t>
  </si>
  <si>
    <t>{'photo': {'id': '7557201000', 'secret': 'e0555bacb5', 'server': '8015', 'farm': 9, 'dateuploaded': '1342116604', 'isfavorite': 0, 'license': '3', 'safety_level': '0', 'rotation': 0, 'originalsecret': '4ac778e094', 'originalformat': 'jpg', 'owner': {'nsid': '57256462@N07', 'username': 'Cloudtail the Snow Leopard', 'realname': '', 'location': None, 'iconserver': '3786', 'iconfarm': 4, 'path_alias': 'blacktigersdream'}, 'title': {'_content': 'A pig'}, 'description': {'_content': "A closeup from the nose of a pig I've seen at Zoo Zurich"}, 'visibility': {'ispublic': 1, 'isfriend': 0, 'isfamily': 0}, 'dates': {'posted': '1342116604', 'taken': '2012-06-02 12:14:07', 'takengranularity': 0, 'takenunknown': 0, 'lastupdate': '1488690240'}, 'views': '483', 'editability': {'cancomment': 0, 'canaddmeta': 0}, 'publiceditability': {'cancomment': 1, 'canaddmeta': 0}, 'usage': {'candownload': 1, 'canblog': 0, 'canprint': 0, 'canshare': 1}, 'comments': {'_content': '1'}, 'notes': {'note': []}, 'people': {'haspeople': 0}, 'tags': {'tag': [{'id': '57235132-7557201000-1997', 'author': '57256462@N07', 'authorname': 'Cloudtail the Snow Leopard', 'raw': 'zoo;', '_content': 'zoo', 'machine_tag': 0}, {'id': '57235132-7557201000-27761', 'author': '57256462@N07', 'authorname': 'Cloudtail the Snow Leopard', 'raw': 'zürich;', '_content': 'zürich', 'machine_tag': 0}, {'id': '57235132-7557201000-6446', 'author': '57256462@N07', 'authorname': 'Cloudtail the Snow Leopard', 'raw': 'zurich;', '_content': 'zurich', 'machine_tag': 0}, {'id': '57235132-7557201000-53243', 'author': '57256462@N07', 'authorname': 'Cloudtail the Snow Leopard', 'raw': 'nase;', '_content': 'nase', 'machine_tag': 0}, {'id': '57235132-7557201000-58286', 'author': '57256462@N07', 'authorname': 'Cloudtail the Snow Leopard', 'raw': 'schwein;', '_content': 'schwein', 'machine_tag': 0}, {'id': '57235132-7557201000-2180', 'author': '57256462@N07', 'authorname': 'Cloudtail the Snow Leopard', 'raw': 'pig', '_content': 'pig', 'machine_tag': 0}, {'id': '57235132-7557201000-308372281', 'author': '57256462@N07', 'authorname': 'Cloudtail the Snow Leopard', 'raw': 'cloudtail the snow leopard', '_content': 'cloudtailthesnowleopard', 'machine_tag': 0}]}, 'location': {'latitude': '47.385275', 'longitude': '8.574056', 'accuracy': '14', 'context': '0', 'locality': {'_content': 'Zürich', 'woeid': 784794}, 'county': {'_content': 'Zürich', 'woeid': 12593130}, 'region': {'_content': 'Kanton Zürich', 'woeid': 2347107}, 'country': {'_content': 'Schweiz', 'woeid': 23424957}, 'neighbourhood': {'_content': 'Dolder', 'woeid': 782250}}, 'geoperms': {'ispublic': 1, 'iscontact': 0, 'isfriend': 0, 'isfamily': 0}, 'urls': {'url': [{'type': 'photopage', '_content': 'https://www.flickr.com/photos/blacktigersdream/7557201000/'}]}, 'media': 'photo'}, 'stat': 'ok'}</t>
  </si>
  <si>
    <t>https://www.flickr.com/photos/blacktigersdream/7557201000/</t>
  </si>
  <si>
    <t>body_part_pig_nose05.jpeg</t>
  </si>
  <si>
    <t>15336246926_4f0d993768_o</t>
  </si>
  <si>
    <t>{'photo': {'id': '15336246926', 'secret': '5f9ccf066c', 'server': '3879', 'farm': 4, 'dateuploaded': '1411734999', 'isfavorite': 0, 'license': '3', 'safety_level': '0', 'rotation': 0, 'originalsecret': '4f0d993768', 'originalformat': 'jpg', 'owner': {'nsid': '97225010@N07', 'username': 'BAKAEDAR', 'realname': '', 'location': None, 'iconserver': '7347', 'iconfarm': 8, 'path_alias': 'bakaedar'}, 'title': {'_content': 'Bokeh Pig in a Pokeh!!!.'}, 'description': {'_content': 'Bicton College pigs...I have no idea if this is \'Bokeh\' but I like it...some blurring...here to learn!!\n&lt;a href="http://www.bicton.ac.uk" rel="noreferrer nofollow"&gt;www.bicton.ac.uk&lt;/a&gt;'}, 'visibility': {'ispublic': 1, 'isfriend': 0, 'isfamily': 0}, 'dates': {'posted': '1411734999', 'taken': '2014-09-26 10:14:31', 'takengranularity': 0, 'takenunknown': 0, 'lastupdate': '1528188063'}, 'views': '3740', 'editability': {'cancomment': 0, 'canaddmeta': 0}, 'publiceditability': {'cancomment': 1, 'canaddmeta': 1}, 'usage': {'candownload': 1, 'canblog': 0, 'canprint': 0, 'canshare': 1}, 'comments': {'_content': '10'}, 'notes': {'note': []}, 'people': {'haspeople': 0}, 'tags': {'tag': [{'id': '97203680-15336246926-4796', 'author': '97225010@N07', 'authorname': 'BAKAEDAR', 'raw': '#bokeh', '_content': 'bokeh', 'machine_tag': 0}, {'id': '97203680-15336246926-1166798', 'author': '97225010@N07', 'authorname': 'BAKAEDAR', 'raw': '#flickrfriday', '_content': 'flickrfriday', 'machine_tag': 0}, {'id': '97203680-15336246926-15346', 'author': '97225010@N07', 'authorname': 'BAKAEDAR', 'raw': '#pigs', '_content': 'pigs', 'machine_tag': 0}, {'id': '97203680-15336246926-2180', 'author': '97225010@N07', 'authorname': 'BAKAEDAR', 'raw': '#pig', '_content': 'pig', 'machine_tag': 0}, {'id': '97203680-15336246926-5276', 'author': '97225010@N07', 'authorname': 'BAKAEDAR', 'raw': '#farm', '_content': 'farm', 'machine_tag': 0}, {'id': '97203680-15336246926-953', 'author': '97225010@N07', 'authorname': 'BAKAEDAR', 'raw': '#animals', '_content': 'animals', 'machine_tag': 0}, {'id': '97203680-15336246926-1890', 'author': '97225010@N07', 'authorname': 'BAKAEDAR', 'raw': '#nose', '_content': 'nose', 'machine_tag': 0}, {'id': '97203680-15336246926-75497', 'author': '97225010@N07', 'authorname': 'BAKAEDAR', 'raw': '#snout', '_content': 'snout', 'machine_tag': 0}, {'id': '97203680-15336246926-348226', 'author': '97225010@N07', 'authorname': 'BAKAEDAR', 'raw': '#bicton', '_content': 'bicton', 'machine_tag': 0}, {'id': '97203680-15336246926-6659835', 'author': '97225010@N07', 'authorname': 'BAKAEDAR', 'raw': '#bictoncollege', '_content': 'bictoncollege', 'machine_tag': 0}]}, 'urls': {'url': [{'type': 'photopage', '_content': 'https://www.flickr.com/photos/bakaedar/15336246926/'}]}, 'media': 'photo'}, 'stat': 'ok'}</t>
  </si>
  <si>
    <t xml:space="preserve"> (flickr BAKAEDAR)</t>
  </si>
  <si>
    <t>https://www.flickr.com/photos/bakaedar/15336246926/</t>
  </si>
  <si>
    <t>body_part_pig_nose06.jpeg</t>
  </si>
  <si>
    <t>225718125_d30b7f67f7_o</t>
  </si>
  <si>
    <t>{'photo': {'id': '225718125', 'secret': 'd30b7f67f7', 'server': '66', 'farm': 1, 'dateuploaded': '1156647513', 'isfavorite': 0, 'license': '2', 'safety_level': '0', 'rotation': 0, 'originalsecret': 'd30b7f67f7', 'originalformat': 'jpg', 'owner': {'nsid': '35468137375@N01', 'username': 'Matt Bargar', 'realname': 'Matt Bargar', 'location': 'Arlington, MA, USA', 'iconserver': '5459', 'iconfarm': 6, 'path_alias': 'barge'}, 'title': {'_content': 'Pig Nose'}, 'description': {'_content': ''}, 'visibility': {'ispublic': 1, 'isfriend': 0, 'isfamily': 0}, 'dates': {'posted': '1156647513', 'taken': '2006-08-26 12:03:18', 'takengranularity': 0, 'takenunknown': '0', 'lastupdate': '1416947947'}, 'views': '686', 'editability': {'cancomment': 0, 'canaddmeta': 0}, 'publiceditability': {'cancomment': 1, 'canaddmeta': 0}, 'usage': {'candownload': 1, 'canblog': 0, 'canprint': 0, 'canshare': 1}, 'comments': {'_content': '1'}, 'notes': {'note': []}, 'people': {'haspeople': 0}, 'tags': {'tag': [{'id': '8595-225718125-7243', 'author': '35468137375@N01', 'authorname': 'Matt Bargar', 'raw': 'maine', '_content': 'maine', 'machine_tag': 0}, {'id': '8595-225718125-6469', 'author': '35468137375@N01', 'authorname': 'Matt Bargar', 'raw': 'union', '_content': 'union', 'machine_tag': 0}, {'id': '8595-225718125-9034', 'author': '35468137375@N01', 'authorname': 'Matt Bargar', 'raw': 'fair', '_content': 'fair', 'machine_tag': 0}, {'id': '8595-225718125-2180', 'author': '35468137375@N01', 'authorname': 'Matt Bargar', 'raw': 'pig', '_content': 'pig', 'machine_tag': 0}]}, 'location': {'latitude': '44.213679', 'longitude': '-69.285020', 'accuracy': '16', 'context': '0', 'locality': {'_content': 'Union', 'woeid': 2509738}, 'county': {'_content': 'Knox', 'woeid': 12588666}, 'region': {'_content': 'Maine', 'woeid': 2347578}, 'country': {'_content': 'United States', 'woeid': 23424977}, 'neighbourhood': {'_content': '', 'woeid': 0}}, 'geoperms': {'ispublic': 1, 'iscontact': 0, 'isfriend': 0, 'isfamily': 0}, 'urls': {'url': [{'type': 'photopage', '_content': 'https://www.flickr.com/photos/barge/225718125/'}]}, 'media': 'photo'}, 'stat': 'ok'}</t>
  </si>
  <si>
    <t>Matt Bargar (flickr Matt Bargar)</t>
  </si>
  <si>
    <t>https://www.flickr.com/photos/barge/225718125/</t>
  </si>
  <si>
    <t>body_part_pig_nose07.jpeg</t>
  </si>
  <si>
    <t>3071630030_611d56c26b_o</t>
  </si>
  <si>
    <t>{'photo': {'id': '3071630030', 'secret': '8e1d897d7d', 'server': '3191', 'farm': 4, 'dateuploaded': '1228066380', 'isfavorite': 0, 'license': '3', 'safety_level': '0', 'rotation': 0, 'originalsecret': '611d56c26b', 'originalformat': 'jpg', 'owner': {'nsid': '77611914@N00', 'username': 'SpAvAAi', 'realname': '', 'location': '', 'iconserver': '5453', 'iconfarm': 6, 'path_alias': 'spavaai'}, 'title': {'_content': 'Earthed socket'}, 'description': {'_content': ''}, 'visibility': {'ispublic': 1, 'isfriend': 0, 'isfamily': 0}, 'dates': {'posted': '1228066380', 'taken': '2008-06-17 11:51:00', 'takengranularity': 0, 'takenunknown': 0, 'lastupdate': '1549331091'}, 'views': '1147', 'editability': {'cancomment': 0, 'canaddmeta': 0}, 'publiceditability': {'cancomment': 1, 'canaddmeta': 1}, 'usage': {'candownload': 1, 'canblog': 0, 'canprint': 0, 'canshare': 1}, 'comments': {'_content': '3'}, 'notes': {'note': []}, 'people': {'haspeople': 0}, 'tags': {'tag': [{'id': '900537-3071630030-49', 'author': '77611914@N00', 'authorname': 'SpAvAAi', 'raw': 'China', '_content': 'china', 'machine_tag': 0}, {'id': '900537-3071630030-7156', 'author': '77611914@N00', 'authorname': 'SpAvAAi', 'raw': 'Chinese', '_content': 'chinese', 'machine_tag': 0}, {'id': '900537-3071630030-3217', 'author': '77611914@N00', 'authorname': 'SpAvAAi', 'raw': 'Asia', '_content': 'asia', 'machine_tag': 0}, {'id': '900537-3071630030-1711', 'author': '77611914@N00', 'authorname': 'SpAvAAi', 'raw': 'Asian', '_content': 'asian', 'machine_tag': 0}, {'id': '900537-3071630030-1072', 'author': '77611914@N00', 'authorname': 'SpAvAAi', 'raw': 'wall', '_content': 'wall', 'machine_tag': 0}, {'id': '900537-3071630030-2180', 'author': '77611914@N00', 'authorname': 'SpAvAAi', 'raw': 'pig', '_content': 'pig', 'machine_tag': 0}, {'id': '900537-3071630030-1890', 'author': '77611914@N00', 'authorname': 'SpAvAAi', 'raw': 'nose', '_content': 'nose', 'machine_tag': 0}, {'id': '900537-3071630030-1317434', 'author': '77611914@N00', 'authorname': 'SpAvAAi', 'raw': "pig's nose", '_content': 'pigsnose', 'machine_tag': 0}, {'id': '900537-3071630030-1504', 'author': '77611914@N00', 'authorname': 'SpAvAAi', 'raw': 'hair', '_content': 'hair', 'machine_tag': 0}, {'id': '900537-3071630030-75497', 'author': '77611914@N00', 'authorname': 'SpAvAAi', 'raw': 'snout', '_content': 'snout', 'machine_tag': 0}, {'id': '900537-3071630030-7204969', 'author': '77611914@N00', 'authorname': 'SpAvAAi', 'raw': "pig's snout", '_content': 'pigssnout', 'machine_tag': 0}, {'id': '900537-3071630030-7552', 'author': '77611914@N00', 'authorname': 'SpAvAAi', 'raw': 'gap', '_content': 'gap', 'machine_tag': 0}, {'id': '900537-3071630030-4161', 'author': '77611914@N00', 'authorname': 'SpAvAAi', 'raw': 'hole', '_content': 'hole', 'machine_tag': 0}, {'id': '900537-3071630030-14972', 'author': '77611914@N00', 'authorname': 'SpAvAAi', 'raw': 'smell', '_content': 'smell', 'machine_tag': 0}, {'id': '900537-3071630030-250367', 'author': '77611914@N00', 'authorname': 'SpAvAAi', 'raw': 'smelling', '_content': 'smelling', 'machine_tag': 0}, {'id': '900537-3071630030-133081', 'author': '77611914@N00', 'authorname': 'SpAvAAi', 'raw': 'socket', '_content': 'socket', 'machine_tag': 0}]}, 'urls': {'url': [{'type': 'photopage', '_content': 'https://www.flickr.com/photos/spavaai/3071630030/'}]}, 'media': 'photo'}, 'stat': 'ok'}</t>
  </si>
  <si>
    <t xml:space="preserve"> (flickr SpAvAAi)</t>
  </si>
  <si>
    <t>https://www.flickr.com/photos/spavaai/3071630030/</t>
  </si>
  <si>
    <t>body_part_pig_nose08.jpeg</t>
  </si>
  <si>
    <t>3357644596_dfd9d78579_o</t>
  </si>
  <si>
    <t>body_squirrel02.jpeg</t>
  </si>
  <si>
    <t>5632957770_c6117610e6_o</t>
  </si>
  <si>
    <t>{'photo': {'id': '5632957770', 'secret': '569a7e34e2', 'server': '5026', 'farm': 6, 'dateuploaded': '1304722680', 'isfavorite': 0, 'license': '4', 'safety_level': '0', 'rotation': 0, 'originalsecret': 'c6117610e6', 'originalformat': 'jpg', 'owner': {'nsid': '64097751@N00', 'username': "Dominic's pics", 'realname': 'Dominic Alves', 'location': None, 'iconserver': '8632', 'iconfarm': 9, 'path_alias': 'dominicspics'}, 'title': {'_content': 'Squirrel'}, 'description': {'_content': 'Part of a &lt;a href="http://www.flickr.com/photos/dominicspics/sets/72157626534857246/"&gt;Set&lt;/a&gt; / &lt;a href="http://www.flickr.com/photos/dominicspics/sets/72157626534857246/show/"&gt;Slideshow&lt;/a&gt; with lots of images of &lt;a href="http://en.wikipedia.org/wiki/Squirrel" rel="noreferrer nofollow"&gt;squirrels&lt;/a&gt; in the gardens of the Prince Regent Royal Pavilion, Brighton.'}, 'visibility': {'ispublic': 1, 'isfriend': 0, 'isfamily': 0}, 'dates': {'posted': '1304722680', 'taken': '2011-03-28 17:27:52', 'takengranularity': 0, 'takenunknown': 0, 'lastupdate': '1581168943'}, 'views': '1594', 'editability': {'cancomment': 0, 'canaddmeta': 0}, 'publiceditability': {'cancomment': 1, 'canaddmeta': 0}, 'usage': {'candownload': 1, 'canblog': 0, 'canprint': 0, 'canshare': 1}, 'comments': {'_content': '0'}, 'notes': {'note': []}, 'people': {'haspeople': 0}, 'tags': {'tag': [{'id': '1153837-5632957770-3013', 'author': '64097751@N00', 'authorname': "Dominic's pics", 'raw': 'squirrel', '_content': 'squirrel', 'machine_tag': 0}, {'id': '1153837-5632957770-5010', 'author': '64097751@N00', 'authorname': "Dominic's pics", 'raw': 'eating', '_content': 'eating', 'machine_tag': 0}, {'id': '1153837-5632957770-26138', 'author': '64097751@N00', 'authorname': "Dominic's pics", 'raw': 'nut', '_content': 'nut', 'machine_tag': 0}, {'id': '1153837-5632957770-916', 'author': '64097751@N00', 'authorname': "Dominic's pics", 'raw': 'grass', '_content': 'grass', 'machine_tag': 0}, {'id': '1153837-5632957770-7185', 'author': '64097751@N00', 'authorname': "Dominic's pics", 'raw': 'lawn', '_content': 'lawn', 'machine_tag': 0}, {'id': '1153837-5632957770-2417', 'author': '64097751@N00', 'authorname': "Dominic's pics", 'raw': 'back', '_content': 'back', 'machine_tag': 0}, {'id': '1153837-5632957770-24578', 'author': '64097751@N00', 'authorname': "Dominic's pics", 'raw': 'lit', '_content': 'lit', 'machine_tag': 0}, {'id': '1153837-5632957770-23492', 'author': '64097751@N00', 'authorname': "Dominic's pics", 'raw': 'backlit', '_content': 'backlit', 'machine_tag': 0}, {'id': '1153837-5632957770-33810', 'author': '64097751@N00', 'authorname': "Dominic's pics", 'raw': 'upright', '_content': 'upright', 'machine_tag': 0}]}, 'location': {'latitude': '50.822751', 'longitude': '-0.138165', 'accuracy': '16', 'context': '0', 'locality': {'_content': 'Brighton', 'woeid': 13911}, 'county': {'_content': 'East Sussex', 'woeid': 12602167}, 'region': {'_content': 'England', 'woeid': 24554868}, 'country': {'_content': 'United Kingdom', 'woeid': 23424975}, 'neighbourhood': {'_content': 'The Lanes', 'woeid': 20094196}}, 'geoperms': {'ispublic': 1, 'iscontact': 0, 'isfriend': 0, 'isfamily': 0}, 'urls': {'url': [{'type': 'photopage', '_content': 'https://www.flickr.com/photos/dominicspics/5632957770/'}]}, 'media': 'photo'}, 'stat': 'ok'}</t>
  </si>
  <si>
    <t>Dominic Alves (flickr Dominic's pics)</t>
  </si>
  <si>
    <t>https://www.flickr.com/photos/dominicspics/5632957770/</t>
  </si>
  <si>
    <t>body_squirrel03.jpeg</t>
  </si>
  <si>
    <t>5632969230_3a5a951112_o</t>
  </si>
  <si>
    <t>{'photo': {'id': '5632969230', 'secret': 'f44b48be54', 'server': '5184', 'farm': 6, 'dateuploaded': '1304721780', 'isfavorite': 0, 'license': '4', 'safety_level': '0', 'rotation': 0, 'originalsecret': '3a5a951112', 'originalformat': 'jpg', 'owner': {'nsid': '64097751@N00', 'username': "Dominic's pics", 'realname': 'Dominic Alves', 'location': None, 'iconserver': '8632', 'iconfarm': 9, 'path_alias': 'dominicspics'}, 'title': {'_content': 'Squirrel'}, 'description': {'_content': 'Part of a &lt;a href="http://www.flickr.com/photos/dominicspics/sets/72157626534857246/"&gt;Set&lt;/a&gt; / &lt;a href="http://www.flickr.com/photos/dominicspics/sets/72157626534857246/show/"&gt;Slideshow&lt;/a&gt; with lots of images of &lt;a href="http://en.wikipedia.org/wiki/Squirrel" rel="noreferrer nofollow"&gt;squirrels&lt;/a&gt; in the gardens of the Prince Regent Royal Pavilion, Brighton.'}, 'visibility': {'ispublic': 1, 'isfriend': 0, 'isfamily': 0}, 'dates': {'posted': '1304721780', 'taken': '2011-03-28 17:27:02', 'takengranularity': 0, 'takenunknown': 0, 'lastupdate': '1581169103'}, 'views': '1053', 'editability': {'cancomment': 0, 'canaddmeta': 0}, 'publiceditability': {'cancomment': 1, 'canaddmeta': 0}, 'usage': {'candownload': 1, 'canblog': 0, 'canprint': 0, 'canshare': 1}, 'comments': {'_content': '0'}, 'notes': {'note': []}, 'people': {'haspeople': 0}, 'tags': {'tag': [{'id': '1153837-5632969230-3013', 'author': '64097751@N00', 'authorname': "Dominic's pics", 'raw': 'squirrel', '_content': 'squirrel', 'machine_tag': 0}, {'id': '1153837-5632969230-5010', 'author': '64097751@N00', 'authorname': "Dominic's pics", 'raw': 'eating', '_content': 'eating', 'machine_tag': 0}, {'id': '1153837-5632969230-26138', 'author': '64097751@N00', 'authorname': "Dominic's pics", 'raw': 'nut', '_content': 'nut', 'machine_tag': 0}, {'id': '1153837-5632969230-141', 'author': '64097751@N00', 'authorname': "Dominic's pics", 'raw': 'blue', '_content': 'blue', 'machine_tag': 0}, {'id': '1153837-5632969230-282', 'author': '64097751@N00', 'authorname': "Dominic's pics", 'raw': 'sky', '_content': 'sky', 'machine_tag': 0}, {'id': '1153837-5632969230-556', 'author': '64097751@N00', 'authorname': "Dominic's pics", 'raw': 'tree', '_content': 'tree', 'machine_tag': 0}, {'id': '1153837-5632969230-3557', 'author': '64097751@N00', 'authorname': "Dominic's pics", 'raw': 'branch', '_content': 'branch', 'machine_tag': 0}, {'id': '1153837-5632969230-13955', 'author': '64097751@N00', 'authorname': "Dominic's pics", 'raw': 'bark', '_content': 'bark', 'machine_tag': 0}]}, 'location': {'latitude': '50.822751', 'longitude': '-0.138165', 'accuracy': '16', 'context': '0', 'locality': {'_content': 'Brighton', 'woeid': 13911}, 'county': {'_content': 'East Sussex', 'woeid': 12602167}, 'region': {'_content': 'England', 'woeid': 24554868}, 'country': {'_content': 'United Kingdom', 'woeid': 23424975}, 'neighbourhood': {'_content': 'The Lanes', 'woeid': 20094196}}, 'geoperms': {'ispublic': 1, 'iscontact': 0, 'isfriend': 0, 'isfamily': 0}, 'urls': {'url': [{'type': 'photopage', '_content': 'https://www.flickr.com/photos/dominicspics/5632969230/'}]}, 'media': 'photo'}, 'stat': 'ok'}</t>
  </si>
  <si>
    <t>https://www.flickr.com/photos/dominicspics/5632969230/</t>
  </si>
  <si>
    <t>body_squirrel04.jpeg</t>
  </si>
  <si>
    <t>33723174608_39900a559a_o</t>
  </si>
  <si>
    <t>{'photo': {'id': '33723174608', 'secret': '8098772534', 'server': '7808', 'farm': 8, 'dateuploaded': '1555174654', 'isfavorite': 0, 'license': '6', 'safety_level': '0', 'rotation': 0, 'originalsecret': '39900a559a', 'originalformat': 'jpg', 'owner': {'nsid': '142106242@N05', 'username': 'Joachim Dobler', 'realname': 'Joachim Dobler', 'location': 'Weilheim an der Teck, Germany', 'iconserver': '7849', 'iconfarm': 8, 'path_alias': None}, 'title': {'_content': 'Playing with a squirrel'}, 'description': {'_content': 'I played with Hazel today by draping walnuts in crutches where she searched &amp;amp; found them shortly afterward. Those trees are not very high, but wide and the branches a bit detached which helped to isolate Hazel from the background (Squirrels-2019-7151.jpg)'}, 'visibility': {'ispublic': 1, 'isfriend': 0, 'isfamily': 0}, 'dates': {'posted': '1555174654', 'taken': '2019-04-13 13:42:33', 'takengranularity': 0, 'takenunknown': '0', 'lastupdate': '1598273859'}, 'views': '550', 'editability': {'cancomment': 0, 'canaddmeta': 0}, 'publiceditability': {'cancomment': 1, 'canaddmeta': 0}, 'usage': {'candownload': 1, 'canblog': 0, 'canprint': 0, 'canshare': 1}, 'comments': {'_content': '0'}, 'notes': {'note': []}, 'people': {'haspeople': 0}, 'tags': {'tag': [{'id': '142100902-33723174608-126251', 'author': '142106242@N05', 'authorname': 'Joachim Dobler', 'raw': 'Eichhörnchen', '_content': 'eichhörnchen', 'machine_tag': 0}, {'id': '142100902-33723174608-372776', 'author': '142106242@N05', 'authorname': 'Joachim Dobler', 'raw': 'Eichhoernchen', '_content': 'eichhoernchen', 'machine_tag': 0}, {'id': '142100902-33723174608-3013', 'author': '142106242@N05', 'authorname': 'Joachim Dobler', 'raw': 'Squirrel', '_content': 'squirrel', 'machine_tag': 0}, {'id': '142100902-33723174608-190719', 'author': '142106242@N05', 'authorname': 'Joachim Dobler', 'raw': 'Écureuil', '_content': 'écureuil', 'machine_tag': 0}, {'id': '142100902-33723174608-109921', 'author': '142106242@N05', 'authorname': 'Joachim Dobler', 'raw': 'Ardilla', '_content': 'ardilla', 'machine_tag': 0}, {'id': '142100902-33723174608-168552', 'author': '142106242@N05', 'authorname': 'Joachim Dobler', 'raw': 'Scoiattolo', '_content': 'scoiattolo', 'machine_tag': 0}, {'id': '142100902-33723174608-24221201', 'author': '142106242@N05', 'authorname': 'Joachim Dobler', 'raw': 'Equito', '_content': 'equito', 'machine_tag': 0}, {'id': '142100902-33723174608-791', 'author': '142106242@N05', 'authorname': 'Joachim Dobler', 'raw': 'Nature', '_content': 'nature', 'machine_tag': 0}, {'id': '142100902-33723174608-6690', 'author': '142106242@N05', 'authorname': 'Joachim Dobler', 'raw': 'Natur', '_content': 'natur', 'machine_tag': 0}, {'id': '142100902-33723174608-2201', 'author': '142106242@N05', 'authorname': 'Joachim Dobler', 'raw': 'Nagetier', '_content': 'nagetier', 'machine_tag': 0}, {'id': '142100902-33723174608-5833', 'author': '142106242@N05', 'authorname': 'Joachim Dobler', 'raw': 'Wildlife', '_content': 'wildlife', 'machine_tag': 0}, {'id': '142100902-33723174608-952', 'author': '142106242@N05', 'authorname': 'Joachim Dobler', 'raw': 'Animal', '_content': 'animal', 'machine_tag': 0}, {'id': '142100902-33723174608-559', 'author': '142106242@N05', 'authorname': 'Joachim Dobler', 'raw': 'Cute', '_content': 'cute', 'machine_tag': 0}, {'id': '142100902-33723174608-202910', 'author': '142106242@N05', 'authorname': 'Joachim Dobler', 'raw': 'Naturephotography', '_content': 'naturephotography', 'machine_tag': 0}, {'id': '142100902-33723174608-3112116', 'author': '142106242@N05', 'authorname': 'Joachim Dobler', 'raw': 'Squirrellove', '_content': 'squirrellove', 'machine_tag': 0}, {'id': '142100902-33723174608-1468102', 'author': '142106242@N05', 'authorname': 'Joachim Dobler', 'raw': 'Wildlifephotography', '_content': 'wildlifephotography', 'machine_tag': 0}, {'id': '142100902-33723174608-60998070', 'author': '142106242@N05', 'authorname': 'Joachim Dobler', 'raw': 'Bestsquirrel', '_content': 'bestsquirrel', 'machine_tag': 0}, {'id': '142100902-33723174608-298593716', 'author': '142106242@N05', 'authorname': 'Joachim Dobler', 'raw': 'nuts_about_squirrels', '_content': 'nutsaboutsquirrels', 'machine_tag': 0}, {'id': '142100902-33723174608-263335', 'author': '142106242@N05', 'authorname': 'Joachim Dobler', 'raw': 'cuteanimals', '_content': 'cuteanimals', 'machine_tag': 0}]}, 'urls': {'url': [{'type': 'photopage', '_content': 'https://www.flickr.com/photos/142106242@N05/33723174608/'}]}, 'media': 'photo'}, 'stat': 'ok'}</t>
  </si>
  <si>
    <t>Joachim Dobler (flickr Joachim Dobler)</t>
  </si>
  <si>
    <t>https://www.flickr.com/photos/142106242@N05/33723174608/</t>
  </si>
  <si>
    <t>body_squirrel05.jpeg</t>
  </si>
  <si>
    <t>2206499535_fd6828b242_o</t>
  </si>
  <si>
    <t>{'photo': {'id': '2206499535', 'secret': 'ca5e36222e', 'server': '2335', 'farm': 3, 'dateuploaded': '1200859258', 'isfavorite': 0, 'license': '2', 'safety_level': '0', 'rotation': 0, 'originalsecret': 'fd6828b242', 'originalformat': 'jpg', 'owner': {'nsid': '27446582@N00', 'username': 'leshoward', 'realname': '', 'location': None, 'iconserver': '88', 'iconfarm': 1, 'path_alias': 'leshoward'}, 'title': {'_content': 'IMG_1675_DxO_RAW'}, 'description': {'_content': ''}, 'visibility': {'ispublic': 1, 'isfriend': 0, 'isfamily': 0}, 'dates': {'posted': '1200859258', 'taken': '2008-01-20 14:25:48', 'takengranularity': 0, 'takenunknown': 0, 'lastupdate': '1204392636'}, 'views': '70', 'editability': {'cancomment': 0, 'canaddmeta': 0}, 'publiceditability': {'cancomment': 1, 'canaddmeta': 0}, 'usage': {'candownload': 1, 'canblog': 0, 'canprint': 0, 'canshare': 1}, 'comments': {'_content': '0'}, 'notes': {'note': []}, 'people': {'haspeople': 0}, 'tags': {'tag': [{'id': '4688843-2206499535-3013', 'author': '27446582@N00', 'authorname': 'leshoward', 'raw': 'squirrel', '_content': 'squirrel', 'machine_tag': 0}]}, 'location': {'latitude': '33.768017', 'longitude': '-84.307665', 'accuracy': '15', 'context': '0', 'locality': {'_content': 'Decatur', 'woeid': 2390183}, 'county': {'_content': 'Dekalb', 'woeid': 12587913}, 'region': {'_content': 'Georgia', 'woeid': 2347569}, 'country': {'_content': 'United States', 'woeid': 23424977}, 'neighbourhood': {'_content': '', 'woeid': 0}}, 'geoperms': {'ispublic': 1, 'iscontact': 0, 'isfriend': 0, 'isfamily': 0}, 'urls': {'url': [{'type': 'photopage', '_content': 'https://www.flickr.com/photos/leshoward/2206499535/'}]}, 'media': 'photo'}, 'stat': 'ok'}</t>
  </si>
  <si>
    <t>https://www.flickr.com/photos/leshoward/2206499535/</t>
  </si>
  <si>
    <t>body_squirrel06.jpeg</t>
  </si>
  <si>
    <t>8348557275_0e603b6892_o</t>
  </si>
  <si>
    <t>{'photo': {'id': '8348557275', 'secret': '8e0c2ef582', 'server': '8335', 'farm': 9, 'dateuploaded': '1357387942', 'isfavorite': 0, 'license': '6', 'safety_level': '0', 'rotation': 0, 'originalsecret': '0e603b6892', 'originalformat': 'jpg', 'owner': {'nsid': '66235205@N06', 'username': 'Jäger &amp; Sammler', 'realname': 'Dennis', 'location': '', 'iconserver': '4159', 'iconfarm': 5, 'path_alias': None}, 'title': {'_content': 'Pinselohr'}, 'description': {'_content': ''}, 'visibility': {'ispublic': 1, 'isfriend': 0, 'isfamily': 0}, 'dates': {'posted': '1357387942', 'taken': '2013-01-05 13:05:15', 'takengranularity': 0, 'takenunknown': 0, 'lastupdate': '1581144463'}, 'views': '3740', 'editability': {'cancomment': 0, 'canaddmeta': 0}, 'publiceditability': {'cancomment': 1, 'canaddmeta': 0}, 'usage': {'candownload': 1, 'canblog': 0, 'canprint': 0, 'canshare': 1}, 'comments': {'_content': '135'}, 'notes': {'note': []}, 'people': {'haspeople': 0}, 'tags': {'tag': [{'id': '66189883-8348557275-88085499', 'author': '62338322@N04', 'authorname': 'Me 2 You Photography 600,000+ Views', 'raw': 'me2youphotographylevel1', '_content': 'me2youphotographylevel1', 'machine_tag': 0}, {'id': '66189883-8348557275-126251', 'author': '66235205@N06', 'authorname': 'Jäger &amp; Sammler', 'raw': 'eichhörnchen', '_content': 'eichhörnchen', 'machine_tag': 0}, {'id': '66189883-8348557275-3013', 'author': '66235205@N06', 'authorname': 'Jäger &amp; Sammler', 'raw': 'squirrel', '_content': 'squirrel', 'machine_tag': 0}, {'id': '66189883-8348557275-4385343', 'author': '66235205@N06', 'authorname': 'Jäger &amp; Sammler', 'raw': 'waldtier', '_content': 'waldtier', 'machine_tag': 0}]}, 'urls': {'url': [{'type': 'photopage', '_content': 'https://www.flickr.com/photos/66235205@N06/8348557275/'}]}, 'media': 'photo'}, 'stat': 'ok'}</t>
  </si>
  <si>
    <t>https://www.flickr.com/photos/66235205@N06/8348557275/</t>
  </si>
  <si>
    <t>body_squirrel07.jpeg</t>
  </si>
  <si>
    <t>386962758_1ba5e37c39_o</t>
  </si>
  <si>
    <t>{'photo': {'id': '386962758', 'secret': '1ba5e37c39', 'server': '181', 'farm': 1, 'dateuploaded': '1171223198', 'isfavorite': 0, 'license': '3', 'safety_level': '0', 'rotation': 0, 'originalsecret': '1ba5e37c39', 'originalformat': 'jpg', 'owner': {'nsid': '72973751@N00', 'username': 'MjDrewry', 'realname': 'Matt Drewry', 'location': 'London, England', 'iconserver': '2857', 'iconfarm': 3, 'path_alias': 'mattdrewry'}, 'title': {'_content': 'IMG_2991a'}, 'description': {'_content': ''}, 'visibility': {'ispublic': 1, 'isfriend': 0, 'isfamily': 0}, 'dates': {'posted': '1171223198', 'taken': '2007-02-08 13:19:46', 'takengranularity': 0, 'takenunknown': 0, 'lastupdate': '1171223413'}, 'views': '198', 'editability': {'cancomment': 0, 'canaddmeta': 0}, 'publiceditability': {'cancomment': 1, 'canaddmeta': 0}, 'usage': {'candownload': 1, 'canblog': 0, 'canprint': 0, 'canshare': 1}, 'comments': {'_content': '0'}, 'notes': {'note': []}, 'people': {'haspeople': 0}, 'tags': {'tag': [{'id': '352728-386962758-3013', 'author': '72973751@N00', 'authorname': 'MjDrewry', 'raw': 'Squirrel', '_content': 'squirrel', 'machine_tag': 0}, {'id': '352728-386962758-412', 'author': '72973751@N00', 'authorname': 'MjDrewry', 'raw': 'Snow', '_content': 'snow', 'machine_tag': 0}]}, 'urls': {'url': [{'type': 'photopage', '_content': 'https://www.flickr.com/photos/mattdrewry/386962758/'}]}, 'media': 'photo'}, 'stat': 'ok'}</t>
  </si>
  <si>
    <t>Matt Drewry (flickr MjDrewry)</t>
  </si>
  <si>
    <t>https://www.flickr.com/photos/mattdrewry/386962758/</t>
  </si>
  <si>
    <t>body_squirrel08.jpeg</t>
  </si>
  <si>
    <t>3591537556_81f2c92b94_o</t>
  </si>
  <si>
    <t>{'photo': {'id': '3591537556', 'secret': 'aae06c40f6', 'server': '3309', 'farm': 4, 'dateuploaded': '1244003305', 'isfavorite': 0, 'license': '3', 'safety_level': '0', 'rotation': 0, 'originalsecret': '81f2c92b94', 'originalformat': 'jpg', 'owner': {'nsid': '66277514@N00', 'username': 'Seattle.roamer', 'realname': '', 'location': None, 'iconserver': '8323', 'iconfarm': 9, 'path_alias': 'pahphotos'}, 'title': {'_content': 'Squirrel'}, 'description': {'_content': 'This squirrel may just be handing out near the Colman Park Gardens waiting for the veggies to come in.'}, 'visibility': {'ispublic': 1, 'isfriend': 0, 'isfamily': 0}, 'dates': {'posted': '1244003305', 'taken': '2009-05-16 10:22:01', 'takengranularity': 0, 'takenunknown': 0, 'lastupdate': '1287771103'}, 'views': '103', 'editability': {'cancomment': 0, 'canaddmeta': 0}, 'publiceditability': {'cancomment': 1, 'canaddmeta': 0}, 'usage': {'candownload': 1, 'canblog': 0, 'canprint': 0, 'canshare': 1}, 'comments': {'_content': '0'}, 'notes': {'note': []}, 'people': {'haspeople': 0}, 'tags': {'tag': [{'id': '2989178-3591537556-3013', 'author': '66277514@N00', 'authorname': 'Seattle.roamer', 'raw': 'Squirrel', '_content': 'squirrel', 'machine_tag': 0}, {'id': '2989178-3591537556-1483', 'author': '66277514@N00', 'authorname': 'Seattle.roamer', 'raw': 'garden', '_content': 'garden', 'machine_tag': 0}, {'id': '2989178-3591537556-137643', 'author': '66277514@N00', 'authorname': 'Seattle.roamer', 'raw': 'p-patch', '_content': 'ppatch', 'machine_tag': 0}, {'id': '2989178-3591537556-69', 'author': '66277514@N00', 'authorname': 'Seattle.roamer', 'raw': 'Seattle', '_content': 'seattle', 'machine_tag': 0}]}, 'location': {'latitude': '47.587106', 'longitude': '-122.291843', 'accuracy': '15', 'context': '0', 'locality': {'_content': 'Seattle', 'woeid': 2490383}, 'county': {'_content': 'King', 'woeid': 12590456}, 'region': {'_content': 'Washington', 'woeid': 2347606}, 'country': {'_content': 'United States', 'woeid': 23424977}, 'neighbourhood': {'_content': 'Atlantic', 'woeid': 28751156}}, 'geoperms': {'ispublic': 1, 'iscontact': 0, 'isfriend': 0, 'isfamily': 0}, 'urls': {'url': [{'type': 'photopage', '_content': 'https://www.flickr.com/photos/pahphotos/3591537556/'}]}, 'media': 'photo'}, 'stat': 'ok'}</t>
  </si>
  <si>
    <t>https://www.flickr.com/photos/pahphotos/3591537556/</t>
  </si>
  <si>
    <t>body_squirrel09.jpeg</t>
  </si>
  <si>
    <t>3602578434_04cb293d6e_o</t>
  </si>
  <si>
    <t>{'photo': {'id': '3602578434', 'secret': '67e8bf8191', 'server': '3651', 'farm': 4, 'dateuploaded': '1244344186', 'isfavorite': 0, 'license': '2', 'safety_level': '0', 'rotation': 0, 'originalsecret': '04cb293d6e', 'originalformat': 'jpg', 'owner': {'nsid': '94951637@N00', 'username': 'mdesisto', 'realname': 'Mike Desisto', 'location': 'Chicago, USA', 'iconserver': '64', 'iconfarm': 1, 'path_alias': 'mdesisto'}, 'title': {'_content': 'Squirrel!'}, 'description': {'_content': ''}, 'visibility': {'ispublic': 1, 'isfriend': 0, 'isfamily': 0}, 'dates': {'posted': '1244344186', 'taken': '2009-06-06 11:41:55', 'takengranularity': 0, 'takenunknown': 0, 'lastupdate': '1546132651'}, 'views': '182', 'editability': {'cancomment': 0, 'canaddmeta': 0}, 'publiceditability': {'cancomment': 1, 'canaddmeta': 0}, 'usage': {'candownload': 1, 'canblog': 0, 'canprint': 0, 'canshare': 1}, 'comments': {'_content': '0'}, 'notes': {'note': []}, 'people': {'haspeople': 0}, 'tags': {'tag': [{'id': '4114315-3602578434-9084', 'author': '94951637@N00', 'authorname': 'mdesisto', 'raw': 'olympus', '_content': 'olympus', 'machine_tag': 0}, {'id': '4114315-3602578434-492017', 'author': '94951637@N00', 'authorname': 'mdesisto', 'raw': 'e500', '_content': 'e500', 'machine_tag': 0}, {'id': '4114315-3602578434-3366635', 'author': '94951637@N00', 'authorname': 'mdesisto', 'raw': '18180mm', '_content': '18180mm', 'machine_tag': 0}, {'id': '4114315-3602578434-5523', 'author': '94951637@N00', 'authorname': 'mdesisto', 'raw': 'santa monica', '_content': 'santamonica', 'machine_tag': 0}, {'id': '4114315-3602578434-113300', 'author': '94951637@N00', 'authorname': 'mdesisto', 'raw': 'palisades park', '_content': 'palisadespark', 'machine_tag': 0}, {'id': '4114315-3602578434-50', 'author': '94951637@N00', 'authorname': 'mdesisto', 'raw': 'california', '_content': 'california', 'machine_tag': 0}, {'id': '4114315-3602578434-83', 'author': '94951637@N00', 'authorname': 'mdesisto', 'raw': 'ca', '_content': 'ca', 'machine_tag': 0}, {'id': '4114315-3602578434-3013', 'author': '94951637@N00', 'authorname': 'mdesisto', 'raw': 'squirrel', '_content': 'squirrel', 'machine_tag': 0}, {'id': '4114315-3602578434-35217350', 'author': '94951637@N00', 'authorname': 'mdesisto', 'raw': 'exif:aperture=f/11.0', '_content': 'exif:aperture=f110', 'machine_tag': 1}, {'id': '4114315-3602578434-12405117', 'author': '94951637@N00', 'authorname': 'mdesisto', 'raw': 'exif:exposure=0.008 sec (1/125)', '_content': 'exif:exposure=0008sec1125', 'machine_tag': 1}, {'id': '4114315-3602578434-12400060', 'author': '94951637@N00', 'authorname': 'mdesisto', 'raw': 'exif:exposure_bias=-1 EV', '_content': 'exif:exposurebias=1ev', 'machine_tag': 1}, {'id': '4114315-3602578434-35196590', 'author': '94951637@N00', 'authorname': 'mdesisto', 'raw': 'exif:flash=On, Did not fire', '_content': 'exif:flash=ondidnotfire', 'machine_tag': 1}, {'id': '4114315-3602578434-33165297', 'author': '94951637@N00', 'authorname': 'mdesisto', 'raw': 'exif:focal_length=163 mm', '_content': 'exif:focallength=163mm', 'machine_tag': 1}, {'id': '4114315-3602578434-12400128', 'author': '94951637@N00', 'authorname': 'mdesisto', 'raw': 'exif:iso_speed=100', '_content': 'exif:isospeed=100', 'machine_tag': 1}, {'id': '4114315-3602578434-31672015', 'author': '94951637@N00', 'authorname': 'mdesisto', 'raw': 'camera:make=OLYMPUS IMAGING CORP.', '_content': 'camera:make=olympusimagingcorp', 'machine_tag': 1}, {'id': '4114315-3602578434-33269384', 'author': '94951637@N00', 'authorname': 'mdesisto', 'raw': 'camera:model=E-500', '_content': 'camera:model=e500', 'machine_tag': 1}, {'id': '4114315-3602578434-41296521', 'author': '94951637@N00', 'authorname': 'mdesisto', 'raw': 'meta:exif=1244759704', '_content': 'meta:exif=1244759704', 'machine_tag': 1}, {'id': '4114315-3602578434-3195', 'author': '94951637@N00', 'authorname': 'mdesisto', 'raw': 'Montana', '_content': 'montana', 'machine_tag': 0}, {'id': '4114315-3602578434-2424', 'author': '94951637@N00', 'authorname': 'mdesisto', 'raw': 'Los Angeles', '_content': 'losangeles', 'machine_tag': 0}, {'id': '4114315-3602578434-4074', 'author': '94951637@N00', 'authorname': 'mdesisto', 'raw': 'United States', '_content': 'unitedstates', 'machine_tag': 0}, {'id': '4114315-3602578434-340602667', 'author': '94951637@N00', 'authorname': 'mdesisto', 'raw': 'geo:neighbourhood=Montana', '_content': 'geo:neighbourhood=montana', 'machine_tag': 1}, {'id': '4114315-3602578434-340602677', 'author': '94951637@N00', 'authorname': 'mdesisto', 'raw': 'geo:locality=Santa Monica', '_content': 'geo:locality=santamonica', 'machine_tag': 1}, {'id': '4114315-3602578434-395994900', 'author': '94951637@N00', 'authorname': 'mdesisto', 'raw': 'geo:county=Los Angeles', '_content': 'geo:county=losangeles', 'machine_tag': 1}, {'id': '4114315-3602578434-9935272', 'author': '94951637@N00', 'authorname': 'mdesisto', 'raw': 'geo:region=California', '_content': 'geo:region=california', 'machine_tag': 1}, {'id': '4114315-3602578434-10600441', 'author': '94951637@N00', 'authorname': 'mdesisto', 'raw': 'geo:country=United States', '_content': 'geo:country=unitedstates', 'machine_tag': 1}, {'id': '4114315-3602578434-50171371', 'author': '94951637@N00', 'authorname': 'mdesisto', 'raw': 'exif:Exposure=1/125', '_content': 'exif:exposure=1125', 'machine_tag': 1}, {'id': '4114315-3602578434-50162731', 'author': '94951637@N00', 'authorname': 'mdesisto', 'raw': 'exif:Aperture=11.0', '_content': 'exif:aperture=110', 'machine_tag': 1}, {'id': '4114315-3602578434-241086430', 'author': '94951637@N00', 'authorname': 'mdesisto', 'raw': 'exif:Exposure_Bias=-1', '_content': 'exif:exposurebias=1', 'machine_tag': 1}, {'id': '4114315-3602578434-434613965', 'author': '94951637@N00', 'authorname': 'mdesisto', 'raw': 'exif:Focal_Length=163.0 mm', '_content': 'exif:focallength=1630mm', 'machine_tag': 1}, {'id': '4114315-3602578434-340602707', 'author': '94951637@N00', 'authorname': 'mdesisto', 'raw': 'meta:exif=1546132651', '_content': 'meta:exif=1546132651', 'machine_tag': 1}]}, 'location': {'latitude': '34.016437', 'longitude': '-118.500884', 'accuracy': '16', 'context': '0', 'locality': {'_content': 'Santa Monica', 'woeid': 2488892}, 'county': {'_content': 'Los Angeles', 'woeid': 12587688}, 'region': {'_content': 'California', 'woeid': 2347563}, 'country': {'_content': 'United States', 'woeid': 23424977}, 'neighbourhood': {'_content': 'Montana', 'woeid': 55861803}}, 'geoperms': {'ispublic': 1, 'iscontact': 0, 'isfriend': 0, 'isfamily': 0}, 'urls': {'url': [{'type': 'photopage', '_content': 'https://www.flickr.com/photos/mdesisto/3602578434/'}]}, 'media': 'photo'}, 'stat': 'ok'}</t>
  </si>
  <si>
    <t>Mike Desisto (flickr mdesisto)</t>
  </si>
  <si>
    <t>https://www.flickr.com/photos/mdesisto/3602578434/</t>
  </si>
  <si>
    <t>body_squirrel10.jpeg</t>
  </si>
  <si>
    <t>32639301176_5d0f78718a_o</t>
  </si>
  <si>
    <t>{'photo': {'id': '32639301176', 'secret': '88940b879c', 'server': '286', 'farm': 1, 'dateuploaded': '1486111759', 'isfavorite': 0, 'license': '5', 'safety_level': '0', 'rotation': 0, 'originalsecret': '5d0f78718a', 'originalformat': 'jpg', 'owner': {'nsid': '125741467@N05', 'username': 'hedera.baltica', 'realname': '', 'location': 'Wrocław, Poland', 'iconserver': '3843', 'iconfarm': 4, 'path_alias': 'hedera_baltica'}, 'title': {'_content': 'Nutty squirrel'}, 'description': {'_content': 'Red squirrel (Sciurus vulgaris) sitting on a branch with a walnut in its paws.\n\nWiewiórka (Sciurus vulgaris) siedząca na gałęzi z orzechem włoskim w łapkach.'}, 'visibility': {'ispublic': 1, 'isfriend': 0, 'isfamily': 0}, 'dates': {'posted': '1486111759', 'taken': '2016-03-27 13:16:58', 'takengranularity': 0, 'takenunknown': '0', 'lastupdate': '1501364757'}, 'views': '1691', 'editability': {'cancomment': 0, 'canaddmeta': 0}, 'publiceditability': {'cancomment': 1, 'canaddmeta': 0}, 'usage': {'candownload': 1, 'canblog': 0, 'canprint': 0, 'canshare': 1}, 'comments': {'_content': '3'}, 'notes': {'note': []}, 'people': {'haspeople': 0}, 'tags': {'tag': [{'id': '125736127-32639301176-3013', 'author': '125741467@N05', 'authorname': 'hedera.baltica', 'raw': 'squirrel', '_content': 'squirrel', 'machine_tag': 0}, {'id': '125736127-32639301176-156429', 'author': '125741467@N05', 'authorname': 'hedera.baltica', 'raw': 'Red squirrel', '_content': 'redsquirrel', 'machine_tag': 0}, {'id': '125736127-32639301176-3212001', 'author': '125741467@N05', 'authorname': 'hedera.baltica', 'raw': 'Eurasian red squirrel', '_content': 'eurasianredsquirrel', 'machine_tag': 0}, {'id': '125736127-32639301176-235359', 'author': '125741467@N05', 'authorname': 'hedera.baltica', 'raw': 'wiewiórka', '_content': 'wiewiórka', 'machine_tag': 0}, {'id': '125736127-32639301176-12509104', 'author': '125741467@N05', 'authorname': 'hedera.baltica', 'raw': 'Wiewiórka pospolita', '_content': 'wiewiórkapospolita', 'machine_tag': 0}, {'id': '125736127-32639301176-447279', 'author': '125741467@N05', 'authorname': 'hedera.baltica', 'raw': 'Sciurus vulgaris', '_content': 'sciurusvulgaris', 'machine_tag': 0}]}, 'location': {'latitude': '51.078332', 'longitude': '17.024667', 'accuracy': '15', 'context': '0', 'locality': {'_content': 'Wrocław', 'woeid': 526363}, 'county': {'_content': 'Wroclaw', 'woeid': 12591160}, 'region': {'_content': 'Dolnosląskie', 'woeid': 12577935}, 'country': {'_content': 'Polska', 'woeid': 23424923}, 'neighbourhood': {'_content': '', 'woeid': 0}}, 'geoperms': {'ispublic': 1, 'iscontact': 0, 'isfriend': 0, 'isfamily': 0}, 'urls': {'url': [{'type': 'photopage', '_content': 'https://www.flickr.com/photos/hedera_baltica/32639301176/'}]}, 'media': 'photo'}, 'stat': 'ok'}</t>
  </si>
  <si>
    <t xml:space="preserve"> (flickr hedera.baltica)</t>
  </si>
  <si>
    <t>https://www.flickr.com/photos/hedera_baltica/32639301176/</t>
  </si>
  <si>
    <t>body_squirrel11.jpeg</t>
  </si>
  <si>
    <t>5151091325_c8b0218bdf_o</t>
  </si>
  <si>
    <t>{'photo': {'id': '5151091325', 'secret': '90bdf57ef6', 'server': '4036', 'farm': 5, 'dateuploaded': '1289062336', 'isfavorite': 0, 'license': '4', 'safety_level': '0', 'rotation': 0, 'originalsecret': 'c8b0218bdf', 'originalformat': 'jpg', 'owner': {'nsid': '16502322@N03', 'username': 'fishhawk', 'realname': '', 'location': '', 'iconserver': '2067', 'iconfarm': 3, 'path_alias': None}, 'title': {'_content': 'Also in the feeder tree'}, 'description': {'_content': 'Another frequent visitor. Able to defeat almost any bird feeder.'}, 'visibility': {'ispublic': 1, 'isfriend': 0, 'isfamily': 0}, 'dates': {'posted': '1289062336', 'taken': '2010-11-06 11:41:14', 'takengranularity': 0, 'takenunknown': 0, 'lastupdate': '1542231608'}, 'views': '420', 'editability': {'cancomment': 0, 'canaddmeta': 0}, 'publiceditability': {'cancomment': 1, 'canaddmeta': 0}, 'usage': {'candownload': 1, 'canblog': 0, 'canprint': 0, 'canshare': 1}, 'comments': {'_content': '2'}, 'notes': {'note': []}, 'people': {'haspeople': 0}, 'tags': {'tag': [{'id': '16479268-5151091325-3013', 'author': '16502322@N03', 'authorname': 'fishhawk', 'raw': 'squirrel', '_content': 'squirrel', 'machine_tag': 0}]}, 'urls': {'url': [{'type': 'photopage', '_content': 'https://www.flickr.com/photos/16502322@N03/5151091325/'}]}, 'media': 'photo'}, 'stat': 'ok'}</t>
  </si>
  <si>
    <t xml:space="preserve"> (flickr fishhawk)</t>
  </si>
  <si>
    <t>https://www.flickr.com/photos/16502322@N03/5151091325/</t>
  </si>
  <si>
    <t>body_squirrel12.jpeg</t>
  </si>
  <si>
    <t>3516478281_a311279527_o</t>
  </si>
  <si>
    <t>{'photo': {'id': '3516478281', 'secret': '23b2440971', 'server': '3404', 'farm': 4, 'dateuploaded': '1241919084', 'isfavorite': 0, 'license': '3', 'safety_level': '0', 'rotation': 0, 'originalsecret': 'a311279527', 'originalformat': 'jpg', 'owner': {'nsid': '23821589@N08', 'username': 'Sentrawoods.', 'realname': 'Ken', 'location': 'Columbiaville Michigan, United States', 'iconserver': '3691', 'iconfarm': 4, 'path_alias': 'sentrawoods'}, 'title': {'_content': 'Planning the Robbery'}, 'description': {'_content': ''}, 'visibility': {'ispublic': 1, 'isfriend': 0, 'isfamily': 0}, 'dates': {'posted': '1241919084', 'taken': '2009-05-09 13:09:24', 'takengranularity': 0, 'takenunknown': 0, 'lastupdate': '1254059001'}, 'views': '140', 'editability': {'cancomment': 0, 'canaddmeta': 0}, 'publiceditability': {'cancomment': 1, 'canaddmeta': 1}, 'usage': {'candownload': 1, 'canblog': 0, 'canprint': 0, 'canshare': 1}, 'comments': {'_content': '3'}, 'notes': {'note': []}, 'people': {'haspeople': 0}, 'tags': {'tag': [{'id': '23728776-3516478281-3013', 'author': '23821589@N08', 'authorname': 'Sentrawoods.', 'raw': 'squirrel', '_content': 'squirrel', 'machine_tag': 0}]}, 'urls': {'url': [{'type': 'photopage', '_content': 'https://www.flickr.com/photos/sentrawoods/3516478281/'}]}, 'media': 'photo'}, 'stat': 'ok'}</t>
  </si>
  <si>
    <t>Ken (flickr Sentrawoods.)</t>
  </si>
  <si>
    <t>https://www.flickr.com/photos/sentrawoods/3516478281/</t>
  </si>
  <si>
    <t>body_squirrel13.jpeg</t>
  </si>
  <si>
    <t>1862598386_591fcc4041_o</t>
  </si>
  <si>
    <t>{'photo': {'id': '1862598386', 'secret': '9176c0c820', 'server': '2010', 'farm': 3, 'dateuploaded': '1194212972', 'isfavorite': 0, 'license': '2', 'safety_level': '0', 'rotation': 0, 'originalsecret': '591fcc4041', 'originalformat': 'jpg', 'owner': {'nsid': '24164096@N00', 'username': 'London looks', 'realname': '', 'location': 'London, UK', 'iconserver': '27', 'iconfarm': 1, 'path_alias': 'londonlooks'}, 'title': {'_content': 'squirrel'}, 'description': {'_content': ''}, 'visibility': {'ispublic': 1, 'isfriend': 0, 'isfamily': 0}, 'dates': {'posted': '1194212972', 'taken': '2007-11-04 16:05:15', 'takengranularity': 0, 'takenunknown': 0, 'lastupdate': '1581169133'}, 'views': '184', 'editability': {'cancomment': 0, 'canaddmeta': 0}, 'publiceditability': {'cancomment': 1, 'canaddmeta': 0}, 'usage': {'candownload': 1, 'canblog': 0, 'canprint': 0, 'canshare': 1}, 'comments': {'_content': '0'}, 'notes': {'note': []}, 'people': {'haspeople': 0}, 'tags': {'tag': [{'id': '1340468-1862598386-3013', 'author': '24164096@N00', 'authorname': 'London looks', 'raw': 'squirrel', '_content': 'squirrel', 'machine_tag': 0}, {'id': '1340468-1862598386-10161', 'author': '24164096@N00', 'authorname': 'London looks', 'raw': 'richmond', '_content': 'richmond', 'machine_tag': 0}, {'id': '1340468-1862598386-11203', 'author': '24164096@N00', 'authorname': 'London looks', 'raw': 'deer', '_content': 'deer', 'machine_tag': 0}, {'id': '1340468-1862598386-71812', 'author': '24164096@N00', 'authorname': 'London looks', 'raw': 'par', '_content': 'par', 'machine_tag': 0}, {'id': '1340468-1862598386-595', 'author': '24164096@N00', 'authorname': 'London looks', 'raw': 'london', '_content': 'london', 'machine_tag': 0}, {'id': '1340468-1862598386-1994', 'author': '24164096@N00', 'authorname': 'London looks', 'raw': 'grey', '_content': 'grey', 'machine_tag': 0}]}, 'urls': {'url': [{'type': 'photopage', '_content': 'https://www.flickr.com/photos/londonlooks/1862598386/'}]}, 'media': 'photo'}, 'stat': 'ok'}</t>
  </si>
  <si>
    <t xml:space="preserve"> (flickr London looks)</t>
  </si>
  <si>
    <t>https://www.flickr.com/photos/londonlooks/1862598386/</t>
  </si>
  <si>
    <t>body_squirrel14.jpeg</t>
  </si>
  <si>
    <t>4487078735_90e9d6a6d2_o</t>
  </si>
  <si>
    <t>{'photo': {'id': '4487078735', 'secret': '2af784eed4', 'server': '4056', 'farm': 5, 'dateuploaded': '1270324527', 'isfavorite': 0, 'license': '3', 'safety_level': '0', 'rotation': 0, 'originalsecret': '90e9d6a6d2', 'originalformat': 'jpg', 'owner': {'nsid': '57966072@N00', 'username': 'c_l_b', 'realname': 'Claire', 'location': '', 'iconserver': '96', 'iconfarm': 1, 'path_alias': 'c_l_b'}, 'title': {'_content': 'Squirrel'}, 'description': {'_content': ''}, 'visibility': {'ispublic': 1, 'isfriend': 0, 'isfamily': 0}, 'dates': {'posted': '1270324527', 'taken': '2010-04-03 12:41:43', 'takengranularity': 0, 'takenunknown': 0, 'lastupdate': '1270324884'}, 'views': '464', 'editability': {'cancomment': 0, 'canaddmeta': 0}, 'publiceditability': {'cancomment': 1, 'canaddmeta': 0}, 'usage': {'candownload': 1, 'canblog': 0, 'canprint': 0, 'canshare': 1}, 'comments': {'_content': '0'}, 'notes': {'note': []}, 'people': {'haspeople': 0}, 'tags': {'tag': [{'id': '645100-4487078735-3013', 'author': '57966072@N00', 'authorname': 'c_l_b', 'raw': 'squirrel', '_content': 'squirrel', 'machine_tag': 0}]}, 'urls': {'url': [{'type': 'photopage', '_content': 'https://www.flickr.com/photos/c_l_b/4487078735/'}]}, 'media': 'photo'}, 'stat': 'ok'}</t>
  </si>
  <si>
    <t>Claire (flickr c_l_b)</t>
  </si>
  <si>
    <t>https://www.flickr.com/photos/c_l_b/4487078735/</t>
  </si>
  <si>
    <t>body_squirrel16.jpeg</t>
  </si>
  <si>
    <t>8361113612_646cc59e1b_o</t>
  </si>
  <si>
    <t>{'photo': {'id': '8361113612', 'secret': '78721b54b4', 'server': '8365', 'farm': 9, 'dateuploaded': '1357638243', 'isfavorite': 0, 'license': '6', 'safety_level': '0', 'rotation': 0, 'originalsecret': '646cc59e1b', 'originalformat': 'jpg', 'owner': {'nsid': '66235205@N06', 'username': 'Jäger &amp; Sammler', 'realname': 'Dennis', 'location': '', 'iconserver': '4159', 'iconfarm': 5, 'path_alias': None}, 'title': {'_content': 'Kiss'}, 'description': {'_content': ''}, 'visibility': {'ispublic': 1, 'isfriend': 0, 'isfamily': 0}, 'dates': {'posted': '1357638243', 'taken': '2013-01-08 11:16:32', 'takengranularity': 0, 'takenunknown': 0, 'lastupdate': '1609920901'}, 'views': '3523', 'editability': {'cancomment': 0, 'canaddmeta': 0}, 'publiceditability': {'cancomment': 1, 'canaddmeta': 0}, 'usage': {'candownload': 1, 'canblog': 0, 'canprint': 0, 'canshare': 1}, 'comments': {'_content': '112'}, 'notes': {'note': []}, 'people': {'haspeople': 0}, 'tags': {'tag': [{'id': '66189883-8361113612-88085499', 'author': '62338322@N04', 'authorname': 'Me 2 You Photography 600,000+ Views', 'raw': 'me2youphotographylevel1', '_content': 'me2youphotographylevel1', 'machine_tag': 0}, {'id': '66189883-8361113612-126251', 'author': '66235205@N06', 'authorname': 'Jäger &amp; Sammler', 'raw': 'Eichhörnchen', '_content': 'eichhörnchen', 'machine_tag': 0}, {'id': '66189883-8361113612-4385343', 'author': '66235205@N06', 'authorname': 'Jäger &amp; Sammler', 'raw': 'waldtier', '_content': 'waldtier', 'machine_tag': 0}, {'id': '66189883-8361113612-3013', 'author': '66235205@N06', 'authorname': 'Jäger &amp; Sammler', 'raw': 'squirrel', '_content': 'squirrel', 'machine_tag': 0}]}, 'urls': {'url': [{'type': 'photopage', '_content': 'https://www.flickr.com/photos/66235205@N06/8361113612/'}]}, 'media': 'photo'}, 'stat': 'ok'}</t>
  </si>
  <si>
    <t>https://www.flickr.com/photos/66235205@N06/8361113612/</t>
  </si>
  <si>
    <t>body_squirrel17.jpeg</t>
  </si>
  <si>
    <t>31378828254_061012a86e_o</t>
  </si>
  <si>
    <t>{'photo': {'id': '31378828254', 'secret': '36b550c8e8', 'server': '384', 'farm': 1, 'dateuploaded': '1484015114', 'isfavorite': 0, 'license': '4', 'safety_level': '0', 'rotation': 0, 'originalsecret': '061012a86e', 'originalformat': 'jpg', 'owner': {'nsid': '7706348@N04', 'username': 'Pussreboots', 'realname': '', 'location': None, 'iconserver': '8119', 'iconfarm': 9, 'path_alias': 'pussreboots'}, 'title': {'_content': 'squirrel 20150112'}, 'description': {'_content': 'Squirrel'}, 'visibility': {'ispublic': 1, 'isfriend': 0, 'isfamily': 0}, 'dates': {'posted': '1484015114', 'taken': '2015-01-12 09:19:39', 'takengranularity': 0, 'takenunknown': '0', 'lastupdate': '1581168507'}, 'views': '555', 'editability': {'cancomment': 0, 'canaddmeta': 0}, 'publiceditability': {'cancomment': 1, 'canaddmeta': 0}, 'usage': {'candownload': 1, 'canblog': 0, 'canprint': 0, 'canshare': 1}, 'comments': {'_content': '0'}, 'notes': {'note': []}, 'people': {'haspeople': 0}, 'tags': {'tag': [{'id': '7674209-31378828254-465529', 'author': '7706348@N04', 'authorname': 'Pussreboots', 'raw': '2015', '_content': '2015', 'machine_tag': 0}, {'id': '7674209-31378828254-3013', 'author': '7706348@N04', 'authorname': 'Pussreboots', 'raw': 'squirrel', '_content': 'squirrel', 'machine_tag': 0}]}, 'location': {'latitude': '37.680511', 'longitude': '-122.058434', 'accuracy': '16', 'context': '0', 'locality': {'_content': 'Hayward', 'woeid': 2419175}, 'county': {'_content': 'Alameda', 'woeid': 12587670}, 'region': {'_content': 'California', 'woeid': 2347563}, 'country': {'_content': 'United States', 'woeid': 23424977}, 'neighbourhood': {'_content': 'Upper B St.', 'woeid': 55859616}}, 'geoperms': {'ispublic': 1, 'iscontact': 0, 'isfriend': 0, 'isfamily': 0}, 'urls': {'url': [{'type': 'photopage', '_content': 'https://www.flickr.com/photos/pussreboots/31378828254/'}]}, 'media': 'photo'}, 'stat': 'ok'}</t>
  </si>
  <si>
    <t>https://www.flickr.com/photos/pussreboots/31378828254/</t>
  </si>
  <si>
    <t>body_squirrel18.jpeg</t>
  </si>
  <si>
    <t>32488997252_b3bc5c4b46_o</t>
  </si>
  <si>
    <t>{'photo': {'id': '32488997252', 'secret': '9e017df467', 'server': '257', 'farm': 1, 'dateuploaded': '1485931860', 'isfavorite': 0, 'license': '4', 'safety_level': '0', 'rotation': 0, 'originalsecret': 'b3bc5c4b46', 'originalformat': 'jpg', 'owner': {'nsid': '7706348@N04', 'username': 'Pussreboots', 'realname': '', 'location': None, 'iconserver': '8119', 'iconfarm': 9, 'path_alias': 'pussreboots'}, 'title': {'_content': 'squirrel 20150127'}, 'description': {'_content': 'Squirrel'}, 'visibility': {'ispublic': 1, 'isfriend': 0, 'isfamily': 0}, 'dates': {'posted': '1485931860', 'taken': '2015-01-27 09:42:08', 'takengranularity': 0, 'takenunknown': '0', 'lastupdate': '1582203033'}, 'views': '464', 'editability': {'cancomment': 0, 'canaddmeta': 0}, 'publiceditability': {'cancomment': 1, 'canaddmeta': 0}, 'usage': {'candownload': 1, 'canblog': 0, 'canprint': 0, 'canshare': 1}, 'comments': {'_content': '0'}, 'notes': {'note': []}, 'people': {'haspeople': 0}, 'tags': {'tag': [{'id': '7674209-32488997252-465529', 'author': '7706348@N04', 'authorname': 'Pussreboots', 'raw': '2015', '_content': '2015', 'machine_tag': 0}, {'id': '7674209-32488997252-3013', 'author': '7706348@N04', 'authorname': 'Pussreboots', 'raw': 'squirrel', '_content': 'squirrel', 'machine_tag': 0}]}, 'location': {'latitude': '37.680524', 'longitude': '-122.058442', 'accuracy': '16', 'context': '0', 'locality': {'_content': 'Hayward', 'woeid': 2419175}, 'county': {'_content': 'Alameda', 'woeid': 12587670}, 'region': {'_content': 'California', 'woeid': 2347563}, 'country': {'_content': 'United States', 'woeid': 23424977}, 'neighbourhood': {'_content': 'Upper B St.', 'woeid': 55859616}}, 'geoperms': {'ispublic': 1, 'iscontact': 0, 'isfriend': 0, 'isfamily': 0}, 'urls': {'url': [{'type': 'photopage', '_content': 'https://www.flickr.com/photos/pussreboots/32488997252/'}]}, 'media': 'photo'}, 'stat': 'ok'}</t>
  </si>
  <si>
    <t>https://www.flickr.com/photos/pussreboots/32488997252/</t>
  </si>
  <si>
    <t>body_squirrel19.jpeg</t>
  </si>
  <si>
    <t>84689024_5766d69f8f_o</t>
  </si>
  <si>
    <t>{'photo': {'id': '84689024', 'secret': '5766d69f8f', 'server': '38', 'farm': 1, 'dateuploaded': '1136869792', 'isfavorite': 0, 'license': '3', 'safety_level': '0', 'rotation': 0, 'originalsecret': '5766d69f8f', 'originalformat': 'jpg', 'owner': {'nsid': '70267247@N00', 'username': 'ChicagoEye', 'realname': '', 'location': 'Chicago, U.S. of A', 'iconserver': '108', 'iconfarm': 1, 'path_alias': 'chicagoeye'}, 'title': {'_content': 'Squirrel'}, 'description': {'_content': 'A squirrel on a fire-hydrant. '}, 'visibility': {'ispublic': 1, 'isfriend': 0, 'isfamily': 0}, 'dates': {'posted': '1136869792', 'taken': '2006-01-07 14:03:59', 'takengranularity': 0, 'takenunknown': 0, 'lastupdate': '1205828689'}, 'views': '206', 'editability': {'cancomment': 0, 'canaddmeta': 0}, 'publiceditability': {'cancomment': 1, 'canaddmeta': 1}, 'usage': {'candownload': 1, 'canblog': 0, 'canprint': 0, 'canshare': 1}, 'comments': {'_content': '7'}, 'notes': {'note': []}, 'people': {'haspeople': 0}, 'tags': {'tag': []}, 'urls': {'url': [{'type': 'photopage', '_content': 'https://www.flickr.com/photos/chicagoeye/84689024/'}]}, 'media': 'photo'}, 'stat': 'ok'}</t>
  </si>
  <si>
    <t xml:space="preserve"> (flickr ChicagoEye)</t>
  </si>
  <si>
    <t>https://www.flickr.com/photos/chicagoeye/84689024/</t>
  </si>
  <si>
    <t>body_squirrel20.jpeg</t>
  </si>
  <si>
    <t>6270216458_f8b845bb50_o</t>
  </si>
  <si>
    <t>{'photo': {'id': '6270216458', 'secret': 'baaf496415', 'server': '6101', 'farm': 7, 'dateuploaded': '1319312025', 'isfavorite': 0, 'license': '4', 'safety_level': '0', 'rotation': 0, 'originalsecret': 'f8b845bb50', 'originalformat': 'jpg', 'owner': {'nsid': '39415470@N02', 'username': 'Gnilenkov Aleksey', 'realname': 'Aleksey Gnilenkov', 'location': 'Moscow, Russia', 'iconserver': '2873', 'iconfarm': 3, 'path_alias': 'gnilenkov'}, 'title': {'_content': 'squirrel'}, 'description': {'_content': 'Camera: Phase One 645, Lens: Mamiya Secor 150/3.5, Leaf Aptus 17 - digital back, Russia,  Moscow, Botanical Garden\n&lt;a href="http://www.gnilenkoff.ru" rel="noreferrer nofollow"&gt;www.gnilenkoff.ru&lt;/a&gt;'}, 'visibility': {'ispublic': 1, 'isfriend': 0, 'isfamily': 0}, 'dates': {'posted': '1319312025', 'taken': '2011-10-20 10:18:50', 'takengranularity': 0, 'takenunknown': 0, 'lastupdate': '1442996794'}, 'views': '9463', 'editability': {'cancomment': 0, 'canaddmeta': 0}, 'publiceditability': {'cancomment': 1, 'canaddmeta': 0}, 'usage': {'candownload': 1, 'canblog': 0, 'canprint': 0, 'canshare': 1}, 'comments': {'_content': '126'}, 'notes': {'note': []}, 'people': {'haspeople': 0}, 'tags': {'tag': [{'id': '39395122-6270216458-3013', 'author': '39415470@N02', 'authorname': 'Gnilenkov Aleksey', 'raw': 'squirrel', '_content': 'squirrel', 'machine_tag': 0}, {'id': '39395122-6270216458-47342471', 'author': '39415470@N02', 'authorname': 'Gnilenkov Aleksey', 'raw': 'Phase One 645', '_content': 'phaseone645', 'machine_tag': 0}, {'id': '39395122-6270216458-26843039', 'author': '39415470@N02', 'authorname': 'Gnilenkov Aleksey', 'raw': 'Leaf Aptus 17', '_content': 'leafaptus17', 'machine_tag': 0}, {'id': '39395122-6270216458-20099574', 'author': '39415470@N02', 'authorname': 'Gnilenkov Aleksey', 'raw': 'taxonomy:binomial=', '_content': 'taxonomybinomial', 'machine_tag': 0}, {'id': '39395122-6270216458-18858643', 'author': '39415470@N02', 'authorname': 'Gnilenkov Aleksey', 'raw': 'Tetranychus', '_content': 'tetranychus', 'machine_tag': 0}, {'id': '39395122-6270216458-357359', 'author': '39415470@N02', 'authorname': 'Gnilenkov Aleksey', 'raw': 'urticae', '_content': 'urticae', 'machine_tag': 0}, {'id': '39395122-6270216458-78599759', 'author': '39415470@N02', 'authorname': 'Gnilenkov Aleksey', 'raw': 'taxonomy:binomial= Tetranychus urticae', '_content': 'taxonomy:binomial=tetranychusurticae', 'machine_tag': 1}]}, 'urls': {'url': [{'type': 'photopage', '_content': 'https://www.flickr.com/photos/gnilenkov/6270216458/'}]}, 'media': 'photo'}, 'stat': 'ok'}</t>
  </si>
  <si>
    <t>Aleksey Gnilenkov (flickr Gnilenkov Aleksey)</t>
  </si>
  <si>
    <t>https://www.flickr.com/photos/gnilenkov/6270216458/</t>
  </si>
  <si>
    <t>body_part_squirrel_eye01.jpeg</t>
  </si>
  <si>
    <t>2418113784_3a68dfd1e7_o</t>
  </si>
  <si>
    <t>{'photo': {'id': '2418113784', 'secret': 'a55f265dfd', 'server': '2087', 'farm': 3, 'dateuploaded': '1208318208', 'isfavorite': 0, 'license': '5', 'safety_level': '0', 'rotation': 0, 'originalsecret': '3a68dfd1e7', 'originalformat': 'jpg', 'owner': {'nsid': '50457550@N00', 'username': 'Genista', 'realname': 'Kai Schreiber', 'location': 'Solingen, Germany', 'iconserver': '7303', 'iconfarm': 8, 'path_alias': 'genista'}, 'title': {'_content': 'blink once, and all is gone'}, 'description': {'_content': "I'm getting closer to my goal \nSeeing all the world,\nThe good, the bad, the ugly and the dull,\nReflected in the eyes of a beast,\nWithout judgement\nAnd free of intent.\n\nAs if.\n"}, 'visibility': {'ispublic': 1, 'isfriend': 0, 'isfamily': 0}, 'dates': {'posted': '1208318208', 'taken': '2008-04-13 15:24:37', 'takengranularity': 0, 'takenunknown': 0, 'lastupdate': '1263788952'}, 'views': '298', 'editability': {'cancomment': 0, 'canaddmeta': 0}, 'publiceditability': {'cancomment': 1, 'canaddmeta': 1}, 'usage': {'candownload': 1, 'canblog': 0, 'canprint': 0, 'canshare': 1}, 'comments': {'_content': '3'}, 'notes': {'note': []}, 'people': {'haspeople': 0}, 'tags': {'tag': [{'id': '189950-2418113784-3015', 'author': '50457550@N00', 'authorname': 'Genista', 'raw': 'squirrels', '_content': 'squirrels', 'machine_tag': 0}, {'id': '189950-2418113784-43665', 'author': '50457550@N00', 'authorname': 'Genista', 'raw': 'rodents', '_content': 'rodents', 'machine_tag': 0}, {'id': '189950-2418113784-953', 'author': '50457550@N00', 'authorname': 'Genista', 'raw': 'animals', '_content': 'animals', 'machine_tag': 0}, {'id': '189950-2418113784-559', 'author': '50457550@N00', 'authorname': 'Genista', 'raw': 'cute', '_content': 'cute', 'machine_tag': 0}, {'id': '189950-2418113784-4409', 'author': '50457550@N00', 'authorname': 'Genista', 'raw': 'feeding', '_content': 'feeding', 'machine_tag': 0}, {'id': '189950-2418113784-2883', 'author': '50457550@N00', 'authorname': 'Genista', 'raw': 'furry', '_content': 'furry', 'machine_tag': 0}, {'id': '189950-2418113784-5833', 'author': '50457550@N00', 'authorname': 'Genista', 'raw': 'wildlife', '_content': 'wildlife', 'machine_tag': 0}]}, 'location': {'latitude': '40.727683', 'longitude': '-74.076916', 'accuracy': '16', 'context': '0', 'locality': {'_content': 'Jersey City', 'woeid': 2429187}, 'county': {'_content': 'Hudson', 'woeid': 12589266}, 'region': {'_content': 'New Jersey', 'woeid': 2347589}, 'country': {'_content': 'United States', 'woeid': 23424977}, 'neighbourhood': {'_content': 'West Side', 'woeid': 55859836}}, 'geoperms': {'ispublic': 1, 'iscontact': 0, 'isfriend': 0, 'isfamily': 0}, 'urls': {'url': [{'type': 'photopage', '_content': 'https://www.flickr.com/photos/genista/2418113784/'}]}, 'media': 'photo'}, 'stat': 'ok'}</t>
  </si>
  <si>
    <t>Kai Schreiber (flickr Genista)</t>
  </si>
  <si>
    <t>https://www.flickr.com/photos/genista/2418113784/</t>
  </si>
  <si>
    <t>body_part_squirrel_eye02.jpeg</t>
  </si>
  <si>
    <t>377594580_8880ab0469_o</t>
  </si>
  <si>
    <t>{'photo': {'id': '377594580', 'secret': '8880ab0469', 'server': '157', 'farm': 1, 'dateuploaded': '1170439381', 'isfavorite': 0, 'license': '3', 'safety_level': '0', 'rotation': 0, 'originalsecret': '8880ab0469', 'originalformat': 'jpg', 'owner': {'nsid': '95014738@N00', 'username': 'hmclin', 'realname': 'Henry T. McLin', 'location': 'Hanover, PA, USA', 'iconserver': '3783', 'iconfarm': 4, 'path_alias': 'hmclin'}, 'title': {'_content': "Bird blind reflection in squirrel's eye"}, 'description': {'_content': 'My lens is on the right hand side of the bird blind reflection. This is a ground floor poing of view. Codorus State Park, Hanover, Pennsylvania, February 2007.'}, 'visibility': {'ispublic': 1, 'isfriend': 0, 'isfamily': 0}, 'dates': {'posted': '1170439381', 'taken': '2007-02-02 10:32:46', 'takengranularity': 0, 'takenunknown': 0, 'lastupdate': '1518692374'}, 'views': '296', 'editability': {'cancomment': 0, 'canaddmeta': 0}, 'publiceditability': {'cancomment': 1, 'canaddmeta': 0}, 'usage': {'candownload': 1, 'canblog': 0, 'canprint': 0, 'canshare': 1}, 'comments': {'_content': '1'}, 'notes': {'note': []}, 'people': {'haspeople': 0}, 'tags': {'tag': [{'id': '1073895-377594580-280275388', 'author': '95014738@N00', 'authorname': 'hmclin', 'raw': '© Henry T McLin', '_content': '©henrytmclin', 'machine_tag': 0}, {'id': '1073895-377594580-274989477', 'author': '95014738@N00', 'authorname': 'hmclin', 'raw': '© Henry McLin', '_content': '©henrymclin', 'machine_tag': 0}]}, 'urls': {'url': [{'type': 'photopage', '_content': 'https://www.flickr.com/photos/hmclin/377594580/'}]}, 'media': 'photo'}, 'stat': 'ok'}</t>
  </si>
  <si>
    <t>Henry T. McLin (flickr hmclin)</t>
  </si>
  <si>
    <t>https://www.flickr.com/photos/hmclin/377594580/</t>
  </si>
  <si>
    <t>body_part_squirrel_eye03.jpeg</t>
  </si>
  <si>
    <t>4671025986_ff60179fa0_o</t>
  </si>
  <si>
    <t>{'photo': {'id': '4671025986', 'secret': 'f1888a2d67', 'server': '4065', 'farm': 5, 'dateuploaded': '1275712065', 'isfavorite': 0, 'license': '4', 'safety_level': '0', 'rotation': 0, 'originalsecret': 'ff60179fa0', 'originalformat': 'jpg', 'owner': {'nsid': '15376240@N00', 'username': 'holisticmonkey', 'realname': 'Joshua Ganderson', 'location': 'Austin, USA', 'iconserver': '2245', 'iconfarm': 3, 'path_alias': 'jganderson'}, 'title': {'_content': 'DSC_6624'}, 'description': {'_content': "Macro, not zoom... lucky he didn't bite me."}, 'visibility': {'ispublic': 1, 'isfriend': 0, 'isfamily': 0}, 'dates': {'posted': '1275712065', 'taken': '2010-05-03 13:30:00', 'takengranularity': 0, 'takenunknown': 0, 'lastupdate': '1275722044'}, 'views': '60', 'editability': {'cancomment': 0, 'canaddmeta': 0}, 'publiceditability': {'cancomment': 1, 'canaddmeta': 0}, 'usage': {'candownload': 1, 'canblog': 0, 'canprint': 0, 'canshare': 1}, 'comments': {'_content': '0'}, 'notes': {'note': []}, 'people': {'haspeople': 0}, 'tags': {'tag': [{'id': '3405589-4671025986-3013', 'author': '15376240@N00', 'authorname': 'holisticmonkey', 'raw': 'squirrel', '_content': 'squirrel', 'machine_tag': 0}, {'id': '3405589-4671025986-596', 'author': '15376240@N00', 'authorname': 'holisticmonkey', 'raw': 'eye', '_content': 'eye', 'machine_tag': 0}]}, 'urls': {'url': [{'type': 'photopage', '_content': 'https://www.flickr.com/photos/jganderson/4671025986/'}]}, 'media': 'photo'}, 'stat': 'ok'}</t>
  </si>
  <si>
    <t>Joshua Ganderson (flickr holisticmonkey)</t>
  </si>
  <si>
    <t>https://www.flickr.com/photos/jganderson/4671025986/</t>
  </si>
  <si>
    <t>body_part_squirrel_eye04.jpeg</t>
  </si>
  <si>
    <t>3113808835_3f23b2ba2d_o</t>
  </si>
  <si>
    <t>{'photo': {'id': '3113808835', 'secret': '80edbf1d7b', 'server': '3039', 'farm': 4, 'dateuploaded': '1229470333', 'isfavorite': 0, 'license': '5', 'safety_level': '0', 'rotation': 0, 'originalsecret': '3f23b2ba2d', 'originalformat': 'jpg', 'owner': {'nsid': '30528809@N02', 'username': 'CJ Isherwood', 'realname': 'Chris Isherwood', 'location': '', 'iconserver': '3725', 'iconfarm': 4, 'path_alias': 'isherwoodchris'}, 'title': {'_content': 'Eye of the Squirrel'}, 'description': {'_content': ''}, 'visibility': {'ispublic': 1, 'isfriend': 0, 'isfamily': 0}, 'dates': {'posted': '1229470333', 'taken': '2008-12-16 19:39:35', 'takengranularity': 0, 'takenunknown': 0, 'lastupdate': '1459006990'}, 'views': '1043', 'editability': {'cancomment': 0, 'canaddmeta': 0}, 'publiceditability': {'cancomment': 1, 'canaddmeta': 0}, 'usage': {'candownload': 1, 'canblog': 0, 'canprint': 0, 'canshare': 1}, 'comments': {'_content': '3'}, 'notes': {'note': []}, 'people': {'haspeople': 1}, 'tags': {'tag': [{'id': '30508461-3113808835-414600', 'author': '30528809@N02', 'authorname': 'CJ Isherwood', 'raw': 'isherwood', '_content': 'isherwood', 'machine_tag': 0}, {'id': '30508461-3113808835-146', 'author': '30528809@N02', 'authorname': 'CJ Isherwood', 'raw': 'chris', '_content': 'chris', 'machine_tag': 0}, {'id': '30508461-3113808835-3720', 'author': '30528809@N02', 'authorname': 'CJ Isherwood', 'raw': 'fuji', '_content': 'fuji', 'machine_tag': 0}, {'id': '30508461-3113808835-15533', 'author': '30528809@N02', 'authorname': 'CJ Isherwood', 'raw': 'finepix', '_content': 'finepix', 'machine_tag': 0}, {'id': '30508461-3113808835-10953589', 'author': '30528809@N02', 'authorname': 'CJ Isherwood', 'raw': 'S5700', '_content': 's5700', 'machine_tag': 0}, {'id': '30508461-3113808835-89838', 'author': '30528809@N02', 'authorname': 'CJ Isherwood', 'raw': 'S700', '_content': 's700', 'machine_tag': 0}, {'id': '30508461-3113808835-20116', 'author': '30528809@N02', 'authorname': 'CJ Isherwood', 'raw': 'fujifilm', '_content': 'fujifilm', 'machine_tag': 0}, {'id': '30508461-3113808835-3013', 'author': '30528809@N02', 'authorname': 'CJ Isherwood', 'raw': 'squirrel', '_content': 'squirrel', 'machine_tag': 0}, {'id': '30508461-3113808835-551', 'author': '30528809@N02', 'authorname': 'CJ Isherwood', 'raw': 'macro', '_content': 'macro', 'machine_tag': 0}, {'id': '30508461-3113808835-2407', 'author': '30528809@N02', 'authorname': 'CJ Isherwood', 'raw': 'washington', '_content': 'washington', 'machine_tag': 0}]}, 'location': {'latitude': '38.912407', 'longitude': '-77.045745', 'accuracy': '9', 'context': '0', 'locality': {'_content': 'Washington', 'woeid': 2514815}, 'county': {'_content': 'District of Columbia', 'woeid': 12587802}, 'region': {'_content': 'District of Columbia', 'woeid': 2347567}, 'country': {'_content': 'United States', 'woeid': 23424977}, 'neighbourhood': {'_content': '', 'woeid': 0}}, 'geoperms': {'ispublic': 1, 'iscontact': 0, 'isfriend': 0, 'isfamily': 0}, 'urls': {'url': [{'type': 'photopage', '_content': 'https://www.flickr.com/photos/isherwoodchris/3113808835/'}]}, 'media': 'photo'}, 'stat': 'ok'}</t>
  </si>
  <si>
    <t>Chris Isherwood (flickr CJ Isherwood)</t>
  </si>
  <si>
    <t>https://www.flickr.com/photos/isherwoodchris/3113808835/</t>
  </si>
  <si>
    <t>body_part_squirrel_tail01.jpeg</t>
  </si>
  <si>
    <t>5065211559_c7805a6748_o</t>
  </si>
  <si>
    <t>{'photo': {'id': '5065211559', 'secret': 'a681fe5971', 'server': '4085', 'farm': 5, 'dateuploaded': '1286654514', 'isfavorite': 0, 'license': '4', 'safety_level': '0', 'rotation': 0, 'originalsecret': 'c7805a6748', 'originalformat': 'jpg', 'owner': {'nsid': '7200854@N05', 'username': 'TomiTapio', 'realname': 'Tomi Tapio', 'location': 'Espoo, Finland', 'iconserver': '65535', 'iconfarm': 66, 'path_alias': 'tomitapio'}, 'title': {'_content': 'Winter chills be coming'}, 'description': {'_content': '2008-03-28. Id 81030. &lt;a href="http://bighugelabs.com/flickr/onblack.php?id=5065211559&amp;amp;size=large" rel="noreferrer nofollow"&gt;Large on black&lt;/a&gt;'}, 'visibility': {'ispublic': 1, 'isfriend': 0, 'isfamily': 0}, 'dates': {'posted': '1286654514', 'taken': '2008-03-28 14:25:12', 'takengranularity': 0, 'takenunknown': 0, 'lastupdate': '1567087006'}, 'views': '1158', 'editability': {'cancomment': 0, 'canaddmeta': 0}, 'publiceditability': {'cancomment': 1, 'canaddmeta': 0}, 'usage': {'candownload': 1, 'canblog': 0, 'canprint': 0, 'canshare': 1}, 'comments': {'_content': '10'}, 'notes': {'note': [{'id': '72157625128103864', 'photo_id': '5065211559', 'author': '7200854@N05', 'authorname': 'TomiTapio', 'authorrealname': 'Tomi Tapio', 'authorispro': 0, 'authorisdeleted': 0, 'x': '382', 'y': '277', 'w': '102', 'h': '98', '_content': 'Peanut skins'}]}, 'people': {'haspeople': 0}, 'tags': {'tag': [{'id': '7195514-5065211559-3013', 'author': '7200854@N05', 'authorname': 'TomiTapio', 'raw': 'squirrel', '_content': 'squirrel', 'machine_tag': 0}, {'id': '7195514-5065211559-1150664', 'author': '7200854@N05', 'authorname': 'TomiTapio', 'raw': 'sqrl', '_content': 'sqrl', 'machine_tag': 0}, {'id': '7195514-5065211559-20973', 'author': '7200854@N05', 'authorname': 'TomiTapio', 'raw': 'orava', '_content': 'orava', 'machine_tag': 0}, {'id': '7195514-5065211559-3501890', 'author': '7200854@N05', 'authorname': 'TomiTapio', 'raw': 'kurre', '_content': 'kurre', 'machine_tag': 0}, {'id': '7195514-5065211559-2787', 'author': '7200854@N05', 'authorname': 'TomiTapio', 'raw': 'Helsinki', '_content': 'helsinki', 'machine_tag': 0}, {'id': '7195514-5065211559-329804', 'author': '7200854@N05', 'authorname': 'TomiTapio', 'raw': 'Hietaniemi', '_content': 'hietaniemi', 'machine_tag': 0}, {'id': '7195514-5065211559-891', 'author': '7200854@N05', 'authorname': 'TomiTapio', 'raw': 'cemetery', '_content': 'cemetery', 'machine_tag': 0}, {'id': '7195514-5065211559-54892', 'author': '7200854@N05', 'authorname': 'TomiTapio', 'raw': 'tame', '_content': 'tame', 'machine_tag': 0}, {'id': '7195514-5065211559-3212001', 'author': '7200854@N05', 'authorname': 'TomiTapio', 'raw': 'eurasianredsquirrel', '_content': 'eurasianredsquirrel', 'machine_tag': 0}, {'id': '7195514-5065211559-447279', 'author': '7200854@N05', 'authorname': 'TomiTapio', 'raw': 'sciurusvulgaris', '_content': 'sciurusvulgaris', 'machine_tag': 0}, {'id': '7195514-5065211559-190719', 'author': '7200854@N05', 'authorname': 'TomiTapio', 'raw': 'écureuil', '_content': 'écureuil', 'machine_tag': 0}, {'id': '7195514-5065211559-201', 'author': '7200854@N05', 'authorname': 'TomiTapio', 'raw': 'winter', '_content': 'winter', 'machine_tag': 0}, {'id': '7195514-5065211559-412', 'author': '7200854@N05', 'authorname': 'TomiTapio', 'raw': 'snow', '_content': 'snow', 'machine_tag': 0}, {'id': '7195514-5065211559-6229', 'author': '7200854@N05', 'authorname': 'TomiTapio', 'raw': 'tail', '_content': 'tail', 'machine_tag': 0}, {'id': '7195514-5065211559-157826', 'author': '7200854@N05', 'authorname': 'TomiTapio', 'raw': 'floofy', '_content': 'floofy', 'machine_tag': 0}, {'id': '7195514-5065211559-23122733', 'author': '7200854@N05', 'authorname': 'TomiTapio', 'raw': 'fur colours', '_content': 'furcolours', 'machine_tag': 0}, {'id': '7195514-5065211559-1648', 'author': '7200854@N05', 'authorname': 'TomiTapio', 'raw': 'fur', '_content': 'fur', 'machine_tag': 0}, {'id': '7195514-5065211559-3283', 'author': '7200854@N05', 'authorname': 'TomiTapio', 'raw': 'toes', '_content': 'toes', 'machine_tag': 0}, {'id': '7195514-5065211559-6559372', 'author': '7200854@N05', 'authorname': 'TomiTapio', 'raw': 'canonef70210mmf4', '_content': 'canonef70210mmf4', 'machine_tag': 0}, {'id': '7195514-5065211559-5215', 'author': '7200854@N05', 'authorname': 'TomiTapio', 'raw': 'iso400', '_content': 'iso400', 'machine_tag': 0}]}, 'urls': {'url': [{'type': 'photopage', '_content': 'https://www.flickr.com/photos/tomitapio/5065211559/'}]}, 'media': 'photo'}, 'stat': 'ok'}</t>
  </si>
  <si>
    <t>https://www.flickr.com/photos/tomitapio/5065211559/</t>
  </si>
  <si>
    <t>body_part_squirrel_tail02.jpeg</t>
  </si>
  <si>
    <t>4880848163_0408110096_o</t>
  </si>
  <si>
    <t>{'photo': {'id': '4880848163', 'secret': '4076204999', 'server': '4095', 'farm': 5, 'dateuploaded': '1281499760', 'isfavorite': 0, 'license': '4', 'safety_level': '0', 'rotation': 0, 'originalsecret': '0408110096', 'originalformat': 'jpg', 'owner': {'nsid': '51869361@N05', 'username': 'likeaduck', 'realname': '', 'location': None, 'iconserver': '4102', 'iconfarm': 5, 'path_alias': 'thartz00'}, 'title': {'_content': 'Nice Tail'}, 'description': {'_content': 'Back by popular demand, squirrels at play up close.'}, 'visibility': {'ispublic': 1, 'isfriend': 0, 'isfamily': 0}, 'dates': {'posted': '1281499760', 'taken': '2010-08-08 18:20:33', 'takengranularity': 0, 'takenunknown': 0, 'lastupdate': '1428081767'}, 'views': '191', 'editability': {'cancomment': 0, 'canaddmeta': 0}, 'publiceditability': {'cancomment': 1, 'canaddmeta': 0}, 'usage': {'candownload': 1, 'canblog': 0, 'canprint': 0, 'canshare': 1}, 'comments': {'_content': '0'}, 'notes': {'note': []}, 'people': {'haspeople': 0}, 'tags': {'tag': [{'id': '51864021-4880848163-3015', 'author': '51869361@N05', 'authorname': 'likeaduck', 'raw': 'squirrels', '_content': 'squirrels', 'machine_tag': 0}, {'id': '51864021-4880848163-551', 'author': '51869361@N05', 'authorname': 'likeaduck', 'raw': 'macro', '_content': 'macro', 'machine_tag': 0}, {'id': '51864021-4880848163-2994', 'author': '51869361@N05', 'authorname': 'likeaduck', 'raw': 'Nikon', '_content': 'nikon', 'machine_tag': 0}, {'id': '51864021-4880848163-7100350', 'author': '51869361@N05', 'authorname': 'likeaduck', 'raw': 'D5000', '_content': 'd5000', 'machine_tag': 0}]}, 'location': {'latitude': '39.822183', 'longitude': '-75.765409', 'accuracy': '12', 'context': '0', 'locality': {'_content': 'Toughkenamon', 'woeid': 2507320}, 'county': {'_content': 'Chester', 'woeid': 12589742}, 'region': {'_content': 'Pennsylvania', 'woeid': 2347597}, 'country': {'_content': 'United States', 'woeid': 23424977}, 'neighbourhood': {'_content': '', 'woeid': 0}}, 'geoperms': {'ispublic': 1, 'iscontact': 0, 'isfriend': 0, 'isfamily': 0}, 'urls': {'url': [{'type': 'photopage', '_content': 'https://www.flickr.com/photos/thartz00/4880848163/'}]}, 'media': 'photo'}, 'stat': 'ok'}</t>
  </si>
  <si>
    <t xml:space="preserve"> (flickr likeaduck)</t>
  </si>
  <si>
    <t>https://www.flickr.com/photos/thartz00/4880848163/</t>
  </si>
  <si>
    <t>body_part_squirrel_tail03.jpeg</t>
  </si>
  <si>
    <t>5205262333_1114ed0c06_o</t>
  </si>
  <si>
    <t>body_part_squirrel_tail04.jpeg</t>
  </si>
  <si>
    <t>4755615800_5bdef9a056_o</t>
  </si>
  <si>
    <t>{'photo': {'id': '4755615800', 'secret': '8e283f4106', 'server': '4120', 'farm': 5, 'dateuploaded': '1278094604', 'isfavorite': 0, 'license': '5', 'safety_level': '0', 'rotation': 0, 'originalsecret': '5bdef9a056', 'originalformat': 'jpg', 'owner': {'nsid': '7200854@N05', 'username': 'TomiTapio', 'realname': 'Tomi Tapio', 'location': 'Espoo, Finland', 'iconserver': '65535', 'iconfarm': 66, 'path_alias': 'tomitapio'}, 'title': {'_content': 'Jungle Squirrel'}, 'description': {'_content': 'Beware its dangerous tail!\n\n2008-09-30. Id 88892.'}, 'visibility': {'ispublic': 1, 'isfriend': 0, 'isfamily': 0}, 'dates': {'posted': '1278094604', 'taken': '2008-09-30 16:27:52', 'takengranularity': 0, 'takenunknown': 0, 'lastupdate': '1567086999'}, 'views': '852', 'editability': {'cancomment': 0, 'canaddmeta': 0}, 'publiceditability': {'cancomment': 1, 'canaddmeta': 0}, 'usage': {'candownload': 1, 'canblog': 0, 'canprint': 0, 'canshare': 1}, 'comments': {'_content': '1'}, 'notes': {'note': []}, 'people': {'haspeople': 0}, 'tags': {'tag': [{'id': '7195514-4755615800-3013', 'author': '7200854@N05', 'authorname': 'TomiTapio', 'raw': 'squirrel', '_content': 'squirrel', 'machine_tag': 0}, {'id': '7195514-4755615800-1150664', 'author': '7200854@N05', 'authorname': 'TomiTapio', 'raw': 'sqrl', '_content': 'sqrl', 'machine_tag': 0}, {'id': '7195514-4755615800-20973', 'author': '7200854@N05', 'authorname': 'TomiTapio', 'raw': 'orava', '_content': 'orava', 'machine_tag': 0}, {'id': '7195514-4755615800-3501890', 'author': '7200854@N05', 'authorname': 'TomiTapio', 'raw': 'kurre', '_content': 'kurre', 'machine_tag': 0}, {'id': '7195514-4755615800-2787', 'author': '7200854@N05', 'authorname': 'TomiTapio', 'raw': 'Helsinki', '_content': 'helsinki', 'machine_tag': 0}, {'id': '7195514-4755615800-329804', 'author': '7200854@N05', 'authorname': 'TomiTapio', 'raw': 'Hietaniemi', '_content': 'hietaniemi', 'machine_tag': 0}, {'id': '7195514-4755615800-891', 'author': '7200854@N05', 'authorname': 'TomiTapio', 'raw': 'cemetery', '_content': 'cemetery', 'machine_tag': 0}, {'id': '7195514-4755615800-54892', 'author': '7200854@N05', 'authorname': 'TomiTapio', 'raw': 'tame', '_content': 'tame', 'machine_tag': 0}, {'id': '7195514-4755615800-3212001', 'author': '7200854@N05', 'authorname': 'TomiTapio', 'raw': 'eurasianredsquirrel', '_content': 'eurasianredsquirrel', 'machine_tag': 0}, {'id': '7195514-4755615800-447279', 'author': '7200854@N05', 'authorname': 'TomiTapio', 'raw': 'sciurusvulgaris', '_content': 'sciurusvulgaris', 'machine_tag': 0}, {'id': '7195514-4755615800-190719', 'author': '7200854@N05', 'authorname': 'TomiTapio', 'raw': 'écureuil', '_content': 'écureuil', 'machine_tag': 0}, {'id': '7195514-4755615800-8550399', 'author': '7200854@N05', 'authorname': 'TomiTapio', 'raw': 'Canon EF 90-300mm F/4.5-5.6 USM', '_content': 'canonef90300mmf4556usm', 'machine_tag': 0}, {'id': '7195514-4755615800-1992', 'author': '7200854@N05', 'authorname': 'TomiTapio', 'raw': 'ISO 800', '_content': 'iso800', 'machine_tag': 0}, {'id': '7195514-4755615800-6229', 'author': '7200854@N05', 'authorname': 'TomiTapio', 'raw': 'tail', '_content': 'tail', 'machine_tag': 0}, {'id': '7195514-4755615800-916', 'author': '7200854@N05', 'authorname': 'TomiTapio', 'raw': 'grass', '_content': 'grass', 'machine_tag': 0}, {'id': '7195514-4755615800-1339251', 'author': '7200854@N05', 'authorname': 'TomiTapio', 'raw': 'eartufts', '_content': 'eartufts', 'machine_tag': 0}]}, 'urls': {'url': [{'type': 'photopage', '_content': 'https://www.flickr.com/photos/tomitapio/4755615800/'}]}, 'media': 'photo'}, 'stat': 'ok'}</t>
  </si>
  <si>
    <t>https://www.flickr.com/photos/tomitapio/4755615800/</t>
  </si>
  <si>
    <t>body_part_squirrel_tail05.jpeg</t>
  </si>
  <si>
    <t>2948631102_af7cc19801_o</t>
  </si>
  <si>
    <t>{'photo': {'id': '2948631102', 'secret': '8a1ee34b85', 'server': '3251', 'farm': 4, 'dateuploaded': '1224210848', 'isfavorite': 0, 'license': '4', 'safety_level': '0', 'rotation': 0, 'originalsecret': 'af7cc19801', 'originalformat': 'jpg', 'owner': {'nsid': '15306388@N00', 'username': 'mjhoy', 'realname': 'Michael Hoy', 'location': 'Jamaica Plain', 'iconserver': '2329', 'iconfarm': 3, 'path_alias': 'mjhoy'}, 'title': {'_content': 'squirrel tail'}, 'description': {'_content': ''}, 'visibility': {'ispublic': 1, 'isfriend': 0, 'isfamily': 0}, 'dates': {'posted': '1224210848', 'taken': '2008-09-27 08:43:48', 'takengranularity': 0, 'takenunknown': 0, 'lastupdate': '1226688253'}, 'views': '102', 'editability': {'cancomment': 0, 'canaddmeta': 0}, 'publiceditability': {'cancomment': 1, 'canaddmeta': 0}, 'usage': {'candownload': 1, 'canblog': 0, 'canprint': 0, 'canshare': 1}, 'comments': {'_content': '0'}, 'notes': {'note': []}, 'people': {'haspeople': 0}, 'tags': {'tag': [{'id': '2269079-2948631102-3013', 'author': '15306388@N00', 'authorname': 'mjhoy', 'raw': 'squirrel', '_content': 'squirrel', 'machine_tag': 0}, {'id': '2269079-2948631102-3268', 'author': '15306388@N00', 'authorname': 'mjhoy', 'raw': 'brighton', '_content': 'brighton', 'machine_tag': 0}, {'id': '2269079-2948631102-1648', 'author': '15306388@N00', 'authorname': 'mjhoy', 'raw': 'fur', '_content': 'fur', 'machine_tag': 0}]}, 'urls': {'url': [{'type': 'photopage', '_content': 'https://www.flickr.com/photos/mjhoy/2948631102/'}]}, 'media': 'photo'}, 'stat': 'ok'}</t>
  </si>
  <si>
    <t>Michael Hoy (flickr mjhoy)</t>
  </si>
  <si>
    <t>https://www.flickr.com/photos/mjhoy/2948631102/</t>
  </si>
  <si>
    <t>body_part_squirrel_tail06.jpeg</t>
  </si>
  <si>
    <t>6223997196_36c849a7c5_o</t>
  </si>
  <si>
    <t>{'photo': {'id': '6223997196', 'secret': 'b9def464e7', 'server': '6106', 'farm': 7, 'dateuploaded': '1318101005', 'isfavorite': 0, 'license': '4', 'safety_level': '0', 'rotation': 0, 'originalsecret': '36c849a7c5', 'originalformat': 'jpg', 'owner': {'nsid': '7200854@N05', 'username': 'TomiTapio', 'realname': 'Tomi Tapio', 'location': 'Espoo, Finland', 'iconserver': '65535', 'iconfarm': 66, 'path_alias': 'tomitapio'}, 'title': {'_content': "Mamasquirrel's fur"}, 'description': {'_content': '&amp;quot;Crop different&amp;quot;\n\n2010-05-11. Id 13588.'}, 'visibility': {'ispublic': 1, 'isfriend': 0, 'isfamily': 0}, 'dates': {'posted': '1318101005', 'taken': '2010-05-11 15:53:59', 'takengranularity': 0, 'takenunknown': 0, 'lastupdate': '1567087027'}, 'views': '1162', 'editability': {'cancomment': 0, 'canaddmeta': 0}, 'publiceditability': {'cancomment': 1, 'canaddmeta': 0}, 'usage': {'candownload': 1, 'canblog': 0, 'canprint': 0, 'canshare': 1}, 'comments': {'_content': '4'}, 'notes': {'note': []}, 'people': {'haspeople': 0}, 'tags': {'tag': [{'id': '7195514-6223997196-3013', 'author': '7200854@N05', 'authorname': 'TomiTapio', 'raw': 'squirrel', '_content': 'squirrel', 'machine_tag': 0}, {'id': '7195514-6223997196-1150664', 'author': '7200854@N05', 'authorname': 'TomiTapio', 'raw': 'sqrl', '_content': 'sqrl', 'machine_tag': 0}, {'id': '7195514-6223997196-20973', 'author': '7200854@N05', 'authorname': 'TomiTapio', 'raw': 'orava', '_content': 'orava', 'machine_tag': 0}, {'id': '7195514-6223997196-3501890', 'author': '7200854@N05', 'authorname': 'TomiTapio', 'raw': 'kurre', '_content': 'kurre', 'machine_tag': 0}, {'id': '7195514-6223997196-2787', 'author': '7200854@N05', 'authorname': 'TomiTapio', 'raw': 'Helsinki', '_content': 'helsinki', 'machine_tag': 0}, {'id': '7195514-6223997196-329804', 'author': '7200854@N05', 'authorname': 'TomiTapio', 'raw': 'Hietaniemi', '_content': 'hietaniemi', 'machine_tag': 0}, {'id': '7195514-6223997196-891', 'author': '7200854@N05', 'authorname': 'TomiTapio', 'raw': 'cemetery', '_content': 'cemetery', 'machine_tag': 0}, {'id': '7195514-6223997196-54892', 'author': '7200854@N05', 'authorname': 'TomiTapio', 'raw': 'tame', '_content': 'tame', 'machine_tag': 0}, {'id': '7195514-6223997196-3212001', 'author': '7200854@N05', 'authorname': 'TomiTapio', 'raw': 'eurasianredsquirrel', '_content': 'eurasianredsquirrel', 'machine_tag': 0}, {'id': '7195514-6223997196-447279', 'author': '7200854@N05', 'authorname': 'TomiTapio', 'raw': 'sciurusvulgaris', '_content': 'sciurusvulgaris', 'machine_tag': 0}, {'id': '7195514-6223997196-190719', 'author': '7200854@N05', 'authorname': 'TomiTapio', 'raw': 'écureuil', '_content': 'écureuil', 'machine_tag': 0}, {'id': '7195514-6223997196-8550399', 'author': '7200854@N05', 'authorname': 'TomiTapio', 'raw': 'Canon EF 90-300mm F/4.5-5.6 USM', '_content': 'canonef90300mmf4556usm', 'machine_tag': 0}, {'id': '7195514-6223997196-5215', 'author': '7200854@N05', 'authorname': 'TomiTapio', 'raw': 'ISO 400', '_content': 'iso400', 'machine_tag': 0}, {'id': '7195514-6223997196-1648', 'author': '7200854@N05', 'authorname': 'TomiTapio', 'raw': 'fur', '_content': 'fur', 'machine_tag': 0}, {'id': '7195514-6223997196-6229', 'author': '7200854@N05', 'authorname': 'TomiTapio', 'raw': 'tail', '_content': 'tail', 'machine_tag': 0}, {'id': '7195514-6223997196-3692', 'author': '7200854@N05', 'authorname': 'TomiTapio', 'raw': 'nipples', '_content': 'nipples', 'machine_tag': 0}, {'id': '7195514-6223997196-1186', 'author': '7200854@N05', 'authorname': 'TomiTapio', 'raw': 'female', '_content': 'female', 'machine_tag': 0}, {'id': '7195514-6223997196-6120', 'author': '7200854@N05', 'authorname': 'TomiTapio', 'raw': 'mommy', '_content': 'mommy', 'machine_tag': 0}]}, 'urls': {'url': [{'type': 'photopage', '_content': 'https://www.flickr.com/photos/tomitapio/6223997196/'}]}, 'media': 'photo'}, 'stat': 'ok'}</t>
  </si>
  <si>
    <t>https://www.flickr.com/photos/tomitapio/6223997196/</t>
  </si>
  <si>
    <t>face_squirrel01.jpeg</t>
  </si>
  <si>
    <t>40253042351_9631be0629_o</t>
  </si>
  <si>
    <t>{'photo': {'id': '40253042351', 'secret': '45ba12221b', 'server': '4748', 'farm': 5, 'dateuploaded': '1518565231', 'isfavorite': 0, 'license': '4', 'safety_level': '0', 'rotation': 0, 'originalsecret': '9631be0629', 'originalformat': 'jpg', 'owner': {'nsid': '142116618@N03', 'username': 'DanGrothe', 'realname': 'Daniel Grothe', 'location': 'Dortmund', 'iconserver': '7283', 'iconfarm': 8, 'path_alias': 'dangrothe'}, 'title': {'_content': 'Happy Squirrel'}, 'description': {'_content': ''}, 'visibility': {'ispublic': 1, 'isfriend': 0, 'isfamily': 0}, 'dates': {'posted': '1518565231', 'taken': '2018-02-13 13:04:43', 'takengranularity': 0, 'takenunknown': '0', 'lastupdate': '1581168650'}, 'views': '522', 'editability': {'cancomment': 0, 'canaddmeta': 0}, 'publiceditability': {'cancomment': 1, 'canaddmeta': 0}, 'usage': {'candownload': 1, 'canblog': 0, 'canprint': 0, 'canshare': 1}, 'comments': {'_content': '0'}, 'notes': {'note': []}, 'people': {'haspeople': 0}, 'tags': {'tag': [{'id': '142093564-40253042351-3013', 'author': '142116618@N03', 'authorname': 'DanGrothe', 'raw': 'squirrel', '_content': 'squirrel', 'machine_tag': 0}, {'id': '142093564-40253042351-126251', 'author': '142116618@N03', 'authorname': 'DanGrothe', 'raw': 'Eichhörnchen', '_content': 'eichhörnchen', 'machine_tag': 0}]}, 'urls': {'url': [{'type': 'photopage', '_content': 'https://www.flickr.com/photos/dangrothe/40253042351/'}]}, 'media': 'photo'}, 'stat': 'ok'}</t>
  </si>
  <si>
    <t>Daniel Grothe (flickr DanGrothe)</t>
  </si>
  <si>
    <t>https://www.flickr.com/photos/dangrothe/40253042351/</t>
  </si>
  <si>
    <t>face_squirrel04.jpeg</t>
  </si>
  <si>
    <t>22400763151_8d3049c91b_o</t>
  </si>
  <si>
    <t>{'photo': {'id': '22400763151', 'secret': '26da731da6', 'server': '774', 'farm': 1, 'dateuploaded': '1445535136', 'isfavorite': 0, 'license': '4', 'safety_level': '0', 'rotation': 0, 'originalsecret': '8d3049c91b', 'originalformat': 'jpg', 'owner': {'nsid': '7706348@N04', 'username': 'Pussreboots', 'realname': '', 'location': None, 'iconserver': '8119', 'iconfarm': 9, 'path_alias': 'pussreboots'}, 'title': {'_content': 'Squirrel 20140330'}, 'description': {'_content': 'Squirrel looking at me'}, 'visibility': {'ispublic': 1, 'isfriend': 0, 'isfamily': 0}, 'dates': {'posted': '1445535136', 'taken': '2014-03-30 14:05:58', 'takengranularity': 0, 'takenunknown': '0', 'lastupdate': '1581168654'}, 'views': '393', 'editability': {'cancomment': 0, 'canaddmeta': 0}, 'publiceditability': {'cancomment': 1, 'canaddmeta': 0}, 'usage': {'candownload': 1, 'canblog': 0, 'canprint': 0, 'canshare': 1}, 'comments': {'_content': '0'}, 'notes': {'note': []}, 'people': {'haspeople': 0}, 'tags': {'tag': [{'id': '7674209-22400763151-265750', 'author': '7706348@N04', 'authorname': 'Pussreboots', 'raw': '2014', '_content': '2014', 'machine_tag': 0}, {'id': '7674209-22400763151-272992', 'author': '7706348@N04', 'authorname': 'Pussreboots', 'raw': 'balcony garden', '_content': 'balconygarden', 'machine_tag': 0}, {'id': '7674209-22400763151-3013', 'author': '7706348@N04', 'authorname': 'Pussreboots', 'raw': 'squirrel', '_content': 'squirrel', 'machine_tag': 0}]}, 'location': {'latitude': '37.680536', 'longitude': '-122.058395', 'accuracy': '16', 'context': '0', 'locality': {'_content': 'Hayward', 'woeid': 2419175}, 'county': {'_content': 'Alameda', 'woeid': 12587670}, 'region': {'_content': 'California', 'woeid': 2347563}, 'country': {'_content': 'United States', 'woeid': 23424977}, 'neighbourhood': {'_content': 'Upper B St.', 'woeid': 55859616}}, 'geoperms': {'ispublic': 1, 'iscontact': 0, 'isfriend': 0, 'isfamily': 0}, 'urls': {'url': [{'type': 'photopage', '_content': 'https://www.flickr.com/photos/pussreboots/22400763151/'}]}, 'media': 'photo'}, 'stat': 'ok'}</t>
  </si>
  <si>
    <t>https://www.flickr.com/photos/pussreboots/22400763151/</t>
  </si>
  <si>
    <t>face_squirrel06.jpeg</t>
  </si>
  <si>
    <t>8004005293_699134d3b7_o</t>
  </si>
  <si>
    <t>{'photo': {'id': '8004005293', 'secret': 'd86cddb09b', 'server': '8029', 'farm': 9, 'dateuploaded': '1348083381', 'isfavorite': 0, 'license': '5', 'safety_level': '0', 'rotation': 0, 'originalsecret': '699134d3b7', 'originalformat': 'jpg', 'owner': {'nsid': '23155134@N06', 'username': 'inkknife_2000 (12.5 million views)', 'realname': 'Don Graham', 'location': 'Redlands, CA, USA - God bless it!', 'iconserver': '3736', 'iconfarm': 4, 'path_alias': None}, 'title': {'_content': 'Steve the Squirrel, Grand Lake, CO 8-28-12'}, 'description': {'_content': "(1 in a multiple picture set)\nAnd finally I zoomed in for a portrait of my new furry friend. He has a look on his face like, &amp;quot;I'm too sexy for my fur,&amp;quot; don't you think&amp;quot;  After this shot he resumed his mad running back and forth and never stood still long enough again for any more pictures.  I'll always remember the day that the crazy wild squirrel stopped and posed for me. It was magical and precious."}, 'visibility': {'ispublic': 1, 'isfriend': 0, 'isfamily': 0}, 'dates': {'posted': '1348083381', 'taken': '2012-08-28 13:36:32', 'takengranularity': 0, 'takenunknown': 0, 'lastupdate': '1409008463'}, 'views': '2165', 'editability': {'cancomment': 0, 'canaddmeta': 0}, 'publiceditability': {'cancomment': 1, 'canaddmeta': 0}, 'usage': {'candownload': 1, 'canblog': 0, 'canprint': 0, 'canshare': 1}, 'comments': {'_content': '20'}, 'notes': {'note': []}, 'people': {'haspeople': 0}, 'tags': {'tag': [{'id': '23109812-8004005293-92232088', 'author': '23155134@N06', 'authorname': 'inkknife_2000 (12.5 million views)', 'raw': 'Steve the Squirrel', '_content': 'stevethesquirrel', 'machine_tag': 0}, {'id': '23109812-8004005293-3013', 'author': '23155134@N06', 'authorname': 'inkknife_2000 (12.5 million views)', 'raw': 'Squirrel', '_content': 'squirrel', 'machine_tag': 0}, {'id': '23109812-8004005293-43665', 'author': '23155134@N06', 'authorname': 'inkknife_2000 (12.5 million views)', 'raw': 'Rodents', '_content': 'rodents', 'machine_tag': 0}, {'id': '23109812-8004005293-5833', 'author': '23155134@N06', 'authorname': 'inkknife_2000 (12.5 million views)', 'raw': 'Wildlife', '_content': 'wildlife', 'machine_tag': 0}, {'id': '23109812-8004005293-3157', 'author': '23155134@N06', 'authorname': 'inkknife_2000 (12.5 million views)', 'raw': 'Colorado', '_content': 'colorado', 'machine_tag': 0}, {'id': '23109812-8004005293-21720', 'author': '23155134@N06', 'authorname': 'inkknife_2000 (12.5 million views)', 'raw': 'Critters', '_content': 'critters', 'machine_tag': 0}, {'id': '23109812-8004005293-71040339', 'author': '23155134@N06', 'authorname': 'inkknife_2000 (12.5 million views)', 'raw': 'D.GrahamPhoto', '_content': 'dgrahamphoto', 'machine_tag': 0}]}, 'location': {'latitude': '40.205558', 'longitude': '-105.853271', 'accuracy': '14', 'context': '0', 'locality': {'_content': 'Grand Lake', 'woeid': 2412813}, 'county': {'_content': 'Grand', 'woeid': 12587752}, 'region': {'_content': 'Colorado', 'woeid': 2347564}, 'country': {'_content': 'United States', 'woeid': 23424977}, 'neighbourhood': {'_content': '', 'woeid': 0}}, 'geoperms': {'ispublic': 1, 'iscontact': 0, 'isfriend': 0, 'isfamily': 0}, 'urls': {'url': [{'type': 'photopage', '_content': 'https://www.flickr.com/photos/23155134@N06/8004005293/'}]}, 'media': 'photo'}, 'stat': 'ok'}</t>
  </si>
  <si>
    <t>Don Graham (flickr inkknife_2000 (12.5 million views))</t>
  </si>
  <si>
    <t>https://www.flickr.com/photos/23155134@N06/8004005293/</t>
  </si>
  <si>
    <t>face_squirrel07.jpeg</t>
  </si>
  <si>
    <t>4430011203_e850d18ab9_o</t>
  </si>
  <si>
    <t>{'photo': {'id': '4430011203', 'secret': 'a2f215293a', 'server': '4069', 'farm': 5, 'dateuploaded': '1268526369', 'isfavorite': 0, 'license': '3', 'safety_level': '0', 'rotation': 0, 'originalsecret': 'e850d18ab9', 'originalformat': 'jpg', 'owner': {'nsid': '32782751@N07', 'username': "Images by John 'K'", 'realname': '', 'location': None, 'iconserver': '8277', 'iconfarm': 9, 'path_alias': 'johnkay'}, 'title': {'_content': 'Squirrel'}, 'description': {'_content': '(&lt;a href="http://fiveprime.org/blackmagic" rel="noreferrer nofollow"&gt;view large on black&lt;/a&gt;)\n\nOne of the local squirrels caught while she was feeding in the afternoon sun.\n\n&lt;i&gt;I typically upload in small sets - don\'t just look at the latest one in my photostream as you might be missing something you\'ll like more.... and your comments are ALWAYS welcome :)&lt;/i&gt;\n\n&lt;i&gt;© All rights reserved. John Krzesinski, 2010.&lt;/i&gt;'}, 'visibility': {'ispublic': 1, 'isfriend': 0, 'isfamily': 0}, 'dates': {'posted': '1268526369', 'taken': '2010-03-13 15:31:59', 'takengranularity': 0, 'takenunknown': 0, 'lastupdate': '1341286214'}, 'views': '438', 'editability': {'cancomment': 0, 'canaddmeta': 0}, 'publiceditability': {'cancomment': 1, 'canaddmeta': 0}, 'usage': {'candownload': 1, 'canblog': 0, 'canprint': 0, 'canshare': 1}, 'comments': {'_content': '9'}, 'notes': {'note': [{'id': '72157623490006475', 'photo_id': '4430011203', 'author': '18291754@N07', 'authorname': 'carol koceja©..point lobos girl©', 'authorrealname': '', 'authorispro': 0, 'authorisdeleted': 0, 'x': '191', 'y': '331', 'w': '62', 'h': '52', '_content': 'fantastic shot John!'}]}, 'people': {'haspeople': 0}, 'tags': {'tag': [{'id': '32761421-4430011203-7100350', 'author': '32782751@N07', 'authorname': "Images by John 'K'", 'raw': 'D5000', '_content': 'd5000', 'machine_tag': 0}, {'id': '32761421-4430011203-412500', 'author': '32782751@N07', 'authorname': "Images by John 'K'", 'raw': "John 'K'", '_content': 'johnk', 'machine_tag': 0}, {'id': '32761421-4430011203-46186562', 'author': '32782751@N07', 'authorname': "Images by John 'K'", 'raw': 'John Krzesinski', '_content': 'johnkrzesinski', 'machine_tag': 0}, {'id': '32761421-4430011203-3013', 'author': '32782751@N07', 'authorname': "Images by John 'K'", 'raw': 'Squirrel', '_content': 'squirrel', 'machine_tag': 0}, {'id': '32761421-4430011203-5771', 'author': '32782751@N07', 'authorname': "Images by John 'K'", 'raw': 'critter', '_content': 'critter', 'machine_tag': 0}, {'id': '32761421-4430011203-1483', 'author': '32782751@N07', 'authorname': "Images by John 'K'", 'raw': 'garden', '_content': 'garden', 'machine_tag': 0}, {'id': '32761421-4430011203-61133206', 'author': '32782751@N07', 'authorname': "Images by John 'K'", 'raw': 'randomok', '_content': 'randomok', 'machine_tag': 0}]}, 'urls': {'url': [{'type': 'photopage', '_content': 'https://www.flickr.com/photos/johnkay/4430011203/'}]}, 'media': 'photo'}, 'stat': 'ok'}</t>
  </si>
  <si>
    <t>https://www.flickr.com/photos/johnkay/4430011203/</t>
  </si>
  <si>
    <t>face_squirrel09.jpeg</t>
  </si>
  <si>
    <t>5375828972_6f79a654fd_o</t>
  </si>
  <si>
    <t>{'photo': {'id': '5375828972', 'secret': 'cebbf0d489', 'server': '5121', 'farm': 6, 'dateuploaded': '1295628679', 'isfavorite': 0, 'license': '2', 'safety_level': '0', 'rotation': 0, 'originalsecret': '6f79a654fd', 'originalformat': 'jpg', 'owner': {'nsid': '42288635@N02', 'username': 'sorundalasse', 'realname': 'Lars Andersson', 'location': 'Sorunda, Sweden', 'iconserver': '5548', 'iconfarm': 6, 'path_alias': 'alars77'}, 'title': {'_content': 'Ekorre/Squirrel'}, 'description': {'_content': 'Ekorr-porträtt\n\nSquirrel-portrait'}, 'visibility': {'ispublic': 1, 'isfriend': 0, 'isfamily': 0}, 'dates': {'posted': '1295628679', 'taken': '2011-01-21 11:53:42', 'takengranularity': 0, 'takenunknown': 0, 'lastupdate': '1295659136'}, 'views': '474', 'editability': {'cancomment': 0, 'canaddmeta': 0}, 'publiceditability': {'cancomment': 1, 'canaddmeta': 0}, 'usage': {'candownload': 1, 'canblog': 0, 'canprint': 0, 'canshare': 1}, 'comments': {'_content': '2'}, 'notes': {'note': []}, 'people': {'haspeople': 0}, 'tags': {'tag': [{'id': '42268287-5375828972-48539', 'author': '42288635@N02', 'authorname': 'sorundalasse', 'raw': 'ekorre', '_content': 'ekorre', 'machine_tag': 0}, {'id': '42268287-5375828972-47772', 'author': '42288635@N02', 'authorname': 'sorundalasse', 'raw': 'snö', '_content': 'snö', 'machine_tag': 0}, {'id': '42268287-5375828972-2585', 'author': '42288635@N02', 'authorname': 'sorundalasse', 'raw': 'vinter', '_content': 'vinter', 'machine_tag': 0}, {'id': '42268287-5375828972-3013', 'author': '42288635@N02', 'authorname': 'sorundalasse', 'raw': 'squirrel', '_content': 'squirrel', 'machine_tag': 0}, {'id': '42268287-5375828972-412', 'author': '42288635@N02', 'authorname': 'sorundalasse', 'raw': 'snow', '_content': 'snow', 'machine_tag': 0}, {'id': '42268287-5375828972-201', 'author': '42288635@N02', 'authorname': 'sorundalasse', 'raw': 'winter', '_content': 'winter', 'machine_tag': 0}, {'id': '42268287-5375828972-4758', 'author': '42288635@N02', 'authorname': 'sorundalasse', 'raw': 'sweden', '_content': 'sweden', 'machine_tag': 0}]}, 'location': {'latitude': '59.021358', 'longitude': '17.826604', 'accuracy': '15', 'context': '0', 'locality': {'_content': 'Sorunda', 'woeid': 905543}, 'county': {'_content': 'Nynäshamn', 'woeid': 12587471}, 'region': {'_content': 'Stockholms Län', 'woeid': 2347067}, 'country': {'_content': 'Sverige', 'woeid': 23424954}, 'neighbourhood': {'_content': '', 'woeid': 0}}, 'geoperms': {'ispublic': 1, 'iscontact': 0, 'isfriend': 0, 'isfamily': 0}, 'urls': {'url': [{'type': 'photopage', '_content': 'https://www.flickr.com/photos/alars77/5375828972/'}]}, 'media': 'photo'}, 'stat': 'ok'}</t>
  </si>
  <si>
    <t>Lars Andersson (flickr sorundalasse)</t>
  </si>
  <si>
    <t>https://www.flickr.com/photos/alars77/5375828972/</t>
  </si>
  <si>
    <t>face_squirrel10.jpeg</t>
  </si>
  <si>
    <t>8500994739_326b1a75db_o</t>
  </si>
  <si>
    <t>{'photo': {'id': '8500994739', 'secret': '6fa6c2cc6d', 'server': '8244', 'farm': 9, 'dateuploaded': '1361662697', 'isfavorite': 0, 'license': '3', 'safety_level': '0', 'rotation': 0, 'originalsecret': '326b1a75db', 'originalformat': 'jpg', 'owner': {'nsid': '22620936@N04', 'username': 'Jim Larson', 'realname': 'Jim Larson', 'location': 'Meridian', 'iconserver': '3242', 'iconfarm': 4, 'path_alias': 'positivelydigital'}, 'title': {'_content': 'squirrel'}, 'description': {'_content': 'A smiling squirrel checking me out.\n'}, 'visibility': {'ispublic': 1, 'isfriend': 0, 'isfamily': 0}, 'dates': {'posted': '1361662697', 'taken': '2012-03-03 16:54:03', 'takengranularity': 0, 'takenunknown': 0, 'lastupdate': '1498091709'}, 'views': '9292', 'editability': {'cancomment': 0, 'canaddmeta': 0}, 'publiceditability': {'cancomment': 1, 'canaddmeta': 0}, 'usage': {'candownload': 1, 'canblog': 0, 'canprint': 0, 'canshare': 1}, 'comments': {'_content': '1'}, 'notes': {'note': []}, 'people': {'haspeople': 0}, 'tags': {'tag': [{'id': '22588797-8500994739-952', 'author': '22620936@N04', 'authorname': 'Jim Larson', 'raw': 'animal', '_content': 'animal', 'machine_tag': 0}, {'id': '22588797-8500994739-3013', 'author': '22620936@N04', 'authorname': 'Jim Larson', 'raw': 'squirrel', '_content': 'squirrel', 'machine_tag': 0}, {'id': '22588797-8500994739-791', 'author': '22620936@N04', 'authorname': 'Jim Larson', 'raw': 'nature', '_content': 'nature', 'machine_tag': 0}]}, 'location': {'latitude': '43.661911', 'longitude': '-116.284103', 'accuracy': '13', 'context': '0', 'locality': {'_content': 'Garden City', 'woeid': 2408736}, 'county': {'_content': 'Ada', 'woeid': 12588034}, 'region': {'_content': 'Idaho', 'woeid': 2347571}, 'country': {'_content': 'United States', 'woeid': 23424977}, 'neighbourhood': {'_content': '', 'woeid': 0}}, 'geoperms': {'ispublic': 1, 'iscontact': 0, 'isfriend': 0, 'isfamily': 0}, 'urls': {'url': [{'type': 'photopage', '_content': 'https://www.flickr.com/photos/positivelydigital/8500994739/'}]}, 'media': 'photo'}, 'stat': 'ok'}</t>
  </si>
  <si>
    <t>Jim Larson (flickr Jim Larson)</t>
  </si>
  <si>
    <t>https://www.flickr.com/photos/positivelydigital/8500994739/</t>
  </si>
  <si>
    <t>face_squirrel11.jpeg</t>
  </si>
  <si>
    <t>4408679557_7b2a686fca_o</t>
  </si>
  <si>
    <t>{'photo': {'id': '4408679557', 'secret': '5216e320ae', 'server': '4035', 'farm': 5, 'dateuploaded': '1267817103', 'isfavorite': 0, 'license': '5', 'safety_level': '0', 'rotation': 0, 'originalsecret': '7b2a686fca', 'originalformat': 'jpg', 'owner': {'nsid': '7200854@N05', 'username': 'TomiTapio', 'realname': 'Tomi Tapio', 'location': 'Espoo, Finland', 'iconserver': '65535', 'iconfarm': 66, 'path_alias': 'tomitapio'}, 'title': {'_content': 'Between a rock and a squirrel'}, 'description': {'_content': '2009-10-08. Id 13222. &lt;a href="http://bighugelabs.com/flickr/onblack.php?id=4408679557&amp;amp;size=large" rel="noreferrer nofollow"&gt;Large on black&lt;/a&gt;'}, 'visibility': {'ispublic': 1, 'isfriend': 0, 'isfamily': 0}, 'dates': {'posted': '1267817103', 'taken': '2009-10-08 15:30:00', 'takengranularity': 0, 'takenunknown': 0, 'lastupdate': '1567079320'}, 'views': '8346', 'editability': {'cancomment': 0, 'canaddmeta': 0}, 'publiceditability': {'cancomment': 1, 'canaddmeta': 0}, 'usage': {'candownload': 1, 'canblog': 0, 'canprint': 0, 'canshare': 1}, 'comments': {'_content': '13'}, 'notes': {'note': [{'id': '72157623436349821', 'photo_id': '4408679557', 'author': '7200854@N05', 'authorname': 'TomiTapio', 'authorrealname': 'Tomi Tapio', 'authorispro': 0, 'authorisdeleted': 0, 'x': '0', 'y': '0', 'w': '50', 'h': '50', '_content': 'Canon EOS 20D\nShutter Speed: 1/400 second\nAperture: F/8.0 great\nFocal Length: 90-300@125mm\nISO Speed: 400\nraw\ngood background, good pose, good definition from lens. Stylish ears and fur.'}]}, 'people': {'haspeople': 0}, 'tags': {'tag': [{'id': '7195514-4408679557-3013', 'author': '7200854@N05', 'authorname': 'TomiTapio', 'raw': 'squirrel', '_content': 'squirrel', 'machine_tag': 0}, {'id': '7195514-4408679557-1150664', 'author': '7200854@N05', 'authorname': 'TomiTapio', 'raw': 'sqrl', '_content': 'sqrl', 'machine_tag': 0}, {'id': '7195514-4408679557-20973', 'author': '7200854@N05', 'authorname': 'TomiTapio', 'raw': 'orava', '_content': 'orava', 'machine_tag': 0}, {'id': '7195514-4408679557-3501890', 'author': '7200854@N05', 'authorname': 'TomiTapio', 'raw': 'kurre', '_content': 'kurre', 'machine_tag': 0}, {'id': '7195514-4408679557-2787', 'author': '7200854@N05', 'authorname': 'TomiTapio', 'raw': 'Helsinki', '_content': 'helsinki', 'machine_tag': 0}, {'id': '7195514-4408679557-329804', 'author': '7200854@N05', 'authorname': 'TomiTapio', 'raw': 'Hietaniemi', '_content': 'hietaniemi', 'machine_tag': 0}, {'id': '7195514-4408679557-891', 'author': '7200854@N05', 'authorname': 'TomiTapio', 'raw': 'cemetery', '_content': 'cemetery', 'machine_tag': 0}, {'id': '7195514-4408679557-54892', 'author': '7200854@N05', 'authorname': 'TomiTapio', 'raw': 'tame', '_content': 'tame', 'machine_tag': 0}, {'id': '7195514-4408679557-3212001', 'author': '7200854@N05', 'authorname': 'TomiTapio', 'raw': 'eurasianredsquirrel', '_content': 'eurasianredsquirrel', 'machine_tag': 0}, {'id': '7195514-4408679557-447279', 'author': '7200854@N05', 'authorname': 'TomiTapio', 'raw': 'sciurusvulgaris', '_content': 'sciurusvulgaris', 'machine_tag': 0}, {'id': '7195514-4408679557-190719', 'author': '7200854@N05', 'authorname': 'TomiTapio', 'raw': 'écureuil', '_content': 'écureuil', 'machine_tag': 0}, {'id': '7195514-4408679557-8550399', 'author': '7200854@N05', 'authorname': 'TomiTapio', 'raw': 'Canon EF 90-300mm F/4.5-5.6 USM', '_content': 'canonef90300mmf4556usm', 'machine_tag': 0}, {'id': '7195514-4408679557-5215', 'author': '7200854@N05', 'authorname': 'TomiTapio', 'raw': 'ISO 400', '_content': 'iso400', 'machine_tag': 0}, {'id': '7195514-4408679557-8590', 'author': '7200854@N05', 'authorname': 'TomiTapio', 'raw': 'ears', '_content': 'ears', 'machine_tag': 0}, {'id': '7195514-4408679557-1339251', 'author': '7200854@N05', 'authorname': 'TomiTapio', 'raw': 'eartufts', '_content': 'eartufts', 'machine_tag': 0}, {'id': '7195514-4408679557-2862', 'author': '7200854@N05', 'authorname': 'TomiTapio', 'raw': 'eyes', '_content': 'eyes', 'machine_tag': 0}, {'id': '7195514-4408679557-885', 'author': '7200854@N05', 'authorname': 'TomiTapio', 'raw': 'face', '_content': 'face', 'machine_tag': 0}, {'id': '7195514-4408679557-11461', 'author': '7200854@N05', 'authorname': 'TomiTapio', 'raw': 'whiskers', '_content': 'whiskers', 'machine_tag': 0}, {'id': '7195514-4408679557-26634', 'author': '7200854@N05', 'authorname': 'TomiTapio', 'raw': 'paws', '_content': 'paws', 'machine_tag': 0}, {'id': '7195514-4408679557-66788', 'author': '7200854@N05', 'authorname': 'TomiTapio', 'raw': 'claws', '_content': 'claws', 'machine_tag': 0}, {'id': '7195514-4408679557-673', 'author': '7200854@N05', 'authorname': 'TomiTapio', 'raw': 'feet', '_content': 'feet', 'machine_tag': 0}, {'id': '7195514-4408679557-3283', 'author': '7200854@N05', 'authorname': 'TomiTapio', 'raw': 'toes', '_content': 'toes', 'machine_tag': 0}, {'id': '7195514-4408679557-5544', 'author': '7200854@N05', 'authorname': 'TomiTapio', 'raw': 'background', '_content': 'background', 'machine_tag': 0}, {'id': '7195514-4408679557-1648', 'author': '7200854@N05', 'authorname': 'TomiTapio', 'raw': 'fur', '_content': 'fur', 'machine_tag': 0}, {'id': '7195514-4408679557-23122733', 'author': '7200854@N05', 'authorname': 'TomiTapio', 'raw': 'fur colours', '_content': 'furcolours', 'machine_tag': 0}, {'id': '7195514-4408679557-18017', 'author': '7200854@N05', 'authorname': 'TomiTapio', 'raw': 'personalfavorite', '_content': 'personalfavorite', 'machine_tag': 0}, {'id': '7195514-4408679557-36781841', 'author': '7200854@N05', 'authorname': 'TomiTapio', 'raw': "it's Friday, time for a high-quality pic", '_content': 'itsfridaytimeforahighqualitypic', 'machine_tag': 0}]}, 'urls': {'url': [{'type': 'photopage', '_content': 'https://www.flickr.com/photos/tomitapio/4408679557/'}]}, 'media': 'photo'}, 'stat': 'ok'}</t>
  </si>
  <si>
    <t>https://www.flickr.com/photos/tomitapio/4408679557/</t>
  </si>
  <si>
    <t>face_squirrel12.jpeg</t>
  </si>
  <si>
    <t>3512370914_06e9f7601e_o</t>
  </si>
  <si>
    <t>{'photo': {'id': '3512370914', 'secret': '543a27311b', 'server': '3349', 'farm': 4, 'dateuploaded': '1241759956', 'isfavorite': 0, 'license': '3', 'safety_level': '0', 'rotation': 0, 'originalsecret': '06e9f7601e', 'originalformat': 'jpg', 'owner': {'nsid': '30420737@N07', 'username': 'Silviu Cucerzan', 'realname': 'Silviu Cucerzan', 'location': None, 'iconserver': '3279', 'iconfarm': 4, 'path_alias': None}, 'title': {'_content': 'After a Day Of Work'}, 'description': {'_content': 'Gray squirrel;\nOur backyard;\n200mm, ISO 200, F3.5, 1/40&amp;quot;;\ncropped to 1400x1400'}, 'visibility': {'ispublic': 1, 'isfriend': 0, 'isfamily': 0}, 'dates': {'posted': '1241759956', 'taken': '2007-08-15 08:33:09', 'takengranularity': 0, 'takenunknown': 0, 'lastupdate': '1241760447'}, 'views': '131', 'editability': {'cancomment': 0, 'canaddmeta': 0}, 'publiceditability': {'cancomment': 1, 'canaddmeta': 0}, 'usage': {'candownload': 1, 'canblog': 0, 'canprint': 0, 'canshare': 1}, 'comments': {'_content': '0'}, 'notes': {'note': []}, 'people': {'haspeople': 0}, 'tags': {'tag': [{'id': '30399407-3512370914-3013', 'author': '30420737@N07', 'authorname': 'Silviu Cucerzan', 'raw': 'squirrel', '_content': 'squirrel', 'machine_tag': 0}]}, 'urls': {'url': [{'type': 'photopage', '_content': 'https://www.flickr.com/photos/30420737@N07/3512370914/'}]}, 'media': 'photo'}, 'stat': 'ok'}</t>
  </si>
  <si>
    <t>Silviu Cucerzan (flickr Silviu Cucerzan)</t>
  </si>
  <si>
    <t>https://www.flickr.com/photos/30420737@N07/3512370914/</t>
  </si>
  <si>
    <t>face_squirrel14.jpeg</t>
  </si>
  <si>
    <t>4650220215_9060442609_o</t>
  </si>
  <si>
    <t>{'photo': {'id': '4650220215', 'secret': 'f03678565b', 'server': '4055', 'farm': 5, 'dateuploaded': '1275161139', 'isfavorite': 0, 'license': '5', 'safety_level': '0', 'rotation': 0, 'originalsecret': '9060442609', 'originalformat': 'jpg', 'owner': {'nsid': '7200854@N05', 'username': 'TomiTapio', 'realname': 'Tomi Tapio', 'location': 'Espoo, Finland', 'iconserver': '65535', 'iconfarm': 66, 'path_alias': 'tomitapio'}, 'title': {'_content': 'Eurovision song what?'}, 'description': {'_content': '2005-09-04. Id x3728. (Explore: May 29, 2010  #204-) &lt;a href="http://bighugelabs.com/flickr/onblack.php?id=4650220215&amp;amp;size=large" rel="noreferrer nofollow"&gt;Large on black&lt;/a&gt;'}, 'visibility': {'ispublic': 1, 'isfriend': 0, 'isfamily': 0}, 'dates': {'posted': '1275161139', 'taken': '2005-09-04 15:44:23', 'takengranularity': 0, 'takenunknown': 0, 'lastupdate': '1567079331'}, 'views': '3900', 'editability': {'cancomment': 0, 'canaddmeta': 0}, 'publiceditability': {'cancomment': 1, 'canaddmeta': 0}, 'usage': {'candownload': 1, 'canblog': 0, 'canprint': 0, 'canshare': 1}, 'comments': {'_content': '23'}, 'notes': {'note': [{'id': '72157624167951418', 'photo_id': '4650220215', 'author': '7200854@N05', 'authorname': 'TomiTapio', 'authorrealname': 'Tomi Tapio', 'authorispro': 0, 'authorisdeleted': 0, 'x': '288', 'y': '27', 'w': '212', 'h': '147', '_content': 'Grand tail despite small body'}]}, 'people': {'haspeople': 0}, 'tags': {'tag': [{'id': '7195514-4650220215-3013', 'author': '7200854@N05', 'authorname': 'TomiTapio', 'raw': 'squirrel', '_content': 'squirrel', 'machine_tag': 0}, {'id': '7195514-4650220215-1150664', 'author': '7200854@N05', 'authorname': 'TomiTapio', 'raw': 'sqrl', '_content': 'sqrl', 'machine_tag': 0}, {'id': '7195514-4650220215-20973', 'author': '7200854@N05', 'authorname': 'TomiTapio', 'raw': 'orava', '_content': 'orava', 'machine_tag': 0}, {'id': '7195514-4650220215-3501890', 'author': '7200854@N05', 'authorname': 'TomiTapio', 'raw': 'kurre', '_content': 'kurre', 'machine_tag': 0}, {'id': '7195514-4650220215-2787', 'author': '7200854@N05', 'authorname': 'TomiTapio', 'raw': 'Helsinki', '_content': 'helsinki', 'machine_tag': 0}, {'id': '7195514-4650220215-23445318', 'author': '7200854@N05', 'authorname': 'TomiTapio', 'raw': 'Suursuo', '_content': 'suursuo', 'machine_tag': 0}, {'id': '7195514-4650220215-30968652', 'author': '7200854@N05', 'authorname': 'TomiTapio', 'raw': 'selected-area sharpening', '_content': 'selectedareasharpening', 'machine_tag': 0}, {'id': '7195514-4650220215-8550399', 'author': '7200854@N05', 'authorname': 'TomiTapio', 'raw': 'Canon EF 90-300mm F/4.5-5.6 USM', '_content': 'canonef90300mmf4556usm', 'machine_tag': 0}, {'id': '7195514-4650220215-90590', 'author': '7200854@N05', 'authorname': 'TomiTapio', 'raw': 'ISO 1600', '_content': 'iso1600', 'machine_tag': 0}, {'id': '7195514-4650220215-3212001', 'author': '7200854@N05', 'authorname': 'TomiTapio', 'raw': 'eurasianredsquirrel', '_content': 'eurasianredsquirrel', 'machine_tag': 0}, {'id': '7195514-4650220215-447279', 'author': '7200854@N05', 'authorname': 'TomiTapio', 'raw': 'sciurusvulgaris', '_content': 'sciurusvulgaris', 'machine_tag': 0}, {'id': '7195514-4650220215-190719', 'author': '7200854@N05', 'authorname': 'TomiTapio', 'raw': 'écureuil', '_content': 'écureuil', 'machine_tag': 0}, {'id': '7195514-4650220215-8590', 'author': '7200854@N05', 'authorname': 'TomiTapio', 'raw': 'ears', '_content': 'ears', 'machine_tag': 0}, {'id': '7195514-4650220215-1339251', 'author': '7200854@N05', 'authorname': 'TomiTapio', 'raw': 'eartufts', '_content': 'eartufts', 'machine_tag': 0}, {'id': '7195514-4650220215-2862', 'author': '7200854@N05', 'authorname': 'TomiTapio', 'raw': 'eyes', '_content': 'eyes', 'machine_tag': 0}, {'id': '7195514-4650220215-885', 'author': '7200854@N05', 'authorname': 'TomiTapio', 'raw': 'face', '_content': 'face', 'machine_tag': 0}, {'id': '7195514-4650220215-559', 'author': '7200854@N05', 'authorname': 'TomiTapio', 'raw': 'cute', '_content': 'cute', 'machine_tag': 0}, {'id': '7195514-4650220215-3160', 'author': '7200854@N05', 'authorname': 'TomiTapio', 'raw': 'funny', '_content': 'funny', 'machine_tag': 0}, {'id': '7195514-4650220215-7363', 'author': '7200854@N05', 'authorname': 'TomiTapio', 'raw': 'young', '_content': 'young', 'machine_tag': 0}, {'id': '7195514-4650220215-40592', 'author': '7200854@N05', 'authorname': 'TomiTapio', 'raw': 'juvenile', '_content': 'juvenile', 'machine_tag': 0}]}, 'urls': {'url': [{'type': 'photopage', '_content': 'https://www.flickr.com/photos/tomitapio/4650220215/'}]}, 'media': 'photo'}, 'stat': 'ok'}</t>
  </si>
  <si>
    <t>https://www.flickr.com/photos/tomitapio/4650220215/</t>
  </si>
  <si>
    <t>face_squirrel15.jpeg</t>
  </si>
  <si>
    <t>8289937722_d5c978f9ba_o</t>
  </si>
  <si>
    <t>{'photo': {'id': '8289937722', 'secret': '1b7cfcba2a', 'server': '8074', 'farm': 9, 'dateuploaded': '1355965058', 'isfavorite': 0, 'license': '3', 'safety_level': '0', 'rotation': 0, 'originalsecret': 'd5c978f9ba', 'originalformat': 'jpg', 'owner': {'nsid': '52755911@N03', 'username': 'SammCox', 'realname': 'Sam Cox', 'location': 'Longmont, CO, USA', 'iconserver': '4638', 'iconfarm': 5, 'path_alias': 'sammcox'}, 'title': {'_content': "I'm cute! Got any food?"}, 'description': {'_content': ''}, 'visibility': {'ispublic': 1, 'isfriend': 0, 'isfamily': 0}, 'dates': {'posted': '1355965058', 'taken': '2012-12-15 11:04:24', 'takengranularity': 0, 'takenunknown': 0, 'lastupdate': '1524677689'}, 'views': '299', 'editability': {'cancomment': 0, 'canaddmeta': 0}, 'publiceditability': {'cancomment': 1, 'canaddmeta': 0}, 'usage': {'candownload': 1, 'canblog': 0, 'canprint': 0, 'canshare': 1}, 'comments': {'_content': '0'}, 'notes': {'note': []}, 'people': {'haspeople': 0}, 'tags': {'tag': [{'id': '52732857-8289937722-3013', 'author': '52755911@N03', 'authorname': 'SammCox', 'raw': 'squirrel', '_content': 'squirrel', 'machine_tag': 0}, {'id': '52732857-8289937722-5521', 'author': '52755911@N03', 'authorname': 'SammCox', 'raw': 'Longmont', '_content': 'longmont', 'machine_tag': 0}]}, 'location': {'latitude': '40.169684', 'longitude': '-105.097254', 'accuracy': '16', 'context': '0', 'locality': {'_content': 'Longmont', 'woeid': 2441696}, 'county': {'_content': 'Boulder', 'woeid': 12587734}, 'region': {'_content': 'Colorado', 'woeid': 2347564}, 'country': {'_content': 'United States', 'woeid': 23424977}, 'neighbourhood': {'_content': '', 'woeid': 0}}, 'geoperms': {'ispublic': 1, 'iscontact': 0, 'isfriend': 0, 'isfamily': 0}, 'urls': {'url': [{'type': 'photopage', '_content': 'https://www.flickr.com/photos/sammcox/8289937722/'}]}, 'media': 'photo'}, 'stat': 'ok'}</t>
  </si>
  <si>
    <t>Sam Cox (flickr SammCox)</t>
  </si>
  <si>
    <t>https://www.flickr.com/photos/sammcox/8289937722/</t>
  </si>
  <si>
    <t>face_squirrel17.jpeg</t>
  </si>
  <si>
    <t>25585196807_f2df907109_o</t>
  </si>
  <si>
    <t>{'photo': {'id': '25585196807', 'secret': 'b5d9e183e5', 'server': '4746', 'farm': 5, 'dateuploaded': '1515936529', 'isfavorite': 0, 'license': '4', 'safety_level': '0', 'rotation': 0, 'originalsecret': 'f2df907109', 'originalformat': 'jpg', 'owner': {'nsid': '126288307@N05', 'username': 'watts_photos', 'realname': 'C Watts', 'location': '', 'iconserver': '0', 'iconfarm': 0, 'path_alias': 'watts_photos'}, 'title': {'_content': 'squirrel'}, 'description': {'_content': 'squirrel '}, 'visibility': {'ispublic': 1, 'isfriend': 0, 'isfamily': 0}, 'dates': {'posted': '1515936529', 'taken': '2018-01-13 11:47:38', 'takengranularity': 0, 'takenunknown': '0', 'lastupdate': '1528198413'}, 'views': '1047', 'editability': {'cancomment': 0, 'canaddmeta': 0}, 'publiceditability': {'cancomment': 1, 'canaddmeta': 0}, 'usage': {'candownload': 1, 'canblog': 0, 'canprint': 0, 'canshare': 1}, 'comments': {'_content': '0'}, 'notes': {'note': []}, 'people': {'haspeople': 0}, 'tags': {'tag': [{'id': '126282967-25585196807-3013', 'author': '126288307@N05', 'authorname': 'watts_photos', 'raw': 'squirrel', '_content': 'squirrel', 'machine_tag': 0}]}, 'urls': {'url': [{'type': 'photopage', '_content': 'https://www.flickr.com/photos/watts_photos/25585196807/'}]}, 'media': 'photo'}, 'stat': 'ok'}</t>
  </si>
  <si>
    <t>C Watts (flickr watts_photos)</t>
  </si>
  <si>
    <t>https://www.flickr.com/photos/watts_photos/25585196807/</t>
  </si>
  <si>
    <t>face_squirrel18.jpeg</t>
  </si>
  <si>
    <t>6437333205_ca5255523a_o</t>
  </si>
  <si>
    <t>{'photo': {'id': '6437333205', 'secret': '1fdec43c4a', 'server': '7013', 'farm': 8, 'dateuploaded': '1322762914', 'isfavorite': 0, 'license': '5', 'safety_level': '0', 'rotation': 0, 'originalsecret': 'ca5255523a', 'originalformat': 'jpg', 'owner': {'nsid': '7200854@N05', 'username': 'TomiTapio', 'realname': 'Tomi Tapio', 'location': 'Espoo, Finland', 'iconserver': '65535', 'iconfarm': 66, 'path_alias': 'tomitapio'}, 'title': {'_content': 'Serious Stuffing'}, 'description': {'_content': '&amp;quot;I can carry one more, surely!&amp;quot;\n\n2009-10-08. Id 13252.'}, 'visibility': {'ispublic': 1, 'isfriend': 0, 'isfamily': 0}, 'dates': {'posted': '1322762914', 'taken': '2009-10-08 15:34:31', 'takengranularity': 0, 'takenunknown': 0, 'lastupdate': '1567087030'}, 'views': '5006', 'editability': {'cancomment': 0, 'canaddmeta': 0}, 'publiceditability': {'cancomment': 1, 'canaddmeta': 0}, 'usage': {'candownload': 1, 'canblog': 0, 'canprint': 0, 'canshare': 1}, 'comments': {'_content': '6'}, 'notes': {'note': [{'id': '72157628236199571', 'photo_id': '6437333205', 'author': '7200854@N05', 'authorname': 'TomiTapio', 'authorrealname': 'Tomi Tapio', 'authorispro': 0, 'authorisdeleted': 0, 'x': '260', 'y': '317', 'w': '83', 'h': '91', '_content': 'forearm feelers'}, {'id': '72157628236202621', 'photo_id': '6437333205', 'author': '7200854@N05', 'authorname': 'TomiTapio', 'authorrealname': 'Tomi Tapio', 'authorispro': 0, 'authorisdeleted': 0, 'x': '332', 'y': '199', 'w': '46', 'h': '43', '_content': 'overhanging nose'}]}, 'people': {'haspeople': 0}, 'tags': {'tag': [{'id': '7195514-6437333205-3013', 'author': '7200854@N05', 'authorname': 'TomiTapio', 'raw': 'squirrel', '_content': 'squirrel', 'machine_tag': 0}, {'id': '7195514-6437333205-1150664', 'author': '7200854@N05', 'authorname': 'TomiTapio', 'raw': 'sqrl', '_content': 'sqrl', 'machine_tag': 0}, {'id': '7195514-6437333205-20973', 'author': '7200854@N05', 'authorname': 'TomiTapio', 'raw': 'orava', '_content': 'orava', 'machine_tag': 0}, {'id': '7195514-6437333205-3501890', 'author': '7200854@N05', 'authorname': 'TomiTapio', 'raw': 'kurre', '_content': 'kurre', 'machine_tag': 0}, {'id': '7195514-6437333205-2787', 'author': '7200854@N05', 'authorname': 'TomiTapio', 'raw': 'Helsinki', '_content': 'helsinki', 'machine_tag': 0}, {'id': '7195514-6437333205-329804', 'author': '7200854@N05', 'authorname': 'TomiTapio', 'raw': 'Hietaniemi', '_content': 'hietaniemi', 'machine_tag': 0}, {'id': '7195514-6437333205-891', 'author': '7200854@N05', 'authorname': 'TomiTapio', 'raw': 'cemetery', '_content': 'cemetery', 'machine_tag': 0}, {'id': '7195514-6437333205-54892', 'author': '7200854@N05', 'authorname': 'TomiTapio', 'raw': 'tame', '_content': 'tame', 'machine_tag': 0}, {'id': '7195514-6437333205-3212001', 'author': '7200854@N05', 'authorname': 'TomiTapio', 'raw': 'eurasianredsquirrel', '_content': 'eurasianredsquirrel', 'machine_tag': 0}, {'id': '7195514-6437333205-447279', 'author': '7200854@N05', 'authorname': 'TomiTapio', 'raw': 'sciurusvulgaris', '_content': 'sciurusvulgaris', 'machine_tag': 0}, {'id': '7195514-6437333205-190719', 'author': '7200854@N05', 'authorname': 'TomiTapio', 'raw': 'écureuil', '_content': 'écureuil', 'machine_tag': 0}, {'id': '7195514-6437333205-1671', 'author': '7200854@N05', 'authorname': 'TomiTapio', 'raw': 'stuffing', '_content': 'stuffing', 'machine_tag': 0}, {'id': '7195514-6437333205-8549', 'author': '7200854@N05', 'authorname': 'TomiTapio', 'raw': 'peanuts', '_content': 'peanuts', 'machine_tag': 0}, {'id': '7195514-6437333205-1418', 'author': '7200854@N05', 'authorname': 'TomiTapio', 'raw': 'mouth', '_content': 'mouth', 'machine_tag': 0}, {'id': '7195514-6437333205-14981', 'author': '7200854@N05', 'authorname': 'TomiTapio', 'raw': 'cheeks', '_content': 'cheeks', 'machine_tag': 0}, {'id': '7195514-6437333205-1077', 'author': '7200854@N05', 'authorname': 'TomiTapio', 'raw': 'closeup', '_content': 'closeup', 'machine_tag': 0}, {'id': '7195514-6437333205-885', 'author': '7200854@N05', 'authorname': 'TomiTapio', 'raw': 'face', '_content': 'face', 'machine_tag': 0}, {'id': '7195514-6437333205-26634', 'author': '7200854@N05', 'authorname': 'TomiTapio', 'raw': 'paws', '_content': 'paws', 'machine_tag': 0}, {'id': '7195514-6437333205-66788', 'author': '7200854@N05', 'authorname': 'TomiTapio', 'raw': 'claws', '_content': 'claws', 'machine_tag': 0}, {'id': '7195514-6437333205-8590', 'author': '7200854@N05', 'authorname': 'TomiTapio', 'raw': 'ears', '_content': 'ears', 'machine_tag': 0}, {'id': '7195514-6437333205-596', 'author': '7200854@N05', 'authorname': 'TomiTapio', 'raw': 'eye', '_content': 'eye', 'machine_tag': 0}, {'id': '7195514-6437333205-1890', 'author': '7200854@N05', 'authorname': 'TomiTapio', 'raw': 'nose', '_content': 'nose', 'machine_tag': 0}, {'id': '7195514-6437333205-11461', 'author': '7200854@N05', 'authorname': 'TomiTapio', 'raw': 'whiskers', '_content': 'whiskers', 'machine_tag': 0}, {'id': '7195514-6437333205-8550399', 'author': '7200854@N05', 'authorname': 'TomiTapio', 'raw': 'Canon EF 90-300mm F/4.5-5.6 USM', '_content': 'canonef90300mmf4556usm', 'machine_tag': 0}, {'id': '7195514-6437333205-5215', 'author': '7200854@N05', 'authorname': 'TomiTapio', 'raw': 'ISO 400', '_content': 'iso400', 'machine_tag': 0}]}, 'urls': {'url': [{'type': 'photopage', '_content': 'https://www.flickr.com/photos/tomitapio/6437333205/'}]}, 'media': 'photo'}, 'stat': 'ok'}</t>
  </si>
  <si>
    <t>https://www.flickr.com/photos/tomitapio/6437333205/</t>
  </si>
  <si>
    <t>face_squirrel20.jpeg</t>
  </si>
  <si>
    <t>3758812379_eb4c6c0c4b_o</t>
  </si>
  <si>
    <t>{'stat': 'fail', 'code': 1, 'message': 'Photo "3758812379" not found (invalid ID)'}</t>
  </si>
  <si>
    <t>body_part_elephant_trump01.jpeg</t>
  </si>
  <si>
    <t>38748996884_d36f059782_o</t>
  </si>
  <si>
    <t>{'photo': {'id': '38748996884', 'secret': 'da07f8320a', 'server': '4600', 'farm': 5, 'dateuploaded': '1514924420', 'isfavorite': 0, 'license': '0', 'safety_level': '0', 'rotation': 0, 'owner': {'nsid': '15449269@N04', 'username': 'John Piekos', 'realname': 'John Piekos', 'location': 'USA', 'iconserver': '8411', 'iconfarm': 9, 'path_alias': 'jpiekos'}, 'title': {'_content': 'Trunk &amp; Tusks'}, 'description': {'_content': 'A large elephant chows down some breakfast  in the Tarangire National Park, Tanzania'}, 'visibility': {'ispublic': 1, 'isfriend': 0, 'isfamily': 0}, 'dates': {'posted': '1514924420', 'taken': '2015-08-25 01:21:07', 'takengranularity': 0, 'takenunknown': '0', 'lastupdate': '1583183254'}, 'views': '635', 'editability': {'cancomment': 0, 'canaddmeta': 0}, 'publiceditability': {'cancomment': 1, 'canaddmeta': 0}, 'usage': {'candownload': 0, 'canblog': 0, 'canprint': 0, 'canshare': 1}, 'comments': {'_content': '0'}, 'notes': {'note': []}, 'people': {'haspeople': 0}, 'tags': {'tag': [{'id': '15417130-38748996884-916', 'author': '15449269@N04', 'authorname': 'John Piekos', 'raw': 'grass', '_content': 'grass', 'machine_tag': 0}, {'id': '15417130-38748996884-5010', 'author': '15449269@N04', 'authorname': 'John Piekos', 'raw': 'eating', '_content': 'eating', 'machine_tag': 0}, {'id': '15417130-38748996884-87314', 'author': '15449269@N04', 'authorname': 'John Piekos', 'raw': 'tusks', '_content': 'tusks', 'machine_tag': 0}, {'id': '15417130-38748996884-11564', 'author': '15449269@N04', 'authorname': 'John Piekos', 'raw': 'Safari', '_content': 'safari', 'machine_tag': 0}, {'id': '15417130-38748996884-360059874', 'author': '15449269@N04', 'authorname': 'John Piekos', 'raw': 'save the elelphants', '_content': 'savetheelelphants', 'machine_tag': 0}, {'id': '15417130-38748996884-17936', 'author': '15449269@N04', 'authorname': 'John Piekos', 'raw': 'trunk', '_content': 'trunk', 'machine_tag': 0}, {'id': '15417130-38748996884-115483', 'author': '15449269@N04', 'authorname': 'John Piekos', 'raw': 'tarangire', '_content': 'tarangire', 'machine_tag': 0}, {'id': '15417130-38748996884-2264206', 'author': '15449269@N04', 'authorname': 'John Piekos', 'raw': '18-300mm', '_content': '18300mm', 'machine_tag': 0}, {'id': '15417130-38748996884-462', 'author': '15449269@N04', 'authorname': 'John Piekos', 'raw': 'elephant', '_content': 'elephant', 'machine_tag': 0}, {'id': '15417130-38748996884-8590', 'author': '15449269@N04', 'authorname': 'John Piekos', 'raw': 'ears', '_content': 'ears', 'machine_tag': 0}, {'id': '15417130-38748996884-1008162', 'author': '15449269@N04', 'authorname': 'John Piekos', 'raw': 'tarangire national park', '_content': 'tarangirenationalpark', 'machine_tag': 0}, {'id': '15417130-38748996884-55', 'author': '15449269@N04', 'authorname': 'John Piekos', 'raw': 'Africa', '_content': 'africa', 'machine_tag': 0}, {'id': '15417130-38748996884-1767', 'author': '15449269@N04', 'authorname': 'John Piekos', 'raw': 'tanzania', '_content': 'tanzania', 'machine_tag': 0}, {'id': '15417130-38748996884-20596702', 'author': '15449269@N04', 'authorname': 'John Piekos', 'raw': 'D7000', '_content': 'd7000', 'machine_tag': 0}, {'id': '15417130-38748996884-2994', 'author': '15449269@N04', 'authorname': 'John Piekos', 'raw': 'Nikon', '_content': 'nikon', 'machine_tag': 0}, {'id': '15417130-38748996884-1017947', 'author': '15449269@N04', 'authorname': 'John Piekos', 'raw': 'protected species', '_content': 'protectedspecies', 'machine_tag': 0}, {'id': '15417130-38748996884-7652', 'author': '15449269@N04', 'authorname': 'John Piekos', 'raw': 'ivory', '_content': 'ivory', 'machine_tag': 0}]}, 'urls': {'url': [{'type': 'photopage', '_content': 'https://www.flickr.com/photos/jpiekos/38748996884/'}]}, 'media': 'photo'}, 'stat': 'ok'}</t>
  </si>
  <si>
    <t>John Piekos (flickr John Piekos)</t>
  </si>
  <si>
    <t>https://www.flickr.com/photos/jpiekos/38748996884/</t>
  </si>
  <si>
    <t>body_part_elephant_trump02.jpeg</t>
  </si>
  <si>
    <t>4555504242_c3f2dd71a8_o</t>
  </si>
  <si>
    <t>{'photo': {'id': '4555504242', 'secret': '9d7674963b', 'server': '3542', 'farm': 4, 'dateuploaded': '1272306564', 'isfavorite': 0, 'license': '4', 'safety_level': '0', 'rotation': 0, 'originalsecret': 'c3f2dd71a8', 'originalformat': 'jpg', 'owner': {'nsid': '89926270@N00', 'username': 'Ellen Munro', 'realname': 'Ellen Munro', 'location': 'London, UK', 'iconserver': '3768', 'iconfarm': 4, 'path_alias': 'ellenmunro'}, 'title': {'_content': 'Elephant feet'}, 'description': {'_content': ''}, 'visibility': {'ispublic': 1, 'isfriend': 0, 'isfamily': 0}, 'dates': {'posted': '1272306564', 'taken': '2009-10-01 00:00:00', 'takengranularity': 4, 'takenunknown': 0, 'lastupdate': '1390951564'}, 'views': '1083', 'editability': {'cancomment': 0, 'canaddmeta': 0}, 'publiceditability': {'cancomment': 1, 'canaddmeta': 0}, 'usage': {'candownload': 1, 'canblog': 0, 'canprint': 0, 'canshare': 1}, 'comments': {'_content': '0'}, 'notes': {'note': []}, 'people': {'haspeople': 0}, 'tags': {'tag': [{'id': '6808498-4555504242-393', 'author': '89926270@N00', 'authorname': 'Ellen Munro', 'raw': 'India', '_content': 'india', 'machine_tag': 0}, {'id': '6808498-4555504242-462', 'author': '89926270@N00', 'authorname': 'Ellen Munro', 'raw': 'elephant', '_content': 'elephant', 'machine_tag': 0}, {'id': '6808498-4555504242-451151', 'author': '89926270@N00', 'authorname': 'Ellen Munro', 'raw': 'Indian elephant', '_content': 'indianelephant', 'machine_tag': 0}, {'id': '6808498-4555504242-65838', 'author': '89926270@N00', 'authorname': 'Ellen Munro', 'raw': 'speckled', '_content': 'speckled', 'machine_tag': 0}, {'id': '6808498-4555504242-17936', 'author': '89926270@N00', 'authorname': 'Ellen Munro', 'raw': 'trunk', '_content': 'trunk', 'machine_tag': 0}, {'id': '6808498-4555504242-673', 'author': '89926270@N00', 'authorname': 'Ellen Munro', 'raw': 'feet', '_content': 'feet', 'machine_tag': 0}, {'id': '6808498-4555504242-96208', 'author': '89926270@N00', 'authorname': 'Ellen Munro', 'raw': 'sandles', '_content': 'sandles', 'machine_tag': 0}, {'id': '6808498-4555504242-569', 'author': '89926270@N00', 'authorname': 'Ellen Munro', 'raw': 'travelling', '_content': 'travelling', 'machine_tag': 0}, {'id': '6808498-4555504242-13482', 'author': '89926270@N00', 'authorname': 'Ellen Munro', 'raw': 'backpacking', '_content': 'backpacking', 'machine_tag': 0}, {'id': '6808498-4555504242-1380', 'author': '89926270@N00', 'authorname': 'Ellen Munro', 'raw': '35mm', '_content': '35mm', 'machine_tag': 0}, {'id': '6808498-4555504242-664', 'author': '89926270@N00', 'authorname': 'Ellen Munro', 'raw': 'film', '_content': 'film', 'machine_tag': 0}, {'id': '6808498-4555504242-14238', 'author': '89926270@N00', 'authorname': 'Ellen Munro', 'raw': '35mm film', '_content': '35mmfilm', 'machine_tag': 0}, {'id': '6808498-4555504242-24618', 'author': '89926270@N00', 'authorname': 'Ellen Munro', 'raw': 'analogue', '_content': 'analogue', 'machine_tag': 0}, {'id': '6808498-4555504242-587', 'author': '89926270@N00', 'authorname': 'Ellen Munro', 'raw': 'SLR', '_content': 'slr', 'machine_tag': 0}, {'id': '6808498-4555504242-4534', 'author': '89926270@N00', 'authorname': 'Ellen Munro', 'raw': 'Pentax', '_content': 'pentax', 'machine_tag': 0}, {'id': '6808498-4555504242-6421163', 'author': '89926270@N00', 'authorname': 'Ellen Munro', 'raw': 'Pentax Program A', '_content': 'pentaxprograma', 'machine_tag': 0}, {'id': '6808498-4555504242-139061', 'author': '89926270@N00', 'authorname': 'Ellen Munro', 'raw': 'ProgramA', '_content': 'programa', 'machine_tag': 0}]}, 'location': {'latitude': '26.942613', 'longitude': '75.824697', 'accuracy': '16', 'context': '0', 'locality': {'_content': 'Jaipur', 'woeid': 2295401}, 'county': {'_content': 'Jaipur', 'woeid': 12586662}, 'region': {'_content': 'Rajasthan', 'woeid': 2345757}, 'country': {'_content': 'India', 'woeid': 23424848}, 'neighbourhood': {'_content': 'Brahmapuri', 'woeid': 55959408}}, 'geoperms': {'ispublic': 1, 'iscontact': 0, 'isfriend': 0, 'isfamily': 0}, 'urls': {'url': [{'type': 'photopage', '_content': 'https://www.flickr.com/photos/ellenmunro/4555504242/'}]}, 'media': 'photo'}, 'stat': 'ok'}</t>
  </si>
  <si>
    <t>Ellen Munro (flickr Ellen Munro)</t>
  </si>
  <si>
    <t>https://www.flickr.com/photos/ellenmunro/4555504242/</t>
  </si>
  <si>
    <t>body_part_elephant_trump03.jpeg</t>
  </si>
  <si>
    <t>47056007291_e7ae900c39_o</t>
  </si>
  <si>
    <t>{'photo': {'id': '47056007291', 'secret': '6b91847d0e', 'server': '7813', 'farm': 8, 'dateuploaded': '1549854037', 'isfavorite': 0, 'license': '3', 'safety_level': '0', 'rotation': 0, 'originalsecret': 'e7ae900c39', 'originalformat': 'jpg', 'owner': {'nsid': '46886232@N07', 'username': 'Denish C', 'realname': '', 'location': None, 'iconserver': '4298', 'iconfarm': 5, 'path_alias': 'denishc'}, 'title': {'_content': 'Elephant Trunk (IMG_2819b)'}, 'description': {'_content': 'An elephant feeding itself with sugar cane in the grounds of the Dalada Maligawa (Temple of the Tooth) in Kandy, central Sri Lanka.'}, 'visibility': {'ispublic': 1, 'isfriend': 0, 'isfamily': 0}, 'dates': {'posted': '1549854037', 'taken': '2015-08-25 10:54:29', 'takengranularity': 0, 'takenunknown': '0', 'lastupdate': '1627890057'}, 'views': '2115', 'editability': {'cancomment': 0, 'canaddmeta': 0}, 'publiceditability': {'cancomment': 1, 'canaddmeta': 0}, 'usage': {'candownload': 1, 'canblog': 0, 'canprint': 0, 'canshare': 1}, 'comments': {'_content': '2'}, 'notes': {'note': []}, 'people': {'haspeople': 0}, 'tags': {'tag': [{'id': '46864902-47056007291-23098', 'author': '46886232@N07', 'authorname': 'Denish C', 'raw': 'Sri Lanka', '_content': 'srilanka', 'machine_tag': 0}, {'id': '46864902-47056007291-23100', 'author': '46886232@N07', 'authorname': 'Denish C', 'raw': 'Ceylon', '_content': 'ceylon', 'machine_tag': 0}, {'id': '46864902-47056007291-1498261', 'author': '46886232@N07', 'authorname': 'Denish C', 'raw': 'Serendip', '_content': 'serendip', 'machine_tag': 0}, {'id': '46864902-47056007291-462', 'author': '46886232@N07', 'authorname': 'Denish C', 'raw': 'elephant', '_content': 'elephant', 'machine_tag': 0}, {'id': '46864902-47056007291-3046191', 'author': '46886232@N07', 'authorname': 'Denish C', 'raw': 'Dalada Maligawa', '_content': 'daladamaligawa', 'machine_tag': 0}, {'id': '46864902-47056007291-57847', 'author': '46886232@N07', 'authorname': 'Denish C', 'raw': 'temple of the Tooth', '_content': 'templeofthetooth', 'machine_tag': 0}, {'id': '46864902-47056007291-881', 'author': '46886232@N07', 'authorname': 'Denish C', 'raw': 'beauty', '_content': 'beauty', 'machine_tag': 0}, {'id': '46864902-47056007291-27504', 'author': '46886232@N07', 'authorname': 'Denish C', 'raw': 'tradition', '_content': 'tradition', 'machine_tag': 0}, {'id': '46864902-47056007291-7660', 'author': '46886232@N07', 'authorname': 'Denish C', 'raw': 'culture', '_content': 'culture', 'machine_tag': 0}, {'id': '46864902-47056007291-609', 'author': '46886232@N07', 'authorname': 'Denish C', 'raw': 'heritage', '_content': 'heritage', 'machine_tag': 0}, {'id': '46864902-47056007291-17936', 'author': '46886232@N07', 'authorname': 'Denish C', 'raw': 'trunk', '_content': 'trunk', 'machine_tag': 0}, {'id': '46864902-47056007291-338', 'author': '46886232@N07', 'authorname': 'Denish C', 'raw': 'food', '_content': 'food', 'machine_tag': 0}, {'id': '46864902-47056007291-153572', 'author': '46886232@N07', 'authorname': 'Denish C', 'raw': 'sugar cane', '_content': 'sugarcane', 'machine_tag': 0}]}, 'urls': {'url': [{'type': 'photopage', '_content': 'https://www.flickr.com/photos/denishc/47056007291/'}]}, 'media': 'photo'}, 'stat': 'ok'}</t>
  </si>
  <si>
    <t xml:space="preserve"> (flickr Denish C)</t>
  </si>
  <si>
    <t>https://www.flickr.com/photos/denishc/47056007291/</t>
  </si>
  <si>
    <t>body_part_elephant_trump04.jpeg</t>
  </si>
  <si>
    <t>45254955812_395bd1d706_o</t>
  </si>
  <si>
    <t>{'photo': {'id': '45254955812', 'secret': 'd2d487abe7', 'server': '1965', 'farm': 2, 'dateuploaded': '1539487400', 'isfavorite': 0, 'license': '3', 'safety_level': '0', 'rotation': 0, 'originalsecret': '395bd1d706', 'originalformat': 'jpg', 'owner': {'nsid': '46886232@N07', 'username': 'Denish C', 'realname': '', 'location': None, 'iconserver': '4298', 'iconfarm': 5, 'path_alias': 'denishc'}, 'title': {'_content': "Elephant's Trunk (1X7A4565b)"}, 'description': {'_content': "The tip of an elephant's trunk as it's being washed and scrubbed in the grounds of the Dalada Maligawa (Temple of the Tooth) in Kandy before the start of the spectacular annual Kandy Esala Perahera.  The elephants seem to enjoy this pampering which is part of the process of keeping them happy and obedient."}, 'visibility': {'ispublic': 1, 'isfriend': 0, 'isfamily': 0}, 'dates': {'posted': '1539487400', 'taken': '2016-08-14 13:44:56', 'takengranularity': 0, 'takenunknown': '0', 'lastupdate': '1595684991'}, 'views': '2516', 'editability': {'cancomment': 0, 'canaddmeta': 0}, 'publiceditability': {'cancomment': 1, 'canaddmeta': 0}, 'usage': {'candownload': 1, 'canblog': 0, 'canprint': 0, 'canshare': 1}, 'comments': {'_content': '1'}, 'notes': {'note': []}, 'people': {'haspeople': 0}, 'tags': {'tag': [{'id': '46864902-45254955812-23098', 'author': '46886232@N07', 'authorname': 'Denish C', 'raw': 'Sri Lanka', '_content': 'srilanka', 'machine_tag': 0}, {'id': '46864902-45254955812-23100', 'author': '46886232@N07', 'authorname': 'Denish C', 'raw': 'Ceylon', '_content': 'ceylon', 'machine_tag': 0}, {'id': '46864902-45254955812-1498261', 'author': '46886232@N07', 'authorname': 'Denish C', 'raw': 'Serendip', '_content': 'serendip', 'machine_tag': 0}, {'id': '46864902-45254955812-57846', 'author': '46886232@N07', 'authorname': 'Denish C', 'raw': 'Kandy', '_content': 'kandy', 'machine_tag': 0}, {'id': '46864902-45254955812-229522', 'author': '46886232@N07', 'authorname': 'Denish C', 'raw': 'perahera', '_content': 'perahera', 'machine_tag': 0}, {'id': '46864902-45254955812-462', 'author': '46886232@N07', 'authorname': 'Denish C', 'raw': 'elephant', '_content': 'elephant', 'machine_tag': 0}, {'id': '46864902-45254955812-1823', 'author': '46886232@N07', 'authorname': 'Denish C', 'raw': 'mammal', '_content': 'mammal', 'machine_tag': 0}, {'id': '46864902-45254955812-18747', 'author': '46886232@N07', 'authorname': 'Denish C', 'raw': 'beast', '_content': 'beast', 'machine_tag': 0}, {'id': '46864902-45254955812-34723', 'author': '46886232@N07', 'authorname': 'Denish C', 'raw': 'creature', '_content': 'creature', 'machine_tag': 0}, {'id': '46864902-45254955812-17936', 'author': '46886232@N07', 'authorname': 'Denish C', 'raw': 'trunk', '_content': 'trunk', 'machine_tag': 0}, {'id': '46864902-45254955812-3046191', 'author': '46886232@N07', 'authorname': 'Denish C', 'raw': 'Dalada Maligawa', '_content': 'daladamaligawa', 'machine_tag': 0}, {'id': '46864902-45254955812-57847', 'author': '46886232@N07', 'authorname': 'Denish C', 'raw': 'Temple of the Tooth', '_content': 'templeofthetooth', 'machine_tag': 0}, {'id': '46864902-45254955812-1004', 'author': '46886232@N07', 'authorname': 'Denish C', 'raw': 'festival', '_content': 'festival', 'machine_tag': 0}, {'id': '46864902-45254955812-13359', 'author': '46886232@N07', 'authorname': 'Denish C', 'raw': 'tip', '_content': 'tip', 'machine_tag': 0}, {'id': '46864902-45254955812-791', 'author': '46886232@N07', 'authorname': 'Denish C', 'raw': 'nature', '_content': 'nature', 'machine_tag': 0}]}, 'urls': {'url': [{'type': 'photopage', '_content': 'https://www.flickr.com/photos/denishc/45254955812/'}]}, 'media': 'photo'}, 'stat': 'ok'}</t>
  </si>
  <si>
    <t>https://www.flickr.com/photos/denishc/45254955812/</t>
  </si>
  <si>
    <t>body_part_elephant_trump05.jpeg</t>
  </si>
  <si>
    <t>2553638827_d1b544b649_o</t>
  </si>
  <si>
    <t>{'photo': {'id': '2553638827', 'secret': 'f0f56a9e67', 'server': '3134', 'farm': 4, 'dateuploaded': '1212693646', 'isfavorite': 0, 'license': '3', 'safety_level': '0', 'rotation': 0, 'originalsecret': 'd1b544b649', 'originalformat': 'jpg', 'owner': {'nsid': '44237541@N00', 'username': 'digitalART2', 'realname': 'Art G.', 'location': 'Willow Grove, PA, USA', 'iconserver': '87', 'iconfarm': 1, 'path_alias': 'digitalart'}, 'title': {'_content': 'Swimming Trunk'}, 'description': {'_content': 'This elephant was taking a swim and flirting with everyone who was watching him. He extended his trunk to within a couple of feet of me as if to introduce himself.'}, 'visibility': {'ispublic': 1, 'isfriend': 0, 'isfamily': 0}, 'dates': {'posted': '1212693646', 'taken': '2008-06-04 23:34:49', 'takengranularity': 0, 'takenunknown': 0, 'lastupdate': '1424668971'}, 'views': '8352', 'editability': {'cancomment': 0, 'canaddmeta': 0}, 'publiceditability': {'cancomment': 1, 'canaddmeta': 0}, 'usage': {'candownload': 1, 'canblog': 0, 'canprint': 0, 'canshare': 1}, 'comments': {'_content': '45'}, 'notes': {'note': []}, 'people': {'haspeople': 0}, 'tags': {'tag': [{'id': '5305957-2553638827-462', 'author': '44237541@N00', 'authorname': 'digitalART2', 'raw': 'Elephant', '_content': 'elephant', 'machine_tag': 0}, {'id': '5305957-2553638827-2842421', 'author': '44237541@N00', 'authorname': 'digitalART2', 'raw': 'Phila. Zoo', '_content': 'philazoo', 'machine_tag': 0}, {'id': '5305957-2553638827-1317', 'author': '44237541@N00', 'authorname': 'digitalART2', 'raw': 'Swimming', '_content': 'swimming', 'machine_tag': 0}, {'id': '5305957-2553638827-800', 'author': '44237541@N00', 'authorname': 'digitalART2', 'raw': 'Water', '_content': 'water', 'machine_tag': 0}, {'id': '5305957-2553638827-17936', 'author': '44237541@N00', 'authorname': 'digitalART2', 'raw': 'Trunk', '_content': 'trunk', 'machine_tag': 0}, {'id': '5305957-2553638827-2994', 'author': '44237541@N00', 'authorname': 'digitalART2', 'raw': 'Nikon', '_content': 'nikon', 'machine_tag': 0}, {'id': '5305957-2553638827-1438', 'author': '44237541@N00', 'authorname': 'digitalART2', 'raw': 'D50', '_content': 'd50', 'machine_tag': 0}, {'id': '5305957-2553638827-7373981', 'author': '44237541@N00', 'authorname': 'digitalART2', 'raw': 'ImpressedBeauty', '_content': 'impressedbeauty', 'machine_tag': 0}, {'id': '5305957-2553638827-9043667', 'author': '44237541@N00', 'authorname': 'digitalART2', 'raw': 'DiamondClassPhotographer', '_content': 'diamondclassphotographer', 'machine_tag': 0}, {'id': '5305957-2553638827-9044540', 'author': '23488903@N02', 'authorname': 'KDFischer {Legacy}', 'raw': 'FlickrDiamond', '_content': 'flickrdiamond', 'machine_tag': 0}, {'id': '5305957-2553638827-5079647', 'author': '10429597@N05', 'authorname': 'first notebook', 'raw': 'mywinners', '_content': 'mywinners', 'machine_tag': 0}]}, 'urls': {'url': [{'type': 'photopage', '_content': 'https://www.flickr.com/photos/digitalart/2553638827/'}]}, 'media': 'photo'}, 'stat': 'ok'}</t>
  </si>
  <si>
    <t>Art G. (flickr digitalART2)</t>
  </si>
  <si>
    <t>https://www.flickr.com/photos/digitalart/2553638827/</t>
  </si>
  <si>
    <t>body_part_elephant_trump06.jpeg</t>
  </si>
  <si>
    <t>32354421713_52ce6c56d6_o</t>
  </si>
  <si>
    <t>{'photo': {'id': '32354421713', 'secret': '85e23d0df4', 'server': '2457', 'farm': 3, 'dateuploaded': '1488293368', 'isfavorite': 0, 'license': '5', 'safety_level': '0', 'rotation': 0, 'originalsecret': '52ce6c56d6', 'originalformat': 'jpg', 'owner': {'nsid': '65695019@N07', 'username': 'Bernard DUPONT', 'realname': 'Bernard DUPONT', 'location': 'FRANCE', 'iconserver': '7453', 'iconfarm': 8, 'path_alias': 'berniedup'}, 'title': {'_content': 'Savanna Elephant (Loxodonta africana) female picking its ear ...'}, 'description': {'_content': 'Maloutswa Pan Hide, Mapungubwe NP, Limpopo, SOUTH AFRICA '}, 'visibility': {'ispublic': 1, 'isfriend': 0, 'isfamily': 0}, 'dates': {'posted': '1488293368', 'taken': '2016-11-02 10:40:55', 'takengranularity': 0, 'takenunknown': '0', 'lastupdate': '1606492679'}, 'views': '453', 'editability': {'cancomment': 0, 'canaddmeta': 0}, 'publiceditability': {'cancomment': 1, 'canaddmeta': 0}, 'usage': {'candownload': 1, 'canblog': 0, 'canprint': 0, 'canshare': 1}, 'comments': {'_content': '0'}, 'notes': {'note': []}, 'people': {'haspeople': 0}, 'tags': {'tag': [{'id': '65673689-32354421713-16844141', 'author': '65695019@N07', 'authorname': 'Bernard DUPONT', 'raw': 'Maloutswa', '_content': 'maloutswa', 'machine_tag': 0}, {'id': '65673689-32354421713-32921', 'author': '65695019@N07', 'authorname': 'Bernard DUPONT', 'raw': 'Waterhole', '_content': 'waterhole', 'machine_tag': 0}, {'id': '65673689-32354421713-13252', 'author': '65695019@N07', 'authorname': 'Bernard DUPONT', 'raw': 'Hide', '_content': 'hide', 'machine_tag': 0}, {'id': '65673689-32354421713-2862190', 'author': '65695019@N07', 'authorname': 'Bernard DUPONT', 'raw': 'Mapungubwe', '_content': 'mapungubwe', 'machine_tag': 0}, {'id': '65673689-32354421713-108446', 'author': '65695019@N07', 'authorname': 'Bernard DUPONT', 'raw': 'African Elephant', '_content': 'africanelephant', 'machine_tag': 0}, {'id': '65673689-32354421713-721307', 'author': '65695019@N07', 'authorname': 'Bernard DUPONT', 'raw': 'Loxodonta africana', '_content': 'loxodontaafricana', 'machine_tag': 0}, {'id': '65673689-32354421713-462', 'author': '65695019@N07', 'authorname': 'Bernard DUPONT', 'raw': 'Elephant', '_content': 'elephant', 'machine_tag': 0}, {'id': '65673689-32354421713-31136313', 'author': '65695019@N07', 'authorname': 'Bernard DUPONT', 'raw': 'Taxonomy:binomial=Loxodonta africana', '_content': 'taxonomy:binomial=loxodontaafricana', 'machine_tag': 1}, {'id': '65673689-32354421713-10258926', 'author': '65695019@N07', 'authorname': 'Bernard DUPONT', 'raw': 'Savanna Elephant', '_content': 'savannaelephant', 'machine_tag': 0}]}, 'location': {'latitude': '-22.192558', 'longitude': '29.229018', 'accuracy': '16', 'context': '0', 'neighbourhood': {'_content': '', 'woeid': 0}, 'county': {'_content': 'Vhembe', 'woeid': 56189423}, 'region': {'_content': 'Limpopo', 'woeid': 2346986}, 'country': {'_content': 'South Africa', 'woeid': 23424942}}, 'geoperms': {'ispublic': 1, 'iscontact': 0, 'isfriend': 0, 'isfamily': 0}, 'urls': {'url': [{'type': 'photopage', '_content': 'https://www.flickr.com/photos/berniedup/32354421713/'}]}, 'media': 'photo'}, 'stat': 'ok'}</t>
  </si>
  <si>
    <t>https://www.flickr.com/photos/berniedup/32354421713/</t>
  </si>
  <si>
    <t>body_part_elephant_trump07.jpeg</t>
  </si>
  <si>
    <t>4493759426_e873d94b4d_o</t>
  </si>
  <si>
    <t>{'photo': {'id': '4493759426', 'secret': '3a3f6b2c92', 'server': '4072', 'farm': 5, 'dateuploaded': '1270479739', 'isfavorite': 0, 'license': '3', 'safety_level': '0', 'rotation': 0, 'originalsecret': 'e873d94b4d', 'originalformat': 'jpg', 'owner': {'nsid': '45470531@N04', 'username': 'Jamakinthunda', 'realname': 'Kyle Shomin', 'location': '', 'iconserver': '5485', 'iconfarm': 6, 'path_alias': 'jamakinthunda'}, 'title': {'_content': 'Elephant'}, 'description': {'_content': ''}, 'visibility': {'ispublic': 1, 'isfriend': 0, 'isfamily': 0}, 'dates': {'posted': '1270479739', 'taken': '2010-04-01 20:16:30', 'takengranularity': 0, 'takenunknown': 0, 'lastupdate': '1303841209'}, 'views': '648', 'editability': {'cancomment': 0, 'canaddmeta': 0}, 'publiceditability': {'cancomment': 1, 'canaddmeta': 0}, 'usage': {'candownload': 1, 'canblog': 0, 'canprint': 0, 'canshare': 1}, 'comments': {'_content': '0'}, 'notes': {'note': []}, 'people': {'haspeople': 0}, 'tags': {'tag': [{'id': '45438392-4493759426-4536', 'author': '45470531@N04', 'authorname': 'Jamakinthunda', 'raw': 'Florida', '_content': 'florida', 'machine_tag': 0}, {'id': '45438392-4493759426-20104', 'author': '45470531@N04', 'authorname': 'Jamakinthunda', 'raw': 'Monkeys', '_content': 'monkeys', 'machine_tag': 0}, {'id': '45438392-4493759426-953', 'author': '45470531@N04', 'authorname': 'Jamakinthunda', 'raw': 'animals', '_content': 'animals', 'machine_tag': 0}, {'id': '45438392-4493759426-17238', 'author': '45470531@N04', 'authorname': 'Jamakinthunda', 'raw': 'meer cats', '_content': 'meercats', 'machine_tag': 0}, {'id': '45438392-4493759426-2862', 'author': '45470531@N04', 'authorname': 'Jamakinthunda', 'raw': 'eyes', '_content': 'eyes', 'machine_tag': 0}, {'id': '45438392-4493759426-68116', 'author': '45470531@N04', 'authorname': 'Jamakinthunda', 'raw': 'animal kingdom', '_content': 'animalkingdom', 'machine_tag': 0}, {'id': '45438392-4493759426-2680', 'author': '45470531@N04', 'authorname': 'Jamakinthunda', 'raw': 'orlando', '_content': 'orlando', 'machine_tag': 0}, {'id': '45438392-4493759426-1997', 'author': '45470531@N04', 'authorname': 'Jamakinthunda', 'raw': 'zoo', '_content': 'zoo', 'machine_tag': 0}, {'id': '45438392-4493759426-22692', 'author': '45470531@N04', 'authorname': 'Jamakinthunda', 'raw': 'giraffe', '_content': 'giraffe', 'machine_tag': 0}, {'id': '45438392-4493759426-1648', 'author': '45470531@N04', 'authorname': 'Jamakinthunda', 'raw': 'fur', '_content': 'fur', 'machine_tag': 0}, {'id': '45438392-4493759426-952', 'author': '45470531@N04', 'authorname': 'Jamakinthunda', 'raw': 'animal', '_content': 'animal', 'machine_tag': 0}, {'id': '45438392-4493759426-9798', 'author': '45470531@N04', 'authorname': 'Jamakinthunda', 'raw': 'disney', '_content': 'disney', 'machine_tag': 0}, {'id': '45438392-4493759426-5', 'author': '45470531@N04', 'authorname': 'Jamakinthunda', 'raw': 'world', '_content': 'world', 'machine_tag': 0}, {'id': '45438392-4493759426-192495', 'author': '45470531@N04', 'authorname': 'Jamakinthunda', 'raw': 'elaphant', '_content': 'elaphant', 'machine_tag': 0}, {'id': '45438392-4493759426-4384', 'author': '45470531@N04', 'authorname': 'Jamakinthunda', 'raw': 'gorilla', '_content': 'gorilla', 'machine_tag': 0}, {'id': '45438392-4493759426-2031', 'author': '45470531@N04', 'authorname': 'Jamakinthunda', 'raw': 'monkey', '_content': 'monkey', 'machine_tag': 0}, {'id': '45438392-4493759426-594', 'author': '45470531@N04', 'authorname': 'Jamakinthunda', 'raw': 'bird', '_content': 'bird', 'machine_tag': 0}, {'id': '45438392-4493759426-12608', 'author': '45470531@N04', 'authorname': 'Jamakinthunda', 'raw': 'exotic', '_content': 'exotic', 'machine_tag': 0}, {'id': '45438392-4493759426-7350', 'author': '45470531@N04', 'authorname': 'Jamakinthunda', 'raw': 'beak', '_content': 'beak', 'machine_tag': 0}, {'id': '45438392-4493759426-15788', 'author': '45470531@N04', 'authorname': 'Jamakinthunda', 'raw': 'rhino', '_content': 'rhino', 'machine_tag': 0}, {'id': '45438392-4493759426-3231', 'author': '45470531@N04', 'authorname': 'Jamakinthunda', 'raw': 'meer', '_content': 'meer', 'machine_tag': 0}, {'id': '45438392-4493759426-1344', 'author': '45470531@N04', 'authorname': 'Jamakinthunda', 'raw': 'cat', '_content': 'cat', 'machine_tag': 0}, {'id': '45438392-4493759426-556', 'author': '45470531@N04', 'authorname': 'Jamakinthunda', 'raw': 'tree', '_content': 'tree', 'machine_tag': 0}, {'id': '45438392-4493759426-2249', 'author': '45470531@N04', 'authorname': 'Jamakinthunda', 'raw': 'spider', '_content': 'spider', 'machine_tag': 0}, {'id': '45438392-4493759426-768', 'author': '45470531@N04', 'authorname': 'Jamakinthunda', 'raw': 'sahara', '_content': 'sahara', 'machine_tag': 0}, {'id': '45438392-4493759426-13995', 'author': '45470531@N04', 'authorname': 'Jamakinthunda', 'raw': 'jungle', '_content': 'jungle', 'machine_tag': 0}, {'id': '45438392-4493759426-11564', 'author': '45470531@N04', 'authorname': 'Jamakinthunda', 'raw': 'safari', '_content': 'safari', 'machine_tag': 0}, {'id': '45438392-4493759426-69834617', 'author': '45470531@N04', 'authorname': 'Jamakinthunda', 'raw': 'hdr[x]cars[x]vintage[x]mustang[x]camero[x]ss[x]gt[x]59[x]67[x]chavelle[x]alpha[x]romeo[x]rims[x]yellow[x]green[x]red[x]engine[x]tires[x]wheels[x]hub[x]cap[x]head[x]lights[x]tail[x]hood[x]prototype[x]street[x]clouds[x]trees[x]macro[x]car[x]show[x]michigan[', '_content': 'hdrxcarsxvintagexmustangxcameroxssxgtx59x67xchavellexalphaxromeoxrimsxyellowxgreenxredxenginextiresxwheelsxhubxcapxheadxlightsxtailxhoodxprototypexstreetxcloudsxtreesxmacroxcarxshowxmichigan', 'machine_tag': 0}, {'id': '45438392-4493759426-6363', 'author': '45470531@N04', 'authorname': 'Jamakinthunda', 'raw': '4', '_content': '4', 'machine_tag': 0}, {'id': '45438392-4493759426-12123', 'author': '45470531@N04', 'authorname': 'Jamakinthunda', 'raw': 'more', '_content': 'more', 'machine_tag': 0}, {'id': '45438392-4493759426-9083', 'author': '45470531@N04', 'authorname': 'Jamakinthunda', 'raw': 'tags', '_content': 'tags', 'machine_tag': 0}, {'id': '45438392-4493759426-6011', 'author': '45470531@N04', 'authorname': 'Jamakinthunda', 'raw': 'awesome', '_content': 'awesome', 'machine_tag': 0}]}, 'urls': {'url': [{'type': 'photopage', '_content': 'https://www.flickr.com/photos/jamakinthunda/4493759426/'}]}, 'media': 'photo'}, 'stat': 'ok'}</t>
  </si>
  <si>
    <t>Kyle Shomin (flickr Jamakinthunda)</t>
  </si>
  <si>
    <t>https://www.flickr.com/photos/jamakinthunda/4493759426/</t>
  </si>
  <si>
    <t>body_part_elephant_trump08.jpeg</t>
  </si>
  <si>
    <t>13361959675_931271a0a1_o</t>
  </si>
  <si>
    <t>{'photo': {'id': '13361959675', 'secret': '7377d744b1', 'server': '2830', 'farm': 3, 'dateuploaded': '1395603902', 'isfavorite': 0, 'license': '3', 'safety_level': '0', 'rotation': 0, 'originalsecret': '931271a0a1', 'originalformat': 'jpg', 'owner': {'nsid': '97303475@N00', 'username': 'Martin_Heigan', 'realname': 'Martin Heigan', 'location': 'Johannesburg, South Africa', 'iconserver': '7353', 'iconfarm': 8, 'path_alias': 'martin_heigan'}, 'title': {'_content': 'Always wash behind your ears...'}, 'description': {'_content': 'When you take a mud bath, remember to wash behind your ears dear...\n\nMartin \n-\n&lt;a href="http://anti-matter-3d.com/" rel="noreferrer nofollow"&gt;Home Page&lt;/a&gt; | &lt;a href="http://anti-matter-3d.com/Martin_Heigan_Photo_Slideshow.htm" rel="noreferrer nofollow"&gt;Photography Showcase&lt;/a&gt; | &lt;a href="http://www.printedart.com/collection/results/author:1401" rel="noreferrer nofollow"&gt;Prints&lt;/a&gt; | &lt;a href="http://www.flickr.com/people/martin_heigan/"&gt;Profile&lt;/a&gt; | &lt;a href="http://www.facebook.com/Martin.Heigan.3D.and.Photography?sk=wall" rel="noreferrer nofollow"&gt;Facebook&lt;/a&gt; | &lt;a href="https://twitter.com/martinheigan" rel="noreferrer nofollow"&gt;Twitter&lt;/a&gt;\n'}, 'visibility': {'ispublic': 1, 'isfriend': 0, 'isfamily': 0}, 'dates': {'posted': '1395603902', 'taken': '2014-02-15 09:29:53', 'takengranularity': 0, 'takenunknown': 0, 'lastupdate': '1401398791'}, 'views': '12492', 'editability': {'cancomment': 0, 'canaddmeta': 0}, 'publiceditability': {'cancomment': 1, 'canaddmeta': 0}, 'usage': {'candownload': 1, 'canblog': 0, 'canprint': 0, 'canshare': 1}, 'comments': {'_content': '12'}, 'notes': {'note': []}, 'people': {'haspeople': 0}, 'tags': {'tag': [{'id': '3355936-13361959675-44558', 'author': '97303475@N00', 'authorname': 'Martin_Heigan', 'raw': 'herd', '_content': 'herd', 'machine_tag': 0}, {'id': '3355936-13361959675-5355', 'author': '97303475@N00', 'authorname': 'Martin_Heigan', 'raw': 'African', '_content': 'african', 'machine_tag': 0}, {'id': '3355936-13361959675-22913', 'author': '97303475@N00', 'authorname': 'Martin_Heigan', 'raw': 'Elephants', '_content': 'elephants', 'machine_tag': 0}, {'id': '3355936-13361959675-462', 'author': '97303475@N00', 'authorname': 'Martin_Heigan', 'raw': 'elephant', '_content': 'elephant', 'machine_tag': 0}, {'id': '3355936-13361959675-55', 'author': '97303475@N00', 'authorname': 'Martin_Heigan', 'raw': 'Africa', '_content': 'africa', 'machine_tag': 0}, {'id': '3355936-13361959675-11564', 'author': '97303475@N00', 'authorname': 'Martin_Heigan', 'raw': 'safari', '_content': 'safari', 'machine_tag': 0}, {'id': '3355936-13361959675-13630', 'author': '97303475@N00', 'authorname': 'Martin_Heigan', 'raw': 'photograph', '_content': 'photograph', 'machine_tag': 0}, {'id': '3355936-13361959675-93', 'author': '97303475@N00', 'authorname': 'Martin_Heigan', 'raw': 'camera', '_content': 'camera', 'machine_tag': 0}, {'id': '3355936-13361959675-1280', 'author': '97303475@N00', 'authorname': 'Martin_Heigan', 'raw': 'digital', '_content': 'digital', 'machine_tag': 0}, {'id': '3355936-13361959675-29692', 'author': '97303475@N00', 'authorname': 'Martin_Heigan', 'raw': 'd-slr', '_content': 'dslr', 'machine_tag': 0}, {'id': '3355936-13361959675-20596702', 'author': '97303475@N00', 'authorname': 'Martin_Heigan', 'raw': 'd7000', '_content': 'd7000', 'machine_tag': 0}, {'id': '3355936-13361959675-791', 'author': '97303475@N00', 'authorname': 'Martin_Heigan', 'raw': 'nature', '_content': 'nature', 'machine_tag': 0}, {'id': '3355936-13361959675-2994', 'author': '97303475@N00', 'authorname': 'Martin_Heigan', 'raw': 'nikon', '_content': 'nikon', 'machine_tag': 0}, {'id': '3355936-13361959675-4162', 'author': '97303475@N00', 'authorname': 'Martin_Heigan', 'raw': 'martin', '_content': 'martin', 'machine_tag': 0}, {'id': '3355936-13361959675-3608957', 'author': '97303475@N00', 'authorname': 'Martin_Heigan', 'raw': 'heigan', '_content': 'heigan', 'machine_tag': 0}, {'id': '3355936-13361959675-3932', 'author': '97303475@N00', 'authorname': 'Martin_Heigan', 'raw': 'close', '_content': 'close', 'machine_tag': 0}, {'id': '3355936-13361959675-21678719', 'author': '97303475@N00', 'authorname': 'Martin_Heigan', 'raw': 'mh_set_wildlife', '_content': 'mhsetwildlife', 'machine_tag': 0}, {'id': '3355936-13361959675-205640285', 'author': '97303475@N00', 'authorname': 'Martin_Heigan', 'raw': '_MPH2988', '_content': 'mph2988', 'machine_tag': 0}, {'id': '3355936-13361959675-105440775', 'author': '97303475@N00', 'authorname': 'Martin_Heigan', 'raw': 'February 2014', '_content': 'february2014', 'machine_tag': 0}, {'id': '3355936-13361959675-5833', 'author': '97303475@N00', 'authorname': 'Martin_Heigan', 'raw': 'wildlife', '_content': 'wildlife', 'machine_tag': 0}, {'id': '3355936-13361959675-244608', 'author': '97303475@N00', 'authorname': 'Martin_Heigan', 'raw': 'Pilanesberg', '_content': 'pilanesberg', 'machine_tag': 0}, {'id': '3355936-13361959675-13468', 'author': '97303475@N00', 'authorname': 'Martin_Heigan', 'raw': 'National', '_content': 'national', 'machine_tag': 0}, {'id': '3355936-13361959675-73', 'author': '97303475@N00', 'authorname': 'Martin_Heigan', 'raw': 'Park', '_content': 'park', 'machine_tag': 0}, {'id': '3355936-13361959675-100463', 'author': '97303475@N00', 'authorname': 'Martin_Heigan', 'raw': 'caping', '_content': 'caping', 'machine_tag': 0}, {'id': '3355936-13361959675-11464', 'author': '97303475@N00', 'authorname': 'Martin_Heigan', 'raw': 'adventure', '_content': 'adventure', 'machine_tag': 0}, {'id': '3355936-13361959675-262826', 'author': '97303475@N00', 'authorname': 'Martin_Heigan', 'raw': 'Southern Africa', '_content': 'southernafrica', 'machine_tag': 0}, {'id': '3355936-13361959675-800', 'author': '97303475@N00', 'authorname': 'Martin_Heigan', 'raw': 'water', '_content': 'water', 'machine_tag': 0}, {'id': '3355936-13361959675-366', 'author': '97303475@N00', 'authorname': 'Martin_Heigan', 'raw': 'baby', '_content': 'baby', 'machine_tag': 0}, {'id': '3355936-13361959675-28263', 'author': '97303475@N00', 'authorname': 'Martin_Heigan', 'raw': 'splash', '_content': 'splash', 'machine_tag': 0}, {'id': '3355936-13361959675-7483', 'author': '97303475@N00', 'authorname': 'Martin_Heigan', 'raw': 'drinking', '_content': 'drinking', 'machine_tag': 0}, {'id': '3355936-13361959675-32921', 'author': '97303475@N00', 'authorname': 'Martin_Heigan', 'raw': 'water hole', '_content': 'waterhole', 'machine_tag': 0}, {'id': '3355936-13361959675-4235', 'author': '97303475@N00', 'authorname': 'Martin_Heigan', 'raw': 'mud', '_content': 'mud', 'machine_tag': 0}, {'id': '3355936-13361959675-208179', 'author': '97303475@N00', 'authorname': 'Martin_Heigan', 'raw': 'Loxodonta', '_content': 'loxodonta', 'machine_tag': 0}, {'id': '3355936-13361959675-208180', 'author': '97303475@N00', 'authorname': 'Martin_Heigan', 'raw': 'africana', '_content': 'africana', 'machine_tag': 0}, {'id': '3355936-13361959675-7549', 'author': '97303475@N00', 'authorname': 'Martin_Heigan', 'raw': 'large', '_content': 'large', 'machine_tag': 0}, {'id': '3355936-13361959675-1823', 'author': '97303475@N00', 'authorname': 'Martin_Heigan', 'raw': 'mammal', '_content': 'mammal', 'machine_tag': 0}, {'id': '3355936-13361959675-952', 'author': '97303475@N00', 'authorname': 'Martin_Heigan', 'raw': 'animal', '_content': 'animal', 'machine_tag': 0}, {'id': '3355936-13361959675-241', 'author': '97303475@N00', 'authorname': 'Martin_Heigan', 'raw': 'wild', '_content': 'wild', 'machine_tag': 0}, {'id': '3355936-13361959675-35419', 'author': '97303475@N00', 'authorname': 'Martin_Heigan', 'raw': 'calf', '_content': 'calf', 'machine_tag': 0}, {'id': '3355936-13361959675-186518', 'author': '97303475@N00', 'authorname': 'Martin_Heigan', 'raw': 'cite', '_content': 'cite', 'machine_tag': 0}, {'id': '3355936-13361959675-3843', 'author': '97303475@N00', 'authorname': 'Martin_Heigan', 'raw': 'play', '_content': 'play', 'machine_tag': 0}, {'id': '3355936-13361959675-436', 'author': '97303475@N00', 'authorname': 'Martin_Heigan', 'raw': 'playing', '_content': 'playing', 'machine_tag': 0}, {'id': '3355936-13361959675-50149', 'author': '97303475@N00', 'authorname': 'Martin_Heigan', 'raw': 'washing', '_content': 'washing', 'machine_tag': 0}, {'id': '3355936-13361959675-8590', 'author': '97303475@N00', 'authorname': 'Martin_Heigan', 'raw': 'ears', '_content': 'ears', 'machine_tag': 0}, {'id': '3355936-13361959675-1743', 'author': '97303475@N00', 'authorname': 'Martin_Heigan', 'raw': 'fun', '_content': 'fun', 'machine_tag': 0}, {'id': '3355936-13361959675-3032', 'author': '97303475@N00', 'authorname': 'Martin_Heigan', 'raw': 'bath', '_content': 'bath', 'machine_tag': 0}, {'id': '3355936-13361959675-41693', 'author': '97303475@N00', 'authorname': 'Martin_Heigan', 'raw': 'ZA', '_content': 'za', 'machine_tag': 0}, {'id': '3355936-13361959675-29335', 'author': '97303475@N00', 'authorname': 'Martin_Heigan', 'raw': 'Nikkor', '_content': 'nikkor', 'machine_tag': 0}, {'id': '3355936-13361959675-87314', 'author': '97303475@N00', 'authorname': 'Martin_Heigan', 'raw': 'tusks', '_content': 'tusks', 'machine_tag': 0}, {'id': '3355936-13361959675-17936', 'author': '97303475@N00', 'authorname': 'Martin_Heigan', 'raw': 'trunk', '_content': 'trunk', 'machine_tag': 0}, {'id': '3355936-13361959675-1699', 'author': '97303475@N00', 'authorname': 'Martin_Heigan', 'raw': 'South Africa', '_content': 'southafrica', 'machine_tag': 0}, {'id': '3355936-13361959675-559', 'author': '97303475@N00', 'authorname': 'Martin_Heigan', 'raw': 'cute', '_content': 'cute', 'machine_tag': 0}, {'id': '3355936-13361959675-2756899', 'author': '97303475@N00', 'authorname': 'Martin_Heigan', 'raw': '200-400mm', '_content': '200400mm', 'machine_tag': 0}, {'id': '3355936-13361959675-10078', 'author': '97303475@N00', 'authorname': 'Martin_Heigan', 'raw': 'dirty', '_content': 'dirty', 'machine_tag': 0}, {'id': '3355936-13361959675-12251', 'author': '97303475@N00', 'authorname': 'Martin_Heigan', 'raw': 'dirt', '_content': 'dirt', 'machine_tag': 0}, {'id': '3355936-13361959675-810073', 'author': '97303475@N00', 'authorname': 'Martin_Heigan', 'raw': 'oliefant', '_content': 'oliefant', 'machine_tag': 0}, {'id': '3355936-13361959675-107123', 'author': '97303475@N00', 'authorname': 'Martin_Heigan', 'raw': 'modder', '_content': 'modder', 'machine_tag': 0}, {'id': '3355936-13361959675-5081', 'author': '97303475@N00', 'authorname': 'Martin_Heigan', 'raw': 'earth', '_content': 'earth', 'machine_tag': 0}, {'id': '3355936-13361959675-12194', 'author': '97303475@N00', 'authorname': 'Martin_Heigan', 'raw': 'soil', '_content': 'soil', 'machine_tag': 0}, {'id': '3355936-13361959675-834558', 'author': '97303475@N00', 'authorname': 'Martin_Heigan', 'raw': 'red mud', '_content': 'redmud', 'machine_tag': 0}, {'id': '3355936-13361959675-206018294', 'author': '97303475@N00', 'authorname': 'Martin_Heigan', 'raw': 'rooigrond', '_content': 'rooigrond', 'machine_tag': 0}, {'id': '3355936-13361959675-161359965', 'author': '59216154@N07', 'authorname': 'Farah Shaer', 'raw': 'potd:country=ZA', '_content': 'potd:country=za', 'machine_tag': 1}]}, 'urls': {'url': [{'type': 'photopage', '_content': 'https://www.flickr.com/photos/martin_heigan/13361959675/'}]}, 'media': 'photo'}, 'stat': 'ok'}</t>
  </si>
  <si>
    <t>https://www.flickr.com/photos/martin_heigan/13361959675/</t>
  </si>
  <si>
    <t>body_part_elephant_trump09.jpeg</t>
  </si>
  <si>
    <t>12893296065_94b6fca7fc_o</t>
  </si>
  <si>
    <t>{'photo': {'id': '12893296065', 'secret': '3d4822305a', 'server': '2880', 'farm': 3, 'dateuploaded': '1393809430', 'isfavorite': 0, 'license': '3', 'safety_level': '0', 'rotation': 0, 'originalsecret': '94b6fca7fc', 'originalformat': 'jpg', 'owner': {'nsid': '46886232@N07', 'username': 'Denish C', 'realname': '', 'location': None, 'iconserver': '4298', 'iconfarm': 5, 'path_alias': 'denishc'}, 'title': {'_content': 'IMG_5542b'}, 'description': {'_content': "The versatile trunk of an elephant showing the single &amp;quot;finger&amp;quot; of the Asian elephant's trunk.  This elephant was in the grounds of the Dalada Maligawa (Temple of the Tooth)  prior to the spectacular Kandy Esala Perahera in August, 2013.  Scores of elephants are to be seen at various locations around the town of Kandy in the daytime during the perahera season."}, 'visibility': {'ispublic': 1, 'isfriend': 0, 'isfamily': 0}, 'dates': {'posted': '1393809430', 'taken': '2013-08-15 11:36:31', 'takengranularity': 0, 'takenunknown': 0, 'lastupdate': '1393932647'}, 'views': '1748', 'editability': {'cancomment': 0, 'canaddmeta': 0}, 'publiceditability': {'cancomment': 1, 'canaddmeta': 0}, 'usage': {'candownload': 1, 'canblog': 0, 'canprint': 0, 'canshare': 1}, 'comments': {'_content': '0'}, 'notes': {'note': []}, 'people': {'haspeople': 0}, 'tags': {'tag': [{'id': '46864902-12893296065-23098', 'author': '46886232@N07', 'authorname': 'Denish C', 'raw': 'Sri Lanka', '_content': 'srilanka', 'machine_tag': 0}, {'id': '46864902-12893296065-462', 'author': '46886232@N07', 'authorname': 'Denish C', 'raw': 'elephant', '_content': 'elephant', 'machine_tag': 0}, {'id': '46864902-12893296065-17936', 'author': '46886232@N07', 'authorname': 'Denish C', 'raw': 'trunk', '_content': 'trunk', 'machine_tag': 0}, {'id': '46864902-12893296065-1823', 'author': '46886232@N07', 'authorname': 'Denish C', 'raw': 'mammal', '_content': 'mammal', 'machine_tag': 0}, {'id': '46864902-12893296065-4391', 'author': '46886232@N07', 'authorname': 'Denish C', 'raw': 'skin', '_content': 'skin', 'machine_tag': 0}, {'id': '46864902-12893296065-3046191', 'author': '46886232@N07', 'authorname': 'Denish C', 'raw': 'Dalada Maligawa', '_content': 'daladamaligawa', 'machine_tag': 0}, {'id': '46864902-12893296065-57847', 'author': '46886232@N07', 'authorname': 'Denish C', 'raw': 'Temple of the Tooth', '_content': 'templeofthetooth', 'machine_tag': 0}, {'id': '46864902-12893296065-7660', 'author': '46886232@N07', 'authorname': 'Denish C', 'raw': 'culture', '_content': 'culture', 'machine_tag': 0}, {'id': '46864902-12893296065-27504', 'author': '46886232@N07', 'authorname': 'Denish C', 'raw': 'tradition', '_content': 'tradition', 'machine_tag': 0}, {'id': '46864902-12893296065-609', 'author': '46886232@N07', 'authorname': 'Denish C', 'raw': 'heritage', '_content': 'heritage', 'machine_tag': 0}, {'id': '46864902-12893296065-6537', 'author': '46886232@N07', 'authorname': 'Denish C', 'raw': 'religion', '_content': 'religion', 'machine_tag': 0}, {'id': '46864902-12893296065-8581', 'author': '46886232@N07', 'authorname': 'Denish C', 'raw': 'Buddhism', '_content': 'buddhism', 'machine_tag': 0}, {'id': '46864902-12893296065-37841', 'author': '46886232@N07', 'authorname': 'Denish C', 'raw': 'Hinduism', '_content': 'hinduism', 'machine_tag': 0}]}, 'urls': {'url': [{'type': 'photopage', '_content': 'https://www.flickr.com/photos/denishc/12893296065/'}]}, 'media': 'photo'}, 'stat': 'ok'}</t>
  </si>
  <si>
    <t>https://www.flickr.com/photos/denishc/12893296065/</t>
  </si>
  <si>
    <t>body_part_elephant_trump10.jpeg</t>
  </si>
  <si>
    <t>534827926_158703b50f_o</t>
  </si>
  <si>
    <t>{'photo': {'id': '534827926', 'secret': '4e1e4e4798', 'server': '1199', 'farm': 2, 'dateuploaded': '1181241090', 'isfavorite': 0, 'license': '2', 'safety_level': '0', 'rotation': 0, 'originalsecret': '158703b50f', 'originalformat': 'jpg', 'owner': {'nsid': '7946421@N04', 'username': 'tramani_sagrens', 'realname': '', 'location': 'hamburg, germany', 'iconserver': '197', 'iconfarm': 1, 'path_alias': 'tramani_sagrens'}, 'title': {'_content': 'langnase'}, 'description': {'_content': ''}, 'visibility': {'ispublic': 1, 'isfriend': 0, 'isfamily': 0}, 'dates': {'posted': '1181241090', 'taken': '2007-06-07 15:55:09', 'takengranularity': 0, 'takenunknown': 0, 'lastupdate': '1344388754'}, 'views': '473', 'editability': {'cancomment': 0, 'canaddmeta': 0}, 'publiceditability': {'cancomment': 1, 'canaddmeta': 0}, 'usage': {'candownload': 1, 'canblog': 0, 'canprint': 0, 'canshare': 1}, 'comments': {'_content': '1'}, 'notes': {'note': []}, 'people': {'haspeople': 0}, 'tags': {'tag': [{'id': '7914282-534827926-11585579', 'author': '7946421@N04', 'authorname': 'tramani_sagrens', 'raw': 'tramani_sagrens', '_content': 'tramanisagrens', 'machine_tag': 0}, {'id': '7914282-534827926-37958', 'author': '7946421@N04', 'authorname': 'tramani_sagrens', 'raw': 'elefant', '_content': 'elefant', 'machine_tag': 0}, {'id': '7914282-534827926-462', 'author': '7946421@N04', 'authorname': 'tramani_sagrens', 'raw': 'elephant', '_content': 'elephant', 'machine_tag': 0}, {'id': '7914282-534827926-769168', 'author': '7946421@N04', 'authorname': 'tramani_sagrens', 'raw': 'rüssel', '_content': 'rüssel', 'machine_tag': 0}, {'id': '7914282-534827926-53243', 'author': '7946421@N04', 'authorname': 'tramani_sagrens', 'raw': 'nase', '_content': 'nase', 'machine_tag': 0}, {'id': '7914282-534827926-1890', 'author': '7946421@N04', 'authorname': 'tramani_sagrens', 'raw': 'nose', '_content': 'nose', 'machine_tag': 0}, {'id': '7914282-534827926-17936', 'author': '7946421@N04', 'authorname': 'tramani_sagrens', 'raw': 'trunk', '_content': 'trunk', 'machine_tag': 0}, {'id': '7914282-534827926-1700', 'author': '7946421@N04', 'authorname': 'tramani_sagrens', 'raw': 'geotagged', '_content': 'geotagged', 'machine_tag': 0}]}, 'location': {'latitude': '53.595835', 'longitude': '9.936082', 'accuracy': '16', 'context': '0', 'locality': {'_content': 'Hamburg', 'woeid': 656958}, 'county': {'_content': 'Stadtkreis Hamburg', 'woeid': 12596781}, 'region': {'_content': 'Freie und Hansestadt Hamburg', 'woeid': 2345484}, 'country': {'_content': 'Deutschland', 'woeid': 23424829}, 'neighbourhood': {'_content': 'Neu Lokstedt', 'woeid': 677701}}, 'geoperms': {'ispublic': 1, 'iscontact': 0, 'isfriend': 0, 'isfamily': 0}, 'urls': {'url': [{'type': 'photopage', '_content': 'https://www.flickr.com/photos/tramani_sagrens/534827926/'}]}, 'media': 'photo'}, 'stat': 'ok'}</t>
  </si>
  <si>
    <t xml:space="preserve"> (flickr tramani_sagrens)</t>
  </si>
  <si>
    <t>https://www.flickr.com/photos/tramani_sagrens/534827926/</t>
  </si>
  <si>
    <t>body_part_elephant_trump11.jpeg</t>
  </si>
  <si>
    <t>42715620570_12ce68463c_o</t>
  </si>
  <si>
    <t>{'photo': {'id': '42715620570', 'secret': 'c1f3497d60', 'server': '1876', 'farm': 2, 'dateuploaded': '1536290442', 'isfavorite': 0, 'license': '3', 'safety_level': '0', 'rotation': 0, 'originalsecret': '12ce68463c', 'originalformat': 'jpg', 'owner': {'nsid': '46886232@N07', 'username': 'Denish C', 'realname': '', 'location': None, 'iconserver': '4298', 'iconfarm': 5, 'path_alias': 'denishc'}, 'title': {'_content': 'Elephant Eating (1X7A4496b)'}, 'description': {'_content': 'An elephant chewing leaves in the grounds of the Dalada Maligawa (Temple of the Tooth) in Kandy before the start of the spectacular annual Kandy Esala Perahera.'}, 'visibility': {'ispublic': 1, 'isfriend': 0, 'isfamily': 0}, 'dates': {'posted': '1536290442', 'taken': '2016-08-07 10:19:05', 'takengranularity': 0, 'takenunknown': '0', 'lastupdate': '1588905029'}, 'views': '2452', 'editability': {'cancomment': 0, 'canaddmeta': 0}, 'publiceditability': {'cancomment': 1, 'canaddmeta': 0}, 'usage': {'candownload': 1, 'canblog': 0, 'canprint': 0, 'canshare': 1}, 'comments': {'_content': '0'}, 'notes': {'note': []}, 'people': {'haspeople': 0}, 'tags': {'tag': [{'id': '46864902-42715620570-462', 'author': '46886232@N07', 'authorname': 'Denish C', 'raw': 'elephant', '_content': 'elephant', 'machine_tag': 0}, {'id': '46864902-42715620570-1823', 'author': '46886232@N07', 'authorname': 'Denish C', 'raw': 'mammal', '_content': 'mammal', 'machine_tag': 0}, {'id': '46864902-42715620570-57846', 'author': '46886232@N07', 'authorname': 'Denish C', 'raw': 'Kandy', '_content': 'kandy', 'machine_tag': 0}, {'id': '46864902-42715620570-4644770', 'author': '46886232@N07', 'authorname': 'Denish C', 'raw': 'Esala', '_content': 'esala', 'machine_tag': 0}, {'id': '46864902-42715620570-229522', 'author': '46886232@N07', 'authorname': 'Denish C', 'raw': 'Perahera', '_content': 'perahera', 'machine_tag': 0}, {'id': '46864902-42715620570-3046191', 'author': '46886232@N07', 'authorname': 'Denish C', 'raw': 'Dalada Maligawa', '_content': 'daladamaligawa', 'machine_tag': 0}, {'id': '46864902-42715620570-57847', 'author': '46886232@N07', 'authorname': 'Denish C', 'raw': 'Temple of the Tooth', '_content': 'templeofthetooth', 'machine_tag': 0}, {'id': '46864902-42715620570-1004', 'author': '46886232@N07', 'authorname': 'Denish C', 'raw': 'festival', '_content': 'festival', 'machine_tag': 0}, {'id': '46864902-42715620570-7660', 'author': '46886232@N07', 'authorname': 'Denish C', 'raw': 'culture', '_content': 'culture', 'machine_tag': 0}, {'id': '46864902-42715620570-27504', 'author': '46886232@N07', 'authorname': 'Denish C', 'raw': 'tradition', '_content': 'tradition', 'machine_tag': 0}, {'id': '46864902-42715620570-609', 'author': '46886232@N07', 'authorname': 'Denish C', 'raw': 'heritage', '_content': 'heritage', 'machine_tag': 0}, {'id': '46864902-42715620570-5010', 'author': '46886232@N07', 'authorname': 'Denish C', 'raw': 'eating', '_content': 'eating', 'machine_tag': 0}, {'id': '46864902-42715620570-338', 'author': '46886232@N07', 'authorname': 'Denish C', 'raw': 'food', '_content': 'food', 'machine_tag': 0}, {'id': '46864902-42715620570-919', 'author': '46886232@N07', 'authorname': 'Denish C', 'raw': 'leaves', '_content': 'leaves', 'machine_tag': 0}, {'id': '46864902-42715620570-17936', 'author': '46886232@N07', 'authorname': 'Denish C', 'raw': 'trunk', '_content': 'trunk', 'machine_tag': 0}, {'id': '46864902-42715620570-4922', 'author': '46886232@N07', 'authorname': 'Denish C', 'raw': 'head', '_content': 'head', 'machine_tag': 0}, {'id': '46864902-42715620570-885', 'author': '46886232@N07', 'authorname': 'Denish C', 'raw': 'face', '_content': 'face', 'machine_tag': 0}, {'id': '46864902-42715620570-952', 'author': '46886232@N07', 'authorname': 'Denish C', 'raw': 'animal', '_content': 'animal', 'machine_tag': 0}]}, 'urls': {'url': [{'type': 'photopage', '_content': 'https://www.flickr.com/photos/denishc/42715620570/'}]}, 'media': 'photo'}, 'stat': 'ok'}</t>
  </si>
  <si>
    <t>https://www.flickr.com/photos/denishc/42715620570/</t>
  </si>
  <si>
    <t>body_part_elephant_trump12.jpeg</t>
  </si>
  <si>
    <t>42715620530_b7632b89ed_o</t>
  </si>
  <si>
    <t>{'photo': {'id': '42715620530', 'secret': '6576493b25', 'server': '1891', 'farm': 2, 'dateuploaded': '1536290442', 'isfavorite': 0, 'license': '3', 'safety_level': '0', 'rotation': 0, 'originalsecret': 'b7632b89ed', 'originalformat': 'jpg', 'owner': {'nsid': '46886232@N07', 'username': 'Denish C', 'realname': '', 'location': None, 'iconserver': '4298', 'iconfarm': 5, 'path_alias': 'denishc'}, 'title': {'_content': 'Elephant Eating (1X7A4492b)'}, 'description': {'_content': 'An elephant using its foot to hold down a branch while it uses its trunk to tear off the tasty foliage.  Seen in the grounds of the Dalada Maligawa (Temple of the Tooth) in Kandy before the start of the spectacular annual Kandy Esala Perahera.\n\nFrom Wikipedia: &amp;quot;Asian elephants have a very large and highly convoluted neocortex, a trait also shared by humans, apes and certain dolphin species. They have a greater volume of cerebral cortex available for cognitive processing than all other existing land animals, and extensive studies place elephants in the category of great apes in terms of cognitive abilities for tool use and tool making.&amp;quot;'}, 'visibility': {'ispublic': 1, 'isfriend': 0, 'isfamily': 0}, 'dates': {'posted': '1536290442', 'taken': '2016-08-07 10:17:31', 'takengranularity': 0, 'takenunknown': '0', 'lastupdate': '1588423081'}, 'views': '2664', 'editability': {'cancomment': 0, 'canaddmeta': 0}, 'publiceditability': {'cancomment': 1, 'canaddmeta': 0}, 'usage': {'candownload': 1, 'canblog': 0, 'canprint': 0, 'canshare': 1}, 'comments': {'_content': '0'}, 'notes': {'note': []}, 'people': {'haspeople': 0}, 'tags': {'tag': [{'id': '46864902-42715620530-462', 'author': '46886232@N07', 'authorname': 'Denish C', 'raw': 'elephant', '_content': 'elephant', 'machine_tag': 0}, {'id': '46864902-42715620530-1823', 'author': '46886232@N07', 'authorname': 'Denish C', 'raw': 'mammal', '_content': 'mammal', 'machine_tag': 0}, {'id': '46864902-42715620530-57846', 'author': '46886232@N07', 'authorname': 'Denish C', 'raw': 'Kandy', '_content': 'kandy', 'machine_tag': 0}, {'id': '46864902-42715620530-4644770', 'author': '46886232@N07', 'authorname': 'Denish C', 'raw': 'Esala', '_content': 'esala', 'machine_tag': 0}, {'id': '46864902-42715620530-229522', 'author': '46886232@N07', 'authorname': 'Denish C', 'raw': 'Perahera', '_content': 'perahera', 'machine_tag': 0}, {'id': '46864902-42715620530-3046191', 'author': '46886232@N07', 'authorname': 'Denish C', 'raw': 'Dalada Maligawa', '_content': 'daladamaligawa', 'machine_tag': 0}, {'id': '46864902-42715620530-57847', 'author': '46886232@N07', 'authorname': 'Denish C', 'raw': 'Temple of the Tooth', '_content': 'templeofthetooth', 'machine_tag': 0}, {'id': '46864902-42715620530-1004', 'author': '46886232@N07', 'authorname': 'Denish C', 'raw': 'festival', '_content': 'festival', 'machine_tag': 0}, {'id': '46864902-42715620530-7660', 'author': '46886232@N07', 'authorname': 'Denish C', 'raw': 'culture', '_content': 'culture', 'machine_tag': 0}, {'id': '46864902-42715620530-27504', 'author': '46886232@N07', 'authorname': 'Denish C', 'raw': 'tradition', '_content': 'tradition', 'machine_tag': 0}, {'id': '46864902-42715620530-609', 'author': '46886232@N07', 'authorname': 'Denish C', 'raw': 'heritage', '_content': 'heritage', 'machine_tag': 0}, {'id': '46864902-42715620530-17936', 'author': '46886232@N07', 'authorname': 'Denish C', 'raw': 'trunk', '_content': 'trunk', 'machine_tag': 0}, {'id': '46864902-42715620530-1941', 'author': '46886232@N07', 'authorname': 'Denish C', 'raw': 'foot', '_content': 'foot', 'machine_tag': 0}, {'id': '46864902-42715620530-5010', 'author': '46886232@N07', 'authorname': 'Denish C', 'raw': 'eating', '_content': 'eating', 'machine_tag': 0}, {'id': '46864902-42715620530-338', 'author': '46886232@N07', 'authorname': 'Denish C', 'raw': 'food', '_content': 'food', 'machine_tag': 0}, {'id': '46864902-42715620530-11551', 'author': '46886232@N07', 'authorname': 'Denish C', 'raw': 'foliage', '_content': 'foliage', 'machine_tag': 0}, {'id': '46864902-42715620530-2431', 'author': '46886232@N07', 'authorname': 'Denish C', 'raw': 'leaf', '_content': 'leaf', 'machine_tag': 0}]}, 'urls': {'url': [{'type': 'photopage', '_content': 'https://www.flickr.com/photos/denishc/42715620530/'}]}, 'media': 'photo'}, 'stat': 'ok'}</t>
  </si>
  <si>
    <t>https://www.flickr.com/photos/denishc/42715620530/</t>
  </si>
  <si>
    <t>body_part_elephant_trump13.jpeg</t>
  </si>
  <si>
    <t>32075811168_ed02b44542_o</t>
  </si>
  <si>
    <t>{'photo': {'id': '32075811168', 'secret': '0bcd22d796', 'server': '4881', 'farm': 5, 'dateuploaded': '1542589831', 'isfavorite': 0, 'license': '3', 'safety_level': '0', 'rotation': 0, 'originalsecret': 'ed02b44542', 'originalformat': 'jpg', 'owner': {'nsid': '46886232@N07', 'username': 'Denish C', 'realname': '', 'location': None, 'iconserver': '4298', 'iconfarm': 5, 'path_alias': 'denishc'}, 'title': {'_content': 'Elephant Trunk (1X7A4606b)'}, 'description': {'_content': "The tip of an elephant's trunk in the grounds of the Dalada Maligawa (Temple of the Tooth) in Kandy before the start of the spectacular annual Kandy Esala Perahera."}, 'visibility': {'ispublic': 1, 'isfriend': 0, 'isfamily': 0}, 'dates': {'posted': '1542589831', 'taken': '2016-08-14 14:10:02', 'takengranularity': 0, 'takenunknown': '0', 'lastupdate': '1588697519'}, 'views': '2221', 'editability': {'cancomment': 0, 'canaddmeta': 0}, 'publiceditability': {'cancomment': 1, 'canaddmeta': 0}, 'usage': {'candownload': 1, 'canblog': 0, 'canprint': 0, 'canshare': 1}, 'comments': {'_content': '6'}, 'notes': {'note': []}, 'people': {'haspeople': 0}, 'tags': {'tag': [{'id': '46864902-32075811168-23098', 'author': '46886232@N07', 'authorname': 'Denish C', 'raw': 'Sri Lanka', '_content': 'srilanka', 'machine_tag': 0}, {'id': '46864902-32075811168-23100', 'author': '46886232@N07', 'authorname': 'Denish C', 'raw': 'Ceylon', '_content': 'ceylon', 'machine_tag': 0}, {'id': '46864902-32075811168-462', 'author': '46886232@N07', 'authorname': 'Denish C', 'raw': 'elephant', '_content': 'elephant', 'machine_tag': 0}, {'id': '46864902-32075811168-57846', 'author': '46886232@N07', 'authorname': 'Denish C', 'raw': 'Kandy', '_content': 'kandy', 'machine_tag': 0}, {'id': '46864902-32075811168-4644770', 'author': '46886232@N07', 'authorname': 'Denish C', 'raw': 'Esala', '_content': 'esala', 'machine_tag': 0}, {'id': '46864902-32075811168-229522', 'author': '46886232@N07', 'authorname': 'Denish C', 'raw': 'perahera', '_content': 'perahera', 'machine_tag': 0}, {'id': '46864902-32075811168-1004', 'author': '46886232@N07', 'authorname': 'Denish C', 'raw': 'festival', '_content': 'festival', 'machine_tag': 0}, {'id': '46864902-32075811168-1823', 'author': '46886232@N07', 'authorname': 'Denish C', 'raw': 'mammal', '_content': 'mammal', 'machine_tag': 0}, {'id': '46864902-32075811168-952', 'author': '46886232@N07', 'authorname': 'Denish C', 'raw': 'animal', '_content': 'animal', 'machine_tag': 0}, {'id': '46864902-32075811168-17443', 'author': '46886232@N07', 'authorname': 'Denish C', 'raw': 'tropical', '_content': 'tropical', 'machine_tag': 0}, {'id': '46864902-32075811168-3046191', 'author': '46886232@N07', 'authorname': 'Denish C', 'raw': 'Dalada Maligawa', '_content': 'daladamaligawa', 'machine_tag': 0}, {'id': '46864902-32075811168-57847', 'author': '46886232@N07', 'authorname': 'Denish C', 'raw': 'Temple of the Tooth', '_content': 'templeofthetooth', 'machine_tag': 0}, {'id': '46864902-32075811168-17936', 'author': '46886232@N07', 'authorname': 'Denish C', 'raw': 'trunk', '_content': 'trunk', 'machine_tag': 0}, {'id': '46864902-32075811168-13359', 'author': '46886232@N07', 'authorname': 'Denish C', 'raw': 'tip', '_content': 'tip', 'machine_tag': 0}, {'id': '46864902-32075811168-1504', 'author': '46886232@N07', 'authorname': 'Denish C', 'raw': 'hair', '_content': 'hair', 'machine_tag': 0}]}, 'urls': {'url': [{'type': 'photopage', '_content': 'https://www.flickr.com/photos/denishc/32075811168/'}]}, 'media': 'photo'}, 'stat': 'ok'}</t>
  </si>
  <si>
    <t>https://www.flickr.com/photos/denishc/32075811168/</t>
  </si>
  <si>
    <t>body_part_elephant_trump14.jpeg</t>
  </si>
  <si>
    <t>12603249005_de94f4a430_o</t>
  </si>
  <si>
    <t>{'photo': {'id': '12603249005', 'secret': 'f1720c1249', 'server': '7358', 'farm': 8, 'dateuploaded': '1392690189', 'isfavorite': 0, 'license': '3', 'safety_level': '0', 'rotation': 0, 'originalsecret': 'de94f4a430', 'originalformat': 'jpg', 'owner': {'nsid': '46886232@N07', 'username': 'Denish C', 'realname': '', 'location': None, 'iconserver': '4298', 'iconfarm': 5, 'path_alias': 'denishc'}, 'title': {'_content': 'IMG_5456b'}, 'description': {'_content': "Close up of an elephant's trunk in the grounds of the Dalada Maligawa (Temple of the Tooth) prior to the spectacular Kandy Esala Perahera in August, 2013. Scores of elephants are to be seen at various locations around the town of Kandy in central Sri Lanka in the daytime during the perahera season. Elephants have poor eyesight but have highly developed olfactory organs in their trunks to smell things hundreds of metres away.  The trunk is also used to pick up, manipulate and examine various things, including food and also to express emotions."}, 'visibility': {'ispublic': 1, 'isfriend': 0, 'isfamily': 0}, 'dates': {'posted': '1392690189', 'taken': '2013-08-15 10:30:51', 'takengranularity': 0, 'takenunknown': 0, 'lastupdate': '1478871433'}, 'views': '2398', 'editability': {'cancomment': 0, 'canaddmeta': 0}, 'publiceditability': {'cancomment': 1, 'canaddmeta': 0}, 'usage': {'candownload': 1, 'canblog': 0, 'canprint': 0, 'canshare': 1}, 'comments': {'_content': '1'}, 'notes': {'note': []}, 'people': {'haspeople': 0}, 'tags': {'tag': [{'id': '46864902-12603249005-23098', 'author': '46886232@N07', 'authorname': 'Denish C', 'raw': 'Sri Lanka', '_content': 'srilanka', 'machine_tag': 0}, {'id': '46864902-12603249005-57846', 'author': '46886232@N07', 'authorname': 'Denish C', 'raw': 'Kandy', '_content': 'kandy', 'machine_tag': 0}, {'id': '46864902-12603249005-229522', 'author': '46886232@N07', 'authorname': 'Denish C', 'raw': 'perahera', '_content': 'perahera', 'machine_tag': 0}, {'id': '46864902-12603249005-462', 'author': '46886232@N07', 'authorname': 'Denish C', 'raw': 'elephant', '_content': 'elephant', 'machine_tag': 0}, {'id': '46864902-12603249005-1823', 'author': '46886232@N07', 'authorname': 'Denish C', 'raw': 'mammal', '_content': 'mammal', 'machine_tag': 0}, {'id': '46864902-12603249005-7447', 'author': '46886232@N07', 'authorname': 'Denish C', 'raw': 'pachyderm', '_content': 'pachyderm', 'machine_tag': 0}, {'id': '46864902-12603249005-791', 'author': '46886232@N07', 'authorname': 'Denish C', 'raw': 'nature', '_content': 'nature', 'machine_tag': 0}, {'id': '46864902-12603249005-35106', 'author': '46886232@N07', 'authorname': 'Denish C', 'raw': 'pageant', '_content': 'pageant', 'machine_tag': 0}, {'id': '46864902-12603249005-27504', 'author': '46886232@N07', 'authorname': 'Denish C', 'raw': 'tradition', '_content': 'tradition', 'machine_tag': 0}, {'id': '46864902-12603249005-7660', 'author': '46886232@N07', 'authorname': 'Denish C', 'raw': 'culture', '_content': 'culture', 'machine_tag': 0}, {'id': '46864902-12603249005-54892', 'author': '46886232@N07', 'authorname': 'Denish C', 'raw': 'tame', '_content': 'tame', 'machine_tag': 0}, {'id': '46864902-12603249005-6537', 'author': '46886232@N07', 'authorname': 'Denish C', 'raw': 'religion', '_content': 'religion', 'machine_tag': 0}, {'id': '46864902-12603249005-8581', 'author': '46886232@N07', 'authorname': 'Denish C', 'raw': 'Buddhism', '_content': 'buddhism', 'machine_tag': 0}, {'id': '46864902-12603249005-609', 'author': '46886232@N07', 'authorname': 'Denish C', 'raw': 'heritage', '_content': 'heritage', 'machine_tag': 0}, {'id': '46864902-12603249005-17936', 'author': '46886232@N07', 'authorname': 'Denish C', 'raw': 'trunk', '_content': 'trunk', 'machine_tag': 0}, {'id': '46864902-12603249005-39539', 'author': '46886232@N07', 'authorname': 'Denish C', 'raw': 'limb', '_content': 'limb', 'machine_tag': 0}, {'id': '46864902-12603249005-4391', 'author': '46886232@N07', 'authorname': 'Denish C', 'raw': 'skin', '_content': 'skin', 'machine_tag': 0}]}, 'urls': {'url': [{'type': 'photopage', '_content': 'https://www.flickr.com/photos/denishc/12603249005/'}]}, 'media': 'photo'}, 'stat': 'ok'}</t>
  </si>
  <si>
    <t>https://www.flickr.com/photos/denishc/12603249005/</t>
  </si>
  <si>
    <t>body_part_elephant_paw01.jpeg</t>
  </si>
  <si>
    <t>2868637592_b9c0ddb206_o</t>
  </si>
  <si>
    <t>{'photo': {'id': '2868637592', 'secret': 'be2a66bf67', 'server': '3130', 'farm': 4, 'dateuploaded': '1221764118', 'isfavorite': 0, 'license': '5', 'safety_level': '0', 'rotation': 0, 'originalsecret': 'b9c0ddb206', 'originalformat': 'jpg', 'owner': {'nsid': '8749778@N06', 'username': 'Eric Kilby', 'realname': 'Eric Kilby', 'location': 'Somerville, MA, USA', 'iconserver': '3790', 'iconfarm': 4, 'path_alias': 'ekilby'}, 'title': {'_content': 'Elepheet'}, 'description': {'_content': ''}, 'visibility': {'ispublic': 1, 'isfriend': 0, 'isfamily': 0}, 'dates': {'posted': '1221764118', 'taken': '2008-09-16 13:50:46', 'takengranularity': 0, 'takenunknown': 0, 'lastupdate': '1523340566'}, 'views': '554', 'editability': {'cancomment': 0, 'canaddmeta': 0}, 'publiceditability': {'cancomment': 1, 'canaddmeta': 0}, 'usage': {'candownload': 1, 'canblog': 0, 'canprint': 0, 'canshare': 1}, 'comments': {'_content': '1'}, 'notes': {'note': []}, 'people': {'haspeople': 0}, 'tags': {'tag': [{'id': '8704456-2868637592-13468', 'author': '8749778@N06', 'authorname': 'Eric Kilby', 'raw': 'national', '_content': 'national', 'machine_tag': 0}, {'id': '8704456-2868637592-1997', 'author': '8749778@N06', 'authorname': 'Eric Kilby', 'raw': 'zoo', '_content': 'zoo', 'machine_tag': 0}, {'id': '8704456-2868637592-2407', 'author': '8749778@N06', 'authorname': 'Eric Kilby', 'raw': 'washington', '_content': 'washington', 'machine_tag': 0}, {'id': '8704456-2868637592-2406', 'author': '8749778@N06', 'authorname': 'Eric Kilby', 'raw': 'dc', '_content': 'dc', 'machine_tag': 0}, {'id': '8704456-2868637592-462', 'author': '8749778@N06', 'authorname': 'Eric Kilby', 'raw': 'elephant', '_content': 'elephant', 'machine_tag': 0}, {'id': '8704456-2868637592-673', 'author': '8749778@N06', 'authorname': 'Eric Kilby', 'raw': 'feet', '_content': 'feet', 'machine_tag': 0}, {'id': '8704456-2868637592-1077', 'author': '8749778@N06', 'authorname': 'Eric Kilby', 'raw': 'closeup', '_content': 'closeup', 'machine_tag': 0}]}, 'location': {'latitude': '38.929469', 'longitude': '-77.049747', 'accuracy': '16', 'context': '0', 'locality': {'_content': 'Washington', 'woeid': 2514815}, 'county': {'_content': 'District of Columbia', 'woeid': 12587802}, 'region': {'_content': 'District of Columbia', 'woeid': 2347567}, 'country': {'_content': 'United States', 'woeid': 23424977}, 'neighbourhood': {'_content': 'Mount Pleasant', 'woeid': 2455270}}, 'geoperms': {'ispublic': 1, 'iscontact': 0, 'isfriend': 0, 'isfamily': 0}, 'urls': {'url': [{'type': 'photopage', '_content': 'https://www.flickr.com/photos/ekilby/2868637592/'}]}, 'media': 'photo'}, 'stat': 'ok'}</t>
  </si>
  <si>
    <t>https://www.flickr.com/photos/ekilby/2868637592/</t>
  </si>
  <si>
    <t>body_part_elephant_paw02.jpeg</t>
  </si>
  <si>
    <t>32383061893_f4b396bb3c_o</t>
  </si>
  <si>
    <t>body_part_elephant_paw03.jpeg</t>
  </si>
  <si>
    <t>72440785_f1b11dae32_o</t>
  </si>
  <si>
    <t>{'photo': {'id': '72440785', 'secret': 'f1b11dae32', 'server': '20', 'farm': 1, 'dateuploaded': '1134320955', 'isfavorite': 0, 'license': '6', 'safety_level': '0', 'rotation': 0, 'originalsecret': 'f1b11dae32', 'originalformat': 'jpg', 'owner': {'nsid': '11159782@N00', 'username': 'lhooq38', 'realname': '', 'location': 'athens ga, usa', 'iconserver': '34', 'iconfarm': 1, 'path_alias': None}, 'title': {'_content': 'feet'}, 'description': {'_content': 'an elephant at the sd zoo'}, 'visibility': {'ispublic': 1, 'isfriend': 0, 'isfamily': 0}, 'dates': {'posted': '1134320955', 'taken': '2005-12-11 09:09:15', 'takengranularity': 0, 'takenunknown': 0, 'lastupdate': '1134414964'}, 'views': '1326', 'editability': {'cancomment': 0, 'canaddmeta': 0}, 'publiceditability': {'cancomment': 1, 'canaddmeta': 0}, 'usage': {'candownload': 1, 'canblog': 0, 'canprint': 0, 'canshare': 1}, 'comments': {'_content': '0'}, 'notes': {'note': []}, 'people': {'haspeople': 0}, 'tags': {'tag': [{'id': '1926807-72440785-462', 'author': '11159782@N00', 'authorname': 'lhooq38', 'raw': 'elephant', '_content': 'elephant', 'machine_tag': 0}, {'id': '1926807-72440785-673', 'author': '11159782@N00', 'authorname': 'lhooq38', 'raw': 'feet', '_content': 'feet', 'machine_tag': 0}, {'id': '1926807-72440785-3130', 'author': '11159782@N00', 'authorname': 'lhooq38', 'raw': 'san', '_content': 'san', 'machine_tag': 0}, {'id': '1926807-72440785-8385', 'author': '11159782@N00', 'authorname': 'lhooq38', 'raw': 'diego', '_content': 'diego', 'machine_tag': 0}, {'id': '1926807-72440785-1997', 'author': '11159782@N00', 'authorname': 'lhooq38', 'raw': 'zoo', '_content': 'zoo', 'machine_tag': 0}]}, 'urls': {'url': [{'type': 'photopage', '_content': 'https://www.flickr.com/photos/11159782@N00/72440785/'}]}, 'media': 'photo'}, 'stat': 'ok'}</t>
  </si>
  <si>
    <t xml:space="preserve"> (flickr lhooq38)</t>
  </si>
  <si>
    <t>https://www.flickr.com/photos/11159782@N00/72440785/</t>
  </si>
  <si>
    <t>body_part_elephant_paw04.jpeg</t>
  </si>
  <si>
    <t>6171133702_bcfd1d6064_o</t>
  </si>
  <si>
    <t>{'photo': {'id': '6171133702', 'secret': '5693d2220e', 'server': '6174', 'farm': 7, 'dateuploaded': '1316655254', 'isfavorite': 0, 'license': '4', 'safety_level': '0', 'rotation': 0, 'originalsecret': 'bcfd1d6064', 'originalformat': 'jpg', 'owner': {'nsid': '23206546@N04', 'username': 'Rusty Clark ~ 100K Photos', 'realname': '', 'location': None, 'iconserver': '3930', 'iconfarm': 4, 'path_alias': 'rusty_clark'}, 'title': {'_content': 'The Big E Day 2 2011'}, 'description': {'_content': 'elephant foot paw'}, 'visibility': {'ispublic': 1, 'isfriend': 0, 'isfamily': 0}, 'dates': {'posted': '1316655254', 'taken': '2011-09-21 12:51:40', 'takengranularity': 0, 'takenunknown': 0, 'lastupdate': '1318377053'}, 'views': '110', 'editability': {'cancomment': 0, 'canaddmeta': 0}, 'publiceditability': {'cancomment': 1, 'canaddmeta': 0}, 'usage': {'candownload': 1, 'canblog': 0, 'canprint': 0, 'canshare': 1}, 'comments': {'_content': '0'}, 'notes': {'note': []}, 'people': {'haspeople': 0}, 'tags': {'tag': []}, 'urls': {'url': [{'type': 'photopage', '_content': 'https://www.flickr.com/photos/rusty_clark/6171133702/'}]}, 'media': 'photo'}, 'stat': 'ok'}</t>
  </si>
  <si>
    <t xml:space="preserve"> (flickr Rusty Clark ~ 100K Photos)</t>
  </si>
  <si>
    <t>https://www.flickr.com/photos/rusty_clark/6171133702/</t>
  </si>
  <si>
    <t>body_part_elephant_paw05.jpeg</t>
  </si>
  <si>
    <t>6868281440_e461fe9cb9_o</t>
  </si>
  <si>
    <t>{'photo': {'id': '6868281440', 'secret': '5678da927c', 'server': '6119', 'farm': 7, 'dateuploaded': '1332692038', 'isfavorite': 0, 'license': '3', 'safety_level': '0', 'rotation': 0, 'originalsecret': 'e461fe9cb9', 'originalformat': 'jpg', 'owner': {'nsid': '11060230@N03', 'username': 'Genthar', 'realname': '', 'location': None, 'iconserver': '2839', 'iconfarm': 3, 'path_alias': 'genthar'}, 'title': {'_content': 'SDZooSafariPark-30'}, 'description': {'_content': 'Rhino feet'}, 'visibility': {'ispublic': 1, 'isfriend': 0, 'isfamily': 0}, 'dates': {'posted': '1332692038', 'taken': '2012-03-25 09:13:58', 'takengranularity': 0, 'takenunknown': 0, 'lastupdate': '1332784038'}, 'views': '129', 'editability': {'cancomment': 0, 'canaddmeta': 0}, 'publiceditability': {'cancomment': 1, 'canaddmeta': 0}, 'usage': {'candownload': 1, 'canblog': 0, 'canprint': 0, 'canshare': 1}, 'comments': {'_content': '0'}, 'notes': {'note': []}, 'people': {'haspeople': 0}, 'tags': {'tag': []}, 'location': {'latitude': '33.100637', 'longitude': '-117.000746', 'accuracy': '16', 'context': '0', 'locality': {'_content': 'Escondido', 'woeid': 2400183}, 'county': {'_content': 'San Diego', 'woeid': 12587706}, 'region': {'_content': 'California', 'woeid': 2347563}, 'country': {'_content': 'United States', 'woeid': 23424977}, 'neighbourhood': {'_content': 'San Pasqual', 'woeid': 2488174}}, 'geoperms': {'ispublic': 1, 'iscontact': 0, 'isfriend': 0, 'isfamily': 0}, 'urls': {'url': [{'type': 'photopage', '_content': 'https://www.flickr.com/photos/genthar/6868281440/'}]}, 'media': 'photo'}, 'stat': 'ok'}</t>
  </si>
  <si>
    <t xml:space="preserve"> (flickr Genthar)</t>
  </si>
  <si>
    <t>https://www.flickr.com/photos/genthar/6868281440/</t>
  </si>
  <si>
    <t>body_part_elephant_paw06.jpeg</t>
  </si>
  <si>
    <t>5179178951_d21eb61b3a_o</t>
  </si>
  <si>
    <t>{'photo': {'id': '5179178951', 'secret': 'e2225e0c99', 'server': '4125', 'farm': 5, 'dateuploaded': '1289853000', 'isfavorite': 0, 'license': '3', 'safety_level': '0', 'rotation': 0, 'originalsecret': 'd21eb61b3a', 'originalformat': 'jpg', 'owner': {'nsid': '41970007@N04', 'username': 'Seoulful Adventures', 'realname': 'Seoulful Adventures', 'location': 'Seoul, South Korea', 'iconserver': '2457', 'iconfarm': 3, 'path_alias': 'seoulfuladventures'}, 'title': {'_content': 'Elephant foot'}, 'description': {'_content': "It's a big one"}, 'visibility': {'ispublic': 1, 'isfriend': 0, 'isfamily': 0}, 'dates': {'posted': '1289853000', 'taken': '2010-09-13 12:44:31', 'takengranularity': 0, 'takenunknown': 0, 'lastupdate': '1293986389'}, 'views': '215', 'editability': {'cancomment': 0, 'canaddmeta': 0}, 'publiceditability': {'cancomment': 1, 'canaddmeta': 0}, 'usage': {'candownload': 1, 'canblog': 0, 'canprint': 0, 'canshare': 1}, 'comments': {'_content': '0'}, 'notes': {'note': []}, 'people': {'haspeople': 0}, 'tags': {'tag': []}, 'location': {'latitude': '18.789591', 'longitude': '98.986022', 'accuracy': '15', 'context': '0', 'locality': {'_content': 'Chiang Mai', 'woeid': 1225955}, 'county': {'_content': 'Mueang Chiang Mai', 'woeid': 28340822}, 'region': {'_content': 'Chiang Mai', 'woeid': 2347129}, 'country': {'_content': 'Thailand', 'woeid': 23424960}, 'neighbourhood': {'_content': '', 'woeid': 0}}, 'geoperms': {'ispublic': 1, 'iscontact': 0, 'isfriend': 0, 'isfamily': 0}, 'urls': {'url': [{'type': 'photopage', '_content': 'https://www.flickr.com/photos/seoulfuladventures/5179178951/'}]}, 'media': 'photo'}, 'stat': 'ok'}</t>
  </si>
  <si>
    <t>Seoulful Adventures (flickr Seoulful Adventures)</t>
  </si>
  <si>
    <t>https://www.flickr.com/photos/seoulfuladventures/5179178951/</t>
  </si>
  <si>
    <t>body_part_elephant_paw07.jpeg</t>
  </si>
  <si>
    <t>3478822850_9e4ac337f3_o</t>
  </si>
  <si>
    <t>{'photo': {'id': '3478822850', 'secret': '9d8a3427d8', 'server': '3615', 'farm': 4, 'dateuploaded': '1240800928', 'isfavorite': 0, 'license': '5', 'safety_level': '0', 'rotation': 0, 'originalsecret': '9e4ac337f3', 'originalformat': 'jpg', 'owner': {'nsid': '23807199@N00', 'username': 'mliu92', 'realname': '', 'location': None, 'iconserver': '7429', 'iconfarm': 8, 'path_alias': 'mliu92'}, 'title': {'_content': 'Elefeet 2121'}, 'description': {'_content': "There's a lot of interesting facts about elephants -- their teeth are replaced throughout their lives, starting out in the back and moving their way to the front."}, 'visibility': {'ispublic': 1, 'isfriend': 0, 'isfamily': 0}, 'dates': {'posted': '1240800928', 'taken': '2009-04-26 09:44:56', 'takengranularity': 0, 'takenunknown': '0', 'lastupdate': '1417475416'}, 'views': '507', 'editability': {'cancomment': 0, 'canaddmeta': 0}, 'publiceditability': {'cancomment': 1, 'canaddmeta': 0}, 'usage': {'candownload': 1, 'canblog': 0, 'canprint': 0, 'canshare': 1}, 'comments': {'_content': '0'}, 'notes': {'note': []}, 'people': {'haspeople': 0}, 'tags': {'tag': [{'id': '2059333-3478822850-4378', 'author': '23807199@N00', 'authorname': 'mliu92', 'raw': 'san diego', '_content': 'sandiego', 'machine_tag': 0}, {'id': '2059333-3478822850-1997', 'author': '23807199@N00', 'authorname': 'mliu92', 'raw': 'zoo', '_content': 'zoo', 'machine_tag': 0}, {'id': '2059333-3478822850-462', 'author': '23807199@N00', 'authorname': 'mliu92', 'raw': 'elephant', '_content': 'elephant', 'machine_tag': 0}, {'id': '2059333-3478822850-673', 'author': '23807199@N00', 'authorname': 'mliu92', 'raw': 'feet', '_content': 'feet', 'machine_tag': 0}, {'id': '2059333-3478822850-17936', 'author': '23807199@N00', 'authorname': 'mliu92', 'raw': 'trunk', '_content': 'trunk', 'machine_tag': 0}]}, 'location': {'latitude': '32.736885', 'longitude': '-117.148933', 'accuracy': '15', 'context': '0', 'locality': {'_content': 'San Diego', 'woeid': 2487889}, 'county': {'_content': 'San Diego', 'woeid': 12587706}, 'region': {'_content': 'California', 'woeid': 2347563}, 'country': {'_content': 'United States', 'woeid': 23424977}, 'neighbourhood': {'_content': "Banker's Hill", 'woeid': 29389027}}, 'geoperms': {'ispublic': 1, 'iscontact': 0, 'isfriend': 0, 'isfamily': 0}, 'urls': {'url': [{'type': 'photopage', '_content': 'https://www.flickr.com/photos/mliu92/3478822850/'}]}, 'media': 'photo'}, 'stat': 'ok'}</t>
  </si>
  <si>
    <t xml:space="preserve"> (flickr mliu92)</t>
  </si>
  <si>
    <t>https://www.flickr.com/photos/mliu92/3478822850/</t>
  </si>
  <si>
    <t>body_part_elephant_paw08.jpeg</t>
  </si>
  <si>
    <t>42715620560_592c76dc59_o</t>
  </si>
  <si>
    <t>{'photo': {'id': '42715620560', 'secret': '988e9f35a2', 'server': '1883', 'farm': 2, 'dateuploaded': '1536290442', 'isfavorite': 0, 'license': '3', 'safety_level': '0', 'rotation': 0, 'originalsecret': '592c76dc59', 'originalformat': 'jpg', 'owner': {'nsid': '46886232@N07', 'username': 'Denish C', 'realname': '', 'location': None, 'iconserver': '4298', 'iconfarm': 5, 'path_alias': 'denishc'}, 'title': {'_content': 'Elephant Feet (1X7A4494b)'}, 'description': {'_content': 'The huge front feet of an elephant in the grounds of the Dalada Maligawa (Temple of the Tooth) in Kandy before the start of the spectacular annual Kandy Esala Perahera.'}, 'visibility': {'ispublic': 1, 'isfriend': 0, 'isfamily': 0}, 'dates': {'posted': '1536290442', 'taken': '2016-08-07 10:17:54', 'takengranularity': 0, 'takenunknown': '0', 'lastupdate': '1621935064'}, 'views': '2239', 'editability': {'cancomment': 0, 'canaddmeta': 0}, 'publiceditability': {'cancomment': 1, 'canaddmeta': 0}, 'usage': {'candownload': 1, 'canblog': 0, 'canprint': 0, 'canshare': 1}, 'comments': {'_content': '0'}, 'notes': {'note': []}, 'people': {'haspeople': 0}, 'tags': {'tag': [{'id': '46864902-42715620560-462', 'author': '46886232@N07', 'authorname': 'Denish C', 'raw': 'elephant', '_content': 'elephant', 'machine_tag': 0}, {'id': '46864902-42715620560-1823', 'author': '46886232@N07', 'authorname': 'Denish C', 'raw': 'mammal', '_content': 'mammal', 'machine_tag': 0}, {'id': '46864902-42715620560-57846', 'author': '46886232@N07', 'authorname': 'Denish C', 'raw': 'Kandy', '_content': 'kandy', 'machine_tag': 0}, {'id': '46864902-42715620560-4644770', 'author': '46886232@N07', 'authorname': 'Denish C', 'raw': 'Esala', '_content': 'esala', 'machine_tag': 0}, {'id': '46864902-42715620560-229522', 'author': '46886232@N07', 'authorname': 'Denish C', 'raw': 'Perahera', '_content': 'perahera', 'machine_tag': 0}, {'id': '46864902-42715620560-3046191', 'author': '46886232@N07', 'authorname': 'Denish C', 'raw': 'Dalada Maligawa', '_content': 'daladamaligawa', 'machine_tag': 0}, {'id': '46864902-42715620560-57847', 'author': '46886232@N07', 'authorname': 'Denish C', 'raw': 'Temple of the Tooth', '_content': 'templeofthetooth', 'machine_tag': 0}, {'id': '46864902-42715620560-1004', 'author': '46886232@N07', 'authorname': 'Denish C', 'raw': 'festival', '_content': 'festival', 'machine_tag': 0}, {'id': '46864902-42715620560-7660', 'author': '46886232@N07', 'authorname': 'Denish C', 'raw': 'culture', '_content': 'culture', 'machine_tag': 0}, {'id': '46864902-42715620560-27504', 'author': '46886232@N07', 'authorname': 'Denish C', 'raw': 'tradition', '_content': 'tradition', 'machine_tag': 0}, {'id': '46864902-42715620560-609', 'author': '46886232@N07', 'authorname': 'Denish C', 'raw': 'heritage', '_content': 'heritage', 'machine_tag': 0}]}, 'urls': {'url': [{'type': 'photopage', '_content': 'https://www.flickr.com/photos/denishc/42715620560/'}]}, 'media': 'photo'}, 'stat': 'ok'}</t>
  </si>
  <si>
    <t>https://www.flickr.com/photos/denishc/42715620560/</t>
  </si>
  <si>
    <t>body_part_elephant_paw09.jpeg</t>
  </si>
  <si>
    <t>4078592707_0f15a15e0b_o</t>
  </si>
  <si>
    <t>{'photo': {'id': '4078592707', 'secret': '860a950eb3', 'server': '2666', 'farm': 3, 'dateuploaded': '1257468132', 'isfavorite': 0, 'license': '5', 'safety_level': '0', 'rotation': 0, 'originalsecret': '0f15a15e0b', 'originalformat': 'jpg', 'owner': {'nsid': '53326337@N00', 'username': 'quinn.anya', 'realname': 'Quinn Dombrowski', 'location': 'Berkeley, USA', 'iconserver': '65535', 'iconfarm': 66, 'path_alias': 'quinnanya'}, 'title': {'_content': 'A difference in scale'}, 'description': {'_content': ''}, 'visibility': {'ispublic': 1, 'isfriend': 0, 'isfamily': 0}, 'dates': {'posted': '1257468132', 'taken': '2009-11-05 12:05:28', 'takengranularity': 0, 'takenunknown': 0, 'lastupdate': '1257468143'}, 'views': '827', 'editability': {'cancomment': 0, 'canaddmeta': 0}, 'publiceditability': {'cancomment': 1, 'canaddmeta': 1}, 'usage': {'candownload': 1, 'canblog': 0, 'canprint': 0, 'canshare': 1}, 'comments': {'_content': '0'}, 'notes': {'note': []}, 'people': {'haspeople': 0}, 'tags': {'tag': [{'id': '2643477-4078592707-761', 'author': '53326337@N00', 'authorname': 'quinn.anya', 'raw': 'scale', '_content': 'scale', 'machine_tag': 0}, {'id': '2643477-4078592707-462', 'author': '53326337@N00', 'authorname': 'quinn.anya', 'raw': 'elephant', '_content': 'elephant', 'machine_tag': 0}, {'id': '2643477-4078592707-366', 'author': '53326337@N00', 'authorname': 'quinn.anya', 'raw': 'baby', '_content': 'baby', 'machine_tag': 0}, {'id': '2643477-4078592707-7378', 'author': '53326337@N00', 'authorname': 'quinn.anya', 'raw': 'mother', '_content': 'mother', 'machine_tag': 0}, {'id': '2643477-4078592707-46812', 'author': '53326337@N00', 'authorname': 'quinn.anya', 'raw': 'Zuri', '_content': 'zuri', 'machine_tag': 0}, {'id': '2643477-4078592707-20697', 'author': '53326337@N00', 'authorname': 'quinn.anya', 'raw': 'Christie', '_content': 'christie', 'machine_tag': 0}, {'id': '2643477-4078592707-4317', 'author': '53326337@N00', 'authorname': 'quinn.anya', 'raw': 'legs', '_content': 'legs', 'machine_tag': 0}, {'id': '2643477-4078592707-673', 'author': '53326337@N00', 'authorname': 'quinn.anya', 'raw': 'feet', '_content': 'feet', 'machine_tag': 0}, {'id': '2643477-4078592707-14652', 'author': '53326337@N00', 'authorname': 'quinn.anya', 'raw': 'tiny', '_content': 'tiny', 'machine_tag': 0}, {'id': '2643477-4078592707-35419', 'author': '53326337@N00', 'authorname': 'quinn.anya', 'raw': 'calf', '_content': 'calf', 'machine_tag': 0}, {'id': '2643477-4078592707-544149', 'author': '53326337@N00', 'authorname': 'quinn.anya', 'raw': 'Hogle Zoo', '_content': 'hoglezoo', 'machine_tag': 0}]}, 'urls': {'url': [{'type': 'photopage', '_content': 'https://www.flickr.com/photos/quinnanya/4078592707/'}]}, 'media': 'photo'}, 'stat': 'ok'}</t>
  </si>
  <si>
    <t>https://www.flickr.com/photos/quinnanya/4078592707/</t>
  </si>
  <si>
    <t>body_part_elephant_paw10.jpeg</t>
  </si>
  <si>
    <t>4042260044_80b81753f9_o</t>
  </si>
  <si>
    <t>{'photo': {'id': '4042260044', 'secret': 'd19d8923bc', 'server': '2802', 'farm': 3, 'dateuploaded': '1256460218', 'isfavorite': 0, 'license': '6', 'safety_level': '0', 'rotation': 0, 'originalsecret': '80b81753f9', 'originalformat': 'jpg', 'owner': {'nsid': '76566749@N00', 'username': 'Lazurite', 'realname': '', 'location': None, 'iconserver': '3095', 'iconfarm': 4, 'path_alias': 'lazurite'}, 'title': {'_content': 'Elephant feet'}, 'description': {'_content': ''}, 'visibility': {'ispublic': 1, 'isfriend': 0, 'isfamily': 0}, 'dates': {'posted': '1256460218', 'taken': '2009-10-23 17:02:48', 'takengranularity': 0, 'takenunknown': 0, 'lastupdate': '1256707565'}, 'views': '546', 'editability': {'cancomment': 0, 'canaddmeta': 0}, 'publiceditability': {'cancomment': 1, 'canaddmeta': 0}, 'usage': {'candownload': 1, 'canblog': 0, 'canprint': 0, 'canshare': 1}, 'comments': {'_content': '0'}, 'notes': {'note': []}, 'people': {'haspeople': 0}, 'tags': {'tag': [{'id': '3107037-4042260044-25032', 'author': '76566749@N00', 'authorname': 'Lazurite', 'raw': 'St. Louis Zoo', '_content': 'stlouiszoo', 'machine_tag': 0}, {'id': '3107037-4042260044-1997', 'author': '76566749@N00', 'authorname': 'Lazurite', 'raw': 'zoo', '_content': 'zoo', 'machine_tag': 0}, {'id': '3107037-4042260044-462', 'author': '76566749@N00', 'authorname': 'Lazurite', 'raw': 'elephant', '_content': 'elephant', 'machine_tag': 0}, {'id': '3107037-4042260044-673', 'author': '76566749@N00', 'authorname': 'Lazurite', 'raw': 'feet', '_content': 'feet', 'machine_tag': 0}, {'id': '3107037-4042260044-17936', 'author': '76566749@N00', 'authorname': 'Lazurite', 'raw': 'trunk', '_content': 'trunk', 'machine_tag': 0}, {'id': '3107037-4042260044-108439', 'author': '76566749@N00', 'authorname': 'Lazurite', 'raw': 'asian elephant', '_content': 'asianelephant', 'machine_tag': 0}, {'id': '3107037-4042260044-791', 'author': '76566749@N00', 'authorname': 'Lazurite', 'raw': 'nature', '_content': 'nature', 'machine_tag': 0}, {'id': '3107037-4042260044-5833', 'author': '76566749@N00', 'authorname': 'Lazurite', 'raw': 'wildlife', '_content': 'wildlife', 'machine_tag': 0}, {'id': '3107037-4042260044-953', 'author': '76566749@N00', 'authorname': 'Lazurite', 'raw': 'animals', '_content': 'animals', 'machine_tag': 0}]}, 'location': {'latitude': '38.634520', 'longitude': '-90.291405', 'accuracy': '16', 'context': '0', 'locality': {'_content': 'St. Louis', 'woeid': 2486982}, 'county': {'_content': 'St. Louis City', 'woeid': 12589067}, 'region': {'_content': 'Missouri', 'woeid': 2347584}, 'country': {'_content': 'United States', 'woeid': 23424977}, 'neighbourhood': {'_content': 'Clayton', 'woeid': 55807144}}, 'geoperms': {'ispublic': 1, 'iscontact': 0, 'isfriend': 0, 'isfamily': 0}, 'urls': {'url': [{'type': 'photopage', '_content': 'https://www.flickr.com/photos/lazurite/4042260044/'}]}, 'media': 'photo'}, 'stat': 'ok'}</t>
  </si>
  <si>
    <t xml:space="preserve"> (flickr Lazurite)</t>
  </si>
  <si>
    <t>https://www.flickr.com/photos/lazurite/4042260044/</t>
  </si>
  <si>
    <t>body_part_elephant_paw11.jpeg</t>
  </si>
  <si>
    <t>2306652574_475beb7f9b_o</t>
  </si>
  <si>
    <t>{'photo': {'id': '2306652574', 'secret': '466a71b279', 'server': '2169', 'farm': 3, 'dateuploaded': '1204513214', 'isfavorite': 0, 'license': '4', 'safety_level': '0', 'rotation': 0, 'originalsecret': '475beb7f9b', 'originalformat': 'jpg', 'owner': {'nsid': '53332339@N00', 'username': 'Beige Alert', 'realname': 'Michaela Pereckas', 'location': 'Milwaukee, WI, USA', 'iconserver': '65535', 'iconfarm': 66, 'path_alias': 'beigephotos'}, 'title': {'_content': 'Elephant Feet'}, 'description': {'_content': ''}, 'visibility': {'ispublic': 1, 'isfriend': 0, 'isfamily': 0}, 'dates': {'posted': '1204513214', 'taken': '2007-09-22 14:10:18', 'takengranularity': 0, 'takenunknown': 0, 'lastupdate': '1501018691'}, 'views': '455', 'editability': {'cancomment': 0, 'canaddmeta': 0}, 'publiceditability': {'cancomment': 1, 'canaddmeta': 0}, 'usage': {'candownload': 1, 'canblog': 0, 'canprint': 0, 'canshare': 1}, 'comments': {'_content': '0'}, 'notes': {'note': []}, 'people': {'haspeople': 0}, 'tags': {'tag': [{'id': '70175-2306652574-110772', 'author': '53332339@N00', 'authorname': 'Beige Alert', 'raw': 'Emmen', '_content': 'emmen', 'machine_tag': 0}, {'id': '70175-2306652574-804', 'author': '53332339@N00', 'authorname': 'Beige Alert', 'raw': 'Netherlands', '_content': 'netherlands', 'machine_tag': 0}, {'id': '70175-2306652574-1997', 'author': '53332339@N00', 'authorname': 'Beige Alert', 'raw': 'zoo', '_content': 'zoo', 'machine_tag': 0}, {'id': '70175-2306652574-282152', 'author': '53332339@N00', 'authorname': 'Beige Alert', 'raw': 'Dierenpark', '_content': 'dierenpark', 'machine_tag': 0}]}, 'location': {'latitude': '52.785867', 'longitude': '6.897890', 'accuracy': '14', 'context': '0', 'locality': {'_content': 'Emmen', 'woeid': 729104}, 'county': {'_content': 'Emmen', 'woeid': 12592149}, 'region': {'_content': 'Drenthe', 'woeid': 2346373}, 'country': {'_content': 'Nederland', 'woeid': 23424909}, 'neighbourhood': {'_content': 'Noordbarge', 'woeid': 732119}}, 'geoperms': {'ispublic': 1, 'iscontact': 0, 'isfriend': 0, 'isfamily': 0}, 'urls': {'url': [{'type': 'photopage', '_content': 'https://www.flickr.com/photos/beigephotos/2306652574/'}]}, 'media': 'photo'}, 'stat': 'ok'}</t>
  </si>
  <si>
    <t>Michaela Pereckas (flickr Beige Alert)</t>
  </si>
  <si>
    <t>https://www.flickr.com/photos/beigephotos/2306652574/</t>
  </si>
  <si>
    <t>body_part_elephant_paw12.jpeg</t>
  </si>
  <si>
    <t>2352722058_20cac86562_o</t>
  </si>
  <si>
    <t>{'photo': {'id': '2352722058', 'secret': '24e8e8fed4', 'server': '2073', 'farm': 3, 'dateuploaded': '1206208205', 'isfavorite': 0, 'license': '2', 'safety_level': '0', 'rotation': 0, 'originalsecret': '20cac86562', 'originalformat': 'jpg', 'owner': {'nsid': '15215996@N08', 'username': 'J Sonder', 'realname': 'John Sonderman', 'location': '', 'iconserver': '3819', 'iconfarm': 4, 'path_alias': 'johnsonderman'}, 'title': {'_content': 'Elephant Foot'}, 'description': {'_content': ''}, 'visibility': {'ispublic': 1, 'isfriend': 0, 'isfamily': 0}, 'dates': {'posted': '1206208205', 'taken': '2008-03-22 12:27:00', 'takengranularity': 0, 'takenunknown': 0, 'lastupdate': '1208013759'}, 'views': '512', 'editability': {'cancomment': 0, 'canaddmeta': 0}, 'publiceditability': {'cancomment': 1, 'canaddmeta': 0}, 'usage': {'candownload': 1, 'canblog': 0, 'canprint': 0, 'canshare': 1}, 'comments': {'_content': '2'}, 'notes': {'note': []}, 'people': {'haspeople': 0}, 'tags': {'tag': []}, 'urls': {'url': [{'type': 'photopage', '_content': 'https://www.flickr.com/photos/johnsonderman/2352722058/'}]}, 'media': 'photo'}, 'stat': 'ok'}</t>
  </si>
  <si>
    <t>John Sonderman (flickr J Sonder)</t>
  </si>
  <si>
    <t>https://www.flickr.com/photos/johnsonderman/2352722058/</t>
  </si>
  <si>
    <t>body_part_elephant_paw13.jpeg</t>
  </si>
  <si>
    <t>22398773727_1ec0a547bb_o</t>
  </si>
  <si>
    <t>{'photo': {'id': '22398773727', 'secret': '0dd6ffa5a7', 'server': '700', 'farm': 1, 'dateuploaded': '1446780327', 'isfavorite': 0, 'license': '5', 'safety_level': '0', 'rotation': 0, 'originalsecret': '1ec0a547bb', 'originalformat': 'jpg', 'owner': {'nsid': '8749778@N06', 'username': 'Eric Kilby', 'realname': 'Eric Kilby', 'location': 'Somerville, MA, USA', 'iconserver': '3790', 'iconfarm': 4, 'path_alias': 'ekilby'}, 'title': {'_content': 'Elephant Foot'}, 'description': {'_content': ''}, 'visibility': {'ispublic': 1, 'isfriend': 0, 'isfamily': 0}, 'dates': {'posted': '1446780327', 'taken': '2015-10-05 15:05:52', 'takengranularity': 0, 'takenunknown': '0', 'lastupdate': '1523338262'}, 'views': '758', 'editability': {'cancomment': 0, 'canaddmeta': 0}, 'publiceditability': {'cancomment': 1, 'canaddmeta': 0}, 'usage': {'candownload': 1, 'canblog': 0, 'canprint': 0, 'canshare': 1}, 'comments': {'_content': '0'}, 'notes': {'note': []}, 'people': {'haspeople': 0}, 'tags': {'tag': [{'id': '8704456-22398773727-119819', 'author': '8749778@N06', 'authorname': 'Eric Kilby', 'raw': 'roger williams park', '_content': 'rogerwilliamspark', 'machine_tag': 0}, {'id': '8704456-22398773727-1997', 'author': '8749778@N06', 'authorname': 'Eric Kilby', 'raw': 'zoo', '_content': 'zoo', 'machine_tag': 0}, {'id': '8704456-22398773727-462', 'author': '8749778@N06', 'authorname': 'Eric Kilby', 'raw': 'elephant', '_content': 'elephant', 'machine_tag': 0}, {'id': '8704456-22398773727-7447', 'author': '8749778@N06', 'authorname': 'Eric Kilby', 'raw': 'pachyderm', '_content': 'pachyderm', 'machine_tag': 0}, {'id': '8704456-22398773727-1941', 'author': '8749778@N06', 'authorname': 'Eric Kilby', 'raw': 'foot', '_content': 'foot', 'machine_tag': 0}, {'id': '8704456-22398773727-1077', 'author': '8749778@N06', 'authorname': 'Eric Kilby', 'raw': 'closeup', '_content': 'closeup', 'machine_tag': 0}]}, 'location': {'latitude': '41.788288', 'longitude': '-71.416561', 'accuracy': '16', 'context': '0', 'locality': {'_content': 'Providence', 'woeid': 2477058}, 'county': {'_content': 'Providence', 'woeid': 12589798}, 'region': {'_content': 'Rhode Island', 'woeid': 2347598}, 'country': {'_content': 'United States', 'woeid': 23424977}, 'neighbourhood': {'_content': 'Elmwood', 'woeid': 2399083}}, 'geoperms': {'ispublic': 1, 'iscontact': 0, 'isfriend': 0, 'isfamily': 0}, 'urls': {'url': [{'type': 'photopage', '_content': 'https://www.flickr.com/photos/ekilby/22398773727/'}]}, 'media': 'photo'}, 'stat': 'ok'}</t>
  </si>
  <si>
    <t>https://www.flickr.com/photos/ekilby/22398773727/</t>
  </si>
  <si>
    <t>body_part_elephant_paw14.jpeg</t>
  </si>
  <si>
    <t>6860091909_12fa6126f3_o</t>
  </si>
  <si>
    <t>{'photo': {'id': '6860091909', 'secret': '1ef30b5d8d', 'server': '7179', 'farm': 8, 'dateuploaded': '1329015492', 'isfavorite': 0, 'license': '3', 'safety_level': '0', 'rotation': 0, 'originalsecret': '12fa6126f3', 'originalformat': 'jpg', 'owner': {'nsid': '63025571@N07', 'username': 'gmacfadyen', 'realname': '', 'location': None, 'iconserver': '6213', 'iconfarm': 7, 'path_alias': 'garymacfadyen'}, 'title': {'_content': 'Elephant Foot_4361'}, 'description': {'_content': 'Foot of the elephant.'}, 'visibility': {'ispublic': 1, 'isfriend': 0, 'isfamily': 0}, 'dates': {'posted': '1329015492', 'taken': '2008-07-20 09:12:35', 'takengranularity': 0, 'takenunknown': 0, 'lastupdate': '1329015631'}, 'views': '255', 'editability': {'cancomment': 0, 'canaddmeta': 0}, 'publiceditability': {'cancomment': 1, 'canaddmeta': 0}, 'usage': {'candownload': 1, 'canblog': 0, 'canprint': 0, 'canshare': 1}, 'comments': {'_content': '0'}, 'notes': {'note': []}, 'people': {'haspeople': 0}, 'tags': {'tag': [{'id': '63004241-6860091909-290348', 'author': '63025571@N07', 'authorname': 'gmacfadyen', 'raw': 'South Luangwa', '_content': 'southluangwa', 'machine_tag': 0}, {'id': '63004241-6860091909-462', 'author': '63025571@N07', 'authorname': 'gmacfadyen', 'raw': 'Elephant', '_content': 'elephant', 'machine_tag': 0}]}, 'urls': {'url': [{'type': 'photopage', '_content': 'https://www.flickr.com/photos/garymacfadyen/6860091909/'}]}, 'media': 'photo'}, 'stat': 'ok'}</t>
  </si>
  <si>
    <t>https://www.flickr.com/photos/garymacfadyen/6860091909/</t>
  </si>
  <si>
    <t>body_part_elephant_paw15.jpeg</t>
  </si>
  <si>
    <t>7613745278_5febf585fc_o</t>
  </si>
  <si>
    <t>{'photo': {'id': '7613745278', 'secret': '1e77faf625', 'server': '8157', 'farm': 9, 'dateuploaded': '1342852403', 'isfavorite': 0, 'license': '3', 'safety_level': '0', 'rotation': 0, 'originalsecret': '5febf585fc', 'originalformat': 'jpg', 'owner': {'nsid': '42698551@N08', 'username': 'Missud', 'realname': 'Michelle Bender', 'location': 'Havixbeck, Germany', 'iconserver': '2467', 'iconfarm': 3, 'path_alias': '-mbender'}, 'title': {'_content': 'Feet'}, 'description': {'_content': ''}, 'visibility': {'ispublic': 1, 'isfriend': 0, 'isfamily': 0}, 'dates': {'posted': '1342852403', 'taken': '2012-05-17 12:31:12', 'takengranularity': 0, 'takenunknown': 0, 'lastupdate': '1354012304'}, 'views': '552', 'editability': {'cancomment': 0, 'canaddmeta': 0}, 'publiceditability': {'cancomment': 1, 'canaddmeta': 0}, 'usage': {'candownload': 1, 'canblog': 0, 'canprint': 0, 'canshare': 1}, 'comments': {'_content': '0'}, 'notes': {'note': []}, 'people': {'haspeople': 0}, 'tags': {'tag': [{'id': '42605738-7613745278-37958', 'author': '42698551@N08', 'authorname': 'Missud', 'raw': 'Elefant', '_content': 'elefant', 'machine_tag': 0}, {'id': '42605738-7613745278-306009', 'author': '42698551@N08', 'authorname': 'Missud', 'raw': 'Elefanten', '_content': 'elefanten', 'machine_tag': 0}, {'id': '42605738-7613745278-462', 'author': '42698551@N08', 'authorname': 'Missud', 'raw': 'elephant', '_content': 'elephant', 'machine_tag': 0}, {'id': '42605738-7613745278-22913', 'author': '42698551@N08', 'authorname': 'Missud', 'raw': 'elephants', '_content': 'elephants', 'machine_tag': 0}, {'id': '42605738-7613745278-5938132', 'author': '42698551@N08', 'authorname': 'Missud', 'raw': 'Asiatischer Elefant', '_content': 'asiatischerelefant', 'machine_tag': 0}, {'id': '42605738-7613745278-108439', 'author': '42698551@N08', 'authorname': 'Missud', 'raw': 'Asian elephant', '_content': 'asianelephant', 'machine_tag': 0}, {'id': '42605738-7613745278-316205', 'author': '42698551@N08', 'authorname': 'Missud', 'raw': 'Fuß', '_content': 'fus', 'machine_tag': 0}, {'id': '42605738-7613745278-97843', 'author': '42698551@N08', 'authorname': 'Missud', 'raw': 'Fuße', '_content': 'fuse', 'machine_tag': 0}, {'id': '42605738-7613745278-1941', 'author': '42698551@N08', 'authorname': 'Missud', 'raw': 'foot', '_content': 'foot', 'machine_tag': 0}, {'id': '42605738-7613745278-673', 'author': '42698551@N08', 'authorname': 'Missud', 'raw': 'feet', '_content': 'feet', 'machine_tag': 0}, {'id': '42605738-7613745278-85520', 'author': '42698551@N08', 'authorname': 'Missud', 'raw': 'Tier', '_content': 'tier', 'machine_tag': 0}, {'id': '42605738-7613745278-2239', 'author': '42698551@N08', 'authorname': 'Missud', 'raw': 'Tiere', '_content': 'tiere', 'machine_tag': 0}, {'id': '42605738-7613745278-952', 'author': '42698551@N08', 'authorname': 'Missud', 'raw': 'animal', '_content': 'animal', 'machine_tag': 0}, {'id': '42605738-7613745278-953', 'author': '42698551@N08', 'authorname': 'Missud', 'raw': 'animals', '_content': 'animals', 'machine_tag': 0}, {'id': '42605738-7613745278-2620', 'author': '42698551@N08', 'authorname': 'Missud', 'raw': 'Spring', '_content': 'spring', 'machine_tag': 0}, {'id': '42605738-7613745278-116777', 'author': '42698551@N08', 'authorname': 'Missud', 'raw': 'Frühling', '_content': 'frühling', 'machine_tag': 0}, {'id': '42605738-7613745278-448199', 'author': '42698551@N08', 'authorname': 'Missud', 'raw': 'Frühjahr', '_content': 'frühjahr', 'machine_tag': 0}, {'id': '42605738-7613745278-12384', 'author': '42698551@N08', 'authorname': 'Missud', 'raw': 'Mai', '_content': 'mai', 'machine_tag': 0}, {'id': '42605738-7613745278-7474', 'author': '42698551@N08', 'authorname': 'Missud', 'raw': 'May', '_content': 'may', 'machine_tag': 0}, {'id': '42605738-7613745278-101887', 'author': '42698551@N08', 'authorname': 'Missud', 'raw': '2012', '_content': '2012', 'machine_tag': 0}, {'id': '42605738-7613745278-1997', 'author': '42698551@N08', 'authorname': 'Missud', 'raw': 'Zoo', '_content': 'zoo', 'machine_tag': 0}, {'id': '42605738-7613745278-36078', 'author': '42698551@N08', 'authorname': 'Missud', 'raw': 'Tierpark', '_content': 'tierpark', 'machine_tag': 0}, {'id': '42605738-7613745278-56773', 'author': '42698551@N08', 'authorname': 'Missud', 'raw': 'Tiergarten', '_content': 'tiergarten', 'machine_tag': 0}, {'id': '42605738-7613745278-5577385', 'author': '42698551@N08', 'authorname': 'Missud', 'raw': 'Zoo Neunkirchen', '_content': 'zooneunkirchen', 'machine_tag': 0}, {'id': '42605738-7613745278-1079139', 'author': '42698551@N08', 'authorname': 'Missud', 'raw': 'Neunkirchen', '_content': 'neunkirchen', 'machine_tag': 0}, {'id': '42605738-7613745278-114579', 'author': '42698551@N08', 'authorname': 'Missud', 'raw': 'Saarland', '_content': 'saarland', 'machine_tag': 0}, {'id': '42605738-7613745278-1477', 'author': '42698551@N08', 'authorname': 'Missud', 'raw': 'Germany', '_content': 'germany', 'machine_tag': 0}, {'id': '42605738-7613745278-1905', 'author': '42698551@N08', 'authorname': 'Missud', 'raw': 'Deutschland', '_content': 'deutschland', 'machine_tag': 0}, {'id': '42605738-7613745278-1382', 'author': '42698551@N08', 'authorname': 'Missud', 'raw': 'Canon', '_content': 'canon', 'machine_tag': 0}, {'id': '42605738-7613745278-9061012', 'author': '42698551@N08', 'authorname': 'Missud', 'raw': 'Canon EOS 500D', '_content': 'canoneos500d', 'machine_tag': 0}, {'id': '42605738-7613745278-8996876', 'author': '42698551@N08', 'authorname': 'Missud', 'raw': 'EOS 500D', '_content': 'eos500d', 'machine_tag': 0}]}, 'location': {'latitude': '49.346864', 'longitude': '7.206580', 'accuracy': '15', 'context': '0', 'locality': {'_content': 'Gemeinde Neunkirchen', 'woeid': 12627105}, 'county': {'_content': 'Landkreis Neunkirchen', 'woeid': 12597099}, 'region': {'_content': 'Saarland', 'woeid': 2345489}, 'country': {'_content': 'Deutschland', 'woeid': 23424829}, 'neighbourhood': {'_content': '', 'woeid': 0}}, 'geoperms': {'ispublic': 1, 'iscontact': 0, 'isfriend': 0, 'isfamily': 0}, 'urls': {'url': [{'type': 'photopage', '_content': 'https://www.flickr.com/photos/-mbender/7613745278/'}]}, 'media': 'photo'}, 'stat': 'ok'}</t>
  </si>
  <si>
    <t>https://www.flickr.com/photos/-mbender/7613745278/</t>
  </si>
  <si>
    <t>body_part_elephant_paw16.jpeg</t>
  </si>
  <si>
    <t>5058615918_bf6f18b727_o</t>
  </si>
  <si>
    <t>{'photo': {'id': '5058615918', 'secret': '0a5779f452', 'server': '4103', 'farm': 5, 'dateuploaded': '1286408168', 'isfavorite': 0, 'license': '2', 'safety_level': '0', 'rotation': 0, 'originalsecret': 'bf6f18b727', 'originalformat': 'jpg', 'owner': {'nsid': '21493421@N04', 'username': 'Smitten with Kittens', 'realname': 'Anne White', 'location': 'Utica-ish, USA', 'iconserver': '3796', 'iconfarm': 4, 'path_alias': 'annabanana74'}, 'title': {'_content': 'Siri'}, 'description': {'_content': "Siri the Asian Elephant. No, she's not used for tricks - they taught her a few moves so the veterinarians and staff can keep her feet and mouth healthy."}, 'visibility': {'ispublic': 1, 'isfriend': 0, 'isfamily': 0}, 'dates': {'posted': '1286408168', 'taken': '2010-10-06 13:09:01', 'takengranularity': 0, 'takenunknown': 0, 'lastupdate': '1286410737'}, 'views': '1291', 'editability': {'cancomment': 0, 'canaddmeta': 0}, 'publiceditability': {'cancomment': 1, 'canaddmeta': 0}, 'usage': {'candownload': 1, 'canblog': 0, 'canprint': 0, 'canshare': 1}, 'comments': {'_content': '0'}, 'notes': {'note': []}, 'people': {'haspeople': 0}, 'tags': {'tag': [{'id': '21461282-5058615918-89247', 'author': '21493421@N04', 'authorname': 'Smitten with Kittens', 'raw': 'Siri', '_content': 'siri', 'machine_tag': 0}, {'id': '21461282-5058615918-108439', 'author': '21493421@N04', 'authorname': 'Smitten with Kittens', 'raw': 'Asian Elephant', '_content': 'asianelephant', 'machine_tag': 0}, {'id': '21461282-5058615918-1997', 'author': '21493421@N04', 'authorname': 'Smitten with Kittens', 'raw': 'zoo', '_content': 'zoo', 'machine_tag': 0}, {'id': '21461282-5058615918-38417851', 'author': '21493421@N04', 'authorname': 'Smitten with Kittens', 'raw': 'AZA accredited', '_content': 'azaaccredited', 'machine_tag': 0}, {'id': '21461282-5058615918-697137', 'author': '21493421@N04', 'authorname': 'Smitten with Kittens', 'raw': 'Rosamond Gifford Zoo', '_content': 'rosamondgiffordzoo', 'machine_tag': 0}, {'id': '21461282-5058615918-383909', 'author': '21493421@N04', 'authorname': 'Smitten with Kittens', 'raw': 'Syracuse NY', '_content': 'syracuseny', 'machine_tag': 0}]}, 'urls': {'url': [{'type': 'photopage', '_content': 'https://www.flickr.com/photos/annabanana74/5058615918/'}]}, 'media': 'photo'}, 'stat': 'ok'}</t>
  </si>
  <si>
    <t>https://www.flickr.com/photos/annabanana74/5058615918/</t>
  </si>
  <si>
    <t>body_part_elephant_paw17.jpeg</t>
  </si>
  <si>
    <t>3414816881_4bebc2ec9b_o</t>
  </si>
  <si>
    <t>{'photo': {'id': '3414816881', 'secret': '54be88a692', 'server': '3298', 'farm': 4, 'dateuploaded': '1238958507', 'isfavorite': 0, 'license': '3', 'safety_level': '0', 'rotation': 0, 'originalsecret': '4bebc2ec9b', 'originalformat': 'jpg', 'owner': {'nsid': '41597157@N00', 'username': 'E&gt;mar', 'realname': 'Elliot Margolies', 'location': 'Palo Alto, CA, USA', 'iconserver': '7384', 'iconfarm': 8, 'path_alias': 'elliotmar'}, 'title': {'_content': 'elephant toenails'}, 'description': {'_content': "an elephant at a conservation camp outside of Chiang Mai, Thailand.  Remember the story of the blind men, each touching a part of an elephant and reporting on what an elephant is like?  Each one had a totally different story depending on what part they touched.  That's what sharing impressions of Southeast Asia is like for this Westerner."}, 'visibility': {'ispublic': 1, 'isfriend': 0, 'isfamily': 0}, 'dates': {'posted': '1238958507', 'taken': '2009-01-25 08:11:01', 'takengranularity': 0, 'takenunknown': 0, 'lastupdate': '1423062783'}, 'views': '5830', 'editability': {'cancomment': 0, 'canaddmeta': 0}, 'publiceditability': {'cancomment': 1, 'canaddmeta': 0}, 'usage': {'candownload': 1, 'canblog': 0, 'canprint': 0, 'canshare': 1}, 'comments': {'_content': '4'}, 'notes': {'note': []}, 'people': {'haspeople': 0}, 'tags': {'tag': [{'id': '4148935-3414816881-462', 'author': '41597157@N00', 'authorname': 'E&gt;mar', 'raw': 'elephant', '_content': 'elephant', 'machine_tag': 0}, {'id': '4148935-3414816881-2764', 'author': '41597157@N00', 'authorname': 'E&gt;mar', 'raw': 'paw', '_content': 'paw', 'machine_tag': 0}, {'id': '4148935-3414816881-1941', 'author': '41597157@N00', 'authorname': 'E&gt;mar', 'raw': 'foot', '_content': 'foot', 'machine_tag': 0}, {'id': '4148935-3414816881-134508', 'author': '41597157@N00', 'authorname': 'E&gt;mar', 'raw': 'toenail', '_content': 'toenail', 'machine_tag': 0}, {'id': '4148935-3414816881-1773', 'author': '41597157@N00', 'authorname': 'E&gt;mar', 'raw': 'Thailand', '_content': 'thailand', 'machine_tag': 0}]}, 'urls': {'url': [{'type': 'photopage', '_content': 'https://www.flickr.com/photos/elliotmar/3414816881/'}]}, 'media': 'photo'}, 'stat': 'ok'}</t>
  </si>
  <si>
    <t>Elliot Margolies (flickr E&gt;mar)</t>
  </si>
  <si>
    <t>https://www.flickr.com/photos/elliotmar/3414816881/</t>
  </si>
  <si>
    <t>body_elephant03.jpeg</t>
  </si>
  <si>
    <t>8581025208_4eef538573_o</t>
  </si>
  <si>
    <t>{'photo': {'id': '8581025208', 'secret': 'd78d88fb7d', 'server': '8511', 'farm': 9, 'dateuploaded': '1363978786', 'isfavorite': 0, 'license': '0', 'safety_level': '0', 'rotation': 0, 'originalsecret': '4eef538573', 'originalformat': 'jpg', 'owner': {'nsid': '58962597@N08', 'username': 'waddell.jb', 'realname': '', 'location': '', 'iconserver': '7363', 'iconfarm': 8, 'path_alias': 'waddell-jb'}, 'title': {'_content': 'Elephant'}, 'description': {'_content': ''}, 'visibility': {'ispublic': 1, 'isfriend': 0, 'isfamily': 0}, 'dates': {'posted': '1363978786', 'taken': '2012-12-18 01:10:15', 'takengranularity': 0, 'takenunknown': 0, 'lastupdate': '1576917402'}, 'views': '8440', 'editability': {'cancomment': 0, 'canaddmeta': 0}, 'publiceditability': {'cancomment': 1, 'canaddmeta': 0}, 'usage': {'candownload': 1, 'canblog': 0, 'canprint': 0, 'canshare': 0}, 'comments': {'_content': '0'}, 'notes': {'note': []}, 'people': {'haspeople': 0}, 'tags': {'tag': [{'id': '58869784-8581025208-82832547', 'author': '58962597@N08', 'authorname': 'waddell.jb', 'raw': 'amboseli kenya safari', '_content': 'amboselikenyasafari', 'machine_tag': 0}, {'id': '58869784-8581025208-462', 'author': '58962597@N08', 'authorname': 'waddell.jb', 'raw': 'elephant', '_content': 'elephant', 'machine_tag': 0}]}, 'location': {'latitude': '-2.634790', 'longitude': '37.201954', 'accuracy': '8', 'context': '0', 'neighbourhood': {'_content': '', 'woeid': 0}, 'county': {'_content': 'Monduli', 'woeid': 56025161}, 'region': {'_content': 'Arusha', 'woeid': 2347352}, 'country': {'_content': 'Tanzania', 'woeid': 23424973}}, 'geoperms': {'ispublic': 1, 'iscontact': 0, 'isfriend': 0, 'isfamily': 0}, 'urls': {'url': [{'type': 'photopage', '_content': 'https://www.flickr.com/photos/waddell-jb/8581025208/'}]}, 'media': 'photo'}, 'stat': 'ok'}</t>
  </si>
  <si>
    <t xml:space="preserve"> (flickr waddell.jb)</t>
  </si>
  <si>
    <t>https://www.flickr.com/photos/waddell-jb/8581025208/</t>
  </si>
  <si>
    <t>body_elephant05.jpeg</t>
  </si>
  <si>
    <t>5562883889_4477abb744_o</t>
  </si>
  <si>
    <t>{'photo': {'id': '5562883889', 'secret': '9afbe2eefb', 'server': '5058', 'farm': 6, 'dateuploaded': '1301203283', 'isfavorite': 0, 'license': '2', 'safety_level': '0', 'rotation': 0, 'originalsecret': '4477abb744', 'originalformat': 'jpg', 'owner': {'nsid': '63111479@N00', 'username': "Photos o' Randomness", 'realname': 'Christa (Burns) Porter', 'location': 'Lincoln, NE, USA', 'iconserver': '108', 'iconfarm': 1, 'path_alias': 'christajoy42'}, 'title': {'_content': 'Elephant'}, 'description': {'_content': ''}, 'visibility': {'ispublic': 1, 'isfriend': 0, 'isfamily': 0}, 'dates': {'posted': '1301203283', 'taken': '2011-03-19 14:31:51', 'takengranularity': 0, 'takenunknown': 0, 'lastupdate': '1301203683'}, 'views': '4916', 'editability': {'cancomment': 0, 'canaddmeta': 0}, 'publiceditability': {'cancomment': 1, 'canaddmeta': 1}, 'usage': {'candownload': 1, 'canblog': 0, 'canprint': 0, 'canshare': 1}, 'comments': {'_content': '0'}, 'notes': {'note': []}, 'people': {'haspeople': 0}, 'tags': {'tag': [{'id': '5168018-5562883889-462', 'author': '63111479@N00', 'authorname': "Photos o' Randomness", 'raw': 'elephant', '_content': 'elephant', 'machine_tag': 0}, {'id': '5168018-5562883889-13468', 'author': '63111479@N00', 'authorname': "Photos o' Randomness", 'raw': 'national', '_content': 'national', 'machine_tag': 0}, {'id': '5168018-5562883889-1997', 'author': '63111479@N00', 'authorname': "Photos o' Randomness", 'raw': 'zoo', '_content': 'zoo', 'machine_tag': 0}, {'id': '5168018-5562883889-2407', 'author': '63111479@N00', 'authorname': "Photos o' Randomness", 'raw': 'washington', '_content': 'washington', 'machine_tag': 0}, {'id': '5168018-5562883889-2406', 'author': '63111479@N00', 'authorname': "Photos o' Randomness", 'raw': 'dc', '_content': 'dc', 'machine_tag': 0}]}, 'location': {'latitude': '38.931271', 'longitude': '-77.054328', 'accuracy': '14', 'context': '0', 'locality': {'_content': 'Washington', 'woeid': 2514815}, 'county': {'_content': 'District of Columbia', 'woeid': 12587802}, 'region': {'_content': 'District of Columbia', 'woeid': 2347567}, 'country': {'_content': 'United States', 'woeid': 23424977}, 'neighbourhood': {'_content': 'Embassy Row', 'woeid': 55974727}}, 'geoperms': {'ispublic': 1, 'iscontact': 0, 'isfriend': 0, 'isfamily': 0}, 'urls': {'url': [{'type': 'photopage', '_content': 'https://www.flickr.com/photos/christajoy42/5562883889/'}]}, 'media': 'photo'}, 'stat': 'ok'}</t>
  </si>
  <si>
    <t>Christa (Burns) Porter (flickr Photos o' Randomness)</t>
  </si>
  <si>
    <t>https://www.flickr.com/photos/christajoy42/5562883889/</t>
  </si>
  <si>
    <t>body_elephant06.jpeg</t>
  </si>
  <si>
    <t>11330864553_eed2150765_o</t>
  </si>
  <si>
    <t>{'photo': {'id': '11330864553', 'secret': 'dfc560ae6a', 'server': '7391', 'farm': 8, 'dateuploaded': '1386804737', 'isfavorite': 0, 'license': '6', 'safety_level': '0', 'rotation': 0, 'originalsecret': 'eed2150765', 'originalformat': 'jpg', 'owner': {'nsid': '41098896@N00', 'username': 'mcoughlin', 'realname': 'Megan Coughlin', 'location': 'Seattle', 'iconserver': '2894', 'iconfarm': 3, 'path_alias': 'mcoughlin'}, 'title': {'_content': 'Elephants'}, 'description': {'_content': 'Elephants in Tarangire National Park, Tanzania. '}, 'visibility': {'ispublic': 1, 'isfriend': 0, 'isfamily': 0}, 'dates': {'posted': '1386804737', 'taken': '2013-11-21 00:00:04', 'takengranularity': 0, 'takenunknown': 0, 'lastupdate': '1471802753'}, 'views': '45317', 'editability': {'cancomment': 0, 'canaddmeta': 0}, 'publiceditability': {'cancomment': 1, 'canaddmeta': 0}, 'usage': {'candownload': 1, 'canblog': 0, 'canprint': 0, 'canshare': 1}, 'comments': {'_content': '2'}, 'notes': {'note': []}, 'people': {'haspeople': 0}, 'tags': {'tag': [{'id': '429314-11330864553-1767', 'author': '41098896@N00', 'authorname': 'mcoughlin', 'raw': 'tanzania', '_content': 'tanzania', 'machine_tag': 0}, {'id': '429314-11330864553-115483', 'author': '41098896@N00', 'authorname': 'mcoughlin', 'raw': 'tarangire', '_content': 'tarangire', 'machine_tag': 0}, {'id': '429314-11330864553-462', 'author': '41098896@N00', 'authorname': 'mcoughlin', 'raw': 'elephant', '_content': 'elephant', 'machine_tag': 0}, {'id': '429314-11330864553-108446', 'author': '41098896@N00', 'authorname': 'mcoughlin', 'raw': 'african elephant', '_content': 'africanelephant', 'machine_tag': 0}]}, 'location': {'latitude': '-3.965640', 'longitude': '35.971984', 'accuracy': '8', 'context': '0', 'neighbourhood': {'_content': '', 'woeid': 0}, 'county': {'_content': 'Babati', 'woeid': 56025088}, 'region': {'_content': 'Manyara', 'woeid': 56025085}, 'country': {'_content': 'Tanzania', 'woeid': 23424973}}, 'geoperms': {'ispublic': 1, 'iscontact': 0, 'isfriend': 0, 'isfamily': 0}, 'urls': {'url': [{'type': 'photopage', '_content': 'https://www.flickr.com/photos/mcoughlin/11330864553/'}]}, 'media': 'photo'}, 'stat': 'ok'}</t>
  </si>
  <si>
    <t>Megan Coughlin (flickr mcoughlin)</t>
  </si>
  <si>
    <t>https://www.flickr.com/photos/mcoughlin/11330864553/</t>
  </si>
  <si>
    <t>body_elephant07.jpeg</t>
  </si>
  <si>
    <t>51279010_aa3c55abe7_o</t>
  </si>
  <si>
    <t>{'photo': {'id': '51279010', 'secret': 'aa3c55abe7', 'server': '33', 'farm': 1, 'dateuploaded': '1128970597', 'isfavorite': 0, 'license': '5', 'safety_level': '0', 'rotation': 0, 'originalsecret': 'aa3c55abe7', 'originalformat': 'jpg', 'owner': {'nsid': '84553281@N00', 'username': 'jefren', 'realname': 'Jean-François Renaud', 'location': '', 'iconserver': '32', 'iconfarm': 1, 'path_alias': 'jefren'}, 'title': {'_content': 'Éléphant'}, 'description': {'_content': ''}, 'visibility': {'ispublic': 1, 'isfriend': 0, 'isfamily': 0}, 'dates': {'posted': '1128970597', 'taken': '2005-08-06 01:10:14', 'takengranularity': 0, 'takenunknown': 0, 'lastupdate': '1549296992'}, 'views': '2282', 'editability': {'cancomment': 0, 'canaddmeta': 0}, 'publiceditability': {'cancomment': 1, 'canaddmeta': 0}, 'usage': {'candownload': 1, 'canblog': 0, 'canprint': 0, 'canshare': 1}, 'comments': {'_content': '0'}, 'notes': {'note': []}, 'people': {'haspeople': 0}, 'tags': {'tag': [{'id': '440341-51279010-9866', 'author': '84553281@N00', 'authorname': 'jefren', 'raw': 'Thaïlande', '_content': 'thaïlande', 'machine_tag': 0}, {'id': '440341-51279010-462', 'author': '84553281@N00', 'authorname': 'jefren', 'raw': 'elephant', '_content': 'elephant', 'machine_tag': 0}]}, 'urls': {'url': [{'type': 'photopage', '_content': 'https://www.flickr.com/photos/jefren/51279010/'}]}, 'media': 'photo'}, 'stat': 'ok'}</t>
  </si>
  <si>
    <t>Jean-François Renaud (flickr jefren)</t>
  </si>
  <si>
    <t>https://www.flickr.com/photos/jefren/51279010/</t>
  </si>
  <si>
    <t>body_elephant08.jpeg</t>
  </si>
  <si>
    <t>15366942912_ed2f33fc09_o</t>
  </si>
  <si>
    <t>{'photo': {'id': '15366942912', 'secret': 'd598e72896', 'server': '3887', 'farm': 4, 'dateuploaded': '1411809113', 'isfavorite': 0, 'license': '3', 'safety_level': '0', 'rotation': 0, 'originalsecret': 'ed2f33fc09', 'originalformat': 'jpg', 'owner': {'nsid': '7196804@N03', 'username': 'Subash BGK', 'realname': 'Subash BGK', 'location': 'Hyderabad, India', 'iconserver': '4041', 'iconfarm': 5, 'path_alias': 'subashbgk'}, 'title': {'_content': 'Elephants'}, 'description': {'_content': ''}, 'visibility': {'ispublic': 1, 'isfriend': 0, 'isfamily': 0}, 'dates': {'posted': '1411809113', 'taken': '2014-09-25 14:15:04', 'takengranularity': 0, 'takenunknown': 0, 'lastupdate': '1605030500'}, 'views': '19834', 'editability': {'cancomment': 0, 'canaddmeta': 0}, 'publiceditability': {'cancomment': 1, 'canaddmeta': 0}, 'usage': {'candownload': 1, 'canblog': 0, 'canprint': 0, 'canshare': 1}, 'comments': {'_content': '0'}, 'notes': {'note': []}, 'people': {'haspeople': 0}, 'tags': {'tag': [{'id': '7173750-15366942912-462', 'author': '7196804@N03', 'authorname': 'Subash BGK', 'raw': 'Elephant', '_content': 'elephant', 'machine_tag': 0}]}, 'urls': {'url': [{'type': 'photopage', '_content': 'https://www.flickr.com/photos/subashbgk/15366942912/'}]}, 'media': 'photo'}, 'stat': 'ok'}</t>
  </si>
  <si>
    <t>Subash BGK (flickr Subash BGK)</t>
  </si>
  <si>
    <t>https://www.flickr.com/photos/subashbgk/15366942912/</t>
  </si>
  <si>
    <t>body_elephant09.jpeg</t>
  </si>
  <si>
    <t>3084667862_8043c909b9_o</t>
  </si>
  <si>
    <t>{'photo': {'id': '3084667862', 'secret': 'c73ff76253', 'server': '3263', 'farm': 4, 'dateuploaded': '1228477176', 'isfavorite': 0, 'license': '3', 'safety_level': '0', 'rotation': 0, 'originalsecret': '8043c909b9', 'originalformat': 'jpg', 'owner': {'nsid': '26686573@N00', 'username': 'The Brit_2', 'realname': 'Karen', 'location': '', 'iconserver': '58', 'iconfarm': 1, 'path_alias': None}, 'title': {'_content': 'Thailand the Male'}, 'description': {'_content': 'Thailand, also known as Thai, was born in Thailand in 1965 making him 43 years old.  He came to the Houston Zoo in 1980 and is the sire of Mac who was born in 2006. '}, 'visibility': {'ispublic': 1, 'isfriend': 0, 'isfamily': 0}, 'dates': {'posted': '1228477176', 'taken': '2008-12-02 11:48:02', 'takengranularity': 0, 'takenunknown': 0, 'lastupdate': '1228520480'}, 'views': '1500', 'editability': {'cancomment': 0, 'canaddmeta': 0}, 'publiceditability': {'cancomment': 1, 'canaddmeta': 0}, 'usage': {'candownload': 1, 'canblog': 0, 'canprint': 0, 'canshare': 1}, 'comments': {'_content': '1'}, 'notes': {'note': []}, 'people': {'haspeople': 0}, 'tags': {'tag': [{'id': '3424522-3084667862-7932', 'author': '26686573@N00', 'authorname': 'The Brit_2', 'raw': 'houston', '_content': 'houston', 'machine_tag': 0}, {'id': '3424522-3084667862-1997', 'author': '26686573@N00', 'authorname': 'The Brit_2', 'raw': 'zoo', '_content': 'zoo', 'machine_tag': 0}, {'id': '3424522-3084667862-3648', 'author': '26686573@N00', 'authorname': 'The Brit_2', 'raw': 'texas', '_content': 'texas', 'machine_tag': 0}, {'id': '3424522-3084667862-462', 'author': '26686573@N00', 'authorname': 'The Brit_2', 'raw': 'elephant', '_content': 'elephant', 'machine_tag': 0}, {'id': '3424522-3084667862-1711', 'author': '26686573@N00', 'authorname': 'The Brit_2', 'raw': 'asian', '_content': 'asian', 'machine_tag': 0}]}, 'urls': {'url': [{'type': 'photopage', '_content': 'https://www.flickr.com/photos/26686573@N00/3084667862/'}]}, 'media': 'photo'}, 'stat': 'ok'}</t>
  </si>
  <si>
    <t>Karen (flickr The Brit_2)</t>
  </si>
  <si>
    <t>https://www.flickr.com/photos/26686573@N00/3084667862/</t>
  </si>
  <si>
    <t>body_elephant10.jpeg</t>
  </si>
  <si>
    <t>15062537291_2f69b7ae1f_o</t>
  </si>
  <si>
    <t>{'photo': {'id': '15062537291', 'secret': '46eedb7bde', 'server': '3884', 'farm': 4, 'dateuploaded': '1409252168', 'isfavorite': 0, 'license': '1', 'safety_level': '0', 'rotation': 0, 'originalsecret': '2f69b7ae1f', 'originalformat': 'jpg', 'owner': {'nsid': '59881822@N00', 'username': 'antxoa', 'realname': '', 'location': None, 'iconserver': '8617', 'iconfarm': 9, 'path_alias': 'antxoa'}, 'title': {'_content': 'Elephants'}, 'description': {'_content': 'Dublin Zoo\n13/08/2014'}, 'visibility': {'ispublic': 1, 'isfriend': 0, 'isfamily': 0}, 'dates': {'posted': '1409252168', 'taken': '2014-08-13 07:56:35', 'takengranularity': 0, 'takenunknown': 0, 'lastupdate': '1541815294'}, 'views': '7112', 'editability': {'cancomment': 0, 'canaddmeta': 0}, 'publiceditability': {'cancomment': 1, 'canaddmeta': 0}, 'usage': {'candownload': 1, 'canblog': 0, 'canprint': 0, 'canshare': 1}, 'comments': {'_content': '0'}, 'notes': {'note': []}, 'people': {'haspeople': 0}, 'tags': {'tag': [{'id': '1453901-15062537291-433865', 'author': '59881822@N00', 'authorname': 'antxoa', 'raw': 'Dublin Zoo', '_content': 'dublinzoo', 'machine_tag': 0}, {'id': '1453901-15062537291-462', 'author': '59881822@N00', 'authorname': 'antxoa', 'raw': 'Elephant', '_content': 'elephant', 'machine_tag': 0}]}, 'location': {'latitude': '53.353625', 'longitude': '-6.304821', 'accuracy': '15', 'context': '0', 'locality': {'_content': 'Dublin', 'woeid': 560743}, 'county': {'_content': '', 'woeid': 0}, 'region': {'_content': 'Dublin', 'woeid': 2345254}, 'country': {'_content': 'Ireland', 'woeid': 23424803}, 'neighbourhood': {'_content': 'Kilmainham', 'woeid': 561338}}, 'geoperms': {'ispublic': 1, 'iscontact': 0, 'isfriend': 0, 'isfamily': 0}, 'urls': {'url': [{'type': 'photopage', '_content': 'https://www.flickr.com/photos/antxoa/15062537291/'}]}, 'media': 'photo'}, 'stat': 'ok'}</t>
  </si>
  <si>
    <t>Attribution-NonCommercial-ShareAlike License https://creativecommons.org/licenses/by-nc-sa/2.0/</t>
  </si>
  <si>
    <t xml:space="preserve"> (flickr antxoa)</t>
  </si>
  <si>
    <t>https://www.flickr.com/photos/antxoa/15062537291/</t>
  </si>
  <si>
    <t>body_elephant11.jpeg</t>
  </si>
  <si>
    <t>083872886_64c02345a6_o</t>
  </si>
  <si>
    <t>{'photo': {'id': '83872886', 'secret': '5647d9a5fa', 'server': '43', 'farm': 1, 'dateuploaded': '1136737528', 'isfavorite': 0, 'license': '3', 'safety_level': '0', 'rotation': 0, 'originalsecret': '5647d9a5fa', 'originalformat': 'jpg', 'owner': {'nsid': '20815799@N00', 'username': 'Coanri/Rita', 'realname': '', 'location': None, 'iconserver': '7167', 'iconfarm': 8, 'path_alias': 'coanri'}, 'title': {'_content': 'Passiflora'}, 'description': {'_content': ''}, 'visibility': {'ispublic': 1, 'isfriend': 0, 'isfamily': 0}, 'dates': {'posted': '1136737528', 'taken': '2005-07-14 17:17:47', 'takengranularity': 0, 'takenunknown': 0, 'lastupdate': '1457402826'}, 'views': '304', 'editability': {'cancomment': 0, 'canaddmeta': 0}, 'publiceditability': {'cancomment': 1, 'canaddmeta': 0}, 'usage': {'candownload': 1, 'canblog': 0, 'canprint': 0, 'canshare': 1}, 'comments': {'_content': '5'}, 'notes': {'note': []}, 'people': {'haspeople': 0}, 'tags': {'tag': [{'id': '2054393-83872886-550768', 'author': '20815799@N00', 'authorname': 'Coanri/Rita', 'raw': 'passiebloem', '_content': 'passiebloem', 'machine_tag': 0}, {'id': '2054393-83872886-313751', 'author': '20815799@N00', 'authorname': 'Coanri/Rita', 'raw': 'gardenflowers', '_content': 'gardenflowers', 'machine_tag': 0}, {'id': '2054393-83872886-140', 'author': '20815799@N00', 'authorname': 'Coanri/Rita', 'raw': 'flowers', '_content': 'flowers', 'machine_tag': 0}, {'id': '2054393-83872886-2145339', 'author': '20815799@N00', 'authorname': 'Coanri/Rita', 'raw': 'Coanri', '_content': 'coanri', 'machine_tag': 0}, {'id': '2054393-83872886-791', 'author': '20815799@N00', 'authorname': 'Coanri/Rita', 'raw': 'nature', '_content': 'nature', 'machine_tag': 0}, {'id': '2054393-83872886-25996', 'author': '20815799@N00', 'authorname': 'Coanri/Rita', 'raw': 'passiflora', '_content': 'passiflora', 'machine_tag': 0}, {'id': '2054393-83872886-1665721', 'author': '20815799@N00', 'authorname': 'Coanri/Rita', 'raw': 'oneflower', '_content': 'oneflower', 'machine_tag': 0}, {'id': '2054393-83872886-12050766', 'author': '94528575@N00', 'authorname': 'Kathy~', 'raw': 'PhotoFaceOffWinner', '_content': 'photofaceoffwinner', 'machine_tag': 0}]}, 'urls': {'url': [{'type': 'photopage', '_content': 'https://www.flickr.com/photos/coanri/83872886/'}]}, 'media': 'photo'}, 'stat': 'ok'}</t>
  </si>
  <si>
    <t xml:space="preserve"> (flickr Coanri/Rita)</t>
  </si>
  <si>
    <t>https://www.flickr.com/photos/coanri/83872886/</t>
  </si>
  <si>
    <t>body_elephant12.jpeg</t>
  </si>
  <si>
    <t>229887041_724a064285_o</t>
  </si>
  <si>
    <t>{'photo': {'id': '229887041', 'secret': '724a064285', 'server': '96', 'farm': 1, 'dateuploaded': '1157012143', 'isfavorite': 0, 'license': '4', 'safety_level': '0', 'rotation': 0, 'originalsecret': '724a064285', 'originalformat': 'jpg', 'owner': {'nsid': '15509125@N00', 'username': 'Snake3yes', 'realname': '', 'location': '', 'iconserver': '65', 'iconfarm': 1, 'path_alias': 'snake3yes'}, 'title': {'_content': 'Elephant'}, 'description': {'_content': ''}, 'visibility': {'ispublic': 1, 'isfriend': 0, 'isfamily': 0}, 'dates': {'posted': '1157012143', 'taken': '2006-08-15 07:09:25', 'takengranularity': 0, 'takenunknown': 0, 'lastupdate': '1608474788'}, 'views': '9124', 'editability': {'cancomment': 0, 'canaddmeta': 0}, 'publiceditability': {'cancomment': 1, 'canaddmeta': 0}, 'usage': {'candownload': 1, 'canblog': 0, 'canprint': 0, 'canshare': 1}, 'comments': {'_content': '0'}, 'notes': {'note': []}, 'people': {'haspeople': 0}, 'tags': {'tag': [{'id': '4132182-229887041-462', 'author': '15509125@N00', 'authorname': 'Snake3yes', 'raw': 'elephant', '_content': 'elephant', 'machine_tag': 0}, {'id': '4132182-229887041-55', 'author': '15509125@N00', 'authorname': 'Snake3yes', 'raw': 'africa', '_content': 'africa', 'machine_tag': 0}, {'id': '4132182-229887041-4722', 'author': '15509125@N00', 'authorname': 'Snake3yes', 'raw': 'kenya', '_content': 'kenya', 'machine_tag': 0}, {'id': '4132182-229887041-5833', 'author': '15509125@N00', 'authorname': 'Snake3yes', 'raw': 'wildlife', '_content': 'wildlife', 'machine_tag': 0}, {'id': '4132182-229887041-44602', 'author': '15509125@N00', 'authorname': 'Snake3yes', 'raw': 'samburu', '_content': 'samburu', 'machine_tag': 0}]}, 'urls': {'url': [{'type': 'photopage', '_content': 'https://www.flickr.com/photos/snake3yes/229887041/'}]}, 'media': 'photo'}, 'stat': 'ok'}</t>
  </si>
  <si>
    <t xml:space="preserve"> (flickr Snake3yes)</t>
  </si>
  <si>
    <t>https://www.flickr.com/photos/snake3yes/229887041/</t>
  </si>
  <si>
    <t>body_elephant13.jpeg</t>
  </si>
  <si>
    <t>3865569500_983d926b28_o</t>
  </si>
  <si>
    <t>{'photo': {'id': '3865569500', 'secret': 'baf52d55ee', 'server': '3546', 'farm': 4, 'dateuploaded': '1251481996', 'isfavorite': 0, 'license': '4', 'safety_level': '0', 'rotation': 0, 'originalsecret': '983d926b28', 'originalformat': 'jpg', 'owner': {'nsid': '9020344@N02', 'username': 'andrusdevelopment', 'realname': 'William Andrus', 'location': 'Northglenn, CO, USA', 'iconserver': '2883', 'iconfarm': 3, 'path_alias': 'wandrus'}, 'title': {'_content': 'Asian Elephant'}, 'description': {'_content': ''}, 'visibility': {'ispublic': 1, 'isfriend': 0, 'isfamily': 0}, 'dates': {'posted': '1251481996', 'taken': '2009-08-15 11:08:42', 'takengranularity': 0, 'takenunknown': 0, 'lastupdate': '1257625170'}, 'views': '3690', 'editability': {'cancomment': 0, 'canaddmeta': 0}, 'publiceditability': {'cancomment': 1, 'canaddmeta': 0}, 'usage': {'candownload': 1, 'canblog': 0, 'canprint': 0, 'canshare': 1}, 'comments': {'_content': '0'}, 'notes': {'note': []}, 'people': {'haspeople': 0}, 'tags': {'tag': [{'id': '8999996-3865569500-9669', 'author': '9020344@N02', 'authorname': 'andrusdevelopment', 'raw': 'denver', '_content': 'denver', 'machine_tag': 0}, {'id': '8999996-3865569500-1997', 'author': '9020344@N02', 'authorname': 'andrusdevelopment', 'raw': 'zoo', '_content': 'zoo', 'machine_tag': 0}, {'id': '8999996-3865569500-952', 'author': '9020344@N02', 'authorname': 'andrusdevelopment', 'raw': 'animal', '_content': 'animal', 'machine_tag': 0}, {'id': '8999996-3865569500-1711', 'author': '9020344@N02', 'authorname': 'andrusdevelopment', 'raw': 'asian', '_content': 'asian', 'machine_tag': 0}, {'id': '8999996-3865569500-462', 'author': '9020344@N02', 'authorname': 'andrusdevelopment', 'raw': 'elephant', '_content': 'elephant', 'machine_tag': 0}]}, 'location': {'latitude': '39.750720', 'longitude': '-104.946041', 'accuracy': '13', 'context': '0', 'locality': {'_content': 'Denver', 'woeid': 2391279}, 'county': {'_content': 'Denver', 'woeid': 12587743}, 'region': {'_content': 'Colorado', 'woeid': 2347564}, 'country': {'_content': 'United States', 'woeid': 23424977}, 'neighbourhood': {'_content': 'Skyland', 'woeid': 29389086}}, 'geoperms': {'ispublic': 1, 'iscontact': 0, 'isfriend': 0, 'isfamily': 0}, 'urls': {'url': [{'type': 'photopage', '_content': 'https://www.flickr.com/photos/wandrus/3865569500/'}]}, 'media': 'photo'}, 'stat': 'ok'}</t>
  </si>
  <si>
    <t>William Andrus (flickr andrusdevelopment)</t>
  </si>
  <si>
    <t>https://www.flickr.com/photos/wandrus/3865569500/</t>
  </si>
  <si>
    <t>body_elephant14.jpeg</t>
  </si>
  <si>
    <t>5406224240_42d602ea71_o</t>
  </si>
  <si>
    <t>{'photo': {'id': '5406224240', 'secret': '65807789ee', 'server': '5098', 'farm': 6, 'dateuploaded': '1296518531', 'isfavorite': 0, 'license': '4', 'safety_level': '0', 'rotation': 0, 'originalsecret': '42d602ea71', 'originalformat': 'jpg', 'owner': {'nsid': '15438012@N00', 'username': 'harry-m', 'realname': 'Harry Metcalfe', 'location': '', 'iconserver': '2849', 'iconfarm': 3, 'path_alias': 'harrymetcalfe'}, 'title': {'_content': 'Elephant'}, 'description': {'_content': ''}, 'visibility': {'ispublic': 1, 'isfriend': 0, 'isfamily': 0}, 'dates': {'posted': '1296518531', 'taken': '2011-02-01 00:02:11', 'takengranularity': 0, 'takenunknown': '1', 'lastupdate': '1492106872'}, 'views': '11769', 'editability': {'cancomment': 0, 'canaddmeta': 0}, 'publiceditability': {'cancomment': 1, 'canaddmeta': 0}, 'usage': {'candownload': 1, 'canblog': 0, 'canprint': 0, 'canshare': 1}, 'comments': {'_content': '0'}, 'notes': {'note': []}, 'people': {'haspeople': 0}, 'tags': {'tag': [{'id': '5089525-5406224240-462', 'author': '15438012@N00', 'authorname': 'harry-m', 'raw': 'elephant', '_content': 'elephant', 'machine_tag': 0}, {'id': '5089525-5406224240-1942213', 'author': '15438012@N00', 'authorname': 'harry-m', 'raw': 'pygmyelephant', '_content': 'pygmyelephant', 'machine_tag': 0}]}, 'urls': {'url': [{'type': 'photopage', '_content': 'https://www.flickr.com/photos/harrymetcalfe/5406224240/'}]}, 'media': 'photo'}, 'stat': 'ok'}</t>
  </si>
  <si>
    <t>Harry Metcalfe (flickr harry-m)</t>
  </si>
  <si>
    <t>https://www.flickr.com/photos/harrymetcalfe/5406224240/</t>
  </si>
  <si>
    <t>body_elephant15.jpeg</t>
  </si>
  <si>
    <t>401930619_c6ce5e6f54_o</t>
  </si>
  <si>
    <t>{'photo': {'id': '401930619', 'secret': 'c6ce5e6f54', 'server': '145', 'farm': 1, 'dateuploaded': '1172411063', 'isfavorite': 0, 'license': '4', 'safety_level': '0', 'rotation': 0, 'originalsecret': 'c6ce5e6f54', 'originalformat': 'jpg', 'owner': {'nsid': '54951409@N00', 'username': 'gudi&amp;cris', 'realname': 'guido da rozze', 'location': '', 'iconserver': '132', 'iconfarm': 1, 'path_alias': 'gudi3101'}, 'title': {'_content': 'Elephant'}, 'description': {'_content': 'serengeti national park (tanzania, africa), august 2006. elephant in savana'}, 'visibility': {'ispublic': 1, 'isfriend': 0, 'isfamily': 0}, 'dates': {'posted': '1172411063', 'taken': '2006-08-01 00:00:00', 'takengranularity': 4, 'takenunknown': 0, 'lastupdate': '1446217100'}, 'views': '35384', 'editability': {'cancomment': 0, 'canaddmeta': 0}, 'publiceditability': {'cancomment': 1, 'canaddmeta': 0}, 'usage': {'candownload': 1, 'canblog': 0, 'canprint': 0, 'canshare': 1}, 'comments': {'_content': '4'}, 'notes': {'note': []}, 'people': {'haspeople': 0}, 'tags': {'tag': [{'id': '7075051-401930619-953', 'author': '54951409@N00', 'authorname': 'gudi&amp;cris', 'raw': 'animals', '_content': 'animals', 'machine_tag': 0}, {'id': '7075051-401930619-55', 'author': '54951409@N00', 'authorname': 'gudi&amp;cris', 'raw': 'africa', '_content': 'africa', 'machine_tag': 0}, {'id': '7075051-401930619-462', 'author': '54951409@N00', 'authorname': 'gudi&amp;cris', 'raw': 'elephant', '_content': 'elephant', 'machine_tag': 0}, {'id': '7075051-401930619-22913', 'author': '54951409@N00', 'authorname': 'gudi&amp;cris', 'raw': 'elephants', '_content': 'elephants', 'machine_tag': 0}, {'id': '7075051-401930619-1767', 'author': '54951409@N00', 'authorname': 'gudi&amp;cris', 'raw': 'tanzania', '_content': 'tanzania', 'machine_tag': 0}, {'id': '7075051-401930619-31296', 'author': '54951409@N00', 'authorname': 'gudi&amp;cris', 'raw': 'serengeti', '_content': 'serengeti', 'machine_tag': 0}, {'id': '7075051-401930619-2502', 'author': '54951409@N00', 'authorname': 'gudi&amp;cris', 'raw': 'national park', '_content': 'nationalpark', 'machine_tag': 0}, {'id': '7075051-401930619-5833', 'author': '54951409@N00', 'authorname': 'gudi&amp;cris', 'raw': 'wildlife', '_content': 'wildlife', 'machine_tag': 0}]}, 'location': {'latitude': '-2.111643', 'longitude': '35.375976', 'accuracy': '7', 'context': '0', 'neighbourhood': {'_content': '', 'woeid': 0}, 'region': {'_content': 'Arusha', 'woeid': 2347352}, 'country': {'_content': 'Tanzania', 'woeid': 23424973}}, 'geoperms': {'ispublic': 1, 'iscontact': 0, 'isfriend': 0, 'isfamily': 0}, 'urls': {'url': [{'type': 'photopage', '_content': 'https://www.flickr.com/photos/gudi3101/401930619/'}]}, 'media': 'photo'}, 'stat': 'ok'}</t>
  </si>
  <si>
    <t>guido da rozze (flickr gudi&amp;cris)</t>
  </si>
  <si>
    <t>https://www.flickr.com/photos/gudi3101/401930619/</t>
  </si>
  <si>
    <t>body_elephant17.jpeg</t>
  </si>
  <si>
    <t>14670441641_e0d2eba3b1_o(1)</t>
  </si>
  <si>
    <t>{'photo': {'id': '14670441641', 'secret': '430e80ce94', 'server': '5556', 'farm': 6, 'dateuploaded': '1405564647', 'isfavorite': 0, 'license': '0', 'safety_level': '0', 'rotation': 0, 'originalsecret': 'e0d2eba3b1', 'originalformat': 'jpg', 'owner': {'nsid': '83380404@N02', 'username': 'thauber', 'realname': 'Tim Hauber', 'location': 'Georgia, USA', 'iconserver': '8329', 'iconfarm': 9, 'path_alias': 'thauber'}, 'title': {'_content': 'Elephant'}, 'description': {'_content': "Taken during a trip to Disney's Animal Kingdom."}, 'visibility': {'ispublic': 1, 'isfriend': 0, 'isfamily': 0}, 'dates': {'posted': '1405564647', 'taken': '2014-07-11 17:04:11', 'takengranularity': 0, 'takenunknown': 0, 'lastupdate': '1616444879'}, 'views': '16181', 'editability': {'cancomment': 0, 'canaddmeta': 0}, 'publiceditability': {'cancomment': 1, 'canaddmeta': 0}, 'usage': {'candownload': 1, 'canblog': 0, 'canprint': 0, 'canshare': 1}, 'comments': {'_content': '0'}, 'notes': {'note': []}, 'people': {'haspeople': 0}, 'tags': {'tag': [{'id': '83360056-14670441641-462', 'author': '83380404@N02', 'authorname': 'thauber', 'raw': 'elephant', '_content': 'elephant', 'machine_tag': 0}]}, 'urls': {'url': [{'type': 'photopage', '_content': 'https://www.flickr.com/photos/thauber/14670441641/'}]}, 'media': 'photo'}, 'stat': 'ok'}</t>
  </si>
  <si>
    <t>Tim Hauber (flickr thauber)</t>
  </si>
  <si>
    <t>https://www.flickr.com/photos/thauber/14670441641/</t>
  </si>
  <si>
    <t>body_elephant18.jpeg</t>
  </si>
  <si>
    <t>15252042258_621fe47923_o</t>
  </si>
  <si>
    <t>{'photo': {'id': '15252042258', 'secret': 'c775fa425b', 'server': '5598', 'farm': 6, 'dateuploaded': '1412442625', 'isfavorite': 0, 'license': '4', 'safety_level': '0', 'rotation': 0, 'originalsecret': '621fe47923', 'originalformat': 'jpg', 'owner': {'nsid': '81286756@N07', 'username': 'fvfavo', 'realname': 'Mario Micklisch', 'location': '', 'iconserver': '3856', 'iconfarm': 4, 'path_alias': 'fvfavo'}, 'title': {'_content': 'Elephant'}, 'description': {'_content': ''}, 'visibility': {'ispublic': 1, 'isfriend': 0, 'isfamily': 0}, 'dates': {'posted': '1412442625', 'taken': '2014-09-08 16:18:08', 'takengranularity': 0, 'takenunknown': '0', 'lastupdate': '1589635658'}, 'views': '18045', 'editability': {'cancomment': 0, 'canaddmeta': 0}, 'publiceditability': {'cancomment': 1, 'canaddmeta': 1}, 'usage': {'candownload': 1, 'canblog': 0, 'canprint': 0, 'canshare': 1}, 'comments': {'_content': '0'}, 'notes': {'note': []}, 'people': {'haspeople': 0}, 'tags': {'tag': [{'id': '81265426-15252042258-24602', 'author': '81286756@N07', 'authorname': 'fvfavo', 'raw': 'Botswana', '_content': 'botswana', 'machine_tag': 0}, {'id': '81265426-15252042258-462', 'author': '81286756@N07', 'authorname': 'fvfavo', 'raw': 'Elephant', '_content': 'elephant', 'machine_tag': 0}]}, 'location': {'latitude': '-17.809498', 'longitude': '25.144997', 'accuracy': '16', 'context': '0', 'locality': {'_content': 'Kasane', 'woeid': 1265591}, 'neighbourhood': {'_content': '', 'woeid': 0}, 'region': {'_content': 'North-West', 'woeid': 55949048}, 'country': {'_content': 'Botswana', 'woeid': 23424755}}, 'geoperms': {'ispublic': 1, 'iscontact': 0, 'isfriend': 0, 'isfamily': 0}, 'urls': {'url': [{'type': 'photopage', '_content': 'https://www.flickr.com/photos/fvfavo/15252042258/'}]}, 'media': 'photo'}, 'stat': 'ok'}</t>
  </si>
  <si>
    <t>Mario Micklisch (flickr fvfavo)</t>
  </si>
  <si>
    <t>https://www.flickr.com/photos/fvfavo/15252042258/</t>
  </si>
  <si>
    <t>body_elephant19.jpeg</t>
  </si>
  <si>
    <t>6807285396_58fc92e0ee_o</t>
  </si>
  <si>
    <t>{'photo': {'id': '6807285396', 'secret': '196de35a40', 'server': '7201', 'farm': 8, 'dateuploaded': '1330894174', 'isfavorite': 0, 'license': '0', 'safety_level': '0', 'rotation': 0, 'originalsecret': '58fc92e0ee', 'originalformat': 'jpg', 'owner': {'nsid': '29381659@N07', 'username': 'MurrayH77', 'realname': 'Murray Hadley', 'location': '', 'iconserver': '3122', 'iconfarm': 4, 'path_alias': 'murrayh77'}, 'title': {'_content': 'Elephants'}, 'description': {'_content': 'Shot in Kenya by Phil Silveri. Edited by MurrayH77 - used with permission. \n#0446\n\nMore set info &lt;a href="http://www.flickr.com/photos/murrayh77/sets/72157629145540691/"&gt; here!&lt;/a&gt;\n\nClick \'til Large! . . . . . . . . . . . .(or press \'L\' key). . . . . . . . . . . . . .&lt;a href="http://www.cameralenscompare.com/badge2.aspx" rel="noreferrer nofollow"&gt;. ### .&lt;/a&gt;\n'}, 'visibility': {'ispublic': 1, 'isfriend': 0, 'isfamily': 0}, 'dates': {'posted': '1330894174', 'taken': '2011-09-16 03:31:24', 'takengranularity': 0, 'takenunknown': 0, 'lastupdate': '1589543466'}, 'views': '17353', 'editability': {'cancomment': 0, 'canaddmeta': 0}, 'publiceditability': {'cancomment': 1, 'canaddmeta': 0}, 'usage': {'candownload': 1, 'canblog': 0, 'canprint': 0, 'canshare': 1}, 'comments': {'_content': '62'}, 'notes': {'note': []}, 'people': {'haspeople': 0}, 'tags': {'tag': [{'id': '29360329-6807285396-4722', 'author': '29381659@N07', 'authorname': 'MurrayH77', 'raw': 'Kenya', '_content': 'kenya', 'machine_tag': 0}, {'id': '29360329-6807285396-5833', 'author': '29381659@N07', 'authorname': 'MurrayH77', 'raw': 'wildlife', '_content': 'wildlife', 'machine_tag': 0}, {'id': '29360329-6807285396-11564', 'author': '29381659@N07', 'authorname': 'MurrayH77', 'raw': 'safari', '_content': 'safari', 'machine_tag': 0}, {'id': '29360329-6807285396-462', 'author': '29381659@N07', 'authorname': 'MurrayH77', 'raw': 'elephant', '_content': 'elephant', 'machine_tag': 0}]}, 'urls': {'url': [{'type': 'photopage', '_content': 'https://www.flickr.com/photos/murrayh77/6807285396/'}]}, 'media': 'photo'}, 'stat': 'ok'}</t>
  </si>
  <si>
    <t>Murray Hadley (flickr MurrayH77)</t>
  </si>
  <si>
    <t>https://www.flickr.com/photos/murrayh77/6807285396/</t>
  </si>
  <si>
    <t>body_elephant20.jpeg</t>
  </si>
  <si>
    <t>5119073793_c6e3c33a79_o</t>
  </si>
  <si>
    <t>{'photo': {'id': '5119073793', 'secret': 'ecd38400d9', 'server': '1346', 'farm': 2, 'dateuploaded': '1288147392', 'isfavorite': 0, 'license': '3', 'safety_level': '0', 'rotation': 0, 'originalsecret': 'c6e3c33a79', 'originalformat': 'jpg', 'owner': {'nsid': '26686573@N00', 'username': 'The Brit_2', 'realname': 'Karen', 'location': '', 'iconserver': '58', 'iconfarm': 1, 'path_alias': None}, 'title': {'_content': 'Sundara'}, 'description': {'_content': 'Born 7 March 2004 at Chester Zoo, UK'}, 'visibility': {'ispublic': 1, 'isfriend': 0, 'isfamily': 0}, 'dates': {'posted': '1288147392', 'taken': '2009-09-06 05:41:32', 'takengranularity': 0, 'takenunknown': 0, 'lastupdate': '1288147396'}, 'views': '194', 'editability': {'cancomment': 0, 'canaddmeta': 0}, 'publiceditability': {'cancomment': 1, 'canaddmeta': 0}, 'usage': {'candownload': 1, 'canblog': 0, 'canprint': 0, 'canshare': 1}, 'comments': {'_content': '0'}, 'notes': {'note': []}, 'people': {'haspeople': 0}, 'tags': {'tag': [{'id': '3424522-5119073793-1711', 'author': '26686573@N00', 'authorname': 'The Brit_2', 'raw': 'asian', '_content': 'asian', 'machine_tag': 0}, {'id': '3424522-5119073793-462', 'author': '26686573@N00', 'authorname': 'The Brit_2', 'raw': 'elephant', '_content': 'elephant', 'machine_tag': 0}, {'id': '3424522-5119073793-12044', 'author': '26686573@N00', 'authorname': 'The Brit_2', 'raw': 'chester', '_content': 'chester', 'machine_tag': 0}, {'id': '3424522-5119073793-1997', 'author': '26686573@N00', 'authorname': 'The Brit_2', 'raw': 'zoo', '_content': 'zoo', 'machine_tag': 0}, {'id': '3424522-5119073793-110', 'author': '26686573@N00', 'authorname': 'The Brit_2', 'raw': 'uk', '_content': 'uk', 'machine_tag': 0}]}, 'urls': {'url': [{'type': 'photopage', '_content': 'https://www.flickr.com/photos/26686573@N00/5119073793/'}]}, 'media': 'photo'}, 'stat': 'ok'}</t>
  </si>
  <si>
    <t>https://www.flickr.com/photos/26686573@N00/5119073793/</t>
  </si>
  <si>
    <t>face_elephant02.jpeg</t>
  </si>
  <si>
    <t>9237686203_e87e038dd9_o</t>
  </si>
  <si>
    <t>{'photo': {'id': '9237686203', 'secret': '5402ba874b', 'server': '7374', 'farm': 8, 'dateuploaded': '1373292429', 'isfavorite': 0, 'license': '3', 'safety_level': '0', 'rotation': 0, 'originalsecret': 'e87e038dd9', 'originalformat': 'jpg', 'owner': {'nsid': '60659954@N04', 'username': 'tony27502', 'realname': '', 'location': None, 'iconserver': '0', 'iconfarm': 0, 'path_alias': 'tony27502'}, 'title': {'_content': 'Elephant'}, 'description': {'_content': ''}, 'visibility': {'ispublic': 1, 'isfriend': 0, 'isfamily': 0}, 'dates': {'posted': '1373292429', 'taken': '2013-07-02 14:39:00', 'takengranularity': 0, 'takenunknown': 0, 'lastupdate': '1373297667'}, 'views': '4071', 'editability': {'cancomment': 0, 'canaddmeta': 0}, 'publiceditability': {'cancomment': 1, 'canaddmeta': 0}, 'usage': {'candownload': 1, 'canblog': 0, 'canprint': 0, 'canshare': 1}, 'comments': {'_content': '0'}, 'notes': {'note': []}, 'people': {'haspeople': 0}, 'tags': {'tag': [{'id': '60627815-9237686203-462', 'author': '60659954@N04', 'authorname': 'tony27502', 'raw': 'elephant', '_content': 'elephant', 'machine_tag': 0}, {'id': '60627815-9237686203-101391', 'author': '60659954@N04', 'authorname': 'tony27502', 'raw': 'toronto zoo', '_content': 'torontozoo', 'machine_tag': 0}]}, 'location': {'latitude': '43.821082', 'longitude': '-79.184035', 'accuracy': '16', 'context': '0', 'locality': {'_content': 'Pickering', 'woeid': 4364}, 'county': {'_content': 'Durham', 'woeid': 29375180}, 'region': {'_content': 'Ontario', 'woeid': 2344922}, 'country': {'_content': 'Canada', 'woeid': 23424775}, 'neighbourhood': {'_content': 'Rouge', 'woeid': 55999642}}, 'geoperms': {'ispublic': 1, 'iscontact': 0, 'isfriend': 0, 'isfamily': 0}, 'urls': {'url': [{'type': 'photopage', '_content': 'https://www.flickr.com/photos/tony27502/9237686203/'}]}, 'media': 'photo'}, 'stat': 'ok'}</t>
  </si>
  <si>
    <t xml:space="preserve"> (flickr tony27502)</t>
  </si>
  <si>
    <t>https://www.flickr.com/photos/tony27502/9237686203/</t>
  </si>
  <si>
    <t>face_elephant04.jpeg</t>
  </si>
  <si>
    <t>5548070668_836b17f043_o</t>
  </si>
  <si>
    <t>{'photo': {'id': '5548070668', 'secret': '36821ee3a0', 'server': '5252', 'farm': 6, 'dateuploaded': '1300740014', 'isfavorite': 0, 'license': '3', 'safety_level': '0', 'rotation': 0, 'originalsecret': '836b17f043', 'originalformat': 'jpg', 'owner': {'nsid': '25855007@N00', 'username': 'sakkewiik', 'realname': 'Sakke Wiik', 'location': 'Helsinki, Finland', 'iconserver': '5', 'iconfarm': 1, 'path_alias': 'sakke'}, 'title': {'_content': 'Elephants'}, 'description': {'_content': 'Tanzania'}, 'visibility': {'ispublic': 1, 'isfriend': 0, 'isfamily': 0}, 'dates': {'posted': '1300740014', 'taken': '2009-12-17 16:06:49', 'takengranularity': 0, 'takenunknown': 0, 'lastupdate': '1301072520'}, 'views': '3186', 'editability': {'cancomment': 0, 'canaddmeta': 0}, 'publiceditability': {'cancomment': 1, 'canaddmeta': 0}, 'usage': {'candownload': 1, 'canblog': 0, 'canprint': 0, 'canshare': 1}, 'comments': {'_content': '0'}, 'notes': {'note': []}, 'people': {'haspeople': 0}, 'tags': {'tag': [{'id': '245052-5548070668-462', 'author': '25855007@N00', 'authorname': 'sakkewiik', 'raw': 'elephant', '_content': 'elephant', 'machine_tag': 0}, {'id': '245052-5548070668-1767', 'author': '25855007@N00', 'authorname': 'sakkewiik', 'raw': 'tanzania', '_content': 'tanzania', 'machine_tag': 0}]}, 'urls': {'url': [{'type': 'photopage', '_content': 'https://www.flickr.com/photos/sakke/5548070668/'}]}, 'media': 'photo'}, 'stat': 'ok'}</t>
  </si>
  <si>
    <t>Sakke Wiik (flickr sakkewiik)</t>
  </si>
  <si>
    <t>https://www.flickr.com/photos/sakke/5548070668/</t>
  </si>
  <si>
    <t>face_elephant05.jpeg</t>
  </si>
  <si>
    <t>14252952538_973e29f10a_o</t>
  </si>
  <si>
    <t>{'photo': {'id': '14252952538', 'secret': '73cae44e8c', 'server': '2911', 'farm': 3, 'dateuploaded': '1402956552', 'isfavorite': 0, 'license': '3', 'safety_level': '0', 'rotation': 0, 'originalsecret': '973e29f10a', 'originalformat': 'jpg', 'owner': {'nsid': '123153548@N03', 'username': 'Pauline Guilmot', 'realname': '', 'location': None, 'iconserver': '3925', 'iconfarm': 4, 'path_alias': 'paulineguilmot'}, 'title': {'_content': 'Elephant'}, 'description': {'_content': ''}, 'visibility': {'ispublic': 1, 'isfriend': 0, 'isfamily': 0}, 'dates': {'posted': '1402956552', 'taken': '2014-06-15 13:46:36', 'takengranularity': 0, 'takenunknown': 0, 'lastupdate': '1570688472'}, 'views': '9076', 'editability': {'cancomment': 0, 'canaddmeta': 0}, 'publiceditability': {'cancomment': 1, 'canaddmeta': 0}, 'usage': {'candownload': 1, 'canblog': 0, 'canprint': 0, 'canshare': 1}, 'comments': {'_content': '0'}, 'notes': {'note': []}, 'people': {'haspeople': 0}, 'tags': {'tag': [{'id': '123130494-14252952538-462', 'author': '123153548@N03', 'authorname': 'Pauline Guilmot', 'raw': 'elephant', '_content': 'elephant', 'machine_tag': 0}, {'id': '123130494-14252952538-952', 'author': '123153548@N03', 'authorname': 'Pauline Guilmot', 'raw': 'animal', '_content': 'animal', 'machine_tag': 0}, {'id': '123130494-14252952538-1997', 'author': '123153548@N03', 'authorname': 'Pauline Guilmot', 'raw': 'zoo', '_content': 'zoo', 'machine_tag': 0}, {'id': '123130494-14252952538-1052996', 'author': '123153548@N03', 'authorname': 'Pauline Guilmot', 'raw': 'sigean', '_content': 'sigean', 'machine_tag': 0}]}, 'urls': {'url': [{'type': 'photopage', '_content': 'https://www.flickr.com/photos/paulineguilmot/14252952538/'}]}, 'media': 'photo'}, 'stat': 'ok'}</t>
  </si>
  <si>
    <t xml:space="preserve"> (flickr Pauline Guilmot)</t>
  </si>
  <si>
    <t>https://www.flickr.com/photos/paulineguilmot/14252952538/</t>
  </si>
  <si>
    <t>face_elephant07.jpeg</t>
  </si>
  <si>
    <t>5194853330_23ce6d79ae_o</t>
  </si>
  <si>
    <t>{'photo': {'id': '5194853330', 'secret': '43d41d6f49', 'server': '5162', 'farm': 6, 'dateuploaded': '1290341561', 'isfavorite': 0, 'license': '4', 'safety_level': '0', 'rotation': 0, 'originalsecret': '23ce6d79ae', 'originalformat': 'jpg', 'owner': {'nsid': '48777748@N00', 'username': 'Jon Mountjoy', 'realname': 'Jon Mountjoy', 'location': '', 'iconserver': '1', 'iconfarm': 1, 'path_alias': 'mountjoy'}, 'title': {'_content': 'Elephant'}, 'description': {'_content': ''}, 'visibility': {'ispublic': 1, 'isfriend': 0, 'isfamily': 0}, 'dates': {'posted': '1290341561', 'taken': '2010-11-10 07:06:11', 'takengranularity': 0, 'takenunknown': 0, 'lastupdate': '1587828589'}, 'views': '18257', 'editability': {'cancomment': 0, 'canaddmeta': 0}, 'publiceditability': {'cancomment': 1, 'canaddmeta': 0}, 'usage': {'candownload': 1, 'canblog': 0, 'canprint': 0, 'canshare': 1}, 'comments': {'_content': '0'}, 'notes': {'note': []}, 'people': {'haspeople': 0}, 'tags': {'tag': [{'id': '71475-5194853330-288670', 'author': '48777748@N00', 'authorname': 'Jon Mountjoy', 'raw': 'sibuya', '_content': 'sibuya', 'machine_tag': 0}, {'id': '71475-5194853330-462', 'author': '48777748@N00', 'authorname': 'Jon Mountjoy', 'raw': 'elephant', '_content': 'elephant', 'machine_tag': 0}, {'id': '71475-5194853330-108446', 'author': '48777748@N00', 'authorname': 'Jon Mountjoy', 'raw': 'african elephant', '_content': 'africanelephant', 'machine_tag': 0}]}, 'urls': {'url': [{'type': 'photopage', '_content': 'https://www.flickr.com/photos/mountjoy/5194853330/'}]}, 'media': 'photo'}, 'stat': 'ok'}</t>
  </si>
  <si>
    <t>Jon Mountjoy (flickr Jon Mountjoy)</t>
  </si>
  <si>
    <t>https://www.flickr.com/photos/mountjoy/5194853330/</t>
  </si>
  <si>
    <t>face_elephant10.jpeg</t>
  </si>
  <si>
    <t>5194877628_51e7edf298_o</t>
  </si>
  <si>
    <t>{'photo': {'id': '5194877628', 'secret': 'b92d1e83e9', 'server': '4147', 'farm': 5, 'dateuploaded': '1290342337', 'isfavorite': 0, 'license': '4', 'safety_level': '0', 'rotation': 0, 'originalsecret': '51e7edf298', 'originalformat': 'jpg', 'owner': {'nsid': '48777748@N00', 'username': 'Jon Mountjoy', 'realname': 'Jon Mountjoy', 'location': '', 'iconserver': '1', 'iconfarm': 1, 'path_alias': 'mountjoy'}, 'title': {'_content': 'Elephant'}, 'description': {'_content': ''}, 'visibility': {'ispublic': 1, 'isfriend': 0, 'isfamily': 0}, 'dates': {'posted': '1290342337', 'taken': '2010-11-10 07:40:41', 'takengranularity': 0, 'takenunknown': 0, 'lastupdate': '1597474695'}, 'views': '6903', 'editability': {'cancomment': 0, 'canaddmeta': 0}, 'publiceditability': {'cancomment': 1, 'canaddmeta': 0}, 'usage': {'candownload': 1, 'canblog': 0, 'canprint': 0, 'canshare': 1}, 'comments': {'_content': '0'}, 'notes': {'note': []}, 'people': {'haspeople': 0}, 'tags': {'tag': [{'id': '71475-5194877628-288670', 'author': '48777748@N00', 'authorname': 'Jon Mountjoy', 'raw': 'sibuya', '_content': 'sibuya', 'machine_tag': 0}, {'id': '71475-5194877628-462', 'author': '48777748@N00', 'authorname': 'Jon Mountjoy', 'raw': 'elephant', '_content': 'elephant', 'machine_tag': 0}, {'id': '71475-5194877628-108446', 'author': '48777748@N00', 'authorname': 'Jon Mountjoy', 'raw': 'african elephant', '_content': 'africanelephant', 'machine_tag': 0}]}, 'urls': {'url': [{'type': 'photopage', '_content': 'https://www.flickr.com/photos/mountjoy/5194877628/'}]}, 'media': 'photo'}, 'stat': 'ok'}</t>
  </si>
  <si>
    <t>https://www.flickr.com/photos/mountjoy/5194877628/</t>
  </si>
  <si>
    <t>face_elephant12.jpeg</t>
  </si>
  <si>
    <t>30604856616_a917a9ef21_o</t>
  </si>
  <si>
    <t>{'photo': {'id': '30604856616', 'secret': '93178c1b93', 'server': '5551', 'farm': 6, 'dateuploaded': '1477753891', 'isfavorite': 0, 'license': '4', 'safety_level': '0', 'rotation': 0, 'originalsecret': 'a917a9ef21', 'originalformat': 'jpg', 'owner': {'nsid': '65630793@N05', 'username': 'piropiro3', 'realname': 'J. Triepke', 'location': None, 'iconserver': '7292', 'iconfarm': 8, 'path_alias': 'piro007'}, 'title': {'_content': 'Elephant face'}, 'description': {'_content': 'African Elephant bull Tembo in the Tierpark Berlin.\n\n(Tierpark = animal park/zoo).\n\nCC-BY'}, 'visibility': {'ispublic': 1, 'isfriend': 0, 'isfamily': 0}, 'dates': {'posted': '1477753891', 'taken': '2016-10-14 16:22:19', 'takengranularity': 0, 'takenunknown': '0', 'lastupdate': '1477753895'}, 'views': '554', 'editability': {'cancomment': 0, 'canaddmeta': 0}, 'publiceditability': {'cancomment': 1, 'canaddmeta': 0}, 'usage': {'candownload': 1, 'canblog': 0, 'canprint': 0, 'canshare': 1}, 'comments': {'_content': '0'}, 'notes': {'note': []}, 'people': {'haspeople': 0}, 'tags': {'tag': [{'id': '65625453-30604856616-1593381', 'author': '65630793@N05', 'authorname': 'piropiro3', 'raw': 'Afrikanischer Elefant', '_content': 'afrikanischerelefant', 'machine_tag': 0}, {'id': '65625453-30604856616-37958', 'author': '65630793@N05', 'authorname': 'piropiro3', 'raw': 'Elefant', '_content': 'elefant', 'machine_tag': 0}, {'id': '65625453-30604856616-343039', 'author': '65630793@N05', 'authorname': 'piropiro3', 'raw': 'Tierpark Berlin', '_content': 'tierparkberlin', 'machine_tag': 0}, {'id': '65625453-30604856616-462', 'author': '65630793@N05', 'authorname': 'piropiro3', 'raw': 'elephant', '_content': 'elephant', 'machine_tag': 0}, {'id': '65625453-30604856616-5355', 'author': '65630793@N05', 'authorname': 'piropiro3', 'raw': 'African', '_content': 'african', 'machine_tag': 0}, {'id': '65625453-30604856616-557', 'author': '65630793@N05', 'authorname': 'piropiro3', 'raw': 'Berlin', '_content': 'berlin', 'machine_tag': 0}, {'id': '65625453-30604856616-1477', 'author': '65630793@N05', 'authorname': 'piropiro3', 'raw': 'Germany', '_content': 'germany', 'machine_tag': 0}, {'id': '65625453-30604856616-1905', 'author': '65630793@N05', 'authorname': 'piropiro3', 'raw': 'Deutschland', '_content': 'deutschland', 'machine_tag': 0}, {'id': '65625453-30604856616-36078', 'author': '65630793@N05', 'authorname': 'piropiro3', 'raw': 'Tierpark', '_content': 'tierpark', 'machine_tag': 0}, {'id': '65625453-30604856616-1997', 'author': '65630793@N05', 'authorname': 'piropiro3', 'raw': 'zoo', '_content': 'zoo', 'machine_tag': 0}, {'id': '65625453-30604856616-101165', 'author': '65630793@N05', 'authorname': 'piropiro3', 'raw': 'animal_park', '_content': 'animalpark', 'machine_tag': 0}, {'id': '65625453-30604856616-9823', 'author': '65630793@N05', 'authorname': 'piropiro3', 'raw': 'bull', '_content': 'bull', 'machine_tag': 0}, {'id': '65625453-30604856616-468088', 'author': '65630793@N05', 'authorname': 'piropiro3', 'raw': 'Tembo', '_content': 'tembo', 'machine_tag': 0}, {'id': '65625453-30604856616-19909040', 'author': '65630793@N05', 'authorname': 'piropiro3', 'raw': 'Stoßzähne', '_content': 'stoszähne', 'machine_tag': 0}, {'id': '65625453-30604856616-87314', 'author': '65630793@N05', 'authorname': 'piropiro3', 'raw': 'tusks', '_content': 'tusks', 'machine_tag': 0}, {'id': '65625453-30604856616-26125', 'author': '65630793@N05', 'authorname': 'piropiro3', 'raw': 'monochrom', '_content': 'monochrom', 'machine_tag': 0}, {'id': '65625453-30604856616-870', 'author': '65630793@N05', 'authorname': 'piropiro3', 'raw': 'monochrome', '_content': 'monochrome', 'machine_tag': 0}, {'id': '65625453-30604856616-1158', 'author': '65630793@N05', 'authorname': 'piropiro3', 'raw': 'sepia', '_content': 'sepia', 'machine_tag': 0}, {'id': '65625453-30604856616-885', 'author': '65630793@N05', 'authorname': 'piropiro3', 'raw': 'face', '_content': 'face', 'machine_tag': 0}, {'id': '65625453-30604856616-3224', 'author': '65630793@N05', 'authorname': 'piropiro3', 'raw': 'Gesicht', '_content': 'gesicht', 'machine_tag': 0}]}, 'urls': {'url': [{'type': 'photopage', '_content': 'https://www.flickr.com/photos/piro007/30604856616/'}]}, 'media': 'photo'}, 'stat': 'ok'}</t>
  </si>
  <si>
    <t>J. Triepke (flickr piropiro3)</t>
  </si>
  <si>
    <t>https://www.flickr.com/photos/piro007/30604856616/</t>
  </si>
  <si>
    <t>face_elephant13.jpeg</t>
  </si>
  <si>
    <t>1657032524_51c52f2775_o</t>
  </si>
  <si>
    <t>{'photo': {'id': '1657032524', 'secret': 'a8ae750767', 'server': '2403', 'farm': 3, 'dateuploaded': '1192897936', 'isfavorite': 0, 'license': '4', 'safety_level': '0', 'rotation': 0, 'originalsecret': '51c52f2775', 'originalformat': 'jpg', 'owner': {'nsid': '60052279@N00', 'username': 'Squeezyboy', 'realname': '', 'location': 'UK', 'iconserver': '33', 'iconfarm': 1, 'path_alias': 'squeezyboy'}, 'title': {'_content': 'Elephant'}, 'description': {'_content': ''}, 'visibility': {'ispublic': 1, 'isfriend': 0, 'isfamily': 0}, 'dates': {'posted': '1192897936', 'taken': '2007-10-20 17:32:16', 'takengranularity': 0, 'takenunknown': 0, 'lastupdate': '1570998170'}, 'views': '21698', 'editability': {'cancomment': 0, 'canaddmeta': 0}, 'publiceditability': {'cancomment': 1, 'canaddmeta': 0}, 'usage': {'candownload': 1, 'canblog': 0, 'canprint': 0, 'canshare': 1}, 'comments': {'_content': '0'}, 'notes': {'note': []}, 'people': {'haspeople': 0}, 'tags': {'tag': [{'id': '1150321-1657032524-462', 'author': '60052279@N00', 'authorname': 'Squeezyboy', 'raw': 'elephant', '_content': 'elephant', 'machine_tag': 0}, {'id': '1150321-1657032524-53912', 'author': '60052279@N00', 'authorname': 'Squeezyboy', 'raw': 'colchester', '_content': 'colchester', 'machine_tag': 0}, {'id': '1150321-1657032524-1997', 'author': '60052279@N00', 'authorname': 'Squeezyboy', 'raw': 'zoo', '_content': 'zoo', 'machine_tag': 0}]}, 'urls': {'url': [{'type': 'photopage', '_content': 'https://www.flickr.com/photos/squeezyboy/1657032524/'}]}, 'media': 'photo'}, 'stat': 'ok'}</t>
  </si>
  <si>
    <t xml:space="preserve"> (flickr Squeezyboy)</t>
  </si>
  <si>
    <t>https://www.flickr.com/photos/squeezyboy/1657032524/</t>
  </si>
  <si>
    <t>face_elephant15.jpeg</t>
  </si>
  <si>
    <t>35637631781_38b502fd50_o</t>
  </si>
  <si>
    <t>{'photo': {'id': '35637631781', 'secret': 'd30db16ee0', 'server': '4080', 'farm': 5, 'dateuploaded': '1499398630', 'isfavorite': 0, 'license': '2', 'safety_level': '0', 'rotation': 0, 'originalsecret': '38b502fd50', 'originalformat': 'jpg', 'owner': {'nsid': '68550756@N02', 'username': 'Photos By Clark', 'realname': '', 'location': None, 'iconserver': '1548', 'iconfarm': 2, 'path_alias': 'photos_by_clark'}, 'title': {'_content': 'Asian Elephant'}, 'description': {'_content': 'Elephants eat all types of vegetation, from grass and fruit to leaves and bark—about 165 to 330 pounds each day. They spend an average of 16 hours per day eating!'}, 'visibility': {'ispublic': 1, 'isfriend': 0, 'isfamily': 0}, 'dates': {'posted': '1499398630', 'taken': '2017-02-18 16:29:18', 'takengranularity': 0, 'takenunknown': '0', 'lastupdate': '1556040362'}, 'views': '2503', 'editability': {'cancomment': 0, 'canaddmeta': 0}, 'publiceditability': {'cancomment': 1, 'canaddmeta': 0}, 'usage': {'candownload': 1, 'canblog': 0, 'canprint': 0, 'canshare': 1}, 'comments': {'_content': '2'}, 'notes': {'note': []}, 'people': {'haspeople': 0}, 'tags': {'tag': [{'id': '68530408-35637631781-50', 'author': '68550756@N02', 'authorname': 'Photos By Clark', 'raw': 'California', '_content': 'california', 'machine_tag': 0}, {'id': '68530408-35637631781-6382734', 'author': '68550756@N02', 'authorname': 'Photos By Clark', 'raw': 'Canon 60D', '_content': 'canon60d', 'machine_tag': 0}, {'id': '68530408-35637631781-1647286', 'author': '68550756@N02', 'authorname': 'Photos By Clark', 'raw': 'Canon 70-200 f2.8 IS L', '_content': 'canon70200f28isl', 'machine_tag': 0}, {'id': '68530408-35637631781-7654', 'author': '68550756@N02', 'authorname': 'Photos By Clark', 'raw': 'Cities', '_content': 'cities', 'machine_tag': 0}, {'id': '68530408-35637631781-227175', 'author': '68550756@N02', 'authorname': 'Photos By Clark', 'raw': 'Locale', '_content': 'locale', 'machine_tag': 0}, {'id': '68530408-35637631781-9573', 'author': '68550756@N02', 'authorname': 'Photos By Clark', 'raw': 'Location', '_content': 'location', 'machine_tag': 0}, {'id': '68530408-35637631781-18668', 'author': '68550756@N02', 'authorname': 'Photos By Clark', 'raw': 'North America', '_content': 'northamerica', 'machine_tag': 0}, {'id': '68530408-35637631781-8741', 'author': '68550756@N02', 'authorname': 'Photos By Clark', 'raw': 'Places', '_content': 'places', 'machine_tag': 0}, {'id': '68530408-35637631781-4378', 'author': '68550756@N02', 'authorname': 'Photos By Clark', 'raw': 'San Diego', '_content': 'sandiego', 'machine_tag': 0}, {'id': '68530408-35637631781-6482155', 'author': '68550756@N02', 'authorname': 'Photos By Clark', 'raw': 'San Diego Zoo/WAP', '_content': 'sandiegozoowap', 'machine_tag': 0}, {'id': '68530408-35637631781-4074', 'author': '68550756@N02', 'authorname': 'Photos By Clark', 'raw': 'United States', '_content': 'unitedstates', 'machine_tag': 0}, {'id': '68530408-35637631781-12695', 'author': '68550756@N02', 'authorname': 'Photos By Clark', 'raw': 'Where', '_content': 'where', 'machine_tag': 0}, {'id': '68530408-35637631781-462', 'author': '68550756@N02', 'authorname': 'Photos By Clark', 'raw': 'Elephant', '_content': 'elephant', 'machine_tag': 0}, {'id': '68530408-35637631781-1997', 'author': '68550756@N02', 'authorname': 'Photos By Clark', 'raw': 'Zoo', '_content': 'zoo', 'machine_tag': 0}, {'id': '68530408-35637631781-152587', 'author': '68550756@N02', 'authorname': 'Photos By Clark', 'raw': 'Lightroom', '_content': 'lightroom', 'machine_tag': 0}]}, 'urls': {'url': [{'type': 'photopage', '_content': 'https://www.flickr.com/photos/photos_by_clark/35637631781/'}]}, 'media': 'photo'}, 'stat': 'ok'}</t>
  </si>
  <si>
    <t xml:space="preserve"> (flickr Photos By Clark)</t>
  </si>
  <si>
    <t>https://www.flickr.com/photos/photos_by_clark/35637631781/</t>
  </si>
  <si>
    <t>face_elephant16.jpeg</t>
  </si>
  <si>
    <t>48093988_484875b100_o</t>
  </si>
  <si>
    <t>{'photo': {'id': '48093988', 'secret': '484875b100', 'server': '28', 'farm': 1, 'dateuploaded': '1128116436', 'isfavorite': 0, 'license': '4', 'safety_level': '0', 'rotation': 0, 'originalsecret': '484875b100', 'originalformat': 'jpg', 'owner': {'nsid': '64886991@N00', 'username': 'icelight', 'realname': '', 'location': 'Boston, MA, US', 'iconserver': '21', 'iconfarm': 1, 'path_alias': 'icelight'}, 'title': {'_content': 'Elephant'}, 'description': {'_content': "Decent head-on shot a a big elephant, taken in Kruger, SA this time. Ragged ears on this big guy (Or gal maybe, hard to tell with African elephants if they don't have young around.)"}, 'visibility': {'ispublic': 1, 'isfriend': 0, 'isfamily': 0}, 'dates': {'posted': '1128116436', 'taken': '2003-08-25 18:10:34', 'takengranularity': 0, 'takenunknown': 0, 'lastupdate': '1550432781'}, 'views': '9652', 'editability': {'cancomment': 0, 'canaddmeta': 0}, 'publiceditability': {'cancomment': 1, 'canaddmeta': 0}, 'usage': {'candownload': 1, 'canblog': 0, 'canprint': 0, 'canshare': 1}, 'comments': {'_content': '1'}, 'notes': {'note': []}, 'people': {'haspeople': 0}, 'tags': {'tag': [{'id': '1398954-48093988-1699', 'author': '64886991@N00', 'authorname': 'icelight', 'raw': 'south africa', '_content': 'southafrica', 'machine_tag': 0}, {'id': '1398954-48093988-105578', 'author': '64886991@N00', 'authorname': 'icelight', 'raw': 'kruger', '_content': 'kruger', 'machine_tag': 0}, {'id': '1398954-48093988-462', 'author': '64886991@N00', 'authorname': 'icelight', 'raw': 'elephant', '_content': 'elephant', 'machine_tag': 0}]}, 'urls': {'url': [{'type': 'photopage', '_content': 'https://www.flickr.com/photos/icelight/48093988/'}]}, 'media': 'photo'}, 'stat': 'ok'}</t>
  </si>
  <si>
    <t xml:space="preserve"> (flickr icelight)</t>
  </si>
  <si>
    <t>https://www.flickr.com/photos/icelight/48093988/</t>
  </si>
  <si>
    <t>face_elephant17.jpeg</t>
  </si>
  <si>
    <t>36548110211_bdb112041a_o</t>
  </si>
  <si>
    <t>{'photo': {'id': '36548110211', 'secret': '67926bbcd3', 'server': '4352', 'farm': 5, 'dateuploaded': '1503224919', 'isfavorite': 0, 'license': '3', 'safety_level': '0', 'rotation': 0, 'originalsecret': 'bdb112041a', 'originalformat': 'jpg', 'owner': {'nsid': '53442896@N00', 'username': 'Piotr Photo', 'realname': 'Piotr', 'location': 'Szczecin, Poland', 'iconserver': '4222', 'iconfarm': 5, 'path_alias': 'piotrphoto'}, 'title': {'_content': 'Elephant'}, 'description': {'_content': '          '}, 'visibility': {'ispublic': 1, 'isfriend': 0, 'isfamily': 0}, 'dates': {'posted': '1503224919', 'taken': '2016-02-10 09:15:10', 'takengranularity': 0, 'takenunknown': '0', 'lastupdate': '1554569470'}, 'views': '1171', 'editability': {'cancomment': 0, 'canaddmeta': 0}, 'publiceditability': {'cancomment': 1, 'canaddmeta': 0}, 'usage': {'candownload': 1, 'canblog': 0, 'canprint': 0, 'canshare': 1}, 'comments': {'_content': '0'}, 'notes': {'note': []}, 'people': {'haspeople': 0}, 'tags': {'tag': [{'id': '1745000-36548110211-11564', 'author': '53442896@N00', 'authorname': 'Piotr Photo', 'raw': 'safari', '_content': 'safari', 'machine_tag': 0}, {'id': '1745000-36548110211-31296', 'author': '53442896@N00', 'authorname': 'Piotr Photo', 'raw': 'serengeti', '_content': 'serengeti', 'machine_tag': 0}, {'id': '1745000-36548110211-1767', 'author': '53442896@N00', 'authorname': 'Piotr Photo', 'raw': 'tanzania', '_content': 'tanzania', 'machine_tag': 0}, {'id': '1745000-36548110211-953', 'author': '53442896@N00', 'authorname': 'Piotr Photo', 'raw': 'animals', '_content': 'animals', 'machine_tag': 0}, {'id': '1745000-36548110211-462', 'author': '53442896@N00', 'authorname': 'Piotr Photo', 'raw': 'elephant', '_content': 'elephant', 'machine_tag': 0}]}, 'urls': {'url': [{'type': 'photopage', '_content': 'https://www.flickr.com/photos/piotrphoto/36548110211/'}]}, 'media': 'photo'}, 'stat': 'ok'}</t>
  </si>
  <si>
    <t>Piotr (flickr Piotr Photo)</t>
  </si>
  <si>
    <t>https://www.flickr.com/photos/piotrphoto/36548110211/</t>
  </si>
  <si>
    <t>face_elephant20.jpeg</t>
  </si>
  <si>
    <t>2822248270_c3c53f98ee_o</t>
  </si>
  <si>
    <t>{'photo': {'id': '2822248270', 'secret': '86d943531c', 'server': '3070', 'farm': 4, 'dateuploaded': '1220375549', 'isfavorite': 0, 'license': '5', 'safety_level': '0', 'rotation': 0, 'originalsecret': 'c3c53f98ee', 'originalformat': 'jpg', 'owner': {'nsid': '67485853@N00', 'username': 'OctopusHat', 'realname': 'John Verive', 'location': 'Hollywood, USA', 'iconserver': '1', 'iconfarm': 1, 'path_alias': 'octopushat'}, 'title': {'_content': 'Asian Elephant'}, 'description': {'_content': ''}, 'visibility': {'ispublic': 1, 'isfriend': 0, 'isfamily': 0}, 'dates': {'posted': '1220375549', 'taken': '2008-08-31 12:01:33', 'takengranularity': 0, 'takenunknown': 0, 'lastupdate': '1220375752'}, 'views': '236', 'editability': {'cancomment': 0, 'canaddmeta': 0}, 'publiceditability': {'cancomment': 1, 'canaddmeta': 1}, 'usage': {'candownload': 1, 'canblog': 0, 'canprint': 0, 'canshare': 1}, 'comments': {'_content': '0'}, 'notes': {'note': []}, 'people': {'haspeople': 0}, 'tags': {'tag': [{'id': '125394-2822248270-2424', 'author': '67485853@N00', 'authorname': 'OctopusHat', 'raw': 'losangeles', '_content': 'losangeles', 'machine_tag': 0}, {'id': '125394-2822248270-34424', 'author': '67485853@N00', 'authorname': 'OctopusHat', 'raw': 'zo', '_content': 'zo', 'machine_tag': 0}, {'id': '125394-2822248270-1997', 'author': '67485853@N00', 'authorname': 'OctopusHat', 'raw': 'zoo', '_content': 'zoo', 'machine_tag': 0}, {'id': '125394-2822248270-1711', 'author': '67485853@N00', 'authorname': 'OctopusHat', 'raw': 'asian', '_content': 'asian', 'machine_tag': 0}, {'id': '125394-2822248270-462', 'author': '67485853@N00', 'authorname': 'OctopusHat', 'raw': 'elephant', '_content': 'elephant', 'machine_tag': 0}]}, 'urls': {'url': [{'type': 'photopage', '_content': 'https://www.flickr.com/photos/octopushat/2822248270/'}]}, 'media': 'photo'}, 'stat': 'ok'}</t>
  </si>
  <si>
    <t>John Verive (flickr OctopusHat)</t>
  </si>
  <si>
    <t>https://www.flickr.com/photos/octopushat/2822248270/</t>
  </si>
  <si>
    <t>body_part_elephant_tail01.jpeg</t>
  </si>
  <si>
    <t>3284022262_cfeea72c9b_o</t>
  </si>
  <si>
    <t>{'photo': {'id': '3284022262', 'secret': '1974ac3313', 'server': '3204', 'farm': 4, 'dateuploaded': '1234761337', 'isfavorite': 0, 'license': '4', 'safety_level': '0', 'rotation': 0, 'originalsecret': 'cfeea72c9b', 'originalformat': 'jpg', 'owner': {'nsid': '26176646@N04', 'username': 'TheBusyBrain', 'realname': '', 'location': None, 'iconserver': '2419', 'iconfarm': 3, 'path_alias': 'thebusybrain'}, 'title': {'_content': 'Elephant Butt'}, 'description': {'_content': 'Want to use this photo in a publication? Go ahead!  But please &lt;a href="http://thebusybrain.com/photodo" rel="noreferrer nofollow"&gt;Read This&lt;/a&gt;!'}, 'visibility': {'ispublic': 1, 'isfriend': 0, 'isfamily': 0}, 'dates': {'posted': '1234761337', 'taken': '2009-02-15 16:49:22', 'takengranularity': 0, 'takenunknown': 0, 'lastupdate': '1280222785'}, 'views': '2877', 'editability': {'cancomment': 0, 'canaddmeta': 0}, 'publiceditability': {'cancomment': 1, 'canaddmeta': 0}, 'usage': {'candownload': 1, 'canblog': 0, 'canprint': 0, 'canshare': 1}, 'comments': {'_content': '1'}, 'notes': {'note': []}, 'people': {'haspeople': 0}, 'tags': {'tag': [{'id': '26144507-3284022262-51723', 'author': '26176646@N04', 'authorname': 'TheBusyBrain', 'raw': 'Lowry', '_content': 'lowry', 'machine_tag': 0}, {'id': '26144507-3284022262-73', 'author': '26176646@N04', 'authorname': 'TheBusyBrain', 'raw': 'Park', '_content': 'park', 'machine_tag': 0}, {'id': '26144507-3284022262-1997', 'author': '26176646@N04', 'authorname': 'TheBusyBrain', 'raw': 'Zoo', '_content': 'zoo', 'machine_tag': 0}, {'id': '26144507-3284022262-378068', 'author': '26176646@N04', 'authorname': 'TheBusyBrain', 'raw': 'Lowry Park Zoo', '_content': 'lowryparkzoo', 'machine_tag': 0}, {'id': '26144507-3284022262-180013', 'author': '26176646@N04', 'authorname': 'TheBusyBrain', 'raw': 'Tampa, FL', '_content': 'tampafl', 'machine_tag': 0}, {'id': '26144507-3284022262-1597', 'author': '26176646@N04', 'authorname': 'TheBusyBrain', 'raw': 'Tampa', '_content': 'tampa', 'machine_tag': 0}, {'id': '26144507-3284022262-4536', 'author': '26176646@N04', 'authorname': 'TheBusyBrain', 'raw': 'Florida', '_content': 'florida', 'machine_tag': 0}, {'id': '26144507-3284022262-952', 'author': '26176646@N04', 'authorname': 'TheBusyBrain', 'raw': 'Animal', '_content': 'animal', 'machine_tag': 0}, {'id': '26144507-3284022262-462', 'author': '26176646@N04', 'authorname': 'TheBusyBrain', 'raw': 'Elephant', '_content': 'elephant', 'machine_tag': 0}, {'id': '26144507-3284022262-6447', 'author': '26176646@N04', 'authorname': 'TheBusyBrain', 'raw': 'Butt', '_content': 'butt', 'machine_tag': 0}, {'id': '26144507-3284022262-9973', 'author': '26176646@N04', 'authorname': 'TheBusyBrain', 'raw': 'Rump', '_content': 'rump', 'machine_tag': 0}, {'id': '26144507-3284022262-6630', 'author': '26176646@N04', 'authorname': 'TheBusyBrain', 'raw': 'Rear', '_content': 'rear', 'machine_tag': 0}, {'id': '26144507-3284022262-6229', 'author': '26176646@N04', 'authorname': 'TheBusyBrain', 'raw': 'Tail', '_content': 'tail', 'machine_tag': 0}]}, 'urls': {'url': [{'type': 'photopage', '_content': 'https://www.flickr.com/photos/thebusybrain/3284022262/'}]}, 'media': 'photo'}, 'stat': 'ok'}</t>
  </si>
  <si>
    <t xml:space="preserve"> (flickr TheBusyBrain)</t>
  </si>
  <si>
    <t>https://www.flickr.com/photos/thebusybrain/3284022262/</t>
  </si>
  <si>
    <t>body_part_elephant_tail02.jpeg</t>
  </si>
  <si>
    <t>10813323604_e1b84902b5_o</t>
  </si>
  <si>
    <t>{'photo': {'id': '10813323604', 'secret': 'fcdb0bd499', 'server': '5481', 'farm': 6, 'dateuploaded': '1384235120', 'isfavorite': 0, 'license': '3', 'safety_level': '0', 'rotation': 0, 'originalsecret': 'e1b84902b5', 'originalformat': 'jpg', 'owner': {'nsid': '96733065@N03', 'username': 'itsnotyouitsbri', 'realname': 'Bri R', 'location': '', 'iconserver': '0', 'iconfarm': 0, 'path_alias': 'itsnotyouitsbri'}, 'title': {'_content': 'Elephant Butt'}, 'description': {'_content': 'San Diego Zoo'}, 'visibility': {'ispublic': 1, 'isfriend': 0, 'isfamily': 0}, 'dates': {'posted': '1384235120', 'taken': '2013-10-11 14:42:50', 'takengranularity': 0, 'takenunknown': 0, 'lastupdate': '1384235203'}, 'views': '630', 'editability': {'cancomment': 0, 'canaddmeta': 0}, 'publiceditability': {'cancomment': 1, 'canaddmeta': 0}, 'usage': {'candownload': 1, 'canblog': 0, 'canprint': 0, 'canshare': 1}, 'comments': {'_content': '0'}, 'notes': {'note': []}, 'people': {'haspeople': 0}, 'tags': {'tag': [{'id': '96710011-10813323604-3130', 'author': '96733065@N03', 'authorname': 'itsnotyouitsbri', 'raw': 'San', '_content': 'san', 'machine_tag': 0}, {'id': '96710011-10813323604-8385', 'author': '96733065@N03', 'authorname': 'itsnotyouitsbri', 'raw': 'Diego', '_content': 'diego', 'machine_tag': 0}, {'id': '96710011-10813323604-1997', 'author': '96733065@N03', 'authorname': 'itsnotyouitsbri', 'raw': 'Zoo', '_content': 'zoo', 'machine_tag': 0}, {'id': '96710011-10813323604-4378', 'author': '96733065@N03', 'authorname': 'itsnotyouitsbri', 'raw': 'SanDiego', '_content': 'sandiego', 'machine_tag': 0}, {'id': '96710011-10813323604-952', 'author': '96733065@N03', 'authorname': 'itsnotyouitsbri', 'raw': 'animal', '_content': 'animal', 'machine_tag': 0}, {'id': '96710011-10813323604-462', 'author': '96733065@N03', 'authorname': 'itsnotyouitsbri', 'raw': 'elephant', '_content': 'elephant', 'machine_tag': 0}, {'id': '96710011-10813323604-17936', 'author': '96733065@N03', 'authorname': 'itsnotyouitsbri', 'raw': 'trunk', '_content': 'trunk', 'machine_tag': 0}, {'id': '96710011-10813323604-6229', 'author': '96733065@N03', 'authorname': 'itsnotyouitsbri', 'raw': 'tail', '_content': 'tail', 'machine_tag': 0}, {'id': '96710011-10813323604-124653', 'author': '96733065@N03', 'authorname': 'itsnotyouitsbri', 'raw': 'tusk', '_content': 'tusk', 'machine_tag': 0}, {'id': '96710011-10813323604-55', 'author': '96733065@N03', 'authorname': 'itsnotyouitsbri', 'raw': 'Africa', '_content': 'africa', 'machine_tag': 0}, {'id': '96710011-10813323604-1711', 'author': '96733065@N03', 'authorname': 'itsnotyouitsbri', 'raw': 'Asian', '_content': 'asian', 'machine_tag': 0}]}, 'urls': {'url': [{'type': 'photopage', '_content': 'https://www.flickr.com/photos/itsnotyouitsbri/10813323604/'}]}, 'media': 'photo'}, 'stat': 'ok'}</t>
  </si>
  <si>
    <t>Bri R (flickr itsnotyouitsbri)</t>
  </si>
  <si>
    <t>https://www.flickr.com/photos/itsnotyouitsbri/10813323604/</t>
  </si>
  <si>
    <t>body_part_elephant_tail03.jpeg</t>
  </si>
  <si>
    <t>40454600971_246b825f34_o</t>
  </si>
  <si>
    <t>{'photo': {'id': '40454600971', 'secret': '33b92b104a', 'server': '4630', 'farm': 5, 'dateuploaded': '1519471537', 'isfavorite': 0, 'license': '3', 'safety_level': '0', 'rotation': 0, 'originalsecret': '246b825f34', 'originalformat': 'jpg', 'owner': {'nsid': '8981098@N07', 'username': 'Linda DV', 'realname': 'Linda De Volder', 'location': 'brussels, belgium', 'iconserver': '65535', 'iconfarm': 66, 'path_alias': 'lindadevolder'}, 'title': {'_content': 'Indian elephants. Left to right Dumbo, Qiyo, Phyo Phyo, May Tagu, Yu Yu Yin and Kai-Mook. The newborn babies are somewhere between the adult legs.'}, 'description': {'_content': '&lt;a href="https://youtu.be/LLsxTElSY5w" rel="noreferrer nofollow"&gt;VIDEO OF THE ELEPHANTS&lt;/a&gt;\n\nBelgium. Planckendael Animal Park.\n\n&lt;a href="https://www.planckendael.be/en/" rel="noreferrer nofollow"&gt;www.planckendael.be/en/&lt;/a&gt;\n&lt;a href="https://www.planckendael.be/nl/" rel="noreferrer nofollow"&gt;www.planckendael.be/nl/&lt;/a&gt;\n&lt;a href="https://www.planckendael.be/fr/" rel="noreferrer nofollow"&gt;www.planckendael.be/fr/&lt;/a&gt;\n\nThe Indian elephant (Elephas maximus indicus) is one of three recognized subspecies of the Asian elephant and native to mainland Asia. Since 1986, Elephas maximus has been listed as Endangered by IUCN as the population has declined by at least 50% over the last 60 to 75 years or three generations. Asian elephants are threatened by habitat loss, degradation and fragmentation.\n&lt;a href="https://en.wikipedia.org/wiki/Indian_elephant" rel="noreferrer nofollow"&gt;en.wikipedia.org/wiki/Indian_elephant&lt;/a&gt;\n\nPlanckendael is now home to 9 Indian elephants. \nMatriarch Dumbo (1974), supernanny Yu Yu Yin (1979), mom and grandmom Khaing  Phyo PHyo (1981), her daughters May Tagu (2005), Kai-Mook (2009) and Qiyo (2015). May tagu gave birth on Christmas day 2017 to a baby girl Suki and her sister Kai-Mook gave birth not even 3 weeks later to another girl Tun Kai.\nAnd Mom and Grandmother Phyo Phyo will give birth to her 6th calf somewhere around may 2018.\nDaddy Chang (1981) recently moved back to his native town Copenhagen.\nAnother bull Kanvar (2008) is waiting to perform his duties, but he\'s still too young. \n\nThey are confined to the indoor stable because temperature needs to be at least 15°C for the babies. \n\nPlanckendael plays an active role in the international breeding program for the endangered Asian Elephant. Since the birth of Kai-Mook in 2009, RZSA supports the corridor project of Asian Nature Conservation Foundation (ANCF) in India.'}, 'visibility': {'ispublic': 1, 'isfriend': 0, 'isfamily': 0}, 'dates': {'posted': '1519471537', 'taken': '2018-02-23 11:52:14', 'takengranularity': 0, 'takenunknown': '0', 'lastupdate': '1622641553'}, 'views': '899', 'editability': {'cancomment': 0, 'canaddmeta': 0}, 'publiceditability': {'cancomment': 1, 'canaddmeta': 0}, 'usage': {'candownload': 1, 'canblog': 0, 'canprint': 0, 'canshare': 1}, 'comments': {'_content': '0'}, 'notes': {'note': []}, 'people': {'haspeople': 0}, 'tags': {'tag': [{'id': '8959768-40454600971-28757819', 'author': '8981098@N07', 'authorname': 'Linda DV', 'raw': 'Linda De Volder', '_content': 'lindadevolder', 'machine_tag': 0}, {'id': '8959768-40454600971-4290', 'author': '8981098@N07', 'authorname': 'Linda DV', 'raw': 'Belgium', '_content': 'belgium', 'machine_tag': 0}, {'id': '8959768-40454600971-78980', 'author': '8981098@N07', 'authorname': 'Linda DV', 'raw': 'Planckendael', '_content': 'planckendael', 'machine_tag': 0}, {'id': '8959768-40454600971-101165', 'author': '8981098@N07', 'authorname': 'Linda DV', 'raw': 'Animal park', '_content': 'animalpark', 'machine_tag': 0}, {'id': '8959768-40454600971-791', 'author': '8981098@N07', 'authorname': 'Linda DV', 'raw': 'Nature', '_content': 'nature', 'machine_tag': 0}, {'id': '8959768-40454600971-271370', 'author': '8981098@N07', 'authorname': 'Linda DV', 'raw': '2018', '_content': '2018', 'machine_tag': 0}, {'id': '8959768-40454600971-1700', 'author': '8981098@N07', 'authorname': 'Linda DV', 'raw': 'Geotagged', '_content': 'geotagged', 'machine_tag': 0}, {'id': '8959768-40454600971-3172653', 'author': '8981098@N07', 'authorname': 'Linda DV', 'raw': 'Geomapped', '_content': 'geomapped', 'machine_tag': 0}, {'id': '8959768-40454600971-1997', 'author': '8981098@N07', 'authorname': 'Linda DV', 'raw': 'Zoo', '_content': 'zoo', 'machine_tag': 0}, {'id': '8959768-40454600971-191912', 'author': '8981098@N07', 'authorname': 'Linda DV', 'raw': 'Ribbet', '_content': 'ribbet', 'machine_tag': 0}, {'id': '8959768-40454600971-1382', 'author': '8981098@N07', 'authorname': 'Linda DV', 'raw': 'Canon', '_content': 'canon', 'machine_tag': 0}, {'id': '8959768-40454600971-77048498', 'author': '8981098@N07', 'authorname': 'Linda DV', 'raw': 'PowershotSX40', '_content': 'powershotsx40', 'machine_tag': 0}, {'id': '8959768-40454600971-25814', 'author': '8981098@N07', 'authorname': 'Linda DV', 'raw': 'Endangered', '_content': 'endangered', 'machine_tag': 0}, {'id': '8959768-40454600971-8829057', 'author': '8981098@N07', 'authorname': 'Linda DV', 'raw': 'IUCN red list', '_content': 'iucnredlist', 'machine_tag': 0}, {'id': '8959768-40454600971-451151', 'author': '8981098@N07', 'authorname': 'Linda DV', 'raw': 'Indian elephant', '_content': 'indianelephant', 'machine_tag': 0}, {'id': '8959768-40454600971-5381545', 'author': '8981098@N07', 'authorname': 'Linda DV', 'raw': 'Elephas maximus indicus', '_content': 'elephasmaximusindicus', 'machine_tag': 0}, {'id': '8959768-40454600971-1358548', 'author': '8981098@N07', 'authorname': 'Linda DV', 'raw': 'Elephantidae', '_content': 'elephantidae', 'machine_tag': 0}, {'id': '8959768-40454600971-23092596', 'author': '8981098@N07', 'authorname': 'Linda DV', 'raw': 'Afrotheria', '_content': 'afrotheria', 'machine_tag': 0}, {'id': '8959768-40454600971-1909', 'author': '8981098@N07', 'authorname': 'Linda DV', 'raw': 'Lumix', '_content': 'lumix', 'machine_tag': 0}, {'id': '8959768-40454600971-345180052', 'author': '8981098@N07', 'authorname': 'Linda DV', 'raw': 'Endangered (IUCN 3.1)[', '_content': 'endangerediucn31', 'machine_tag': 0}]}, 'location': {'latitude': '51.002019', 'longitude': '4.514607', 'accuracy': '14', 'context': '0', 'locality': {'_content': 'Muizen', 'woeid': 974667}, 'county': {'_content': 'Mechelen', 'woeid': 12591769}, 'region': {'_content': 'Antwerpen', 'woeid': 7153308}, 'country': {'_content': 'Belgique', 'woeid': 23424757}, 'neighbourhood': {'_content': '', 'woeid': 0}}, 'geoperms': {'ispublic': 1, 'iscontact': 0, 'isfriend': 0, 'isfamily': 0}, 'urls': {'url': [{'type': 'photopage', '_content': 'https://www.flickr.com/photos/lindadevolder/40454600971/'}]}, 'media': 'photo'}, 'stat': 'ok'}</t>
  </si>
  <si>
    <t>Linda De Volder (flickr Linda DV)</t>
  </si>
  <si>
    <t>https://www.flickr.com/photos/lindadevolder/40454600971/</t>
  </si>
  <si>
    <t>body_part_elephant_tail04.jpeg</t>
  </si>
  <si>
    <t>27527101532_a5aa1ee7be_o</t>
  </si>
  <si>
    <t>{'photo': {'id': '27527101532', 'secret': '27fb7a5956', 'server': '7525', 'farm': 8, 'dateuploaded': '1465751334', 'isfavorite': 0, 'license': '4', 'safety_level': '0', 'rotation': 0, 'originalsecret': 'a5aa1ee7be', 'originalformat': 'jpg', 'owner': {'nsid': '35902401@N02', 'username': 'Richard Whitaker', 'realname': 'Richard Whitaker', 'location': 'London', 'iconserver': '2845', 'iconfarm': 3, 'path_alias': 'richardwhitaker'}, 'title': {'_content': 'Elephants at Minneriya'}, 'description': {'_content': ''}, 'visibility': {'ispublic': 1, 'isfriend': 0, 'isfamily': 0}, 'dates': {'posted': '1465751334', 'taken': '2016-03-19 11:29:36', 'takengranularity': 0, 'takenunknown': '0', 'lastupdate': '1503416646'}, 'views': '396', 'editability': {'cancomment': 0, 'canaddmeta': 0}, 'publiceditability': {'cancomment': 1, 'canaddmeta': 0}, 'usage': {'candownload': 1, 'canblog': 0, 'canprint': 0, 'canshare': 1}, 'comments': {'_content': '0'}, 'notes': {'note': []}, 'people': {'haspeople': 0}, 'tags': {'tag': [{'id': '35882053-27527101532-23098', 'author': '35902401@N02', 'authorname': 'Richard Whitaker', 'raw': 'Sri Lanka', '_content': 'srilanka', 'machine_tag': 0}, {'id': '35882053-27527101532-462', 'author': '35902401@N02', 'authorname': 'Richard Whitaker', 'raw': 'Elephant', '_content': 'elephant', 'machine_tag': 0}, {'id': '35882053-27527101532-5833', 'author': '35902401@N02', 'authorname': 'Richard Whitaker', 'raw': 'Wildlife', '_content': 'wildlife', 'machine_tag': 0}, {'id': '35882053-27527101532-1561795', 'author': '35902401@N02', 'authorname': 'Richard Whitaker', 'raw': 'Minneriya', '_content': 'minneriya', 'machine_tag': 0}, {'id': '35882053-27527101532-2502', 'author': '35902401@N02', 'authorname': 'Richard Whitaker', 'raw': 'National park', '_content': 'nationalpark', 'machine_tag': 0}, {'id': '35882053-27527101532-1311', 'author': '35902401@N02', 'authorname': 'Richard Whitaker', 'raw': 'Forest', '_content': 'forest', 'machine_tag': 0}, {'id': '35882053-27527101532-6229', 'author': '35902401@N02', 'authorname': 'Richard Whitaker', 'raw': 'Tail', '_content': 'tail', 'machine_tag': 0}]}, 'urls': {'url': [{'type': 'photopage', '_content': 'https://www.flickr.com/photos/richardwhitaker/27527101532/'}]}, 'media': 'photo'}, 'stat': 'ok'}</t>
  </si>
  <si>
    <t>Richard Whitaker (flickr Richard Whitaker)</t>
  </si>
  <si>
    <t>https://www.flickr.com/photos/richardwhitaker/27527101532/</t>
  </si>
  <si>
    <t>body_part_elephant_tail05.jpeg</t>
  </si>
  <si>
    <t>2338845112_b930ebf329_o</t>
  </si>
  <si>
    <t>{'photo': {'id': '2338845112', 'secret': '38ece5cfbd', 'server': '2083', 'farm': 3, 'dateuploaded': '1205703246', 'isfavorite': 0, 'license': '3', 'safety_level': '0', 'rotation': 0, 'originalsecret': 'b930ebf329', 'originalformat': 'jpg', 'owner': {'nsid': '98324832@N00', 'username': 'Dogs New Clothes', 'realname': 'Mickey Champion', 'location': 'Washington DC, The States', 'iconserver': '58', 'iconfarm': 1, 'path_alias': 'dogsnewclothes'}, 'title': {'_content': 'Elephant tail'}, 'description': {'_content': ''}, 'visibility': {'ispublic': 1, 'isfriend': 0, 'isfamily': 0}, 'dates': {'posted': '1205703246', 'taken': '2008-01-04 03:33:20', 'takengranularity': 0, 'takenunknown': 0, 'lastupdate': '1206983245'}, 'views': '12', 'editability': {'cancomment': 0, 'canaddmeta': 0}, 'publiceditability': {'cancomment': 1, 'canaddmeta': 0}, 'usage': {'candownload': 1, 'canblog': 0, 'canprint': 0, 'canshare': 1}, 'comments': {'_content': '0'}, 'notes': {'note': []}, 'people': {'haspeople': 0}, 'tags': {'tag': [{'id': '4346850-2338845112-4722', 'author': '98324832@N00', 'authorname': 'Dogs New Clothes', 'raw': 'kenya', '_content': 'kenya', 'machine_tag': 0}, {'id': '4346850-2338845112-1767', 'author': '98324832@N00', 'authorname': 'Dogs New Clothes', 'raw': 'tanzania', '_content': 'tanzania', 'machine_tag': 0}, {'id': '4346850-2338845112-462', 'author': '98324832@N00', 'authorname': 'Dogs New Clothes', 'raw': 'elephant', '_content': 'elephant', 'machine_tag': 0}]}, 'urls': {'url': [{'type': 'photopage', '_content': 'https://www.flickr.com/photos/dogsnewclothes/2338845112/'}]}, 'media': 'photo'}, 'stat': 'ok'}</t>
  </si>
  <si>
    <t>Mickey Champion (flickr Dogs New Clothes)</t>
  </si>
  <si>
    <t>https://www.flickr.com/photos/dogsnewclothes/2338845112/</t>
  </si>
  <si>
    <t>body_part_elephant_eye01.jpeg</t>
  </si>
  <si>
    <t>5027434600_f234996b4f_o</t>
  </si>
  <si>
    <t>{'photo': {'id': '5027434600', 'secret': '4690762ed2', 'server': '4146', 'farm': 5, 'dateuploaded': '1285534270', 'isfavorite': 0, 'license': '3', 'safety_level': '0', 'rotation': 0, 'originalsecret': 'f234996b4f', 'originalformat': 'jpg', 'owner': {'nsid': '52822882@N07', 'username': 'melfoody', 'realname': '', 'location': None, 'iconserver': '8420', 'iconfarm': 9, 'path_alias': 'melfoody'}, 'title': {'_content': 'Elephant Eye'}, 'description': {'_content': ''}, 'visibility': {'ispublic': 1, 'isfriend': 0, 'isfamily': 0}, 'dates': {'posted': '1285534270', 'taken': '2010-09-21 14:42:52', 'takengranularity': 0, 'takenunknown': 0, 'lastupdate': '1285712816'}, 'views': '591', 'editability': {'cancomment': 0, 'canaddmeta': 0}, 'publiceditability': {'cancomment': 1, 'canaddmeta': 0}, 'usage': {'candownload': 1, 'canblog': 0, 'canprint': 0, 'canshare': 1}, 'comments': {'_content': '0'}, 'notes': {'note': []}, 'people': {'haspeople': 0}, 'tags': {'tag': [{'id': '52801552-5027434600-6188', 'author': '52822882@N07', 'authorname': 'melfoody', 'raw': 'Fuerteventura', '_content': 'fuerteventura', 'machine_tag': 0}, {'id': '52801552-5027434600-47902', 'author': '52822882@N07', 'authorname': 'melfoody', 'raw': 'Canary Islands', '_content': 'canaryislands', 'machine_tag': 0}, {'id': '52801552-5027434600-462', 'author': '52822882@N07', 'authorname': 'melfoody', 'raw': 'Elephant', '_content': 'elephant', 'machine_tag': 0}, {'id': '52801552-5027434600-7629964', 'author': '52822882@N07', 'authorname': 'melfoody', 'raw': 'Canon 450D', '_content': 'canon450d', 'machine_tag': 0}, {'id': '52801552-5027434600-19571813', 'author': '52822882@N07', 'authorname': 'melfoody', 'raw': 'Canon Rebel XSi', '_content': 'canonrebelxsi', 'machine_tag': 0}, {'id': '52801552-5027434600-1382', 'author': '52822882@N07', 'authorname': 'melfoody', 'raw': 'Canon', '_content': 'canon', 'machine_tag': 0}, {'id': '52801552-5027434600-61388537', 'author': '52822882@N07', 'authorname': 'melfoody', 'raw': 'Sigma 17 70 f2.8-4.0 DC OS HSM', '_content': 'sigma1770f2840dcoshsm', 'machine_tag': 0}]}, 'urls': {'url': [{'type': 'photopage', '_content': 'https://www.flickr.com/photos/melfoody/5027434600/'}]}, 'media': 'photo'}, 'stat': 'ok'}</t>
  </si>
  <si>
    <t xml:space="preserve"> (flickr melfoody)</t>
  </si>
  <si>
    <t>https://www.flickr.com/photos/melfoody/5027434600/</t>
  </si>
  <si>
    <t>body_part_elephant_eye02.jpeg</t>
  </si>
  <si>
    <t>2321204075_ff338c2a00_o</t>
  </si>
  <si>
    <t>{'photo': {'id': '2321204075', 'secret': '2feff5e6a4', 'server': '3147', 'farm': 4, 'dateuploaded': '1205091126', 'isfavorite': 0, 'license': '3', 'safety_level': '0', 'rotation': 0, 'originalsecret': 'ff338c2a00', 'originalformat': 'jpg', 'owner': {'nsid': '42389268@N00', 'username': 'Veebl', 'realname': 'Victoria Imeson', 'location': 'Sheffield Yorkshire, UK', 'iconserver': '10', 'iconfarm': 1, 'path_alias': 'veebl'}, 'title': {'_content': 'Bondla032'}, 'description': {'_content': 'Elephant'}, 'visibility': {'ispublic': 1, 'isfriend': 0, 'isfamily': 0}, 'dates': {'posted': '1205091126', 'taken': '2006-12-17 03:58:24', 'takengranularity': 0, 'takenunknown': 0, 'lastupdate': '1208196195'}, 'views': '169', 'editability': {'cancomment': 0, 'canaddmeta': 0}, 'publiceditability': {'cancomment': 1, 'canaddmeta': 1}, 'usage': {'candownload': 1, 'canblog': 0, 'canprint': 0, 'canshare': 1}, 'comments': {'_content': '0'}, 'notes': {'note': []}, 'people': {'haspeople': 0}, 'tags': {'tag': [{'id': '574483-2321204075-393', 'author': '42389268@N00', 'authorname': 'Veebl', 'raw': 'India', '_content': 'india', 'machine_tag': 0}, {'id': '574483-2321204075-6982', 'author': '42389268@N00', 'authorname': 'Veebl', 'raw': 'Goa', '_content': 'goa', 'machine_tag': 0}, {'id': '574483-2321204075-10467759', 'author': '42389268@N00', 'authorname': 'Veebl', 'raw': 'Bondla', '_content': 'bondla', 'machine_tag': 0}, {'id': '574483-2321204075-1997', 'author': '42389268@N00', 'authorname': 'Veebl', 'raw': 'Zoo', '_content': 'zoo', 'machine_tag': 0}, {'id': '574483-2321204075-22913', 'author': '42389268@N00', 'authorname': 'Veebl', 'raw': 'Elephants', '_content': 'elephants', 'machine_tag': 0}, {'id': '574483-2321204075-596', 'author': '42389268@N00', 'authorname': 'Veebl', 'raw': 'eye', '_content': 'eye', 'machine_tag': 0}]}, 'location': {'latitude': '15.525475', 'longitude': '73.995065', 'accuracy': '13', 'context': '0', 'locality': {'_content': 'Carapur', 'woeid': 2275346}, 'county': {'_content': 'North Goa', 'woeid': 12586827}, 'region': {'_content': 'Goa', 'woeid': 2345764}, 'country': {'_content': 'India', 'woeid': 23424848}, 'neighbourhood': {'_content': '', 'woeid': 0}}, 'geoperms': {'ispublic': 1, 'iscontact': 0, 'isfriend': 0, 'isfamily': 0}, 'urls': {'url': [{'type': 'photopage', '_content': 'https://www.flickr.com/photos/veebl/2321204075/'}]}, 'media': 'photo'}, 'stat': 'ok'}</t>
  </si>
  <si>
    <t>Victoria Imeson (flickr Veebl)</t>
  </si>
  <si>
    <t>https://www.flickr.com/photos/veebl/2321204075/</t>
  </si>
  <si>
    <t>body_part_elephant_eye03.jpeg</t>
  </si>
  <si>
    <t>38322187924_96f20a1115_o</t>
  </si>
  <si>
    <t>{'photo': {'id': '38322187924', 'secret': '938d8fdef9', 'server': '4548', 'farm': 5, 'dateuploaded': '1513196195', 'isfavorite': 0, 'license': '4', 'safety_level': '0', 'rotation': 0, 'originalsecret': '96f20a1115', 'originalformat': 'jpg', 'owner': {'nsid': '19414390@N04', 'username': 'orangen im meer', 'realname': 'Christian Keller', 'location': '', 'iconserver': '2041', 'iconfarm': 3, 'path_alias': None}, 'title': {'_content': 'Timbavati Private Nature Reserve - Elephant'}, 'description': {'_content': ''}, 'visibility': {'ispublic': 1, 'isfriend': 0, 'isfamily': 0}, 'dates': {'posted': '1513196195', 'taken': '2017-11-21 06:15:57', 'takengranularity': 0, 'takenunknown': '0', 'lastupdate': '1565836502'}, 'views': '250', 'editability': {'cancomment': 0, 'canaddmeta': 0}, 'publiceditability': {'cancomment': 1, 'canaddmeta': 0}, 'usage': {'candownload': 1, 'canblog': 0, 'canprint': 0, 'canshare': 1}, 'comments': {'_content': '1'}, 'notes': {'note': []}, 'people': {'haspeople': 0}, 'tags': {'tag': [{'id': '19382251-38322187924-59803', 'author': '19414390@N04', 'authorname': 'orangen im meer', 'raw': 'Südafrika', '_content': 'südafrika', 'machine_tag': 0}, {'id': '19382251-38322187924-1699', 'author': '19414390@N04', 'authorname': 'orangen im meer', 'raw': 'South Africa', '_content': 'southafrica', 'machine_tag': 0}, {'id': '19382251-38322187924-817867', 'author': '19414390@N04', 'authorname': 'orangen im meer', 'raw': 'Suid-Afrika', '_content': 'suidafrika', 'machine_tag': 0}, {'id': '19382251-38322187924-43193134', 'author': '19414390@N04', 'authorname': 'orangen im meer', 'raw': 'Ningizimu Afrika', '_content': 'ningizimuafrika', 'machine_tag': 0}, {'id': '19382251-38322187924-270473977', 'author': '19414390@N04', 'authorname': 'orangen im meer', 'raw': '„Timbavati', '_content': '„timbavati', 'machine_tag': 0}, {'id': '19382251-38322187924-1565', 'author': '19414390@N04', 'authorname': 'orangen im meer', 'raw': 'Private', '_content': 'private', 'machine_tag': 0}, {'id': '19382251-38322187924-791', 'author': '19414390@N04', 'authorname': 'orangen im meer', 'raw': 'Nature', '_content': 'nature', 'machine_tag': 0}, {'id': '19382251-38322187924-38767136', 'author': '19414390@N04', 'authorname': 'orangen im meer', 'raw': 'Reserve“', '_content': 'reserve“', 'machine_tag': 0}, {'id': '19382251-38322187924-462', 'author': '19414390@N04', 'authorname': 'orangen im meer', 'raw': 'elephant', '_content': 'elephant', 'machine_tag': 0}, {'id': '19382251-38322187924-37958', 'author': '19414390@N04', 'authorname': 'orangen im meer', 'raw': 'Elefant', '_content': 'elefant', 'machine_tag': 0}, {'id': '19382251-38322187924-48017', 'author': '19414390@N04', 'authorname': 'orangen im meer', 'raw': 'Auge', '_content': 'auge', 'machine_tag': 0}, {'id': '19382251-38322187924-596', 'author': '19414390@N04', 'authorname': 'orangen im meer', 'raw': 'eye', '_content': 'eye', 'machine_tag': 0}]}, 'location': {'latitude': '-24.207750', 'longitude': '31.367168', 'accuracy': '13', 'context': '0', 'locality': {'_content': 'Skukuza', 'woeid': 1587585}, 'county': {'_content': 'Ehlanzeni', 'woeid': 56189450}, 'region': {'_content': 'Mpumalanga', 'woeid': 2346983}, 'country': {'_content': 'South Africa', 'woeid': 23424942}, 'neighbourhood': {'_content': '', 'woeid': 0}}, 'geoperms': {'ispublic': 1, 'iscontact': 0, 'isfriend': 0, 'isfamily': 0}, 'urls': {'url': [{'type': 'photopage', '_content': 'https://www.flickr.com/photos/19414390@N04/38322187924/'}]}, 'media': 'photo'}, 'stat': 'ok'}</t>
  </si>
  <si>
    <t>Christian Keller (flickr orangen im meer)</t>
  </si>
  <si>
    <t>https://www.flickr.com/photos/19414390@N04/38322187924/</t>
  </si>
  <si>
    <t>body_part_elephant_eye04.jpeg</t>
  </si>
  <si>
    <t>8160531981_9972a3ce34_o</t>
  </si>
  <si>
    <t>{'photo': {'id': '8160531981', 'secret': 'aba73e4a46', 'server': '8067', 'farm': 9, 'dateuploaded': '1352192944', 'isfavorite': 0, 'license': '4', 'safety_level': '0', 'rotation': 0, 'originalsecret': '9972a3ce34', 'originalformat': 'jpg', 'owner': {'nsid': '57441899@N03', 'username': 'NJKean', 'realname': 'Nick Kean', 'location': 'Auckland, New Zealand', 'iconserver': '6028', 'iconfarm': 7, 'path_alias': 'njkean'}, 'title': {'_content': 'Elephant Eye'}, 'description': {'_content': "Burma's been crying"}, 'visibility': {'ispublic': 1, 'isfriend': 0, 'isfamily': 0}, 'dates': {'posted': '1352192944', 'taken': '2012-11-06 12:20:40', 'takengranularity': 0, 'takenunknown': 0, 'lastupdate': '1352192948'}, 'views': '661', 'editability': {'cancomment': 0, 'canaddmeta': 0}, 'publiceditability': {'cancomment': 1, 'canaddmeta': 0}, 'usage': {'candownload': 1, 'canblog': 0, 'canprint': 0, 'canshare': 1}, 'comments': {'_content': '0'}, 'notes': {'note': []}, 'people': {'haspeople': 0}, 'tags': {'tag': [{'id': '57418845-8160531981-108428', 'author': '57441899@N03', 'authorname': 'NJKean', 'raw': 'Auckland Zoo', '_content': 'aucklandzoo', 'machine_tag': 0}, {'id': '57418845-8160531981-462', 'author': '57441899@N03', 'authorname': 'NJKean', 'raw': 'Elephant', '_content': 'elephant', 'machine_tag': 0}, {'id': '57418845-8160531981-966979', 'author': '57441899@N03', 'authorname': 'NJKean', 'raw': 'Elephant Eye', '_content': 'elephanteye', 'machine_tag': 0}, {'id': '57418845-8160531981-596', 'author': '57441899@N03', 'authorname': 'NJKean', 'raw': 'Eye', '_content': 'eye', 'machine_tag': 0}]}, 'urls': {'url': [{'type': 'photopage', '_content': 'https://www.flickr.com/photos/njkean/8160531981/'}]}, 'media': 'photo'}, 'stat': 'ok'}</t>
  </si>
  <si>
    <t>Nick Kean (flickr NJKean)</t>
  </si>
  <si>
    <t>https://www.flickr.com/photos/njkean/8160531981/</t>
  </si>
  <si>
    <t>body_part_elephant_eye05.jpeg</t>
  </si>
  <si>
    <t>4959986110_a31c8e13f7_o</t>
  </si>
  <si>
    <t>{'photo': {'id': '4959986110', 'secret': 'e233087d63', 'server': '4107', 'farm': 5, 'dateuploaded': '1283687213', 'isfavorite': 0, 'license': '4', 'safety_level': '0', 'rotation': 0, 'originalsecret': 'a31c8e13f7', 'originalformat': 'jpg', 'owner': {'nsid': '19828580@N02', 'username': 'Benoit Dupont', 'realname': 'Benoit Dupont', 'location': 'La Louvière, Belgium', 'iconserver': '5441', 'iconfarm': 6, 'path_alias': 'benoitdupont'}, 'title': {'_content': 'Elephant in prison'}, 'description': {'_content': ''}, 'visibility': {'ispublic': 1, 'isfriend': 0, 'isfamily': 0}, 'dates': {'posted': '1283687213', 'taken': '2010-09-02 15:34:58', 'takengranularity': 0, 'takenunknown': 0, 'lastupdate': '1303560019'}, 'views': '1680', 'editability': {'cancomment': 0, 'canaddmeta': 0}, 'publiceditability': {'cancomment': 1, 'canaddmeta': 0}, 'usage': {'candownload': 1, 'canblog': 0, 'canprint': 0, 'canshare': 1}, 'comments': {'_content': '0'}, 'notes': {'note': []}, 'people': {'haspeople': 0}, 'tags': {'tag': [{'id': '19808232-4959986110-22535', 'author': '19828580@N02', 'authorname': 'Benoit Dupont', 'raw': 'antwerp', '_content': 'antwerp', 'machine_tag': 0}, {'id': '19808232-4959986110-89639', 'author': '19828580@N02', 'authorname': 'Benoit Dupont', 'raw': 'anvers', '_content': 'anvers', 'machine_tag': 0}, {'id': '19808232-4959986110-462', 'author': '19828580@N02', 'authorname': 'Benoit Dupont', 'raw': 'elephant', '_content': 'elephant', 'machine_tag': 0}, {'id': '19808232-4959986110-596', 'author': '19828580@N02', 'authorname': 'Benoit Dupont', 'raw': 'eye', '_content': 'eye', 'machine_tag': 0}, {'id': '19808232-4959986110-12100', 'author': '19828580@N02', 'authorname': 'Benoit Dupont', 'raw': 'prison', '_content': 'prison', 'machine_tag': 0}, {'id': '19808232-4959986110-3893', 'author': '19828580@N02', 'authorname': 'Benoit Dupont', 'raw': 'sad', '_content': 'sad', 'machine_tag': 0}, {'id': '19808232-4959986110-1997', 'author': '19828580@N02', 'authorname': 'Benoit Dupont', 'raw': 'zoo', '_content': 'zoo', 'machine_tag': 0}]}, 'location': {'latitude': '51.218727', 'longitude': '4.420811', 'accuracy': '15', 'context': '0', 'locality': {'_content': 'Antwerpen', 'woeid': 966591}, 'county': {'_content': 'Antwerpen', 'woeid': 12591760}, 'region': {'_content': 'Antwerpen', 'woeid': 7153308}, 'country': {'_content': 'Belgique', 'woeid': 23424757}, 'neighbourhood': {'_content': '', 'woeid': 0}}, 'geoperms': {'ispublic': 1, 'iscontact': 0, 'isfriend': 0, 'isfamily': 0}, 'urls': {'url': [{'type': 'photopage', '_content': 'https://www.flickr.com/photos/benoitdupont/4959986110/'}]}, 'media': 'photo'}, 'stat': 'ok'}</t>
  </si>
  <si>
    <t>Benoit Dupont (flickr Benoit Dupont)</t>
  </si>
  <si>
    <t>https://www.flickr.com/photos/benoitdupont/4959986110/</t>
  </si>
  <si>
    <t>body_part_elephant_eye06.jpeg</t>
  </si>
  <si>
    <t>4386617834_290af7b1d8_o</t>
  </si>
  <si>
    <t>{'photo': {'id': '4386617834', 'secret': '73f562ed21', 'server': '4044', 'farm': 5, 'dateuploaded': '1267068694', 'isfavorite': 0, 'license': '3', 'safety_level': '0', 'rotation': 0, 'originalsecret': '290af7b1d8', 'originalformat': 'jpg', 'owner': {'nsid': '10318341@N02', 'username': 'iseethelight', 'realname': 'Matt Ward', 'location': 'Atlanta, GA, USA', 'iconserver': '5317', 'iconfarm': 6, 'path_alias': None}, 'title': {'_content': 'Elephant Eye'}, 'description': {'_content': 'Feel free to use this photo for non-commercial use but please add the photo credit &amp;quot;Photo: Matt Ward &lt;a href="http://www.iseethelight.com&amp;quot;" rel="noreferrer nofollow"&gt;www.iseethelight.com&amp;quot;&lt;/a&gt;.\n\nThanks!\n'}, 'visibility': {'ispublic': 1, 'isfriend': 0, 'isfamily': 0}, 'dates': {'posted': '1267068694', 'taken': '2008-05-18 13:49:56', 'takengranularity': 0, 'takenunknown': 0, 'lastupdate': '1267900213'}, 'views': '116', 'editability': {'cancomment': 0, 'canaddmeta': 0}, 'publiceditability': {'cancomment': 1, 'canaddmeta': 0}, 'usage': {'candownload': 1, 'canblog': 0, 'canprint': 0, 'canshare': 1}, 'comments': {'_content': '0'}, 'notes': {'note': []}, 'people': {'haspeople': 0}, 'tags': {'tag': [{'id': '10297993-4386617834-462', 'author': '10318341@N02', 'authorname': 'iseethelight', 'raw': 'Elephant', '_content': 'elephant', 'machine_tag': 0}, {'id': '10297993-4386617834-1383', 'author': '10318341@N02', 'authorname': 'iseethelight', 'raw': 'GA', '_content': 'ga', 'machine_tag': 0}, {'id': '10297993-4386617834-952', 'author': '10318341@N02', 'authorname': 'iseethelight', 'raw': 'animal', '_content': 'animal', 'machine_tag': 0}, {'id': '10297993-4386617834-190', 'author': '10318341@N02', 'authorname': 'iseethelight', 'raw': 'atlanta', '_content': 'atlanta', 'machine_tag': 0}, {'id': '10297993-4386617834-34047', 'author': '10318341@N02', 'authorname': 'iseethelight', 'raw': 'captive', '_content': 'captive', 'machine_tag': 0}, {'id': '10297993-4386617834-1823', 'author': '10318341@N02', 'authorname': 'iseethelight', 'raw': 'mammal', '_content': 'mammal', 'machine_tag': 0}, {'id': '10297993-4386617834-145012', 'author': '10318341@N02', 'authorname': 'iseethelight', 'raw': 'matt ward', '_content': 'mattward', 'machine_tag': 0}, {'id': '10297993-4386617834-4632592', 'author': '10318341@N02', 'authorname': 'iseethelight', 'raw': 'matthew ward', '_content': 'matthewward', 'machine_tag': 0}, {'id': '10297993-4386617834-90366', 'author': '10318341@N02', 'authorname': 'iseethelight', 'raw': 'zoo atlanta', '_content': 'zooatlanta', 'machine_tag': 0}]}, 'urls': {'url': [{'type': 'photopage', '_content': 'https://www.flickr.com/photos/10318341@N02/4386617834/'}]}, 'media': 'photo'}, 'stat': 'ok'}</t>
  </si>
  <si>
    <t>Matt Ward (flickr iseethelight)</t>
  </si>
  <si>
    <t>https://www.flickr.com/photos/10318341@N02/4386617834/</t>
  </si>
  <si>
    <t>body_part_elephant_eye07.jpeg</t>
  </si>
  <si>
    <t>4132759300_e322b1657a_o</t>
  </si>
  <si>
    <t>{'photo': {'id': '4132759300', 'secret': '58fdd0a0fc', 'server': '2793', 'farm': 3, 'dateuploaded': '1259118809', 'isfavorite': 0, 'license': '6', 'safety_level': '0', 'rotation': 0, 'originalsecret': 'e322b1657a', 'originalformat': 'jpg', 'owner': {'nsid': '26150046@N06', 'username': 'Nicholas Doumani', 'realname': 'Nicholas Doumani', 'location': '', 'iconserver': '2945', 'iconfarm': 3, 'path_alias': 'scorpion007800'}, 'title': {'_content': 'African Elephant Eye-1'}, 'description': {'_content': ''}, 'visibility': {'ispublic': 1, 'isfriend': 0, 'isfamily': 0}, 'dates': {'posted': '1259118809', 'taken': '2009-10-18 14:16:32', 'takengranularity': 0, 'takenunknown': 0, 'lastupdate': '1364423752'}, 'views': '892', 'editability': {'cancomment': 0, 'canaddmeta': 0}, 'publiceditability': {'cancomment': 1, 'canaddmeta': 0}, 'usage': {'candownload': 1, 'canblog': 0, 'canprint': 0, 'canshare': 1}, 'comments': {'_content': '0'}, 'notes': {'note': []}, 'people': {'haspeople': 0}, 'tags': {'tag': [{'id': '26104724-4132759300-9371', 'author': '26150046@N06', 'authorname': 'Nicholas Doumani', 'raw': 'CAN', '_content': 'can', 'machine_tag': 0}, {'id': '26104724-4132759300-451', 'author': '26150046@N06', 'authorname': 'Nicholas Doumani', 'raw': 'Canada', '_content': 'canada', 'machine_tag': 0}, {'id': '26104724-4132759300-48878257', 'author': '26150046@N06', 'authorname': 'Nicholas Doumani', 'raw': 'geo:lat=43.81720167', '_content': 'geo:lat=4381720167', 'machine_tag': 1}, {'id': '26104724-4132759300-48878259', 'author': '26150046@N06', 'authorname': 'Nicholas Doumani', 'raw': 'geo:lon=-79.18369833', '_content': 'geo:lon=7918369833', 'machine_tag': 1}, {'id': '26104724-4132759300-1700', 'author': '26150046@N06', 'authorname': 'Nicholas Doumani', 'raw': 'geotagged', '_content': 'geotagged', 'machine_tag': 0}, {'id': '26104724-4132759300-450', 'author': '26150046@N06', 'authorname': 'Nicholas Doumani', 'raw': 'Ontario', '_content': 'ontario', 'machine_tag': 0}, {'id': '26104724-4132759300-20951', 'author': '26150046@N06', 'authorname': 'Nicholas Doumani', 'raw': 'Scarborough', '_content': 'scarborough', 'machine_tag': 0}, {'id': '26104724-4132759300-48878261', 'author': '26150046@N06', 'authorname': 'Nicholas Doumani', 'raw': 'Scarborough (Rouge Hill / Port Union / Highland Creek)', '_content': 'scarboroughrougehillportunionhighlandcreek', 'machine_tag': 0}, {'id': '26104724-4132759300-5355', 'author': '26150046@N06', 'authorname': 'Nicholas Doumani', 'raw': 'African', '_content': 'african', 'machine_tag': 0}, {'id': '26104724-4132759300-462', 'author': '26150046@N06', 'authorname': 'Nicholas Doumani', 'raw': 'Elephant', '_content': 'elephant', 'machine_tag': 0}, {'id': '26104724-4132759300-596', 'author': '26150046@N06', 'authorname': 'Nicholas Doumani', 'raw': 'Eye', '_content': 'eye', 'machine_tag': 0}, {'id': '26104724-4132759300-449', 'author': '26150046@N06', 'authorname': 'Nicholas Doumani', 'raw': 'Toronto', '_content': 'toronto', 'machine_tag': 0}, {'id': '26104724-4132759300-1997', 'author': '26150046@N06', 'authorname': 'Nicholas Doumani', 'raw': 'Zoo', '_content': 'zoo', 'machine_tag': 0}]}, 'location': {'latitude': '43.817202', 'longitude': '-79.183698', 'accuracy': '16', 'context': '0', 'locality': {'_content': 'Pickering', 'woeid': 4364}, 'county': {'_content': 'Durham', 'woeid': 29375180}, 'region': {'_content': 'Ontario', 'woeid': 2344922}, 'country': {'_content': 'Canada', 'woeid': 23424775}, 'neighbourhood': {'_content': 'Rouge', 'woeid': 55999642}}, 'geoperms': {'ispublic': 1, 'iscontact': 0, 'isfriend': 0, 'isfamily': 0}, 'urls': {'url': [{'type': 'photopage', '_content': 'https://www.flickr.com/photos/scorpion007800/4132759300/'}]}, 'media': 'photo'}, 'stat': 'ok'}</t>
  </si>
  <si>
    <t>https://www.flickr.com/photos/scorpion007800/4132759300/</t>
  </si>
  <si>
    <t>body_part_elephant_eye08.jpeg</t>
  </si>
  <si>
    <t>740988216_8a4e54437c_o</t>
  </si>
  <si>
    <t>{'photo': {'id': '740988216', 'secret': 'c9a3ffe604', 'server': '1337', 'farm': 2, 'dateuploaded': '1183747066', 'isfavorite': 0, 'license': '3', 'safety_level': '0', 'rotation': 0, 'originalsecret': '8a4e54437c', 'originalformat': 'jpg', 'owner': {'nsid': '85529827@N00', 'username': 'drjohnrx', 'realname': 'John Hanley', 'location': 'Aptos, CA, USA', 'iconserver': '135', 'iconfarm': 1, 'path_alias': None}, 'title': {'_content': 'Elephant eye'}, 'description': {'_content': ''}, 'visibility': {'ispublic': 1, 'isfriend': 0, 'isfamily': 0}, 'dates': {'posted': '1183747066', 'taken': '2007-07-06 11:37:46', 'takengranularity': 0, 'takenunknown': '1', 'lastupdate': '1421088707'}, 'views': '198', 'editability': {'cancomment': 0, 'canaddmeta': 0}, 'publiceditability': {'cancomment': 1, 'canaddmeta': 0}, 'usage': {'candownload': 1, 'canblog': 0, 'canprint': 0, 'canshare': 1}, 'comments': {'_content': '0'}, 'notes': {'note': []}, 'people': {'haspeople': 0}, 'tags': {'tag': [{'id': '6208195-740988216-31296', 'author': '85529827@N00', 'authorname': 'drjohnrx', 'raw': 'Serengeti', '_content': 'serengeti', 'machine_tag': 0}, {'id': '6208195-740988216-55', 'author': '85529827@N00', 'authorname': 'drjohnrx', 'raw': 'Africa', '_content': 'africa', 'machine_tag': 0}, {'id': '6208195-740988216-1767', 'author': '85529827@N00', 'authorname': 'drjohnrx', 'raw': 'Tanzania', '_content': 'tanzania', 'machine_tag': 0}]}, 'urls': {'url': [{'type': 'photopage', '_content': 'https://www.flickr.com/photos/85529827@N00/740988216/'}]}, 'media': 'photo'}, 'stat': 'ok'}</t>
  </si>
  <si>
    <t>John Hanley (flickr drjohnrx)</t>
  </si>
  <si>
    <t>https://www.flickr.com/photos/85529827@N00/740988216/</t>
  </si>
  <si>
    <t>body_part_elephant_eye09.jpeg</t>
  </si>
  <si>
    <t>6044630_ee00fe8dda_o</t>
  </si>
  <si>
    <t>{'photo': {'id': '6044630', 'secret': 'ee00fe8dda', 'server': '3', 'farm': 1, 'dateuploaded': '1110166468', 'isfavorite': 0, 'license': '3', 'safety_level': '0', 'rotation': 0, 'originalsecret': 'ee00fe8dda', 'originalformat': 'jpg', 'owner': {'nsid': '21421696@N00', 'username': 'macloo', 'realname': 'Mindy McAdams', 'location': 'USA', 'iconserver': '5327', 'iconfarm': 6, 'path_alias': 'macloo'}, 'title': {'_content': 'Wise Eye'}, 'description': {'_content': 'Close contact -- we could scratch the elephants\' head, feel their trunk, and share a long look. If you like this photo, &lt;a href="http://www.flickr.com/photos/slightclutter/18388532/in/set-350338/"&gt;here is another&lt;/a&gt;.'}, 'visibility': {'ispublic': 1, 'isfriend': 0, 'isfamily': 0}, 'dates': {'posted': '1110166468', 'taken': '2005-03-07 11:34:28', 'takengranularity': 0, 'takenunknown': '1', 'lastupdate': '1420874788'}, 'views': '1161', 'editability': {'cancomment': 0, 'canaddmeta': 0}, 'publiceditability': {'cancomment': 1, 'canaddmeta': 0}, 'usage': {'candownload': 1, 'canblog': 0, 'canprint': 0, 'canshare': 1}, 'comments': {'_content': '4'}, 'notes': {'note': []}, 'people': {'haspeople': 0}, 'tags': {'tag': [{'id': '179065-6044630-15385', 'author': '21421696@N00', 'authorname': 'macloo', 'raw': 'malaysia', '_content': 'malaysia', 'machine_tag': 0}, {'id': '179065-6044630-74588', 'author': '21421696@N00', 'authorname': 'macloo', 'raw': 'pahang', '_content': 'pahang', 'machine_tag': 0}, {'id': '179065-6044630-22913', 'author': '21421696@N00', 'authorname': 'macloo', 'raw': 'elephants', '_content': 'elephants', 'machine_tag': 0}]}, 'urls': {'url': [{'type': 'photopage', '_content': 'https://www.flickr.com/photos/macloo/6044630/'}]}, 'media': 'photo'}, 'stat': 'ok'}</t>
  </si>
  <si>
    <t>Mindy McAdams (flickr macloo)</t>
  </si>
  <si>
    <t>https://www.flickr.com/photos/macloo/6044630/</t>
  </si>
  <si>
    <t>body_part_elephant_eye10.jpeg</t>
  </si>
  <si>
    <t>2338009949_a53f4732f8_o</t>
  </si>
  <si>
    <t>{'photo': {'id': '2338009949', 'secret': '8f263c181e', 'server': '2391', 'farm': 3, 'dateuploaded': '1205703236', 'isfavorite': 0, 'license': '3', 'safety_level': '0', 'rotation': 0, 'originalsecret': 'a53f4732f8', 'originalformat': 'jpg', 'owner': {'nsid': '98324832@N00', 'username': 'Dogs New Clothes', 'realname': 'Mickey Champion', 'location': 'Washington DC, The States', 'iconserver': '58', 'iconfarm': 1, 'path_alias': 'dogsnewclothes'}, 'title': {'_content': 'Elephant eye'}, 'description': {'_content': ''}, 'visibility': {'ispublic': 1, 'isfriend': 0, 'isfamily': 0}, 'dates': {'posted': '1205703236', 'taken': '2008-01-04 01:12:40', 'takengranularity': 0, 'takenunknown': 0, 'lastupdate': '1206983245'}, 'views': '15', 'editability': {'cancomment': 0, 'canaddmeta': 0}, 'publiceditability': {'cancomment': 1, 'canaddmeta': 0}, 'usage': {'candownload': 1, 'canblog': 0, 'canprint': 0, 'canshare': 1}, 'comments': {'_content': '0'}, 'notes': {'note': []}, 'people': {'haspeople': 0}, 'tags': {'tag': [{'id': '4346850-2338009949-4722', 'author': '98324832@N00', 'authorname': 'Dogs New Clothes', 'raw': 'kenya', '_content': 'kenya', 'machine_tag': 0}, {'id': '4346850-2338009949-1767', 'author': '98324832@N00', 'authorname': 'Dogs New Clothes', 'raw': 'tanzania', '_content': 'tanzania', 'machine_tag': 0}, {'id': '4346850-2338009949-462', 'author': '98324832@N00', 'authorname': 'Dogs New Clothes', 'raw': 'elephant', '_content': 'elephant', 'machine_tag': 0}]}, 'urls': {'url': [{'type': 'photopage', '_content': 'https://www.flickr.com/photos/dogsnewclothes/2338009949/'}]}, 'media': 'photo'}, 'stat': 'ok'}</t>
  </si>
  <si>
    <t>https://www.flickr.com/photos/dogsnewclothes/2338009949/</t>
  </si>
  <si>
    <t>body_part_elephant_eye11.jpeg</t>
  </si>
  <si>
    <t>73757900_c9c4890e28_o</t>
  </si>
  <si>
    <t>{'photo': {'id': '73757900', 'secret': 'c9c4890e28', 'server': '34', 'farm': 1, 'dateuploaded': '1134636322', 'isfavorite': 0, 'license': '5', 'safety_level': '0', 'rotation': 0, 'originalsecret': 'c9c4890e28', 'originalformat': 'jpg', 'owner': {'nsid': '75062596@N00', 'username': 'Lars Plougmann', 'realname': 'Lars Plougmann', 'location': 'United States', 'iconserver': '5533', 'iconfarm': 6, 'path_alias': 'criminalintent'}, 'title': {'_content': 'Eye of the elephant'}, 'description': {'_content': 'Elephants have glands located a bit behind the eyes'}, 'visibility': {'ispublic': 1, 'isfriend': 0, 'isfamily': 0}, 'dates': {'posted': '1134636322', 'taken': '2005-10-30 13:39:59', 'takengranularity': 0, 'takenunknown': 0, 'lastupdate': '1522333522'}, 'views': '819', 'editability': {'cancomment': 0, 'canaddmeta': 0}, 'publiceditability': {'cancomment': 1, 'canaddmeta': 0}, 'usage': {'candownload': 1, 'canblog': 0, 'canprint': 0, 'canshare': 1}, 'comments': {'_content': '1'}, 'notes': {'note': []}, 'people': {'haspeople': 0}, 'tags': {'tag': [{'id': '262487-73757900-55', 'author': '75062596@N00', 'authorname': 'Lars Plougmann', 'raw': 'Africa', '_content': 'africa', 'machine_tag': 0}, {'id': '262487-73757900-75033', 'author': '75062596@N00', 'authorname': 'Lars Plougmann', 'raw': 'Zambia', '_content': 'zambia', 'machine_tag': 0}, {'id': '262487-73757900-462', 'author': '75062596@N00', 'authorname': 'Lars Plougmann', 'raw': 'elephant', '_content': 'elephant', 'machine_tag': 0}, {'id': '262487-73757900-2513064', 'author': '75062596@N00', 'authorname': 'Lars Plougmann', 'raw': 'wildlife2006', '_content': 'wildlife2006', 'machine_tag': 0}, {'id': '262487-73757900-5231580', 'author': '75062596@N00', 'authorname': 'Lars Plougmann', 'raw': 'P1000694', '_content': 'p1000694', 'machine_tag': 0}]}, 'urls': {'url': [{'type': 'photopage', '_content': 'https://www.flickr.com/photos/criminalintent/73757900/'}]}, 'media': 'photo'}, 'stat': 'ok'}</t>
  </si>
  <si>
    <t>https://www.flickr.com/photos/criminalintent/73757900/</t>
  </si>
  <si>
    <t>body_part_elephant_eye12.jpeg</t>
  </si>
  <si>
    <t>27209268856_ca465d2d8d_o</t>
  </si>
  <si>
    <t>{'photo': {'id': '27209268856', 'secret': 'de339bdeaa', 'server': '7338', 'farm': 8, 'dateuploaded': '1464189212', 'isfavorite': 0, 'license': '2', 'safety_level': '0', 'rotation': 0, 'originalsecret': 'ca465d2d8d', 'originalformat': 'jpg', 'owner': {'nsid': '36595580@N08', 'username': 'PimGMX', 'realname': 'Pim GMX', 'location': 'Netherlands', 'iconserver': '5523', 'iconfarm': 6, 'path_alias': 'pimgmx'}, 'title': {'_content': 'Male elephant portrait'}, 'description': {'_content': "This may look like a B/W picture, but look closer and you'll notice the orange-brownish colour of the ellie's eye...\n"}, 'visibility': {'ispublic': 1, 'isfriend': 0, 'isfamily': 0}, 'dates': {'posted': '1464189212', 'taken': '2016-05-15 07:40:55', 'takengranularity': 0, 'takenunknown': '0', 'lastupdate': '1535963599'}, 'views': '538', 'editability': {'cancomment': 0, 'canaddmeta': 0}, 'publiceditability': {'cancomment': 1, 'canaddmeta': 0}, 'usage': {'candownload': 1, 'canblog': 0, 'canprint': 0, 'canshare': 1}, 'comments': {'_content': '2'}, 'notes': {'note': []}, 'people': {'haspeople': 0}, 'tags': {'tag': [{'id': '36502767-27209268856-462', 'author': '36595580@N08', 'authorname': 'PimGMX', 'raw': 'elephant', '_content': 'elephant', 'machine_tag': 0}, {'id': '36502767-27209268856-107784', 'author': '36595580@N08', 'authorname': 'PimGMX', 'raw': 'olifant', '_content': 'olifant', 'machine_tag': 0}, {'id': '36502767-27209268856-37958', 'author': '36595580@N08', 'authorname': 'PimGMX', 'raw': 'elefant', '_content': 'elefant', 'machine_tag': 0}, {'id': '36502767-27209268856-721307', 'author': '36595580@N08', 'authorname': 'PimGMX', 'raw': 'loxodonta africana', '_content': 'loxodontaafricana', 'machine_tag': 0}, {'id': '36502767-27209268856-108446', 'author': '36595580@N08', 'authorname': 'PimGMX', 'raw': 'african elephant', '_content': 'africanelephant', 'machine_tag': 0}, {'id': '36502767-27209268856-5504077', 'author': '36595580@N08', 'authorname': 'PimGMX', 'raw': 'afrikaanse olifant', '_content': 'afrikaanseolifant', 'machine_tag': 0}, {'id': '36502767-27209268856-1593381', 'author': '36595580@N08', 'authorname': 'PimGMX', 'raw': 'afrikanischer elefant', '_content': 'afrikanischerelefant', 'machine_tag': 0}, {'id': '36502767-27209268856-42553833', 'author': '36595580@N08', 'authorname': 'PimGMX', 'raw': 'éléphant africain', '_content': 'éléphantafricain', 'machine_tag': 0}, {'id': '36502767-27209268856-75033', 'author': '36595580@N08', 'authorname': 'PimGMX', 'raw': 'zambia', '_content': 'zambia', 'machine_tag': 0}, {'id': '36502767-27209268856-11564', 'author': '36595580@N08', 'authorname': 'PimGMX', 'raw': 'safari', '_content': 'safari', 'machine_tag': 0}, {'id': '36502767-27209268856-187656', 'author': '36595580@N08', 'authorname': 'PimGMX', 'raw': 'game drive', '_content': 'gamedrive', 'machine_tag': 0}, {'id': '36502767-27209268856-290348', 'author': '36595580@N08', 'authorname': 'PimGMX', 'raw': 'south luangwa', '_content': 'southluangwa', 'machine_tag': 0}, {'id': '36502767-27209268856-17644169', 'author': '36595580@N08', 'authorname': 'PimGMX', 'raw': 'savanneolifant', '_content': 'savanneolifant', 'machine_tag': 0}, {'id': '36502767-27209268856-247108417', 'author': '36595580@N08', 'authorname': 'PimGMX', 'raw': 'Afrika-olifant', '_content': 'afrikaolifant', 'machine_tag': 0}, {'id': '36502767-27209268856-28740498', 'author': '36595580@N08', 'authorname': 'PimGMX', 'raw': "éléphant d'afrique", '_content': 'éléphantdafrique', 'machine_tag': 0}, {'id': '36502767-27209268856-278', 'author': '36595580@N08', 'authorname': 'PimGMX', 'raw': 'portrait', '_content': 'portrait', 'machine_tag': 0}, {'id': '36502767-27209268856-37197', 'author': '36595580@N08', 'authorname': 'PimGMX', 'raw': 'portret', '_content': 'portret', 'machine_tag': 0}, {'id': '36502767-27209268856-9707', 'author': '36595580@N08', 'authorname': 'PimGMX', 'raw': 'porträt', '_content': 'porträt', 'machine_tag': 0}, {'id': '36502767-27209268856-596', 'author': '36595580@N08', 'authorname': 'PimGMX', 'raw': 'eye', '_content': 'eye', 'machine_tag': 0}, {'id': '36502767-27209268856-123705', 'author': '36595580@N08', 'authorname': 'PimGMX', 'raw': 'oog', '_content': 'oog', 'machine_tag': 0}, {'id': '36502767-27209268856-10787', 'author': '36595580@N08', 'authorname': 'PimGMX', 'raw': 'ellie', '_content': 'ellie', 'machine_tag': 0}, {'id': '36502767-27209268856-9823', 'author': '36595580@N08', 'authorname': 'PimGMX', 'raw': 'bull', '_content': 'bull', 'machine_tag': 0}, {'id': '36502767-27209268856-398024', 'author': '36595580@N08', 'authorname': 'PimGMX', 'raw': 'bul', '_content': 'bul', 'machine_tag': 0}, {'id': '36502767-27209268856-563', 'author': '36595580@N08', 'authorname': 'PimGMX', 'raw': 'male', '_content': 'male', 'machine_tag': 0}]}, 'location': {'latitude': '-13.065570', 'longitude': '31.781277', 'accuracy': '13', 'context': '0', 'locality': {'_content': 'Mfuwe Airport', 'woeid': 12523013}, 'neighbourhood': {'_content': '', 'woeid': 0}, 'region': {'_content': 'Eastern', 'woeid': 2347806}, 'country': {'_content': 'Zambia', 'woeid': 23425003}}, 'geoperms': {'ispublic': 1, 'iscontact': 0, 'isfriend': 0, 'isfamily': 0}, 'urls': {'url': [{'type': 'photopage', '_content': 'https://www.flickr.com/photos/pimgmx/27209268856/'}]}, 'media': 'photo'}, 'stat': 'ok'}</t>
  </si>
  <si>
    <t>Pim GMX (flickr PimGMX)</t>
  </si>
  <si>
    <t>https://www.flickr.com/photos/pimgmx/27209268856/</t>
  </si>
  <si>
    <t>body_part_elephant_eye13.jpeg</t>
  </si>
  <si>
    <t>43552638720_c83c524b9a_o</t>
  </si>
  <si>
    <t>{'photo': {'id': '43552638720', 'secret': 'c7f1721a1b', 'server': '1935', 'farm': 2, 'dateuploaded': '1539716555', 'isfavorite': 0, 'license': '4', 'safety_level': '0', 'rotation': 0, 'originalsecret': 'c83c524b9a', 'originalformat': 'jpg', 'owner': {'nsid': '66020093@N03', 'username': 'Andy Morffew', 'realname': 'Andy  Morffew', 'location': 'Itchen Abbas, Hampshire, UK', 'iconserver': '5458', 'iconfarm': 6, 'path_alias': 'andymorffew'}, 'title': {'_content': 'The corn is as high as...........'}, 'description': {'_content': "an elephant's eye!"}, 'visibility': {'ispublic': 1, 'isfriend': 0, 'isfamily': 0}, 'dates': {'posted': '1539716555', 'taken': '2018-09-18 15:51:32', 'takengranularity': 0, 'takenunknown': '0', 'lastupdate': '1561932581'}, 'views': '3588', 'editability': {'cancomment': 0, 'canaddmeta': 0}, 'publiceditability': {'cancomment': 1, 'canaddmeta': 0}, 'usage': {'candownload': 1, 'canblog': 0, 'canprint': 0, 'canshare': 1}, 'comments': {'_content': '9'}, 'notes': {'note': []}, 'people': {'haspeople': 0}, 'tags': {'tag': []}, 'urls': {'url': [{'type': 'photopage', '_content': 'https://www.flickr.com/photos/andymorffew/43552638720/'}]}, 'media': 'photo'}, 'stat': 'ok'}</t>
  </si>
  <si>
    <t>Andy  Morffew (flickr Andy Morffew)</t>
  </si>
  <si>
    <t>https://www.flickr.com/photos/andymorffew/43552638720/</t>
  </si>
  <si>
    <t>body_part_elephant_eye14.jpeg</t>
  </si>
  <si>
    <t>6860004835_d8aeb9029d_o</t>
  </si>
  <si>
    <t>{'photo': {'id': '6860004835', 'secret': 'af32aa528b', 'server': '7184', 'farm': 8, 'dateuploaded': '1329014135', 'isfavorite': 0, 'license': '3', 'safety_level': '0', 'rotation': 0, 'originalsecret': 'd8aeb9029d', 'originalformat': 'jpg', 'owner': {'nsid': '63025571@N07', 'username': 'gmacfadyen', 'realname': '', 'location': None, 'iconserver': '6213', 'iconfarm': 7, 'path_alias': 'garymacfadyen'}, 'title': {'_content': 'Elephant Eye_4221'}, 'description': {'_content': 'Elephant eye.'}, 'visibility': {'ispublic': 1, 'isfriend': 0, 'isfamily': 0}, 'dates': {'posted': '1329014135', 'taken': '2008-07-20 17:01:47', 'takengranularity': 0, 'takenunknown': 0, 'lastupdate': '1329014615'}, 'views': '1221', 'editability': {'cancomment': 0, 'canaddmeta': 0}, 'publiceditability': {'cancomment': 1, 'canaddmeta': 0}, 'usage': {'candownload': 1, 'canblog': 0, 'canprint': 0, 'canshare': 1}, 'comments': {'_content': '0'}, 'notes': {'note': []}, 'people': {'haspeople': 0}, 'tags': {'tag': [{'id': '63004241-6860004835-290348', 'author': '63025571@N07', 'authorname': 'gmacfadyen', 'raw': 'South Luangwa', '_content': 'southluangwa', 'machine_tag': 0}, {'id': '63004241-6860004835-462', 'author': '63025571@N07', 'authorname': 'gmacfadyen', 'raw': 'Elephant', '_content': 'elephant', 'machine_tag': 0}, {'id': '63004241-6860004835-596', 'author': '63025571@N07', 'authorname': 'gmacfadyen', 'raw': 'Eye', '_content': 'eye', 'machine_tag': 0}]}, 'urls': {'url': [{'type': 'photopage', '_content': 'https://www.flickr.com/photos/garymacfadyen/6860004835/'}]}, 'media': 'photo'}, 'stat': 'ok'}</t>
  </si>
  <si>
    <t>https://www.flickr.com/photos/garymacfadyen/6860004835/</t>
  </si>
  <si>
    <t>body_part_elephant_eye16.jpeg</t>
  </si>
  <si>
    <t>523405851_f8a5b5ca9c_o</t>
  </si>
  <si>
    <t>{'photo': {'id': '523405851', 'secret': '4e34e4743b', 'server': '220', 'farm': 1, 'dateuploaded': '1180627715', 'isfavorite': 0, 'license': '3', 'safety_level': '0', 'rotation': 0, 'originalsecret': 'f8a5b5ca9c', 'originalformat': 'jpg', 'owner': {'nsid': '27032111@N00', 'username': '~Sage~', 'realname': '', 'location': None, 'iconserver': '5531', 'iconfarm': 6, 'path_alias': 'vickispix'}, 'title': {'_content': '~My, what long eyelashes you have!'}, 'description': {'_content': '&lt;b&gt;Toronto Zoo   &lt;a href="http://www.flickr.com/photo_zoom.gne?id=523405851&amp;amp;size=l"&gt;See Large&lt;/a&gt;&lt;/b&gt;\n\n'}, 'visibility': {'ispublic': 1, 'isfriend': 0, 'isfamily': 0}, 'dates': {'posted': '1180627715', 'taken': '2007-05-30 16:14:14', 'takengranularity': 0, 'takenunknown': 0, 'lastupdate': '1189331155'}, 'views': '902', 'editability': {'cancomment': 0, 'canaddmeta': 0}, 'publiceditability': {'cancomment': 1, 'canaddmeta': 0}, 'usage': {'candownload': 1, 'canblog': 0, 'canprint': 0, 'canshare': 1}, 'comments': {'_content': '22'}, 'notes': {'note': []}, 'people': {'haspeople': 0}, 'tags': {'tag': [{'id': '2150090-523405851-10228', 'author': '27032111@N00', 'authorname': '~Sage~', 'raw': '*Sage*', '_content': 'sage', 'machine_tag': 0}, {'id': '2150090-523405851-462', 'author': '27032111@N00', 'authorname': '~Sage~', 'raw': 'Elephant', '_content': 'elephant', 'machine_tag': 0}, {'id': '2150090-523405851-596', 'author': '27032111@N00', 'authorname': '~Sage~', 'raw': 'eye', '_content': 'eye', 'machine_tag': 0}, {'id': '2150090-523405851-3938', 'author': '27032111@N00', 'authorname': '~Sage~', 'raw': 'eyelashes', '_content': 'eyelashes', 'machine_tag': 0}, {'id': '2150090-523405851-101391', 'author': '27032111@N00', 'authorname': '~Sage~', 'raw': 'Toronto Zoo', '_content': 'torontozoo', 'machine_tag': 0}, {'id': '2150090-523405851-2656146', 'author': '96927320@N00', 'authorname': 'fancy touch', 'raw': 'specnature', '_content': 'specnature', 'machine_tag': 0}, {'id': '2150090-523405851-5105871', 'author': '27032111@N00', 'authorname': '~Sage~', 'raw': 'ABigFave', '_content': 'abigfave', 'machine_tag': 0}, {'id': '2150090-523405851-4462601', 'author': '27032111@N00', 'authorname': '~Sage~', 'raw': 'AnimalKingdomElite', '_content': 'animalkingdomelite', 'machine_tag': 0}, {'id': '2150090-523405851-2795', 'author': '27032111@N00', 'authorname': '~Sage~', 'raw': 'top20animalpix', '_content': 'top20animalpix', 'machine_tag': 0}]}, 'urls': {'url': [{'type': 'photopage', '_content': 'https://www.flickr.com/photos/vickispix/523405851/'}]}, 'media': 'photo'}, 'stat': 'ok'}</t>
  </si>
  <si>
    <t>https://www.flickr.com/photos/vickispix/523405851/</t>
  </si>
  <si>
    <t>body_part_elephant_eye17.jpeg</t>
  </si>
  <si>
    <t>2415151695_5669d21eb3_o</t>
  </si>
  <si>
    <t>{'photo': {'id': '2415151695', 'secret': '82b49eef55', 'server': '2048', 'farm': 3, 'dateuploaded': '1208247500', 'isfavorite': 0, 'license': '2', 'safety_level': '0', 'rotation': 0, 'originalsecret': '5669d21eb3', 'originalformat': 'jpg', 'owner': {'nsid': '91569934@N00', 'username': 'Basil &amp; Tracy', 'realname': 'Basil &amp; Tracy Brooks', 'location': 'United Kingdom', 'iconserver': '1561', 'iconfarm': 2, 'path_alias': 'basilb'}, 'title': {'_content': 'Elephant Eye'}, 'description': {'_content': ''}, 'visibility': {'ispublic': 1, 'isfriend': 0, 'isfamily': 0}, 'dates': {'posted': '1208247500', 'taken': '2008-04-09 10:44:55', 'takengranularity': 0, 'takenunknown': 0, 'lastupdate': '1208326983'}, 'views': '433', 'editability': {'cancomment': 0, 'canaddmeta': 0}, 'publiceditability': {'cancomment': 1, 'canaddmeta': 0}, 'usage': {'candownload': 1, 'canblog': 0, 'canprint': 0, 'canshare': 1}, 'comments': {'_content': '0'}, 'notes': {'note': []}, 'people': {'haspeople': 0}, 'tags': {'tag': [{'id': '428083-2415151695-121', 'author': '91569934@N00', 'authorname': 'Basil &amp; Tracy', 'raw': 'Travel', '_content': 'travel', 'machine_tag': 0}, {'id': '428083-2415151695-32883', 'author': '91569934@N00', 'authorname': 'Basil &amp; Tracy', 'raw': 'Laos', '_content': 'laos', 'machine_tag': 0}, {'id': '428083-2415151695-68745', 'author': '91569934@N00', 'authorname': 'Basil &amp; Tracy', 'raw': 'Luang Prabang', '_content': 'luangprabang', 'machine_tag': 0}, {'id': '428083-2415151695-462', 'author': '91569934@N00', 'authorname': 'Basil &amp; Tracy', 'raw': 'Elephant', '_content': 'elephant', 'machine_tag': 0}, {'id': '428083-2415151695-12513', 'author': '91569934@N00', 'authorname': 'Basil &amp; Tracy', 'raw': 'Riding', '_content': 'riding', 'machine_tag': 0}, {'id': '428083-2415151695-2571483', 'author': '91569934@N00', 'authorname': 'Basil &amp; Tracy', 'raw': 'Tiger Trail', '_content': 'tigertrail', 'machine_tag': 0}, {'id': '428083-2415151695-18319', 'author': '91569934@N00', 'authorname': 'Basil &amp; Tracy', 'raw': 'Basil', '_content': 'basil', 'machine_tag': 0}, {'id': '428083-2415151695-9469', 'author': '91569934@N00', 'authorname': 'Basil &amp; Tracy', 'raw': 'Tracy', '_content': 'tracy', 'machine_tag': 0}, {'id': '428083-2415151695-80617', 'author': '91569934@N00', 'authorname': 'Basil &amp; Tracy', 'raw': 'Brooks', '_content': 'brooks', 'machine_tag': 0}]}, 'urls': {'url': [{'type': 'photopage', '_content': 'https://www.flickr.com/photos/basilb/2415151695/'}]}, 'media': 'photo'}, 'stat': 'ok'}</t>
  </si>
  <si>
    <t>Basil &amp; Tracy Brooks (flickr Basil &amp; Tracy)</t>
  </si>
  <si>
    <t>https://www.flickr.com/photos/basilb/2415151695/</t>
  </si>
  <si>
    <t>body_part_elephant_eye18.jpeg</t>
  </si>
  <si>
    <t>2690026299_69bdb77e65_o</t>
  </si>
  <si>
    <t>{'photo': {'id': '2690026299', 'secret': '94a73249c5', 'server': '3173', 'farm': 4, 'dateuploaded': '1216679450', 'isfavorite': 0, 'license': '4', 'safety_level': '0', 'rotation': 0, 'originalsecret': '69bdb77e65', 'originalformat': 'jpg', 'owner': {'nsid': '28577026@N02', 'username': 'Allie_Caulfield', 'realname': '', 'location': None, 'iconserver': '3286', 'iconfarm': 4, 'path_alias': 'wm_archiv'}, 'title': {'_content': '2008-03-08 03-09 Washington 198 Washington Zoo'}, 'description': {'_content': ''}, 'visibility': {'ispublic': 1, 'isfriend': 0, 'isfamily': 0}, 'dates': {'posted': '1216679450', 'taken': '2008-03-09 21:24:29', 'takengranularity': 0, 'takenunknown': 0, 'lastupdate': '1254253856'}, 'views': '453', 'editability': {'cancomment': 0, 'canaddmeta': 0}, 'publiceditability': {'cancomment': 1, 'canaddmeta': 0}, 'usage': {'candownload': 1, 'canblog': 0, 'canprint': 0, 'canshare': 1}, 'comments': {'_content': '0'}, 'notes': {'note': []}, 'people': {'haspeople': 0}, 'tags': {'tag': [{'id': '28556678-2690026299-2407', 'author': '28577026@N02', 'authorname': 'Allie_Caulfield', 'raw': 'Washington', '_content': 'washington', 'machine_tag': 0}, {'id': '28556678-2690026299-2406', 'author': '28577026@N02', 'authorname': 'Allie_Caulfield', 'raw': 'DC', '_content': 'dc', 'machine_tag': 0}, {'id': '28556678-2690026299-351', 'author': '28577026@N02', 'authorname': 'Allie_Caulfield', 'raw': 'USA', '_content': 'usa', 'machine_tag': 0}, {'id': '28556678-2690026299-34697', 'author': '28577026@N02', 'authorname': 'Allie_Caulfield', 'raw': 'Amerika', '_content': 'amerika', 'machine_tag': 0}, {'id': '28556678-2690026299-37813', 'author': '28577026@N02', 'authorname': 'Allie_Caulfield', 'raw': '2008', '_content': '2008', 'machine_tag': 0}, {'id': '28556678-2690026299-56053', 'author': '28577026@N02', 'authorname': 'Allie_Caulfield', 'raw': 'März', '_content': 'märz', 'machine_tag': 0}, {'id': '28556678-2690026299-116777', 'author': '28577026@N02', 'authorname': 'Allie_Caulfield', 'raw': 'Frühling', '_content': 'frühling', 'machine_tag': 0}, {'id': '28556678-2690026299-201', 'author': '28577026@N02', 'authorname': 'Allie_Caulfield', 'raw': 'Winter', '_content': 'winter', 'machine_tag': 0}, {'id': '28556678-2690026299-6473', 'author': '28577026@N02', 'authorname': 'Allie_Caulfield', 'raw': 'capital', '_content': 'capital', 'machine_tag': 0}, {'id': '28556678-2690026299-6475', 'author': '28577026@N02', 'authorname': 'Allie_Caulfield', 'raw': 'Hauptstadt', '_content': 'hauptstadt', 'machine_tag': 0}, {'id': '28556678-2690026299-2950', 'author': '28577026@N02', 'authorname': 'Allie_Caulfield', 'raw': 'District of Columbia', '_content': 'districtofcolumbia', 'machine_tag': 0}, {'id': '28556678-2690026299-1997', 'author': '28577026@N02', 'authorname': 'Allie_Caulfield', 'raw': 'Zoo', '_content': 'zoo', 'machine_tag': 0}, {'id': '28556678-2690026299-36078', 'author': '28577026@N02', 'authorname': 'Allie_Caulfield', 'raw': 'Tierpark', '_content': 'tierpark', 'machine_tag': 0}, {'id': '28556678-2690026299-13468', 'author': '28577026@N02', 'authorname': 'Allie_Caulfield', 'raw': 'national', '_content': 'national', 'machine_tag': 0}, {'id': '28556678-2690026299-37958', 'author': '28577026@N02', 'authorname': 'Allie_Caulfield', 'raw': 'Elefant', '_content': 'elefant', 'machine_tag': 0}, {'id': '28556678-2690026299-462', 'author': '28577026@N02', 'authorname': 'Allie_Caulfield', 'raw': 'Elephant', '_content': 'elephant', 'machine_tag': 0}, {'id': '28556678-2690026299-596', 'author': '28577026@N02', 'authorname': 'Allie_Caulfield', 'raw': 'eye', '_content': 'eye', 'machine_tag': 0}, {'id': '28556678-2690026299-48017', 'author': '28577026@N02', 'authorname': 'Allie_Caulfield', 'raw': 'Auge', '_content': 'auge', 'machine_tag': 0}, {'id': '28556678-2690026299-1077', 'author': '28577026@N02', 'authorname': 'Allie_Caulfield', 'raw': 'closeup', '_content': 'closeup', 'machine_tag': 0}, {'id': '28556678-2690026299-3721', 'author': '28577026@N02', 'authorname': 'Allie_Caulfield', 'raw': 'Foto', '_content': 'foto', 'machine_tag': 0}, {'id': '28556678-2690026299-2326', 'author': '28577026@N02', 'authorname': 'Allie_Caulfield', 'raw': 'photo', '_content': 'photo', 'machine_tag': 0}, {'id': '28556678-2690026299-4350', 'author': '28577026@N02', 'authorname': 'Allie_Caulfield', 'raw': 'image', '_content': 'image', 'machine_tag': 0}, {'id': '28556678-2690026299-7503', 'author': '28577026@N02', 'authorname': 'Allie_Caulfield', 'raw': 'picture', '_content': 'picture', 'machine_tag': 0}, {'id': '28556678-2690026299-30691', 'author': '28577026@N02', 'authorname': 'Allie_Caulfield', 'raw': 'Bild', '_content': 'bild', 'machine_tag': 0}, {'id': '28556678-2690026299-15864', 'author': '28577026@N02', 'authorname': 'Allie_Caulfield', 'raw': 'creative commons', '_content': 'creativecommons', 'machine_tag': 0}, {'id': '28556678-2690026299-3314', 'author': '28577026@N02', 'authorname': 'Allie_Caulfield', 'raw': 'flickr', '_content': 'flickr', 'machine_tag': 0}, {'id': '28556678-2690026299-2804', 'author': '28577026@N02', 'authorname': 'Allie_Caulfield', 'raw': 'high resolution', '_content': 'highresolution', 'machine_tag': 0}, {'id': '28556678-2690026299-1299', 'author': '28577026@N02', 'authorname': 'Allie_Caulfield', 'raw': 'America', '_content': 'america', 'machine_tag': 0}, {'id': '28556678-2690026299-2296', 'author': '28577026@N02', 'authorname': 'Allie_Caulfield', 'raw': 'US', '_content': 'us', 'machine_tag': 0}, {'id': '28556678-2690026299-4074', 'author': '28577026@N02', 'authorname': 'Allie_Caulfield', 'raw': 'United States', '_content': 'unitedstates', 'machine_tag': 0}, {'id': '28556678-2690026299-126169', 'author': '28577026@N02', 'authorname': 'Allie_Caulfield', 'raw': 'stockphoto', '_content': 'stockphoto', 'machine_tag': 0}, {'id': '28556678-2690026299-7937', 'author': '28577026@N02', 'authorname': 'Allie_Caulfield', 'raw': 'free', '_content': 'free', 'machine_tag': 0}, {'id': '28556678-2690026299-11976', 'author': '28577026@N02', 'authorname': 'Allie_Caulfield', 'raw': 'cc', '_content': 'cc', 'machine_tag': 0}]}, 'location': {'latitude': '38.930804', 'longitude': '-77.053341', 'accuracy': '14', 'context': '0', 'locality': {'_content': 'Washington', 'woeid': 2514815}, 'county': {'_content': 'District of Columbia', 'woeid': 12587802}, 'region': {'_content': 'District of Columbia', 'woeid': 2347567}, 'country': {'_content': 'United States', 'woeid': 23424977}, 'neighbourhood': {'_content': 'Mount Pleasant', 'woeid': 2455270}}, 'geoperms': {'ispublic': 1, 'iscontact': 0, 'isfriend': 0, 'isfamily': 0}, 'urls': {'url': [{'type': 'photopage', '_content': 'https://www.flickr.com/photos/wm_archiv/2690026299/'}]}, 'media': 'photo'}, 'stat': 'ok'}</t>
  </si>
  <si>
    <t xml:space="preserve"> (flickr Allie_Caulfield)</t>
  </si>
  <si>
    <t>https://www.flickr.com/photos/wm_archiv/2690026299/</t>
  </si>
  <si>
    <t>body_part_elephant_eye19.jpeg</t>
  </si>
  <si>
    <t>7793943206_c5bb2975c3_o</t>
  </si>
  <si>
    <t>{'photo': {'id': '7793943206', 'secret': '7673382852', 'server': '8306', 'farm': 9, 'dateuploaded': '1345116251', 'isfavorite': 0, 'license': '4', 'safety_level': '0', 'rotation': 0, 'originalsecret': 'c5bb2975c3', 'originalformat': 'jpg', 'owner': {'nsid': '29377246@N02', 'username': 'Ganesh raghunathan', 'realname': 'Ganesh Raghunathan', 'location': '', 'iconserver': '8666', 'iconfarm': 9, 'path_alias': 'ganesh_raghunathan'}, 'title': {'_content': 'Elephant Eye'}, 'description': {'_content': ''}, 'visibility': {'ispublic': 1, 'isfriend': 0, 'isfamily': 0}, 'dates': {'posted': '1345116251', 'taken': '2011-05-20 20:11:47', 'takengranularity': 0, 'takenunknown': 0, 'lastupdate': '1398233976'}, 'views': '488', 'editability': {'cancomment': 0, 'canaddmeta': 0}, 'publiceditability': {'cancomment': 1, 'canaddmeta': 0}, 'usage': {'candownload': 1, 'canblog': 0, 'canprint': 0, 'canshare': 1}, 'comments': {'_content': '0'}, 'notes': {'note': []}, 'people': {'haspeople': 0}, 'tags': {'tag': [{'id': '29356898-7793943206-5833', 'author': '29377246@N02', 'authorname': 'Ganesh raghunathan', 'raw': 'Wildlife', '_content': 'wildlife', 'machine_tag': 0}, {'id': '29356898-7793943206-55', 'author': '29377246@N02', 'authorname': 'Ganesh raghunathan', 'raw': 'Africa', '_content': 'africa', 'machine_tag': 0}, {'id': '29356898-7793943206-1767', 'author': '29377246@N02', 'authorname': 'Ganesh raghunathan', 'raw': 'Tanzania', '_content': 'tanzania', 'machine_tag': 0}, {'id': '29356898-7793943206-35986', 'author': '29377246@N02', 'authorname': 'Ganesh raghunathan', 'raw': 'grassland', '_content': 'grassland', 'machine_tag': 0}, {'id': '29356898-7793943206-916', 'author': '29377246@N02', 'authorname': 'Ganesh raghunathan', 'raw': 'grass', '_content': 'grass', 'machine_tag': 0}, {'id': '29356898-7793943206-462', 'author': '29377246@N02', 'authorname': 'Ganesh raghunathan', 'raw': 'Elephant', '_content': 'elephant', 'machine_tag': 0}, {'id': '29356898-7793943206-596', 'author': '29377246@N02', 'authorname': 'Ganesh raghunathan', 'raw': 'eye', '_content': 'eye', 'machine_tag': 0}, {'id': '29356898-7793943206-31296', 'author': '29377246@N02', 'authorname': 'Ganesh raghunathan', 'raw': 'Serengeti', '_content': 'serengeti', 'machine_tag': 0}]}, 'urls': {'url': [{'type': 'photopage', '_content': 'https://www.flickr.com/photos/ganesh_raghunathan/7793943206/'}]}, 'media': 'photo'}, 'stat': 'ok'}</t>
  </si>
  <si>
    <t>Ganesh Raghunathan (flickr Ganesh raghunathan)</t>
  </si>
  <si>
    <t>https://www.flickr.com/photos/ganesh_raghunathan/7793943206/</t>
  </si>
  <si>
    <t>body_part_elephant_eye20.jpeg</t>
  </si>
  <si>
    <t>15474897814_a3a2769c50_o</t>
  </si>
  <si>
    <t>{'stat': 'fail', 'code': 1, 'message': 'Photo "15474897814" not found (invalid ID)'}</t>
  </si>
  <si>
    <t>body_part_elephant_eye21.jpeg</t>
  </si>
  <si>
    <t>6859003999_c1bd3522e3_o</t>
  </si>
  <si>
    <t>{'photo': {'id': '6859003999', 'secret': '225c8f14bb', 'server': '7192', 'farm': 8, 'dateuploaded': '1328999978', 'isfavorite': 0, 'license': '3', 'safety_level': '0', 'rotation': 0, 'originalsecret': 'c1bd3522e3', 'originalformat': 'jpg', 'owner': {'nsid': '63025571@N07', 'username': 'gmacfadyen', 'realname': '', 'location': None, 'iconserver': '6213', 'iconfarm': 7, 'path_alias': 'garymacfadyen'}, 'title': {'_content': 'Eye of the Elephant_6361'}, 'description': {'_content': ''}, 'visibility': {'ispublic': 1, 'isfriend': 0, 'isfamily': 0}, 'dates': {'posted': '1328999978', 'taken': '2009-05-22 08:57:53', 'takengranularity': 0, 'takenunknown': 0, 'lastupdate': '1329000911'}, 'views': '223', 'editability': {'cancomment': 0, 'canaddmeta': 0}, 'publiceditability': {'cancomment': 1, 'canaddmeta': 0}, 'usage': {'candownload': 1, 'canblog': 0, 'canprint': 0, 'canshare': 1}, 'comments': {'_content': '0'}, 'notes': {'note': []}, 'people': {'haspeople': 0}, 'tags': {'tag': [{'id': '63004241-6859003999-290348', 'author': '63025571@N07', 'authorname': 'gmacfadyen', 'raw': 'South Luangwa', '_content': 'southluangwa', 'machine_tag': 0}, {'id': '63004241-6859003999-966979', 'author': '63025571@N07', 'authorname': 'gmacfadyen', 'raw': 'Elephant Eye', '_content': 'elephanteye', 'machine_tag': 0}]}, 'urls': {'url': [{'type': 'photopage', '_content': 'https://www.flickr.com/photos/garymacfadyen/6859003999/'}]}, 'media': 'photo'}, 'stat': 'ok'}</t>
  </si>
  <si>
    <t>https://www.flickr.com/photos/garymacfadyen/6859003999/</t>
  </si>
  <si>
    <t>body_part_elephant_eye22.jpeg</t>
  </si>
  <si>
    <t>6350195466_ff654f709a_o</t>
  </si>
  <si>
    <t>{'photo': {'id': '6350195466', 'secret': 'b98471d6da', 'server': '6103', 'farm': 7, 'dateuploaded': '1321438662', 'isfavorite': 0, 'license': '2', 'safety_level': '0', 'rotation': 0, 'originalsecret': 'ff654f709a', 'originalformat': 'jpg', 'owner': {'nsid': '41059842@N03', 'username': 'PacificKlaus', 'realname': 'Klaus Stiefel', 'location': 'Dumaguete, Philippines', 'iconserver': '7460', 'iconfarm': 8, 'path_alias': 'pacificklaus'}, 'title': {'_content': 'Elephant Eye'}, 'description': {'_content': 'Asian elephant, Bali zoo\n\nIn the Bali zoo, we rode on an elephant, and then got to hand-feed a group of them with bamboo sticks. What an experience, how these amazing animals use their trunks almost like hands.\n\nMany zoos in Asia are really more animal prisons. I had seen some bad examples in Japan and the Philippines. The Bali zoo, in contrast, displayed animals kept under species-appropriate conditions.'}, 'visibility': {'ispublic': 1, 'isfriend': 0, 'isfamily': 0}, 'dates': {'posted': '1321438662', 'taken': '2011-11-16 16:10:36', 'takengranularity': 0, 'takenunknown': 0, 'lastupdate': '1379874832'}, 'views': '1632', 'editability': {'cancomment': 0, 'canaddmeta': 0}, 'publiceditability': {'cancomment': 1, 'canaddmeta': 0}, 'usage': {'candownload': 1, 'canblog': 0, 'canprint': 0, 'canshare': 1}, 'comments': {'_content': '0'}, 'notes': {'note': []}, 'people': {'haspeople': 0}, 'tags': {'tag': [{'id': '41036788-6350195466-462', 'author': '41059842@N03', 'authorname': 'PacificKlaus', 'raw': 'elephant', '_content': 'elephant', 'machine_tag': 0}, {'id': '41036788-6350195466-295', 'author': '41059842@N03', 'authorname': 'PacificKlaus', 'raw': 'Bali', '_content': 'bali', 'machine_tag': 0}, {'id': '41036788-6350195466-1614', 'author': '41059842@N03', 'authorname': 'PacificKlaus', 'raw': 'Indonesia', '_content': 'indonesia', 'machine_tag': 0}]}, 'location': {'latitude': '-8.598249', 'longitude': '115.276966', 'accuracy': '12', 'context': '0', 'locality': {'_content': 'Sukawati', 'woeid': 1048430}, 'county': {'_content': 'Gianyar Kabupaten', 'woeid': 56000330}, 'region': {'_content': 'Bali', 'woeid': 2345711}, 'country': {'_content': 'Indonesia', 'woeid': 23424846}, 'neighbourhood': {'_content': '', 'woeid': 0}}, 'geoperms': {'ispublic': 1, 'iscontact': 0, 'isfriend': 0, 'isfamily': 0}, 'urls': {'url': [{'type': 'photopage', '_content': 'https://www.flickr.com/photos/pacificklaus/6350195466/'}]}, 'media': 'photo'}, 'stat': 'ok'}</t>
  </si>
  <si>
    <t>https://www.flickr.com/photos/pacificklaus/6350195466/</t>
  </si>
  <si>
    <t>body_part_elephant_ear01.jpeg</t>
  </si>
  <si>
    <t>4283686779_d83cd5a0a8_o</t>
  </si>
  <si>
    <t>{'photo': {'id': '4283686779', 'secret': 'dc0899b579', 'server': '2709', 'farm': 3, 'dateuploaded': '1263798170', 'isfavorite': 0, 'license': '4', 'safety_level': '0', 'rotation': 0, 'originalsecret': 'd83cd5a0a8', 'originalformat': 'jpg', 'owner': {'nsid': '89804841@N00', 'username': 'thomas pix', 'realname': 'Thomas Kriese', 'location': '', 'iconserver': '41', 'iconfarm': 1, 'path_alias': 'thomaspix'}, 'title': {'_content': 'elephant head below my knees'}, 'description': {'_content': ''}, 'visibility': {'ispublic': 1, 'isfriend': 0, 'isfamily': 0}, 'dates': {'posted': '1263798170', 'taken': '2010-01-15 23:19:51', 'takengranularity': 0, 'takenunknown': 0, 'lastupdate': '1263821114'}, 'views': '268', 'editability': {'cancomment': 0, 'canaddmeta': 0}, 'publiceditability': {'cancomment': 1, 'canaddmeta': 0}, 'usage': {'candownload': 1, 'canblog': 0, 'canprint': 0, 'canshare': 1}, 'comments': {'_content': '0'}, 'notes': {'note': []}, 'people': {'haspeople': 0}, 'tags': {'tag': [{'id': '350713-4283686779-3179191', 'author': '89804841@N00', 'authorname': 'thomas pix', 'raw': 'Eye-Fi', '_content': 'eyefi', 'machine_tag': 0}, {'id': '350713-4283686779-1773', 'author': '89804841@N00', 'authorname': 'thomas pix', 'raw': 'thailand', '_content': 'thailand', 'machine_tag': 0}, {'id': '350713-4283686779-20575', 'author': '89804841@N00', 'authorname': 'thomas pix', 'raw': 'chiangmai', '_content': 'chiangmai', 'machine_tag': 0}]}, 'urls': {'url': [{'type': 'photopage', '_content': 'https://www.flickr.com/photos/thomaspix/4283686779/'}]}, 'media': 'photo'}, 'stat': 'ok'}</t>
  </si>
  <si>
    <t>Thomas Kriese (flickr thomas pix)</t>
  </si>
  <si>
    <t>https://www.flickr.com/photos/thomaspix/4283686779/</t>
  </si>
  <si>
    <t>body_part_elephant_ear02.jpeg</t>
  </si>
  <si>
    <t>7423120334_8aa4f6cbce_o</t>
  </si>
  <si>
    <t>{'photo': {'id': '7423120334', 'secret': '44f895a25d', 'server': '5191', 'farm': 6, 'dateuploaded': '1340416905', 'isfavorite': 0, 'license': '4', 'safety_level': '0', 'rotation': 0, 'originalsecret': '8aa4f6cbce', 'originalformat': 'jpg', 'owner': {'nsid': '80646828@N05', 'username': 'Khalid Magram', 'realname': '', 'location': '', 'iconserver': '0', 'iconfarm': 0, 'path_alias': 'khalidmagram'}, 'title': {'_content': 'Elephant in Limbo'}, 'description': {'_content': 'Iringa at Toronto Zoo-Female 43 years-born 1969 in wild Mozambique-captured 1971'}, 'visibility': {'ispublic': 1, 'isfriend': 0, 'isfamily': 0}, 'dates': {'posted': '1340416905', 'taken': '2046-03-16 13:11:53', 'takengranularity': 0, 'takenunknown': 0, 'lastupdate': '1343974978'}, 'views': '965', 'editability': {'cancomment': 0, 'canaddmeta': 0}, 'publiceditability': {'cancomment': 1, 'canaddmeta': 0}, 'usage': {'candownload': 1, 'canblog': 0, 'canprint': 0, 'canshare': 1}, 'comments': {'_content': '2'}, 'notes': {'note': []}, 'people': {'haspeople': 0}, 'tags': {'tag': [{'id': '80641488-7423120334-449', 'author': '80646828@N05', 'authorname': 'Khalid Magram', 'raw': 'Toronto', '_content': 'toronto', 'machine_tag': 0}, {'id': '80641488-7423120334-1997', 'author': '80646828@N05', 'authorname': 'Khalid Magram', 'raw': 'zoo', '_content': 'zoo', 'machine_tag': 0}, {'id': '80641488-7423120334-26634', 'author': '80646828@N05', 'authorname': 'Khalid Magram', 'raw': 'PAWS', '_content': 'paws', 'machine_tag': 0}]}, 'location': {'latitude': '43.648559', 'longitude': '-79.385330', 'accuracy': '11', 'context': '0', 'locality': {'_content': 'Toronto', 'woeid': 4118}, 'county': {'_content': 'Toronto', 'woeid': 29375205}, 'region': {'_content': 'Ontario', 'woeid': 2344922}, 'country': {'_content': 'Canada', 'woeid': 23424775}, 'neighbourhood': {'_content': '', 'woeid': 0}}, 'geoperms': {'ispublic': 1, 'iscontact': 0, 'isfriend': 0, 'isfamily': 0}, 'urls': {'url': [{'type': 'photopage', '_content': 'https://www.flickr.com/photos/khalidmagram/7423120334/'}]}, 'media': 'photo'}, 'stat': 'ok'}</t>
  </si>
  <si>
    <t xml:space="preserve"> (flickr Khalid Magram)</t>
  </si>
  <si>
    <t>https://www.flickr.com/photos/khalidmagram/7423120334/</t>
  </si>
  <si>
    <t>body_part_elephant_ear03.jpeg</t>
  </si>
  <si>
    <t>3990775403_d033a0c9d7_o</t>
  </si>
  <si>
    <t>{'photo': {'id': '3990775403', 'secret': 'e5fcf5540b', 'server': '2485', 'farm': 3, 'dateuploaded': '1254955928', 'isfavorite': 0, 'license': '3', 'safety_level': '0', 'rotation': 0, 'originalsecret': 'd033a0c9d7', 'originalformat': 'jpg', 'owner': {'nsid': '31150609@N05', 'username': 'godutchbaby', 'realname': 'dutchbaby', 'location': 'PALO ALTO, CA, USA', 'iconserver': '3631', 'iconfarm': 4, 'path_alias': 'godutchbaby'}, 'title': {'_content': 'DSC08058 Elephant ear'}, 'description': {'_content': 'Blogged here: &lt;a href="http://godutchbaby.blogspot.com/2009/10/living-with-elephants.html" rel="noreferrer nofollow"&gt;godutchbaby.blogspot.com/2009/10/living-with-elephants.html&lt;/a&gt;'}, 'visibility': {'ispublic': 1, 'isfriend': 0, 'isfamily': 0}, 'dates': {'posted': '1254955928', 'taken': '2009-07-25 00:23:05', 'takengranularity': 0, 'takenunknown': 0, 'lastupdate': '1268847495'}, 'views': '1514', 'editability': {'cancomment': 0, 'canaddmeta': 0}, 'publiceditability': {'cancomment': 1, 'canaddmeta': 0}, 'usage': {'candownload': 1, 'canblog': 0, 'canprint': 0, 'canshare': 1}, 'comments': {'_content': '0'}, 'notes': {'note': []}, 'people': {'haspeople': 0}, 'tags': {'tag': [{'id': '31145269-3990775403-44321349', 'author': '31150609@N05', 'authorname': 'godutchbaby', 'raw': 'African Safari 2009', '_content': 'africansafari2009', 'machine_tag': 0}, {'id': '31145269-3990775403-24602', 'author': '31150609@N05', 'authorname': 'godutchbaby', 'raw': 'Botswana', '_content': 'botswana', 'machine_tag': 0}, {'id': '31145269-3990775403-763482', 'author': '31150609@N05', 'authorname': 'godutchbaby', 'raw': 'Okavango Delta', '_content': 'okavangodelta', 'machine_tag': 0}, {'id': '31145269-3990775403-3109549', 'author': '31150609@N05', 'authorname': 'godutchbaby', 'raw': "Chief's Island", '_content': 'chiefsisland', 'machine_tag': 0}, {'id': '31145269-3990775403-8894327', 'author': '31150609@N05', 'authorname': 'godutchbaby', 'raw': "Stanley's Camp", '_content': 'stanleyscamp', 'machine_tag': 0}, {'id': '31145269-3990775403-5833', 'author': '31150609@N05', 'authorname': 'godutchbaby', 'raw': 'wildlife', '_content': 'wildlife', 'machine_tag': 0}, {'id': '31145269-3990775403-483', 'author': '31150609@N05', 'authorname': 'godutchbaby', 'raw': 'game', '_content': 'game', 'machine_tag': 0}, {'id': '31145269-3990775403-462', 'author': '31150609@N05', 'authorname': 'godutchbaby', 'raw': 'elephant', '_content': 'elephant', 'machine_tag': 0}, {'id': '31145269-3990775403-208179', 'author': '31150609@N05', 'authorname': 'godutchbaby', 'raw': 'Loxodonta', '_content': 'loxodonta', 'machine_tag': 0}, {'id': '31145269-3990775403-208180', 'author': '31150609@N05', 'authorname': 'godutchbaby', 'raw': 'africana', '_content': 'africana', 'machine_tag': 0}, {'id': '31145269-3990775403-46916328', 'author': '31150609@N05', 'authorname': 'godutchbaby', 'raw': 'Blogged here: http://godutchbaby.blogspot.com/2009/10/living-with-elephants.html', '_content': 'bloggedherehttpgodutchbabyblogspotcom200910livingwithelephantshtml', 'machine_tag': 0}, {'id': '31145269-3990775403-34584004', 'author': '31150609@N05', 'authorname': 'godutchbaby', 'raw': 'Loxodonta africana oxyotis', '_content': 'loxodontaafricanaoxyotis', 'machine_tag': 0}, {'id': '31145269-3990775403-15927942', 'author': '31150609@N05', 'authorname': 'godutchbaby', 'raw': 'African Savanna Elephant', '_content': 'africansavannaelephant', 'machine_tag': 0}, {'id': '31145269-3990775403-10135999', 'author': '31150609@N05', 'authorname': 'godutchbaby', 'raw': 'taxonomy:kingdom=Animalia', '_content': 'taxonomy:kingdom=animalia', 'machine_tag': 1}, {'id': '31145269-3990775403-70432', 'author': '31150609@N05', 'authorname': 'godutchbaby', 'raw': 'Animalia', '_content': 'animalia', 'machine_tag': 0}, {'id': '31145269-3990775403-10136010', 'author': '31150609@N05', 'authorname': 'godutchbaby', 'raw': 'taxonomy:phylum=Chordata', '_content': 'taxonomy:phylum=chordata', 'machine_tag': 1}, {'id': '31145269-3990775403-1005150', 'author': '31150609@N05', 'authorname': 'godutchbaby', 'raw': 'Chordata', '_content': 'chordata', 'machine_tag': 0}, {'id': '31145269-3990775403-10136004', 'author': '31150609@N05', 'authorname': 'godutchbaby', 'raw': 'taxonomy:class=Mammalia', '_content': 'taxonomy:class=mammalia', 'machine_tag': 1}, {'id': '31145269-3990775403-72548', 'author': '31150609@N05', 'authorname': 'godutchbaby', 'raw': 'Mammalia', '_content': 'mammalia', 'machine_tag': 0}, {'id': '31145269-3990775403-32649649', 'author': '31150609@N05', 'authorname': 'godutchbaby', 'raw': 'taxonomy:order=Proboscidea', '_content': 'taxonomy:order=proboscidea', 'machine_tag': 1}, {'id': '31145269-3990775403-1358547', 'author': '31150609@N05', 'authorname': 'godutchbaby', 'raw': 'Proboscidea', '_content': 'proboscidea', 'machine_tag': 0}, {'id': '31145269-3990775403-32649651', 'author': '31150609@N05', 'authorname': 'godutchbaby', 'raw': 'taxonomy:family=Elephantidae', '_content': 'taxonomy:family=elephantidae', 'machine_tag': 1}, {'id': '31145269-3990775403-1358548', 'author': '31150609@N05', 'authorname': 'godutchbaby', 'raw': 'Elephantidae', '_content': 'elephantidae', 'machine_tag': 0}, {'id': '31145269-3990775403-32649653', 'author': '31150609@N05', 'authorname': 'godutchbaby', 'raw': 'taxonomy:genus=Loxodonta', '_content': 'taxonomy:genus=loxodonta', 'machine_tag': 1}, {'id': '31145269-3990775403-50514399', 'author': '31150609@N05', 'authorname': 'godutchbaby', 'raw': 'taxonomy:species=africana', '_content': 'taxonomy:species=africana', 'machine_tag': 1}, {'id': '31145269-3990775403-31136313', 'author': '31150609@N05', 'authorname': 'godutchbaby', 'raw': 'taxonomy:binomial=Loxodonta africana', '_content': 'taxonomy:binomial=loxodontaafricana', 'machine_tag': 1}, {'id': '31145269-3990775403-50514401', 'author': '31150609@N05', 'authorname': 'godutchbaby', 'raw': 'taxonomy:trinomial=Loxodonta africana oxyotis', '_content': 'taxonomy:trinomial=loxodontaafricanaoxyotis', 'machine_tag': 1}, {'id': '31145269-3990775403-291429', 'author': '31150609@N05', 'authorname': 'godutchbaby', 'raw': 'Moremi Game Reserve', '_content': 'moremigamereserve', 'machine_tag': 0}, {'id': '31145269-3990775403-272825', 'author': '31150609@N05', 'authorname': 'godutchbaby', 'raw': 'African Safari', '_content': 'africansafari', 'machine_tag': 0}]}, 'location': {'latitude': '-19.588094', 'longitude': '23.280887', 'accuracy': '12', 'context': '0', 'neighbourhood': {'_content': '', 'woeid': 0}, 'region': {'_content': 'North-West', 'woeid': 55949048}, 'country': {'_content': 'Botswana', 'woeid': 23424755}}, 'geoperms': {'ispublic': 1, 'iscontact': 0, 'isfriend': 0, 'isfamily': 0}, 'urls': {'url': [{'type': 'photopage', '_content': 'https://www.flickr.com/photos/godutchbaby/3990775403/'}]}, 'media': 'photo'}, 'stat': 'ok'}</t>
  </si>
  <si>
    <t>https://www.flickr.com/photos/godutchbaby/3990775403/</t>
  </si>
  <si>
    <t>body_part_elephant_ear04.jpeg</t>
  </si>
  <si>
    <t>3944858509_b20e0d2cec_o</t>
  </si>
  <si>
    <t>{'photo': {'id': '3944858509', 'secret': '8b13dc1756', 'server': '2427', 'farm': 3, 'dateuploaded': '1253647834', 'isfavorite': 0, 'license': '3', 'safety_level': '0', 'rotation': 0, 'originalsecret': 'b20e0d2cec', 'originalformat': 'jpg', 'owner': {'nsid': '31150609@N05', 'username': 'godutchbaby', 'realname': 'dutchbaby', 'location': 'PALO ALTO, CA, USA', 'iconserver': '3631', 'iconfarm': 4, 'path_alias': 'godutchbaby'}, 'title': {'_content': "DSC08087 Don't forget to wash behind your ears"}, 'description': {'_content': 'Blogged here: &lt;a href="http://godutchbaby.blogspot.com/2009/10/living-with-elephants.html" rel="noreferrer nofollow"&gt;godutchbaby.blogspot.com/2009/10/living-with-elephants.html&lt;/a&gt;'}, 'visibility': {'ispublic': 1, 'isfriend': 0, 'isfamily': 0}, 'dates': {'posted': '1253647834', 'taken': '2009-07-25 00:43:57', 'takengranularity': 0, 'takenunknown': 0, 'lastupdate': '1268847495'}, 'views': '441', 'editability': {'cancomment': 0, 'canaddmeta': 0}, 'publiceditability': {'cancomment': 1, 'canaddmeta': 0}, 'usage': {'candownload': 1, 'canblog': 0, 'canprint': 0, 'canshare': 1}, 'comments': {'_content': '0'}, 'notes': {'note': []}, 'people': {'haspeople': 0}, 'tags': {'tag': [{'id': '31145269-3944858509-328456', 'author': '31150609@N05', 'authorname': 'godutchbaby', 'raw': '840', '_content': '840', 'machine_tag': 0}, {'id': '31145269-3944858509-272825', 'author': '31150609@N05', 'authorname': 'godutchbaby', 'raw': 'African Safari', '_content': 'africansafari', 'machine_tag': 0}, {'id': '31145269-3944858509-24602', 'author': '31150609@N05', 'authorname': 'godutchbaby', 'raw': 'Botswana', '_content': 'botswana', 'machine_tag': 0}, {'id': '31145269-3944858509-11023209', 'author': '31150609@N05', 'authorname': 'godutchbaby', 'raw': 'Living with Elephants', '_content': 'livingwithelephants', 'machine_tag': 0}, {'id': '31145269-3944858509-46242219', 'author': '31150609@N05', 'authorname': 'godutchbaby', 'raw': 'Douglas Groves', '_content': 'douglasgroves', 'machine_tag': 0}, {'id': '31145269-3944858509-27842484', 'author': '31150609@N05', 'authorname': 'godutchbaby', 'raw': 'Stanley Camp', '_content': 'stanleycamp', 'machine_tag': 0}, {'id': '31145269-3944858509-763482', 'author': '31150609@N05', 'authorname': 'godutchbaby', 'raw': 'Okavango Delta', '_content': 'okavangodelta', 'machine_tag': 0}, {'id': '31145269-3944858509-3109549', 'author': '31150609@N05', 'authorname': 'godutchbaby', 'raw': "Chief's Island", '_content': 'chiefsisland', 'machine_tag': 0}, {'id': '31145269-3944858509-22913', 'author': '31150609@N05', 'authorname': 'godutchbaby', 'raw': 'elephants', '_content': 'elephants', 'machine_tag': 0}, {'id': '31145269-3944858509-208179', 'author': '31150609@N05', 'authorname': 'godutchbaby', 'raw': 'Loxodonta', '_content': 'loxodonta', 'machine_tag': 0}, {'id': '31145269-3944858509-208180', 'author': '31150609@N05', 'authorname': 'godutchbaby', 'raw': 'africana', '_content': 'africana', 'machine_tag': 0}, {'id': '31145269-3944858509-46916328', 'author': '31150609@N05', 'authorname': 'godutchbaby', 'raw': 'Blogged here: http://godutchbaby.blogspot.com/2009/10/living-with-elephants.html', '_content': 'bloggedherehttpgodutchbabyblogspotcom200910livingwithelephantshtml', 'machine_tag': 0}, {'id': '31145269-3944858509-34584004', 'author': '31150609@N05', 'authorname': 'godutchbaby', 'raw': 'Loxodonta africana oxyotis', '_content': 'loxodontaafricanaoxyotis', 'machine_tag': 0}, {'id': '31145269-3944858509-15927942', 'author': '31150609@N05', 'authorname': 'godutchbaby', 'raw': 'African Savanna Elephant', '_content': 'africansavannaelephant', 'machine_tag': 0}, {'id': '31145269-3944858509-10135999', 'author': '31150609@N05', 'authorname': 'godutchbaby', 'raw': 'taxonomy:kingdom=Animalia', '_content': 'taxonomy:kingdom=animalia', 'machine_tag': 1}, {'id': '31145269-3944858509-70432', 'author': '31150609@N05', 'authorname': 'godutchbaby', 'raw': 'Animalia', '_content': 'animalia', 'machine_tag': 0}, {'id': '31145269-3944858509-10136010', 'author': '31150609@N05', 'authorname': 'godutchbaby', 'raw': 'taxonomy:phylum=Chordata', '_content': 'taxonomy:phylum=chordata', 'machine_tag': 1}, {'id': '31145269-3944858509-1005150', 'author': '31150609@N05', 'authorname': 'godutchbaby', 'raw': 'Chordata', '_content': 'chordata', 'machine_tag': 0}, {'id': '31145269-3944858509-10136004', 'author': '31150609@N05', 'authorname': 'godutchbaby', 'raw': 'taxonomy:class=Mammalia', '_content': 'taxonomy:class=mammalia', 'machine_tag': 1}, {'id': '31145269-3944858509-72548', 'author': '31150609@N05', 'authorname': 'godutchbaby', 'raw': 'Mammalia', '_content': 'mammalia', 'machine_tag': 0}, {'id': '31145269-3944858509-32649649', 'author': '31150609@N05', 'authorname': 'godutchbaby', 'raw': 'taxonomy:order=Proboscidea', '_content': 'taxonomy:order=proboscidea', 'machine_tag': 1}, {'id': '31145269-3944858509-1358547', 'author': '31150609@N05', 'authorname': 'godutchbaby', 'raw': 'Proboscidea', '_content': 'proboscidea', 'machine_tag': 0}, {'id': '31145269-3944858509-32649651', 'author': '31150609@N05', 'authorname': 'godutchbaby', 'raw': 'taxonomy:family=Elephantidae', '_content': 'taxonomy:family=elephantidae', 'machine_tag': 1}, {'id': '31145269-3944858509-1358548', 'author': '31150609@N05', 'authorname': 'godutchbaby', 'raw': 'Elephantidae', '_content': 'elephantidae', 'machine_tag': 0}, {'id': '31145269-3944858509-32649653', 'author': '31150609@N05', 'authorname': 'godutchbaby', 'raw': 'taxonomy:genus=Loxodonta', '_content': 'taxonomy:genus=loxodonta', 'machine_tag': 1}, {'id': '31145269-3944858509-50514399', 'author': '31150609@N05', 'authorname': 'godutchbaby', 'raw': 'taxonomy:species=africana', '_content': 'taxonomy:species=africana', 'machine_tag': 1}, {'id': '31145269-3944858509-31136313', 'author': '31150609@N05', 'authorname': 'godutchbaby', 'raw': 'taxonomy:binomial=Loxodonta africana', '_content': 'taxonomy:binomial=loxodontaafricana', 'machine_tag': 1}, {'id': '31145269-3944858509-50514401', 'author': '31150609@N05', 'authorname': 'godutchbaby', 'raw': 'taxonomy:trinomial=Loxodonta africana oxyotis', '_content': 'taxonomy:trinomial=loxodontaafricanaoxyotis', 'machine_tag': 1}, {'id': '31145269-3944858509-291429', 'author': '31150609@N05', 'authorname': 'godutchbaby', 'raw': 'Moremi Game Reserve', '_content': 'moremigamereserve', 'machine_tag': 0}, {'id': '31145269-3944858509-8894327', 'author': '31150609@N05', 'authorname': 'godutchbaby', 'raw': "Stanley's Camp", '_content': 'stanleyscamp', 'machine_tag': 0}, {'id': '31145269-3944858509-5833', 'author': '31150609@N05', 'authorname': 'godutchbaby', 'raw': 'wildlife', '_content': 'wildlife', 'machine_tag': 0}]}, 'location': {'latitude': '-19.588094', 'longitude': '23.280887', 'accuracy': '12', 'context': '0', 'neighbourhood': {'_content': '', 'woeid': 0}, 'region': {'_content': 'North-West', 'woeid': 55949048}, 'country': {'_content': 'Botswana', 'woeid': 23424755}}, 'geoperms': {'ispublic': 1, 'iscontact': 0, 'isfriend': 0, 'isfamily': 0}, 'urls': {'url': [{'type': 'photopage', '_content': 'https://www.flickr.com/photos/godutchbaby/3944858509/'}]}, 'media': 'photo'}, 'stat': 'ok'}</t>
  </si>
  <si>
    <t>https://www.flickr.com/photos/godutchbaby/3944858509/</t>
  </si>
  <si>
    <t>body_cow01.jpeg</t>
  </si>
  <si>
    <t>8220130817_6537ea954e_o</t>
  </si>
  <si>
    <t>{'photo': {'id': '8220130817', 'secret': '32933ff19a', 'server': '65535', 'farm': 66, 'dateuploaded': '1353947324', 'isfavorite': 0, 'license': '5', 'safety_level': '0', 'rotation': 0, 'originalsecret': 'ae7428b585', 'originalformat': 'jpg', 'owner': {'nsid': '58607562@N00', 'username': 'bertknot', 'realname': '', 'location': 'scarborough, australia', 'iconserver': '3781', 'iconfarm': 4, 'path_alias': 'bertknot'}, 'title': {'_content': 'dutch cows (3)'}, 'description': {'_content': ''}, 'visibility': {'ispublic': 1, 'isfriend': 0, 'isfamily': 0}, 'dates': {'posted': '1353947324', 'taken': '2007-08-07 19:59:34', 'takengranularity': 0, 'takenunknown': '0', 'lastupdate': '1639527561'}, 'views': '12485', 'editability': {'cancomment': 0, 'canaddmeta': 0}, 'publiceditability': {'cancomment': 1, 'canaddmeta': 0}, 'usage': {'candownload': 1, 'canblog': 0, 'canprint': 0, 'canshare': 1}, 'comments': {'_content': '0'}, 'notes': {'note': []}, 'people': {'haspeople': 0}, 'tags': {'tag': [{'id': '4780355-8220130817-1984897', 'author': '58607562@N00', 'authorname': 'bertknot', 'raw': 'dutch cows', '_content': 'dutchcows', 'machine_tag': 0}, {'id': '4780355-8220130817-45486927', 'author': '58607562@N00', 'authorname': 'bertknot', 'raw': 'Hollandse koeien', '_content': 'hollandsekoeien', 'machine_tag': 0}, {'id': '4780355-8220130817-130443', 'author': '58607562@N00', 'authorname': 'bertknot', 'raw': 'koe', '_content': 'koe', 'machine_tag': 0}, {'id': '4780355-8220130817-4094', 'author': '58607562@N00', 'authorname': 'bertknot', 'raw': 'cows', '_content': 'cows', 'machine_tag': 0}, {'id': '4780355-8220130817-2242', 'author': '58607562@N00', 'authorname': 'bertknot', 'raw': 'cow', '_content': 'cow', 'machine_tag': 0}, {'id': '4780355-8220130817-7283183', 'author': '58607562@N00', 'authorname': 'bertknot', 'raw': 'dutch cow', '_content': 'dutchcow', 'machine_tag': 0}, {'id': '4780355-8220130817-5145630', 'author': '58607562@N00', 'authorname': 'bertknot', 'raw': 'frisian cow', '_content': 'frisiancow', 'machine_tag': 0}, {'id': '4780355-8220130817-462474', 'author': '58607562@N00', 'authorname': 'bertknot', 'raw': 'frisian', '_content': 'frisian', 'machine_tag': 0}, {'id': '4780355-8220130817-230190334', 'author': '58607562@N00', 'authorname': 'bertknot', 'raw': 'friese koe', '_content': 'friesekoe', 'machine_tag': 0}, {'id': '4780355-8220130817-131470', 'author': '58607562@N00', 'authorname': 'bertknot', 'raw': 'koeien', '_content': 'koeien', 'machine_tag': 0}]}, 'urls': {'url': [{'type': 'photopage', '_content': 'https://www.flickr.com/photos/bertknot/8220130817/'}]}, 'media': 'photo'}, 'stat': 'ok'}</t>
  </si>
  <si>
    <t xml:space="preserve"> (flickr bertknot)</t>
  </si>
  <si>
    <t>https://www.flickr.com/photos/bertknot/8220130817/</t>
  </si>
  <si>
    <t>body_cow02.jpeg</t>
  </si>
  <si>
    <t>858758122_67138c4693_o</t>
  </si>
  <si>
    <t>body_cow03.jpeg</t>
  </si>
  <si>
    <t>44168555195_0079421946_o</t>
  </si>
  <si>
    <t>{'photo': {'id': '44168555195', 'secret': 'd66cd65747', 'server': '1937', 'farm': 2, 'dateuploaded': '1538587847', 'isfavorite': 0, 'license': '3', 'safety_level': '0', 'rotation': 0, 'originalsecret': '0079421946', 'originalformat': 'jpg', 'owner': {'nsid': '160950421@N07', 'username': 'januszsl', 'realname': 'Janusz Sliwinski', 'location': '', 'iconserver': '1963', 'iconfarm': 2, 'path_alias': None}, 'title': {'_content': 'Cow'}, 'description': {'_content': 'Cow'}, 'visibility': {'ispublic': 1, 'isfriend': 0, 'isfamily': 0}, 'dates': {'posted': '1538587847', 'taken': '2006-06-09 12:29:06', 'takengranularity': 0, 'takenunknown': '0', 'lastupdate': '1628605771'}, 'views': '1435', 'editability': {'cancomment': 0, 'canaddmeta': 0}, 'publiceditability': {'cancomment': 1, 'canaddmeta': 0}, 'usage': {'candownload': 1, 'canblog': 0, 'canprint': 0, 'canshare': 1}, 'comments': {'_content': '0'}, 'notes': {'note': []}, 'people': {'haspeople': 0}, 'tags': {'tag': [{'id': '160929091-44168555195-952', 'author': '160950421@N07', 'authorname': 'januszsl', 'raw': 'Animal', '_content': 'animal', 'machine_tag': 0}, {'id': '160929091-44168555195-1085852', 'author': '160950421@N07', 'authorname': 'januszsl', 'raw': 'Zwierzęta', '_content': 'zwierzęta', 'machine_tag': 0}, {'id': '160929091-44168555195-1939883', 'author': '160950421@N07', 'authorname': 'januszsl', 'raw': 'Ssaki', '_content': 'ssaki', 'machine_tag': 0}, {'id': '160929091-44168555195-6897066', 'author': '160950421@N07', 'authorname': 'januszsl', 'raw': 'Ssak', '_content': 'ssak', 'machine_tag': 0}, {'id': '160929091-44168555195-1823', 'author': '160950421@N07', 'authorname': 'januszsl', 'raw': 'Mammal', '_content': 'mammal', 'machine_tag': 0}, {'id': '160929091-44168555195-857449', 'author': '160950421@N07', 'authorname': 'januszsl', 'raw': 'Krowa', '_content': 'krowa', 'machine_tag': 0}, {'id': '160929091-44168555195-628475', 'author': '160950421@N07', 'authorname': 'januszsl', 'raw': 'Krowy', '_content': 'krowy', 'machine_tag': 0}, {'id': '160929091-44168555195-17787266', 'author': '160950421@N07', 'authorname': 'januszsl', 'raw': 'Bydło', '_content': 'bydło', 'machine_tag': 0}, {'id': '160929091-44168555195-4093', 'author': '160950421@N07', 'authorname': 'januszsl', 'raw': 'Cattle', '_content': 'cattle', 'machine_tag': 0}, {'id': '160929091-44168555195-2242', 'author': '160950421@N07', 'authorname': 'januszsl', 'raw': 'cow', '_content': 'cow', 'machine_tag': 0}, {'id': '160929091-44168555195-6667421', 'author': '160950421@N07', 'authorname': 'januszsl', 'raw': 'Hausrind', '_content': 'hausrind', 'machine_tag': 0}, {'id': '160929091-44168555195-1268295', 'author': '160950421@N07', 'authorname': 'januszsl', 'raw': 'Bos taurus', '_content': 'bostaurus', 'machine_tag': 0}, {'id': '160929091-44168555195-114369321', 'author': '160950421@N07', 'authorname': 'januszsl', 'raw': 'Strzegowo', '_content': 'strzegowo', 'machine_tag': 0}, {'id': '160929091-44168555195-528481', 'author': '160950421@N07', 'authorname': 'januszsl', 'raw': 'Mazowsze', '_content': 'mazowsze', 'machine_tag': 0}, {'id': '160929091-44168555195-8302', 'author': '160950421@N07', 'authorname': 'januszsl', 'raw': 'Poland', '_content': 'poland', 'machine_tag': 0}]}, 'urls': {'url': [{'type': 'photopage', '_content': 'https://www.flickr.com/photos/160950421@N07/44168555195/'}]}, 'media': 'photo'}, 'stat': 'ok'}</t>
  </si>
  <si>
    <t>Janusz Sliwinski (flickr januszsl)</t>
  </si>
  <si>
    <t>https://www.flickr.com/photos/160950421@N07/44168555195/</t>
  </si>
  <si>
    <t>body_cow04.jpeg</t>
  </si>
  <si>
    <t>3981683752_da2680f991_o</t>
  </si>
  <si>
    <t>{'stat': 'fail', 'code': 1, 'message': 'Photo "3981683752" not found (invalid ID)'}</t>
  </si>
  <si>
    <t>body_cow05.jpeg</t>
  </si>
  <si>
    <t>10176570_5c7b077ab9_o</t>
  </si>
  <si>
    <t>{'photo': {'id': '10176570', 'secret': '5c7b077ab9', 'server': '6', 'farm': 1, 'dateuploaded': '1114040162', 'isfavorite': 0, 'license': '4', 'safety_level': '0', 'rotation': 0, 'originalsecret': '5c7b077ab9', 'originalformat': 'jpg', 'owner': {'nsid': '86624586@N00', 'username': 'kevinzim', 'realname': 'Kevin Walsh', 'location': 'Preston Brook, England', 'iconserver': '5321', 'iconfarm': 6, 'path_alias': None}, 'title': {'_content': 'cow'}, 'description': {'_content': 'Cow chewing England\'s green and pleasant land, Burford. &lt;a href="http://geobloggers.tafoni.net/" rel="noreferrer nofollow"&gt;geotagged&lt;/a&gt;'}, 'visibility': {'ispublic': 1, 'isfriend': 0, 'isfamily': 0}, 'dates': {'posted': '1114040162', 'taken': '2005-04-20 15:36:02', 'takengranularity': 0, 'takenunknown': '1', 'lastupdate': '1420895384'}, 'views': '17954', 'editability': {'cancomment': 0, 'canaddmeta': 0}, 'publiceditability': {'cancomment': 1, 'canaddmeta': 0}, 'usage': {'candownload': 1, 'canblog': 0, 'canprint': 0, 'canshare': 1}, 'comments': {'_content': '6'}, 'notes': {'note': []}, 'people': {'haspeople': 0}, 'tags': {'tag': [{'id': '532415-10176570-952', 'author': '86624586@N00', 'authorname': 'kevinzim', 'raw': 'animal', '_content': 'animal', 'machine_tag': 0}, {'id': '532415-10176570-953', 'author': '86624586@N00', 'authorname': 'kevinzim', 'raw': 'animals', '_content': 'animals', 'machine_tag': 0}, {'id': '532415-10176570-150081', 'author': '86624586@N00', 'authorname': 'kevinzim', 'raw': 'zoology', '_content': 'zoology', 'machine_tag': 0}, {'id': '532415-10176570-5833', 'author': '86624586@N00', 'authorname': 'kevinzim', 'raw': 'wildlife', '_content': 'wildlife', 'machine_tag': 0}, {'id': '532415-10176570-241', 'author': '86624586@N00', 'authorname': 'kevinzim', 'raw': 'wild', '_content': 'wild', 'machine_tag': 0}, {'id': '532415-10176570-791', 'author': '86624586@N00', 'authorname': 'kevinzim', 'raw': 'nature', '_content': 'nature', 'machine_tag': 0}, {'id': '532415-10176570-4305', 'author': '86624586@N00', 'authorname': 'kevinzim', 'raw': 'natural', '_content': 'natural', 'machine_tag': 0}, {'id': '532415-10176570-1297', 'author': '86624586@N00', 'authorname': 'kevinzim', 'raw': 'rural', '_content': 'rural', 'machine_tag': 0}, {'id': '532415-10176570-2242', 'author': '86624586@N00', 'authorname': 'kevinzim', 'raw': 'cow', '_content': 'cow', 'machine_tag': 0}, {'id': '532415-10176570-4414', 'author': '86624586@N00', 'authorname': 'kevinzim', 'raw': 'buttercup', '_content': 'buttercup', 'machine_tag': 0}, {'id': '532415-10176570-9823', 'author': '86624586@N00', 'authorname': 'kevinzim', 'raw': 'bull', '_content': 'bull', 'machine_tag': 0}, {'id': '532415-10176570-500692', 'author': '86624586@N00', 'authorname': 'kevinzim', 'raw': 'floodplain', '_content': 'floodplain', 'machine_tag': 0}, {'id': '532415-10176570-4094', 'author': '86624586@N00', 'authorname': 'kevinzim', 'raw': 'cows', '_content': 'cows', 'machine_tag': 0}, {'id': '532415-10176570-505028', 'author': '86624586@N00', 'authorname': 'kevinzim', 'raw': 'cowclap', '_content': 'cowclap', 'machine_tag': 0}, {'id': '532415-10176570-5276', 'author': '86624586@N00', 'authorname': 'kevinzim', 'raw': 'farm', '_content': 'farm', 'machine_tag': 0}, {'id': '532415-10176570-245362', 'author': '86624586@N00', 'authorname': 'kevinzim', 'raw': 'freisian', '_content': 'freisian', 'machine_tag': 0}, {'id': '532415-10176570-7618', 'author': '86624586@N00', 'authorname': 'kevinzim', 'raw': 'meadow', '_content': 'meadow', 'machine_tag': 0}, {'id': '532415-10176570-273787', 'author': '86624586@N00', 'authorname': 'kevinzim', 'raw': 'friesian', '_content': 'friesian', 'machine_tag': 0}, {'id': '532415-10176570-915', 'author': '86624586@N00', 'authorname': 'kevinzim', 'raw': 'field', '_content': 'field', 'machine_tag': 0}, {'id': '532415-10176570-167996', 'author': '86624586@N00', 'authorname': 'kevinzim', 'raw': 'holsteiner', '_content': 'holsteiner', 'machine_tag': 0}, {'id': '532415-10176570-1700', 'author': '86624586@N00', 'authorname': 'kevinzim', 'raw': 'geotagged', '_content': 'geotagged', 'machine_tag': 0}, {'id': '532415-10176570-505022', 'author': '86624586@N00', 'authorname': 'kevinzim', 'raw': 'geo:lat=51.8107', '_content': 'geo:lat=518107', 'machine_tag': 1}, {'id': '532415-10176570-505023', 'author': '86624586@N00', 'authorname': 'kevinzim', 'raw': 'geo:lon=-1.6376', '_content': 'geo:lon=16376', 'machine_tag': 1}, {'id': '532415-10176570-4093', 'author': '86624586@N00', 'authorname': 'kevinzim', 'raw': 'cattle', '_content': 'cattle', 'machine_tag': 0}, {'id': '532415-10176570-9405', 'author': '86624586@N00', 'authorname': 'kevinzim', 'raw': 'OM10', '_content': 'om10', 'machine_tag': 0}, {'id': '532415-10176570-161284', 'author': '86624586@N00', 'authorname': 'kevinzim', 'raw': 'burford', '_content': 'burford', 'machine_tag': 0}, {'id': '532415-10176570-54606', 'author': '86624586@N00', 'authorname': 'kevinzim', 'raw': 'oxfordshire', '_content': 'oxfordshire', 'machine_tag': 0}, {'id': '532415-10176570-892966', 'author': '86624586@N00', 'authorname': 'kevinzim', 'raw': 'windrush', '_content': 'windrush', 'machine_tag': 0}]}, 'location': {'latitude': '51.810700', 'longitude': '-1.637600', 'accuracy': '16', 'context': '0', 'locality': {'_content': 'Burford', 'woeid': 14523}, 'county': {'_content': 'Oxfordshire', 'woeid': 12602175}, 'region': {'_content': 'England', 'woeid': 24554868}, 'country': {'_content': 'United Kingdom', 'woeid': 23424975}, 'neighbourhood': {'_content': '', 'woeid': 0}}, 'geoperms': {'ispublic': 1, 'iscontact': 0, 'isfriend': 0, 'isfamily': 0}, 'urls': {'url': [{'type': 'photopage', '_content': 'https://www.flickr.com/photos/86624586@N00/10176570/'}]}, 'media': 'photo'}, 'stat': 'ok'}</t>
  </si>
  <si>
    <t>Kevin Walsh (flickr kevinzim)</t>
  </si>
  <si>
    <t>https://www.flickr.com/photos/86624586@N00/10176570/</t>
  </si>
  <si>
    <t>body_cow07.jpeg</t>
  </si>
  <si>
    <t>6192414116_7141d92d7c_o</t>
  </si>
  <si>
    <t>{'photo': {'id': '6192414116', 'secret': '9473eae9c2', 'server': '6177', 'farm': 7, 'dateuploaded': '1317223394', 'isfavorite': 0, 'license': '4', 'safety_level': '0', 'rotation': 0, 'originalsecret': '7141d92d7c', 'originalformat': 'jpg', 'owner': {'nsid': '47604303@N00', 'username': 'seligmanwaite', 'realname': '', 'location': '', 'iconserver': '3738', 'iconfarm': 4, 'path_alias': 'seligmanwaite'}, 'title': {'_content': 'cow'}, 'description': {'_content': ''}, 'visibility': {'ispublic': 1, 'isfriend': 0, 'isfamily': 0}, 'dates': {'posted': '1317223394', 'taken': '2011-09-26 13:07:08', 'takengranularity': 0, 'takenunknown': 0, 'lastupdate': '1567440983'}, 'views': '28977', 'editability': {'cancomment': 0, 'canaddmeta': 0}, 'publiceditability': {'cancomment': 1, 'canaddmeta': 0}, 'usage': {'candownload': 1, 'canblog': 0, 'canprint': 0, 'canshare': 1}, 'comments': {'_content': '0'}, 'notes': {'note': []}, 'people': {'haspeople': 0}, 'tags': {'tag': [{'id': '3230299-6192414116-2242', 'author': '47604303@N00', 'authorname': 'seligmanwaite', 'raw': 'cow', '_content': 'cow', 'machine_tag': 0}]}, 'location': {'latitude': '38.246939', 'longitude': '-122.868154', 'accuracy': '16', 'context': '0', 'locality': {'_content': 'Two Rock', 'woeid': 2509285}, 'county': {'_content': 'Sonoma', 'woeid': 12587718}, 'region': {'_content': 'California', 'woeid': 2347563}, 'country': {'_content': 'United States', 'woeid': 23424977}, 'neighbourhood': {'_content': '', 'woeid': 0}}, 'geoperms': {'ispublic': 1, 'iscontact': 0, 'isfriend': 0, 'isfamily': 0}, 'urls': {'url': [{'type': 'photopage', '_content': 'https://www.flickr.com/photos/seligmanwaite/6192414116/'}]}, 'media': 'photo'}, 'stat': 'ok'}</t>
  </si>
  <si>
    <t xml:space="preserve"> (flickr seligmanwaite)</t>
  </si>
  <si>
    <t>https://www.flickr.com/photos/seligmanwaite/6192414116/</t>
  </si>
  <si>
    <t>body_cow08.jpeg</t>
  </si>
  <si>
    <t>33641101684_c68206a338_o</t>
  </si>
  <si>
    <t>{'photo': {'id': '33641101684', 'secret': 'd8d4ef2e82', 'server': '4178', 'farm': 5, 'dateuploaded': '1494065541', 'isfavorite': 0, 'license': '5', 'safety_level': '0', 'rotation': 0, 'originalsecret': 'c68206a338', 'originalformat': 'jpg', 'owner': {'nsid': '58414938@N00', 'username': "Peter O'Connor aka anemoneprojectors", 'realname': '', 'location': None, 'iconserver': '3803', 'iconfarm': 4, 'path_alias': 'anemoneprojectors'}, 'title': {'_content': 'Cow'}, 'description': {'_content': 'Cattle (&lt;i&gt;Bos taurus&lt;/i&gt;) at Chivery Hall Farm, Aston Clinton, Buckinghamshire, 29 April 2017.\n\nTo see my collections, go &lt;a href="https://www.flickr.com/photos/anemoneprojectors/collections/"&gt;here&lt;/a&gt;.'}, 'visibility': {'ispublic': 1, 'isfriend': 0, 'isfamily': 0}, 'dates': {'posted': '1494065541', 'taken': '2017-04-29 12:50:45', 'takengranularity': 0, 'takenunknown': '0', 'lastupdate': '1548655358'}, 'views': '13987', 'editability': {'cancomment': 0, 'canaddmeta': 0}, 'publiceditability': {'cancomment': 1, 'canaddmeta': 1}, 'usage': {'candownload': 1, 'canblog': 0, 'canprint': 0, 'canshare': 1}, 'comments': {'_content': '0'}, 'notes': {'note': []}, 'people': {'haspeople': 0}, 'tags': {'tag': [{'id': '5582765-33641101684-952', 'author': '58414938@N00', 'authorname': "Peter O'Connor aka anemoneprojectors", 'raw': 'Animal', '_content': 'animal', 'machine_tag': 0}, {'id': '5582765-33641101684-70432', 'author': '58414938@N00', 'authorname': "Peter O'Connor aka anemoneprojectors", 'raw': 'Animalia', '_content': 'animalia', 'machine_tag': 0}, {'id': '5582765-33641101684-4563844', 'author': '58414938@N00', 'authorname': "Peter O'Connor aka anemoneprojectors", 'raw': 'Artiodactyl', '_content': 'artiodactyl', 'machine_tag': 0}, {'id': '5582765-33641101684-1356627', 'author': '58414938@N00', 'authorname': "Peter O'Connor aka anemoneprojectors", 'raw': 'Artiodactyla', '_content': 'artiodactyla', 'machine_tag': 0}, {'id': '5582765-33641101684-1447910', 'author': '58414938@N00', 'authorname': "Peter O'Connor aka anemoneprojectors", 'raw': 'Aston Clinton', '_content': 'astonclinton', 'machine_tag': 0}, {'id': '5582765-33641101684-39287', 'author': '58414938@N00', 'authorname': "Peter O'Connor aka anemoneprojectors", 'raw': 'Bos', '_content': 'bos', 'machine_tag': 0}, {'id': '5582765-33641101684-1268295', 'author': '58414938@N00', 'authorname': "Peter O'Connor aka anemoneprojectors", 'raw': 'Bos taurus', '_content': 'bostaurus', 'machine_tag': 0}, {'id': '5582765-33641101684-39618', 'author': '58414938@N00', 'authorname': "Peter O'Connor aka anemoneprojectors", 'raw': 'Bovidae', '_content': 'bovidae', 'machine_tag': 0}, {'id': '5582765-33641101684-45555', 'author': '58414938@N00', 'authorname': "Peter O'Connor aka anemoneprojectors", 'raw': 'Bovine', '_content': 'bovine', 'machine_tag': 0}, {'id': '5582765-33641101684-6218', 'author': '58414938@N00', 'authorname': "Peter O'Connor aka anemoneprojectors", 'raw': 'Buckinghamshire', '_content': 'buckinghamshire', 'machine_tag': 0}, {'id': '5582765-33641101684-4093', 'author': '58414938@N00', 'authorname': "Peter O'Connor aka anemoneprojectors", 'raw': 'Cattle', '_content': 'cattle', 'machine_tag': 0}, {'id': '5582765-33641101684-325957723', 'author': '58414938@N00', 'authorname': "Peter O'Connor aka anemoneprojectors", 'raw': 'Chivery Hall Farm', '_content': 'chiveryhallfarm', 'machine_tag': 0}, {'id': '5582765-33641101684-1005150', 'author': '58414938@N00', 'authorname': "Peter O'Connor aka anemoneprojectors", 'raw': 'Chordata', '_content': 'chordata', 'machine_tag': 0}, {'id': '5582765-33641101684-976757', 'author': '58414938@N00', 'authorname': "Peter O'Connor aka anemoneprojectors", 'raw': 'Chordate', '_content': 'chordate', 'machine_tag': 0}, {'id': '5582765-33641101684-2242', 'author': '58414938@N00', 'authorname': "Peter O'Connor aka anemoneprojectors", 'raw': 'Cow', '_content': 'cow', 'machine_tag': 0}, {'id': '5582765-33641101684-12652', 'author': '58414938@N00', 'authorname': "Peter O'Connor aka anemoneprojectors", 'raw': 'Domestic', '_content': 'domestic', 'machine_tag': 0}, {'id': '5582765-33641101684-1163', 'author': '58414938@N00', 'authorname': "Peter O'Connor aka anemoneprojectors", 'raw': 'Fauna', '_content': 'fauna', 'machine_tag': 0}, {'id': '5582765-33641101684-4689', 'author': '58414938@N00', 'authorname': "Peter O'Connor aka anemoneprojectors", 'raw': 'Kodak', '_content': 'kodak', 'machine_tag': 0}, {'id': '5582765-33641101684-54547728', 'author': '58414938@N00', 'authorname': "Peter O'Connor aka anemoneprojectors", 'raw': 'Kodak Easyshare Z981', '_content': 'kodakeasysharez981', 'machine_tag': 0}, {'id': '5582765-33641101684-1823', 'author': '58414938@N00', 'authorname': "Peter O'Connor aka anemoneprojectors", 'raw': 'Mammal', '_content': 'mammal', 'machine_tag': 0}, {'id': '5582765-33641101684-72548', 'author': '58414938@N00', 'authorname': "Peter O'Connor aka anemoneprojectors", 'raw': 'Mammalia', '_content': 'mammalia', 'machine_tag': 0}, {'id': '5582765-33641101684-4890', 'author': '58414938@N00', 'authorname': "Peter O'Connor aka anemoneprojectors", 'raw': 'Outdoor', '_content': 'outdoor', 'machine_tag': 0}, {'id': '5582765-33641101684-51387002', 'author': '58414938@N00', 'authorname': "Peter O'Connor aka anemoneprojectors", 'raw': 'Z981', '_content': 'z981', 'machine_tag': 0}]}, 'location': {'latitude': '51.766811', 'longitude': '-0.691645', 'accuracy': '16', 'context': '0', 'locality': {'_content': 'Chivery', 'woeid': 15990}, 'county': {'_content': 'Buckinghamshire', 'woeid': 12602166}, 'region': {'_content': 'England', 'woeid': 24554868}, 'country': {'_content': 'United Kingdom', 'woeid': 23424975}, 'neighbourhood': {'_content': '', 'woeid': 0}}, 'geoperms': {'ispublic': 1, 'iscontact': 0, 'isfriend': 0, 'isfamily': 0}, 'urls': {'url': [{'type': 'photopage', '_content': 'https://www.flickr.com/photos/anemoneprojectors/33641101684/'}]}, 'media': 'photo'}, 'stat': 'ok'}</t>
  </si>
  <si>
    <t>https://www.flickr.com/photos/anemoneprojectors/33641101684/</t>
  </si>
  <si>
    <t>body_cow10.jpeg</t>
  </si>
  <si>
    <t>3503428307_ac1173d2ac_o</t>
  </si>
  <si>
    <t>{'photo': {'id': '3503428307', 'secret': 'd2a1399921', 'server': '3338', 'farm': 4, 'dateuploaded': '1241520999', 'isfavorite': 0, 'license': '3', 'safety_level': '0', 'rotation': 0, 'originalsecret': 'ac1173d2ac', 'originalformat': 'jpg', 'owner': {'nsid': '22673622@N06', 'username': 'Juan de Blanco', 'realname': 'Juan Blanco', 'location': 'Sevilla, España', 'iconserver': '3498', 'iconfarm': 4, 'path_alias': 'narioblanco'}, 'title': {'_content': 'Cows'}, 'description': {'_content': 'También publicada en Retablos: &lt;a href="http://retablos.wordpress.com/2009/05/06/cows/" rel="noreferrer nofollow"&gt;retablos.wordpress.com/2009/05/06/cows/&lt;/a&gt;'}, 'visibility': {'ispublic': 1, 'isfriend': 0, 'isfamily': 0}, 'dates': {'posted': '1241520999', 'taken': '2009-04-06 18:05:24', 'takengranularity': 0, 'takenunknown': 0, 'lastupdate': '1625374614'}, 'views': '3105', 'editability': {'cancomment': 0, 'canaddmeta': 0}, 'publiceditability': {'cancomment': 1, 'canaddmeta': 0}, 'usage': {'candownload': 1, 'canblog': 0, 'canprint': 0, 'canshare': 1}, 'comments': {'_content': '1'}, 'notes': {'note': [{'id': '72157617690925305', 'photo_id': '3503428307', 'author': '32256278@N08', 'authorname': 'Krismunda', 'authorrealname': '', 'authorispro': 0, 'authorisdeleted': 0, 'x': '368', 'y': '151', 'w': '132', 'h': '57', '_content': 'te esta mirando, oh! xP'}]}, 'people': {'haspeople': 0}, 'tags': {'tag': [{'id': '22628300-3503428307-2242', 'author': '22673622@N06', 'authorname': 'Juan de Blanco', 'raw': 'cow', '_content': 'cow', 'machine_tag': 0}, {'id': '22628300-3503428307-99366', 'author': '22673622@N06', 'authorname': 'Juan de Blanco', 'raw': 'vaca', '_content': 'vaca', 'machine_tag': 0}, {'id': '22628300-3503428307-10280', 'author': '22673622@N06', 'authorname': 'Juan de Blanco', 'raw': 'pink floyd', '_content': 'pinkfloyd', 'machine_tag': 0}, {'id': '22628300-3503428307-1952943', 'author': '22673622@N06', 'authorname': 'Juan de Blanco', 'raw': 'atom heart mother', '_content': 'atomheartmother', 'machine_tag': 0}, {'id': '22628300-3503428307-13592', 'author': '22673622@N06', 'authorname': 'Juan de Blanco', 'raw': 'cover', '_content': 'cover', 'machine_tag': 0}, {'id': '22628300-3503428307-5793', 'author': '22673622@N06', 'authorname': 'Juan de Blanco', 'raw': 'label', '_content': 'label', 'machine_tag': 0}, {'id': '22628300-3503428307-12218', 'author': '22673622@N06', 'authorname': 'Juan de Blanco', 'raw': 'galicia', '_content': 'galicia', 'machine_tag': 0}, {'id': '22628300-3503428307-201505', 'author': '22673622@N06', 'authorname': 'Juan de Blanco', 'raw': 'ourense', '_content': 'ourense', 'machine_tag': 0}, {'id': '22628300-3503428307-78925', 'author': '22673622@N06', 'authorname': 'Juan de Blanco', 'raw': 'camino de santiago', '_content': 'caminodesantiago', 'machine_tag': 0}]}, 'location': {'latitude': '42.569438', 'longitude': '-8.046841', 'accuracy': '16', 'context': '0', 'locality': {'_content': 'Dozón', 'woeid': 758827}, 'county': {'_content': 'Pontevedra', 'woeid': 12602133}, 'region': {'_content': 'Galicia', 'woeid': 12578036}, 'country': {'_content': 'España', 'woeid': 23424950}, 'neighbourhood': {'_content': '', 'woeid': 0}}, 'geoperms': {'ispublic': 1, 'iscontact': 0, 'isfriend': 0, 'isfamily': 0}, 'urls': {'url': [{'type': 'photopage', '_content': 'https://www.flickr.com/photos/narioblanco/3503428307/'}]}, 'media': 'photo'}, 'stat': 'ok'}</t>
  </si>
  <si>
    <t>Juan Blanco (flickr Juan de Blanco)</t>
  </si>
  <si>
    <t>https://www.flickr.com/photos/narioblanco/3503428307/</t>
  </si>
  <si>
    <t>body_cow14.jpeg</t>
  </si>
  <si>
    <t>41564974304_009cc974e9_o</t>
  </si>
  <si>
    <t>{'photo': {'id': '41564974304', 'secret': 'a2d8ca8a5a', 'server': '885', 'farm': 1, 'dateuploaded': '1527022042', 'isfavorite': 0, 'license': '4', 'safety_level': '0', 'rotation': 0, 'originalsecret': '009cc974e9', 'originalformat': 'jpg', 'owner': {'nsid': '29812986@N06', 'username': 'torstenbehrens', 'realname': 'Torsten Behrens', 'location': 'Tarbek - Segeberg, Deutschland - Schleswig-Holstein', 'iconserver': '65535', 'iconfarm': 66, 'path_alias': 'torsten-behrens'}, 'title': {'_content': '20180521-201021 - Cow Evening Bokeh'}, 'description': {'_content': 'Cow Evening Bokeh - Tarbek - Schleswig-Holstein - Deutschland\n\nOlympus PEN-F\nSIGMA 60mm F2.8 DN'}, 'visibility': {'ispublic': 1, 'isfriend': 0, 'isfamily': 0}, 'dates': {'posted': '1527022042', 'taken': '2018-05-21 20:10:21', 'takengranularity': 0, 'takenunknown': '0', 'lastupdate': '1541849659'}, 'views': '7409', 'editability': {'cancomment': 0, 'canaddmeta': 0}, 'publiceditability': {'cancomment': 1, 'canaddmeta': 0}, 'usage': {'candownload': 1, 'canblog': 0, 'canprint': 0, 'canshare': 1}, 'comments': {'_content': '4'}, 'notes': {'note': []}, 'people': {'haspeople': 0}, 'tags': {'tag': [{'id': '29767664-41564974304-2242', 'author': '29812986@N06', 'authorname': 'torstenbehrens', 'raw': 'Cow', '_content': 'cow', 'machine_tag': 0}, {'id': '29767664-41564974304-2117', 'author': '29812986@N06', 'authorname': 'torstenbehrens', 'raw': 'Evening', '_content': 'evening', 'machine_tag': 0}, {'id': '29767664-41564974304-4796', 'author': '29812986@N06', 'authorname': 'torstenbehrens', 'raw': 'Bokeh', '_content': 'bokeh', 'machine_tag': 0}, {'id': '29767664-41564974304-73819042', 'author': '29812986@N06', 'authorname': 'torstenbehrens', 'raw': 'Tarbek', '_content': 'tarbek', 'machine_tag': 0}, {'id': '29767664-41564974304-105029', 'author': '29812986@N06', 'authorname': 'torstenbehrens', 'raw': 'Schleswig-Holstein', '_content': 'schleswigholstein', 'machine_tag': 0}, {'id': '29767664-41564974304-1905', 'author': '29812986@N06', 'authorname': 'torstenbehrens', 'raw': 'Deutschland', '_content': 'deutschland', 'machine_tag': 0}]}, 'urls': {'url': [{'type': 'photopage', '_content': 'https://www.flickr.com/photos/torsten-behrens/41564974304/'}]}, 'media': 'photo'}, 'stat': 'ok'}</t>
  </si>
  <si>
    <t>https://www.flickr.com/photos/torsten-behrens/41564974304/</t>
  </si>
  <si>
    <t>body_cow15.jpeg</t>
  </si>
  <si>
    <t>3562536507_bce6a92b8c_o</t>
  </si>
  <si>
    <t>{'photo': {'id': '3562536507', 'secret': '5730011e7a', 'server': '3364', 'farm': 4, 'dateuploaded': '1243264263', 'isfavorite': 0, 'license': '4', 'safety_level': '0', 'rotation': 0, 'originalsecret': 'bce6a92b8c', 'originalformat': 'jpg', 'owner': {'nsid': '32558319@N03', 'username': 'steve p2008', 'realname': '', 'location': None, 'iconserver': '65535', 'iconfarm': 66, 'path_alias': 'stevepj2009'}, 'title': {'_content': 'cow'}, 'description': {'_content': ''}, 'visibility': {'ispublic': 1, 'isfriend': 0, 'isfamily': 0}, 'dates': {'posted': '1243264263', 'taken': '2009-05-25 14:00:36', 'takengranularity': 0, 'takenunknown': 0, 'lastupdate': '1581172704'}, 'views': '27771', 'editability': {'cancomment': 0, 'canaddmeta': 0}, 'publiceditability': {'cancomment': 1, 'canaddmeta': 0}, 'usage': {'candownload': 1, 'canblog': 0, 'canprint': 0, 'canshare': 1}, 'comments': {'_content': '0'}, 'notes': {'note': []}, 'people': {'haspeople': 0}, 'tags': {'tag': [{'id': '32535265-3562536507-4094', 'author': '32558319@N03', 'authorname': 'steve p2008', 'raw': 'cows', '_content': 'cows', 'machine_tag': 0}, {'id': '32535265-3562536507-2242', 'author': '32558319@N03', 'authorname': 'steve p2008', 'raw': 'cow', '_content': 'cow', 'machine_tag': 0}]}, 'urls': {'url': [{'type': 'photopage', '_content': 'https://www.flickr.com/photos/stevepj2009/3562536507/'}]}, 'media': 'photo'}, 'stat': 'ok'}</t>
  </si>
  <si>
    <t>https://www.flickr.com/photos/stevepj2009/3562536507/</t>
  </si>
  <si>
    <t>body_cow17.jpeg</t>
  </si>
  <si>
    <t>3353260664_9f06c4c9d2_o</t>
  </si>
  <si>
    <t>{'photo': {'id': '3353260664', 'secret': 'f457770f5b', 'server': '1197', 'farm': 2, 'dateuploaded': '1237009815', 'isfavorite': 0, 'license': '3', 'safety_level': '0', 'rotation': 0, 'originalsecret': '9f06c4c9d2', 'originalformat': 'jpg', 'owner': {'nsid': '16316293@N00', 'username': 'anitakhart', 'realname': 'Anita Hart', 'location': 'Pacifica, USA', 'iconserver': '7359', 'iconfarm': 8, 'path_alias': 'anitakhart'}, 'title': {'_content': 'Cow'}, 'description': {'_content': ''}, 'visibility': {'ispublic': 1, 'isfriend': 0, 'isfamily': 0}, 'dates': {'posted': '1237009815', 'taken': '2009-03-13 22:50:15', 'takengranularity': 0, 'takenunknown': '1', 'lastupdate': '1501081992'}, 'views': '8505', 'editability': {'cancomment': 0, 'canaddmeta': 0}, 'publiceditability': {'cancomment': 1, 'canaddmeta': 0}, 'usage': {'candownload': 1, 'canblog': 0, 'canprint': 0, 'canshare': 1}, 'comments': {'_content': '0'}, 'notes': {'note': []}, 'people': {'haspeople': 0}, 'tags': {'tag': [{'id': '2089587-3353260664-4094', 'author': '16316293@N00', 'authorname': 'anitakhart', 'raw': 'cows', '_content': 'cows', 'machine_tag': 0}, {'id': '2089587-3353260664-953', 'author': '16316293@N00', 'authorname': 'anitakhart', 'raw': 'animals', '_content': 'animals', 'machine_tag': 0}, {'id': '2089587-3353260664-50', 'author': '16316293@N00', 'authorname': 'anitakhart', 'raw': 'california', '_content': 'california', 'machine_tag': 0}, {'id': '2089587-3353260664-29111', 'author': '16316293@N00', 'authorname': 'anitakhart', 'raw': 'dairy', '_content': 'dairy', 'machine_tag': 0}]}, 'urls': {'url': [{'type': 'photopage', '_content': 'https://www.flickr.com/photos/anitakhart/3353260664/'}]}, 'media': 'photo'}, 'stat': 'ok'}</t>
  </si>
  <si>
    <t>Anita Hart (flickr anitakhart)</t>
  </si>
  <si>
    <t>https://www.flickr.com/photos/anitakhart/3353260664/</t>
  </si>
  <si>
    <t>body_cow19.jpeg</t>
  </si>
  <si>
    <t>5044695727_31828800e1_o</t>
  </si>
  <si>
    <t>{'photo': {'id': '5044695727', 'secret': '35aa767119', 'server': '4130', 'farm': 5, 'dateuploaded': '1286050627', 'isfavorite': 0, 'license': '4', 'safety_level': '0', 'rotation': 0, 'originalsecret': '31828800e1', 'originalformat': 'jpg', 'owner': {'nsid': '22433418@N04', 'username': 'davedehetre', 'realname': 'David DeHetre', 'location': 'Lawrence, KS, USA, United States', 'iconserver': '3294', 'iconfarm': 4, 'path_alias': 'davedehetre'}, 'title': {'_content': 'crazy cow'}, 'description': {'_content': "\nyou know: in retrospect, she was probably just mad, but if you say it's a mad cow, then that connotates it having that disease where they go insane..."}, 'visibility': {'ispublic': 1, 'isfriend': 0, 'isfamily': 0}, 'dates': {'posted': '1286050627', 'taken': '2010-09-27 16:49:59', 'takengranularity': 0, 'takenunknown': 0, 'lastupdate': '1581173189'}, 'views': '7849', 'editability': {'cancomment': 0, 'canaddmeta': 0}, 'publiceditability': {'cancomment': 1, 'canaddmeta': 0}, 'usage': {'candownload': 1, 'canblog': 0, 'canprint': 0, 'canshare': 1}, 'comments': {'_content': '11'}, 'notes': {'note': []}, 'people': {'haspeople': 0}, 'tags': {'tag': [{'id': '22401279-5044695727-2242', 'author': '22433418@N04', 'authorname': 'davedehetre', 'raw': 'cow', '_content': 'cow', 'machine_tag': 0}, {'id': '22401279-5044695727-3160', 'author': '22433418@N04', 'authorname': 'davedehetre', 'raw': 'funny', '_content': 'funny', 'machine_tag': 0}, {'id': '22401279-5044695727-472', 'author': '22433418@N04', 'authorname': 'davedehetre', 'raw': 'black', '_content': 'black', 'machine_tag': 0}, {'id': '22401279-5044695727-395', 'author': '22433418@N04', 'authorname': 'davedehetre', 'raw': 'white', '_content': 'white', 'machine_tag': 0}, {'id': '22401279-5044695727-246727', 'author': '22433418@N04', 'authorname': 'davedehetre', 'raw': 'palamino', '_content': 'palamino', 'machine_tag': 0}, {'id': '22401279-5044695727-16015', 'author': '22433418@N04', 'authorname': 'davedehetre', 'raw': 'angry', '_content': 'angry', 'machine_tag': 0}, {'id': '22401279-5044695727-28493', 'author': '22433418@N04', 'authorname': 'davedehetre', 'raw': 'mad', '_content': 'mad', 'machine_tag': 0}, {'id': '22401279-5044695727-522', 'author': '22433418@N04', 'authorname': 'davedehetre', 'raw': 'silly', '_content': 'silly', 'machine_tag': 0}, {'id': '22401279-5044695727-1382', 'author': '22433418@N04', 'authorname': 'davedehetre', 'raw': 'canon', '_content': 'canon', 'machine_tag': 0}, {'id': '22401279-5044695727-37738058', 'author': '22433418@N04', 'authorname': 'davedehetre', 'raw': 't1i', '_content': 't1i', 'machine_tag': 0}, {'id': '22401279-5044695727-916', 'author': '22433418@N04', 'authorname': 'davedehetre', 'raw': 'grass', '_content': 'grass', 'machine_tag': 0}, {'id': '22401279-5044695727-613', 'author': '22433418@N04', 'authorname': 'davedehetre', 'raw': 'fall', '_content': 'fall', 'machine_tag': 0}, {'id': '22401279-5044695727-8590', 'author': '22433418@N04', 'authorname': 'davedehetre', 'raw': 'ears', '_content': 'ears', 'machine_tag': 0}, {'id': '22401279-5044695727-1031', 'author': '22433418@N04', 'authorname': 'davedehetre', 'raw': 'tongue', '_content': 'tongue', 'machine_tag': 0}, {'id': '22401279-5044695727-596', 'author': '22433418@N04', 'authorname': 'davedehetre', 'raw': 'eye', '_content': 'eye', 'machine_tag': 0}]}, 'urls': {'url': [{'type': 'photopage', '_content': 'https://www.flickr.com/photos/davedehetre/5044695727/'}]}, 'media': 'photo'}, 'stat': 'ok'}</t>
  </si>
  <si>
    <t>David DeHetre (flickr davedehetre)</t>
  </si>
  <si>
    <t>https://www.flickr.com/photos/davedehetre/5044695727/</t>
  </si>
  <si>
    <t>body_cow20.jpeg</t>
  </si>
  <si>
    <t>3884059324_134cc718d7_o</t>
  </si>
  <si>
    <t>{'photo': {'id': '3884059324', 'secret': 'ed03d43431', 'server': '3525', 'farm': 4, 'dateuploaded': '1251970595', 'isfavorite': 0, 'license': '2', 'safety_level': '0', 'rotation': 0, 'originalsecret': '134cc718d7', 'originalformat': 'jpg', 'owner': {'nsid': '8057454@N06', 'username': 'mwiththeat', 'realname': 'Matt Wakeman', 'location': 'Newbury, UK', 'iconserver': '8255', 'iconfarm': 9, 'path_alias': 'mwiththeat'}, 'title': {'_content': 'Mooo!! Gerty the Cow'}, 'description': {'_content': ''}, 'visibility': {'ispublic': 1, 'isfriend': 0, 'isfamily': 0}, 'dates': {'posted': '1251970595', 'taken': '2009-08-31 14:07:15', 'takengranularity': 0, 'takenunknown': 0, 'lastupdate': '1297666098'}, 'views': '193', 'editability': {'cancomment': 0, 'canaddmeta': 0}, 'publiceditability': {'cancomment': 1, 'canaddmeta': 0}, 'usage': {'candownload': 1, 'canblog': 0, 'canprint': 0, 'canshare': 1}, 'comments': {'_content': '0'}, 'notes': {'note': []}, 'people': {'haspeople': 0}, 'tags': {'tag': [{'id': '8012132-3884059324-24467760', 'author': '8057454@N06', 'authorname': 'mwiththeat', 'raw': 'canon 45d', '_content': 'canon45d', 'machine_tag': 0}, {'id': '8012132-3884059324-2242', 'author': '8057454@N06', 'authorname': 'mwiththeat', 'raw': 'cow', '_content': 'cow', 'machine_tag': 0}, {'id': '8012132-3884059324-227847', 'author': '8057454@N06', 'authorname': 'mwiththeat', 'raw': 'gerty', '_content': 'gerty', 'machine_tag': 0}]}, 'urls': {'url': [{'type': 'photopage', '_content': 'https://www.flickr.com/photos/mwiththeat/3884059324/'}]}, 'media': 'photo'}, 'stat': 'ok'}</t>
  </si>
  <si>
    <t>Matt Wakeman (flickr mwiththeat)</t>
  </si>
  <si>
    <t>https://www.flickr.com/photos/mwiththeat/3884059324/</t>
  </si>
  <si>
    <t>body_part_cow_eye01.jpeg</t>
  </si>
  <si>
    <t>8119174258_98c9a1244f_o</t>
  </si>
  <si>
    <t>{'photo': {'id': '8119174258', 'secret': 'd802db81fd', 'server': '8334', 'farm': 9, 'dateuploaded': '1351088678', 'isfavorite': 0, 'license': '3', 'safety_level': '0', 'rotation': 0, 'originalsecret': '98c9a1244f', 'originalformat': 'jpg', 'owner': {'nsid': '34863035@N00', 'username': 'RWM', 'realname': '', 'location': None, 'iconserver': '6', 'iconfarm': 1, 'path_alias': 'rwm'}, 'title': {'_content': 'Eye'}, 'description': {'_content': ''}, 'visibility': {'ispublic': 1, 'isfriend': 0, 'isfamily': 0}, 'dates': {'posted': '1351088678', 'taken': '2012-10-06 10:57:42', 'takengranularity': 0, 'takenunknown': 0, 'lastupdate': '1351088840'}, 'views': '79', 'editability': {'cancomment': 0, 'canaddmeta': 0}, 'publiceditability': {'cancomment': 1, 'canaddmeta': 0}, 'usage': {'candownload': 1, 'canblog': 0, 'canprint': 0, 'canshare': 1}, 'comments': {'_content': '0'}, 'notes': {'note': []}, 'people': {'haspeople': 0}, 'tags': {'tag': [{'id': '1795023-8119174258-4094', 'author': '34863035@N00', 'authorname': 'RWM', 'raw': 'cows', '_content': 'cows', 'machine_tag': 0}]}, 'urls': {'url': [{'type': 'photopage', '_content': 'https://www.flickr.com/photos/rwm/8119174258/'}]}, 'media': 'photo'}, 'stat': 'ok'}</t>
  </si>
  <si>
    <t xml:space="preserve"> (flickr RWM)</t>
  </si>
  <si>
    <t>https://www.flickr.com/photos/rwm/8119174258/</t>
  </si>
  <si>
    <t>body_part_cow_eye02.jpeg</t>
  </si>
  <si>
    <t>15725106657_b81afac86c_o</t>
  </si>
  <si>
    <t>{'photo': {'id': '15725106657', 'secret': '995f547e6b', 'server': '7483', 'farm': 8, 'dateuploaded': '1417324730', 'isfavorite': 0, 'license': '4', 'safety_level': '0', 'rotation': 0, 'originalsecret': 'b81afac86c', 'originalformat': 'jpg', 'owner': {'nsid': '23262226@N08', 'username': 'oliver.dodd', 'realname': '', 'location': '', 'iconserver': '8580', 'iconfarm': 9, 'path_alias': 'oliverdodd'}, 'title': {'_content': 'cow eye'}, 'description': {'_content': ''}, 'visibility': {'ispublic': 1, 'isfriend': 0, 'isfamily': 0}, 'dates': {'posted': '1417324730', 'taken': '2014-05-28 08:26:22', 'takengranularity': 0, 'takenunknown': '0', 'lastupdate': '1420519436'}, 'views': '139', 'editability': {'cancomment': 0, 'canaddmeta': 0}, 'publiceditability': {'cancomment': 1, 'canaddmeta': 0}, 'usage': {'candownload': 1, 'canblog': 0, 'canprint': 0, 'canshare': 1}, 'comments': {'_content': '0'}, 'notes': {'note': []}, 'people': {'haspeople': 0}, 'tags': {'tag': []}, 'urls': {'url': [{'type': 'photopage', '_content': 'https://www.flickr.com/photos/oliverdodd/15725106657/'}]}, 'media': 'photo'}, 'stat': 'ok'}</t>
  </si>
  <si>
    <t>https://www.flickr.com/photos/oliverdodd/15725106657/</t>
  </si>
  <si>
    <t>body_part_cow_eye03.jpeg</t>
  </si>
  <si>
    <t>4255763058_f9464ab70e_o</t>
  </si>
  <si>
    <t>{'photo': {'id': '4255763058', 'secret': 'ac79994a90', 'server': '2691', 'farm': 3, 'dateuploaded': '1262918295', 'isfavorite': 0, 'license': '4', 'safety_level': '0', 'rotation': 0, 'originalsecret': 'f9464ab70e', 'originalformat': 'jpg', 'owner': {'nsid': '19646481@N06', 'username': 'LadyDragonflyCC - &gt;;&lt;', 'realname': '', 'location': None, 'iconserver': '7433', 'iconfarm': 8, 'path_alias': 'ladydragonflyherworld'}, 'title': {'_content': 'Cow Macro Eye'}, 'description': {'_content': ''}, 'visibility': {'ispublic': 1, 'isfriend': 0, 'isfamily': 0}, 'dates': {'posted': '1262918295', 'taken': '2009-12-01 16:51:26', 'takengranularity': 0, 'takenunknown': 0, 'lastupdate': '1320290447'}, 'views': '334', 'editability': {'cancomment': 0, 'canaddmeta': 0}, 'publiceditability': {'cancomment': 1, 'canaddmeta': 0}, 'usage': {'candownload': 1, 'canblog': 0, 'canprint': 0, 'canshare': 1}, 'comments': {'_content': '0'}, 'notes': {'note': []}, 'people': {'haspeople': 0}, 'tags': {'tag': [{'id': '19601159-4255763058-551', 'author': '19646481@N06', 'authorname': 'LadyDragonflyCC - &gt;;&lt;', 'raw': 'Macro', '_content': 'macro', 'machine_tag': 0}, {'id': '19601159-4255763058-596', 'author': '19646481@N06', 'authorname': 'LadyDragonflyCC - &gt;;&lt;', 'raw': 'Eye', '_content': 'eye', 'machine_tag': 0}, {'id': '19601159-4255763058-2242', 'author': '19646481@N06', 'authorname': 'LadyDragonflyCC - &gt;;&lt;', 'raw': 'Cow', '_content': 'cow', 'machine_tag': 0}, {'id': '19601159-4255763058-45555', 'author': '19646481@N06', 'authorname': 'LadyDragonflyCC - &gt;;&lt;', 'raw': 'Bovine', '_content': 'bovine', 'machine_tag': 0}, {'id': '19601159-4255763058-77645739', 'author': '19646481@N06', 'authorname': 'LadyDragonflyCC - &gt;;&lt;', 'raw': 'Cimala Custom Photography', '_content': 'cimalacustomphotography', 'machine_tag': 0}]}, 'location': {'latitude': '42.595756', 'longitude': '-84.436317', 'accuracy': '12', 'context': '0', 'locality': {'_content': 'Mason', 'woeid': 2446653}, 'county': {'_content': 'Ingham', 'woeid': 12588746}, 'region': {'_content': 'Michigan', 'woeid': 2347581}, 'country': {'_content': 'United States', 'woeid': 23424977}, 'neighbourhood': {'_content': '', 'woeid': 0}}, 'geoperms': {'ispublic': 1, 'iscontact': 0, 'isfriend': 0, 'isfamily': 0}, 'urls': {'url': [{'type': 'photopage', '_content': 'https://www.flickr.com/photos/ladydragonflyherworld/4255763058/'}]}, 'media': 'photo'}, 'stat': 'ok'}</t>
  </si>
  <si>
    <t xml:space="preserve"> (flickr LadyDragonflyCC - &gt;;&lt;)</t>
  </si>
  <si>
    <t>https://www.flickr.com/photos/ladydragonflyherworld/4255763058/</t>
  </si>
  <si>
    <t>body_part_cow_eye04.jpeg</t>
  </si>
  <si>
    <t>14454306003_2a2d43eb91_o</t>
  </si>
  <si>
    <t>{'photo': {'id': '14454306003', 'secret': 'a2393020a1', 'server': '3904', 'farm': 4, 'dateuploaded': '1402903292', 'isfavorite': 0, 'license': '5', 'safety_level': '0', 'rotation': 0, 'originalsecret': '2a2d43eb91', 'originalformat': 'jpg', 'owner': {'nsid': '23765024@N05', 'username': 'cobaltfish', 'realname': 'Andy Rogers', 'location': 'Near Ipswich, England', 'iconserver': '3747', 'iconfarm': 4, 'path_alias': 'cobaltfish'}, 'title': {'_content': 'Eyelashes'}, 'description': {'_content': 'While on a walk, we attracted the attention of a few cows, I tried to get as much detail around its eye as I could'}, 'visibility': {'ispublic': 1, 'isfriend': 0, 'isfamily': 0}, 'dates': {'posted': '1402903292', 'taken': '2014-06-01 14:41:48', 'takengranularity': 0, 'takenunknown': 0, 'lastupdate': '1402903303'}, 'views': '2183', 'editability': {'cancomment': 0, 'canaddmeta': 0}, 'publiceditability': {'cancomment': 1, 'canaddmeta': 0}, 'usage': {'candownload': 1, 'canblog': 0, 'canprint': 0, 'canshare': 1}, 'comments': {'_content': '0'}, 'notes': {'note': []}, 'people': {'haspeople': 0}, 'tags': {'tag': [{'id': '23759684-14454306003-2242', 'author': '23765024@N05', 'authorname': 'cobaltfish', 'raw': 'cow', '_content': 'cow', 'machine_tag': 0}, {'id': '23759684-14454306003-596', 'author': '23765024@N05', 'authorname': 'cobaltfish', 'raw': 'eye', '_content': 'eye', 'machine_tag': 0}, {'id': '23759684-14454306003-23477', 'author': '23765024@N05', 'authorname': 'cobaltfish', 'raw': 'eyelash', '_content': 'eyelash', 'machine_tag': 0}]}, 'location': {'latitude': '52.182119', 'longitude': '1.079947', 'accuracy': '16', 'context': '0', 'locality': {'_content': 'Creeting St. Mary', 'woeid': 17266}, 'county': {'_content': 'Suffolk', 'woeid': 12602142}, 'region': {'_content': 'England', 'woeid': 24554868}, 'country': {'_content': 'United Kingdom', 'woeid': 23424975}, 'neighbourhood': {'_content': '', 'woeid': 0}}, 'geoperms': {'ispublic': 1, 'iscontact': 0, 'isfriend': 0, 'isfamily': 0}, 'urls': {'url': [{'type': 'photopage', '_content': 'https://www.flickr.com/photos/cobaltfish/14454306003/'}]}, 'media': 'photo'}, 'stat': 'ok'}</t>
  </si>
  <si>
    <t>https://www.flickr.com/photos/cobaltfish/14454306003/</t>
  </si>
  <si>
    <t>body_part_cow_eye06.jpeg</t>
  </si>
  <si>
    <t>2478537507_c2c99970a9_o</t>
  </si>
  <si>
    <t>{'photo': {'id': '2478537507', 'secret': 'e4ef686ea3', 'server': '2146', 'farm': 3, 'dateuploaded': '1210370243', 'isfavorite': 0, 'license': '0', 'safety_level': '0', 'rotation': 0, 'originalsecret': 'c2c99970a9', 'originalformat': 'jpg', 'owner': {'nsid': '75424716@N00', 'username': 'publicenergy', 'realname': 'Dave Wild', 'location': 'Nottinghamshire, United Kingdom', 'iconserver': '4908', 'iconfarm': 5, 'path_alias': 'publicenergy'}, 'title': {'_content': 'Stare'}, 'description': {'_content': ''}, 'visibility': {'ispublic': 1, 'isfriend': 0, 'isfamily': 0}, 'dates': {'posted': '1210370243', 'taken': '2008-05-09 12:20:18', 'takengranularity': 0, 'takenunknown': 0, 'lastupdate': '1598428102'}, 'views': '549', 'editability': {'cancomment': 0, 'canaddmeta': 0}, 'publiceditability': {'cancomment': 1, 'canaddmeta': 0}, 'usage': {'candownload': 1, 'canblog': 0, 'canprint': 0, 'canshare': 1}, 'comments': {'_content': '3'}, 'notes': {'note': []}, 'people': {'haspeople': 0}, 'tags': {'tag': [{'id': '243668-2478537507-2242', 'author': '75424716@N00', 'authorname': 'publicenergy', 'raw': 'cow', '_content': 'cow', 'machine_tag': 0}, {'id': '243668-2478537507-960342', 'author': '75424716@N00', 'authorname': 'publicenergy', 'raw': 'sparrowpit', '_content': 'sparrowpit', 'machine_tag': 0}, {'id': '243668-2478537507-5934', 'author': '75424716@N00', 'authorname': 'publicenergy', 'raw': 'peakdistrict', '_content': 'peakdistrict', 'machine_tag': 0}, {'id': '243668-2478537507-596', 'author': '75424716@N00', 'authorname': 'publicenergy', 'raw': 'eye', '_content': 'eye', 'machine_tag': 0}, {'id': '243668-2478537507-3932', 'author': '75424716@N00', 'authorname': 'publicenergy', 'raw': 'close', '_content': 'close', 'machine_tag': 0}, {'id': '243668-2478537507-902', 'author': '75424716@N00', 'authorname': 'publicenergy', 'raw': 'up', '_content': 'up', 'machine_tag': 0}, {'id': '243668-2478537507-4094', 'author': '75424716@N00', 'authorname': 'publicenergy', 'raw': 'cows', '_content': 'cows', 'machine_tag': 0}]}, 'urls': {'url': [{'type': 'photopage', '_content': 'https://www.flickr.com/photos/publicenergy/2478537507/'}]}, 'media': 'photo'}, 'stat': 'ok'}</t>
  </si>
  <si>
    <t>https://www.flickr.com/photos/publicenergy/2478537507/</t>
  </si>
  <si>
    <t>body_part_cow_eye07.jpeg</t>
  </si>
  <si>
    <t>3705412772_87e2fdefa9_o</t>
  </si>
  <si>
    <t>{'photo': {'id': '3705412772', 'secret': '98985ecd0f', 'server': '3099', 'farm': 4, 'dateuploaded': '1247172799', 'isfavorite': 0, 'license': '3', 'safety_level': '0', 'rotation': 0, 'originalsecret': '87e2fdefa9', 'originalformat': 'jpg', 'owner': {'nsid': '32927271@N08', 'username': 'Jed Sheehan', 'realname': 'Jed Sheehan', 'location': None, 'iconserver': '2459', 'iconfarm': 3, 'path_alias': 'jedsheehan'}, 'title': {'_content': 'IMG_9049'}, 'description': {'_content': ''}, 'visibility': {'ispublic': 1, 'isfriend': 0, 'isfamily': 0}, 'dates': {'posted': '1247172799', 'taken': '2009-07-06 17:32:04', 'takengranularity': 0, 'takenunknown': 0, 'lastupdate': '1275624527'}, 'views': '132', 'editability': {'cancomment': 0, 'canaddmeta': 0}, 'publiceditability': {'cancomment': 1, 'canaddmeta': 0}, 'usage': {'candownload': 1, 'canblog': 0, 'canprint': 0, 'canshare': 1}, 'comments': {'_content': '0'}, 'notes': {'note': []}, 'people': {'haspeople': 0}, 'tags': {'tag': [{'id': '32834458-3705412772-2242', 'author': '32927271@N08', 'authorname': 'Jed Sheehan', 'raw': 'cow', '_content': 'cow', 'machine_tag': 0}, {'id': '32834458-3705412772-4094', 'author': '32927271@N08', 'authorname': 'Jed Sheehan', 'raw': 'cows', '_content': 'cows', 'machine_tag': 0}, {'id': '32834458-3705412772-5276', 'author': '32927271@N08', 'authorname': 'Jed Sheehan', 'raw': 'farm', '_content': 'farm', 'machine_tag': 0}, {'id': '32834458-3705412772-1246400', 'author': '32927271@N08', 'authorname': 'Jed Sheehan', 'raw': "Richardson's", '_content': 'richardsons', 'machine_tag': 0}, {'id': '32834458-3705412772-27131045', 'author': '32927271@N08', 'authorname': 'Jed Sheehan', 'raw': "Richardson's Farm", '_content': 'richardsonsfarm', 'machine_tag': 0}, {'id': '32834458-3705412772-952', 'author': '32927271@N08', 'authorname': 'Jed Sheehan', 'raw': 'animal', '_content': 'animal', 'machine_tag': 0}, {'id': '32834458-3705412772-953', 'author': '32927271@N08', 'authorname': 'Jed Sheehan', 'raw': 'animals', '_content': 'animals', 'machine_tag': 0}, {'id': '32834458-3705412772-54929', 'author': '32927271@N08', 'authorname': 'Jed Sheehan', 'raw': 'farm animal', '_content': 'farmanimal', 'machine_tag': 0}, {'id': '32834458-3705412772-12177', 'author': '32927271@N08', 'authorname': 'Jed Sheehan', 'raw': 'maternity', '_content': 'maternity', 'machine_tag': 0}, {'id': '32834458-3705412772-9800', 'author': '32927271@N08', 'authorname': 'Jed Sheehan', 'raw': 'pregnant', '_content': 'pregnant', 'machine_tag': 0}, {'id': '32834458-3705412772-596', 'author': '32927271@N08', 'authorname': 'Jed Sheehan', 'raw': 'eye', '_content': 'eye', 'machine_tag': 0}]}, 'location': {'latitude': '42.585057', 'longitude': '-71.004488', 'accuracy': '16', 'context': '0', 'locality': {'_content': 'Middleton', 'woeid': 2450349}, 'county': {'_content': 'Essex', 'woeid': 12588704}, 'region': {'_content': 'Massachusetts', 'woeid': 2347580}, 'country': {'_content': 'United States', 'woeid': 23424977}, 'neighbourhood': {'_content': '', 'woeid': 0}}, 'geoperms': {'ispublic': 1, 'iscontact': 0, 'isfriend': 0, 'isfamily': 0}, 'urls': {'url': [{'type': 'photopage', '_content': 'https://www.flickr.com/photos/jedsheehan/3705412772/'}]}, 'media': 'photo'}, 'stat': 'ok'}</t>
  </si>
  <si>
    <t>Jed Sheehan (flickr Jed Sheehan)</t>
  </si>
  <si>
    <t>https://www.flickr.com/photos/jedsheehan/3705412772/</t>
  </si>
  <si>
    <t>body_part_cow_eye08.jpeg</t>
  </si>
  <si>
    <t>404503461_61f6209228_o</t>
  </si>
  <si>
    <t>{'photo': {'id': '404503461', 'secret': '61f6209228', 'server': '184', 'farm': 1, 'dateuploaded': '1172574610', 'isfavorite': 0, 'license': '5', 'safety_level': '0', 'rotation': 0, 'originalsecret': '61f6209228', 'originalformat': 'jpg', 'owner': {'nsid': '23318987@N00', 'username': 'Dasunpriya Anuradha', 'realname': 'Dasunpriya Anuradha Mallikarachchi', 'location': 'Colombo, Sri Lanka', 'iconserver': '56', 'iconfarm': 1, 'path_alias': 'dasun'}, 'title': {'_content': "Bull's Eye"}, 'description': {'_content': " A cow's eye. "}, 'visibility': {'ispublic': 1, 'isfriend': 0, 'isfamily': 0}, 'dates': {'posted': '1172574610', 'taken': '2007-02-27 14:01:03', 'takengranularity': 0, 'takenunknown': 0, 'lastupdate': '1172575214'}, 'views': '336', 'editability': {'cancomment': 0, 'canaddmeta': 0}, 'publiceditability': {'cancomment': 1, 'canaddmeta': 0}, 'usage': {'candownload': 1, 'canblog': 0, 'canprint': 0, 'canshare': 1}, 'comments': {'_content': '0'}, 'notes': {'note': []}, 'people': {'haspeople': 0}, 'tags': {'tag': [{'id': '1884482-404503461-791', 'author': '23318987@N00', 'authorname': 'Dasunpriya Anuradha', 'raw': 'Nature', '_content': 'nature', 'machine_tag': 0}]}, 'urls': {'url': [{'type': 'photopage', '_content': 'https://www.flickr.com/photos/dasun/404503461/'}]}, 'media': 'photo'}, 'stat': 'ok'}</t>
  </si>
  <si>
    <t>Dasunpriya Anuradha Mallikarachchi (flickr Dasunpriya Anuradha)</t>
  </si>
  <si>
    <t>https://www.flickr.com/photos/dasun/404503461/</t>
  </si>
  <si>
    <t>body_part_cow_eye10.jpeg</t>
  </si>
  <si>
    <t>15707600994_4c91951392_o</t>
  </si>
  <si>
    <t>{'photo': {'id': '15707600994', 'secret': 'b600afc395', 'server': '7461', 'farm': 8, 'dateuploaded': '1421805405', 'isfavorite': 0, 'license': '6', 'safety_level': '0', 'rotation': 0, 'originalsecret': '4c91951392', 'originalformat': 'jpg', 'owner': {'nsid': '29350563@N08', 'username': 'wtbyan2', 'realname': 'Mike  Cofrancesco', 'location': 'palmetto fl, usa', 'iconserver': '5536', 'iconfarm': 6, 'path_alias': None}, 'title': {'_content': 'cows eye view'}, 'description': {'_content': ''}, 'visibility': {'ispublic': 1, 'isfriend': 0, 'isfamily': 0}, 'dates': {'posted': '1421805405', 'taken': '2015-01-17 15:32:25', 'takengranularity': 0, 'takenunknown': '0', 'lastupdate': '1422022649'}, 'views': '225', 'editability': {'cancomment': 0, 'canaddmeta': 0}, 'publiceditability': {'cancomment': 1, 'canaddmeta': 0}, 'usage': {'candownload': 1, 'canblog': 0, 'canprint': 0, 'canshare': 1}, 'comments': {'_content': '0'}, 'notes': {'note': []}, 'people': {'haspeople': 0}, 'tags': {'tag': []}, 'urls': {'url': [{'type': 'photopage', '_content': 'https://www.flickr.com/photos/29350563@N08/15707600994/'}]}, 'media': 'photo'}, 'stat': 'ok'}</t>
  </si>
  <si>
    <t>Mike  Cofrancesco (flickr wtbyan2)</t>
  </si>
  <si>
    <t>https://www.flickr.com/photos/29350563@N08/15707600994/</t>
  </si>
  <si>
    <t>body_part_cow_eye11.jpeg</t>
  </si>
  <si>
    <t>3860382175_7bb57ed5ac_o</t>
  </si>
  <si>
    <t>{'photo': {'id': '3860382175', 'secret': '06289d8cf9', 'server': '2586', 'farm': 3, 'dateuploaded': '1251342810', 'isfavorite': 0, 'license': '2', 'safety_level': '0', 'rotation': 0, 'originalsecret': '7bb57ed5ac', 'originalformat': 'jpg', 'owner': {'nsid': '8669065@N06', 'username': 'hbakkh', 'realname': 'heidi bakk-hansen', 'location': 'United States', 'iconserver': '1052', 'iconfarm': 2, 'path_alias': None}, 'title': {'_content': 'sad cow'}, 'description': {'_content': 'Carlton County Fair, livestock exhibition.'}, 'visibility': {'ispublic': 1, 'isfriend': 0, 'isfamily': 0}, 'dates': {'posted': '1251342810', 'taken': '2009-08-16 02:54:41', 'takengranularity': 0, 'takenunknown': 0, 'lastupdate': '1252444476'}, 'views': '434', 'editability': {'cancomment': 0, 'canaddmeta': 0}, 'publiceditability': {'cancomment': 1, 'canaddmeta': 0}, 'usage': {'candownload': 1, 'canblog': 0, 'canprint': 0, 'canshare': 1}, 'comments': {'_content': '0'}, 'notes': {'note': []}, 'people': {'haspeople': 0}, 'tags': {'tag': [{'id': '8623743-3860382175-2242', 'author': '8669065@N06', 'authorname': 'hbakkh', 'raw': 'cow', '_content': 'cow', 'machine_tag': 0}, {'id': '8623743-3860382175-596', 'author': '8669065@N06', 'authorname': 'hbakkh', 'raw': 'eye', '_content': 'eye', 'machine_tag': 0}, {'id': '8623743-3860382175-3459', 'author': '8669065@N06', 'authorname': 'hbakkh', 'raw': 'carlton', '_content': 'carlton', 'machine_tag': 0}, {'id': '8623743-3860382175-81', 'author': '8669065@N06', 'authorname': 'hbakkh', 'raw': 'county', '_content': 'county', 'machine_tag': 0}, {'id': '8623743-3860382175-9034', 'author': '8669065@N06', 'authorname': 'hbakkh', 'raw': 'fair', '_content': 'fair', 'machine_tag': 0}, {'id': '8623743-3860382175-39317', 'author': '8669065@N06', 'authorname': 'hbakkh', 'raw': 'livestock', '_content': 'livestock', 'machine_tag': 0}, {'id': '8623743-3860382175-9993', 'author': '8669065@N06', 'authorname': 'hbakkh', 'raw': 'exhibition', '_content': 'exhibition', 'machine_tag': 0}, {'id': '8623743-3860382175-944', 'author': '8669065@N06', 'authorname': 'hbakkh', 'raw': 'minnesota', '_content': 'minnesota', 'machine_tag': 0}]}, 'urls': {'url': [{'type': 'photopage', '_content': 'https://www.flickr.com/photos/8669065@N06/3860382175/'}]}, 'media': 'photo'}, 'stat': 'ok'}</t>
  </si>
  <si>
    <t>heidi bakk-hansen (flickr hbakkh)</t>
  </si>
  <si>
    <t>https://www.flickr.com/photos/8669065@N06/3860382175/</t>
  </si>
  <si>
    <t>body_part_cow_eye12.jpeg</t>
  </si>
  <si>
    <t>4697813042_abcc22e691_o</t>
  </si>
  <si>
    <t>{'photo': {'id': '4697813042', 'secret': '4fa8d67378', 'server': '4061', 'farm': 5, 'dateuploaded': '1276466355', 'isfavorite': 0, 'license': '5', 'safety_level': '0', 'rotation': 0, 'originalsecret': 'abcc22e691', 'originalformat': 'jpg', 'owner': {'nsid': '40803964@N08', 'username': 'Sander van der Wel', 'realname': 'Sander van der Wel', 'location': 'Netherlands', 'iconserver': '3779', 'iconfarm': 4, 'path_alias': 'jar0d'}, 'title': {'_content': 'How does she see the world?'}, 'description': {'_content': ''}, 'visibility': {'ispublic': 1, 'isfriend': 0, 'isfamily': 0}, 'dates': {'posted': '1276466355', 'taken': '2010-06-13 12:44:37', 'takengranularity': 0, 'takenunknown': 0, 'lastupdate': '1281172943'}, 'views': '881', 'editability': {'cancomment': 0, 'canaddmeta': 0}, 'publiceditability': {'cancomment': 1, 'canaddmeta': 0}, 'usage': {'candownload': 1, 'canblog': 0, 'canprint': 0, 'canshare': 1}, 'comments': {'_content': '14'}, 'notes': {'note': [{'id': '72157624268070112', 'photo_id': '4697813042', 'author': '40803964@N08', 'authorname': 'Sander van der Wel', 'authorrealname': 'Sander van der Wel', 'authorispro': 0, 'authorisdeleted': 0, 'x': '144', 'y': '160', 'w': '28', 'h': '27', '_content': 'Me!!'}]}, 'people': {'haspeople': 1}, 'tags': {'tag': [{'id': '40711151-4697813042-2242', 'author': '40803964@N08', 'authorname': 'Sander van der Wel', 'raw': 'cow', '_content': 'cow', 'machine_tag': 0}, {'id': '40711151-4697813042-130443', 'author': '40803964@N08', 'authorname': 'Sander van der Wel', 'raw': 'koe', '_content': 'koe', 'machine_tag': 0}, {'id': '40711151-4697813042-123705', 'author': '40803964@N08', 'authorname': 'Sander van der Wel', 'raw': 'oog', '_content': 'oog', 'machine_tag': 0}, {'id': '40711151-4697813042-596', 'author': '40803964@N08', 'authorname': 'Sander van der Wel', 'raw': 'eye', '_content': 'eye', 'machine_tag': 0}]}, 'urls': {'url': [{'type': 'photopage', '_content': 'https://www.flickr.com/photos/jar0d/4697813042/'}]}, 'media': 'photo'}, 'stat': 'ok'}</t>
  </si>
  <si>
    <t>https://www.flickr.com/photos/jar0d/4697813042/</t>
  </si>
  <si>
    <t>body_part_cow_eye13.jpeg</t>
  </si>
  <si>
    <t>6548090449_5bb79c5ba8_o</t>
  </si>
  <si>
    <t>{'photo': {'id': '6548090449', 'secret': '3e11df0ea4', 'server': '7164', 'farm': 8, 'dateuploaded': '1324459370', 'isfavorite': 0, 'license': '4', 'safety_level': '0', 'rotation': 0, 'originalsecret': '5bb79c5ba8', 'originalformat': 'jpg', 'owner': {'nsid': '66126733@N04', 'username': 'Rising Damp', 'realname': '', 'location': '', 'iconserver': '597', 'iconfarm': 1, 'path_alias': None}, 'title': {'_content': 'Watchful'}, 'description': {'_content': "A seasonal 'at the manger' series...\nMerry Christmas everyone :o)"}, 'visibility': {'ispublic': 1, 'isfriend': 0, 'isfamily': 0}, 'dates': {'posted': '1324459370', 'taken': '2009-02-02 12:45:42', 'takengranularity': 0, 'takenunknown': 0, 'lastupdate': '1329475750'}, 'views': '2975', 'editability': {'cancomment': 0, 'canaddmeta': 0}, 'publiceditability': {'cancomment': 1, 'canaddmeta': 0}, 'usage': {'candownload': 1, 'canblog': 0, 'canprint': 0, 'canshare': 1}, 'comments': {'_content': '17'}, 'notes': {'note': []}, 'people': {'haspeople': 0}, 'tags': {'tag': [{'id': '66094594-6548090449-17628', 'author': '66126733@N04', 'authorname': 'Rising Damp', 'raw': 'manger', '_content': 'manger', 'machine_tag': 0}, {'id': '66094594-6548090449-2242', 'author': '66126733@N04', 'authorname': 'Rising Damp', 'raw': 'cow', '_content': 'cow', 'machine_tag': 0}, {'id': '66094594-6548090449-596', 'author': '66126733@N04', 'authorname': 'Rising Damp', 'raw': 'eye', '_content': 'eye', 'machine_tag': 0}, {'id': '66094594-6548090449-1198446', 'author': '66126733@N04', 'authorname': 'Rising Damp', 'raw': 'animal eye', '_content': 'animaleye', 'machine_tag': 0}, {'id': '66094594-6548090449-1628', 'author': '66126733@N04', 'authorname': 'Rising Damp', 'raw': 'square', '_content': 'square', 'machine_tag': 0}, {'id': '66094594-6548090449-1077', 'author': '66126733@N04', 'authorname': 'Rising Damp', 'raw': 'close-up', '_content': 'closeup', 'machine_tag': 0}]}, 'urls': {'url': [{'type': 'photopage', '_content': 'https://www.flickr.com/photos/66126733@N04/6548090449/'}]}, 'media': 'photo'}, 'stat': 'ok'}</t>
  </si>
  <si>
    <t xml:space="preserve"> (flickr Rising Damp)</t>
  </si>
  <si>
    <t>https://www.flickr.com/photos/66126733@N04/6548090449/</t>
  </si>
  <si>
    <t>body_part_cow_eye14.jpeg</t>
  </si>
  <si>
    <t>2956073030_4b528b7398_o</t>
  </si>
  <si>
    <t>{'photo': {'id': '2956073030', 'secret': '77ce351857', 'server': '3278', 'farm': 4, 'dateuploaded': '1224449363', 'isfavorite': 0, 'license': '5', 'safety_level': '0', 'rotation': 0, 'originalsecret': '4b528b7398', 'originalformat': 'jpg', 'owner': {'nsid': '97534175@N00', 'username': 'generalising', 'realname': '', 'location': None, 'iconserver': '8509', 'iconfarm': 9, 'path_alias': None}, 'title': {'_content': 'p1230407'}, 'description': {'_content': 'A cow'}, 'visibility': {'ispublic': 1, 'isfriend': 0, 'isfamily': 0}, 'dates': {'posted': '1224449363', 'taken': '2008-10-14 16:54:13', 'takengranularity': 0, 'takenunknown': 0, 'lastupdate': '1224449369'}, 'views': '104', 'editability': {'cancomment': 0, 'canaddmeta': 0}, 'publiceditability': {'cancomment': 1, 'canaddmeta': 0}, 'usage': {'candownload': 1, 'canblog': 0, 'canprint': 0, 'canshare': 1}, 'comments': {'_content': '0'}, 'notes': {'note': []}, 'people': {'haspeople': 0}, 'tags': {'tag': [{'id': '4862152-2956073030-2242', 'author': '97534175@N00', 'authorname': 'generalising', 'raw': 'cow', '_content': 'cow', 'machine_tag': 0}, {'id': '4862152-2956073030-596', 'author': '97534175@N00', 'authorname': 'generalising', 'raw': 'eye', '_content': 'eye', 'machine_tag': 0}]}, 'urls': {'url': [{'type': 'photopage', '_content': 'https://www.flickr.com/photos/97534175@N00/2956073030/'}]}, 'media': 'photo'}, 'stat': 'ok'}</t>
  </si>
  <si>
    <t xml:space="preserve"> (flickr generalising)</t>
  </si>
  <si>
    <t>https://www.flickr.com/photos/97534175@N00/2956073030/</t>
  </si>
  <si>
    <t>body_part_cow_eye15.jpeg</t>
  </si>
  <si>
    <t>27785677_9840b57be3_o</t>
  </si>
  <si>
    <t>{'photo': {'id': '27785677', 'secret': '9840b57be3', 'server': '21', 'farm': 1, 'dateuploaded': '1122046084', 'isfavorite': 0, 'license': '4', 'safety_level': '0', 'rotation': 0, 'originalsecret': '9840b57be3', 'originalformat': 'jpg', 'owner': {'nsid': '93965446@N00', 'username': 'kumon', 'realname': 'Kumon', 'location': '', 'iconserver': '7', 'iconfarm': 1, 'path_alias': 'kumon'}, 'title': {'_content': 'beautiful and big eye'}, 'description': {'_content': ''}, 'visibility': {'ispublic': 1, 'isfriend': 0, 'isfamily': 0}, 'dates': {'posted': '1122046084', 'taken': '2005-07-23 00:28:04', 'takengranularity': 0, 'takenunknown': 0, 'lastupdate': '1391186467'}, 'views': '529', 'editability': {'cancomment': 0, 'canaddmeta': 0}, 'publiceditability': {'cancomment': 1, 'canaddmeta': 0}, 'usage': {'candownload': 1, 'canblog': 0, 'canprint': 0, 'canshare': 1}, 'comments': {'_content': '4'}, 'notes': {'note': []}, 'people': {'haspeople': 0}, 'tags': {'tag': [{'id': '258947-27785677-952', 'author': '93965446@N00', 'authorname': 'kumon', 'raw': 'animal', '_content': 'animal', 'machine_tag': 0}, {'id': '258947-27785677-2242', 'author': '93965446@N00', 'authorname': 'kumon', 'raw': 'cow', '_content': 'cow', 'machine_tag': 0}, {'id': '258947-27785677-34723', 'author': '93965446@N00', 'authorname': 'kumon', 'raw': 'creature', '_content': 'creature', 'machine_tag': 0}]}, 'urls': {'url': [{'type': 'photopage', '_content': 'https://www.flickr.com/photos/kumon/27785677/'}]}, 'media': 'photo'}, 'stat': 'ok'}</t>
  </si>
  <si>
    <t>Kumon (flickr kumon)</t>
  </si>
  <si>
    <t>https://www.flickr.com/photos/kumon/27785677/</t>
  </si>
  <si>
    <t>body_part_cow_eye16.jpeg</t>
  </si>
  <si>
    <t>236301557_08b74e6052_o</t>
  </si>
  <si>
    <t>{'photo': {'id': '236301557', 'secret': '08b74e6052', 'server': '97', 'farm': 1, 'dateuploaded': '1157580747', 'isfavorite': 0, 'license': '3', 'safety_level': '0', 'rotation': 0, 'originalsecret': '08b74e6052', 'originalformat': 'jpg', 'owner': {'nsid': '38509699@N00', 'username': 'Funky Chickens', 'realname': '', 'location': None, 'iconserver': '8401', 'iconfarm': 9, 'path_alias': 'funkychickens'}, 'title': {'_content': 'Cow Eye'}, 'description': {'_content': ''}, 'visibility': {'ispublic': 1, 'isfriend': 0, 'isfamily': 0}, 'dates': {'posted': '1157580747', 'taken': '2006-09-06 18:13:21', 'takengranularity': 0, 'takenunknown': 0, 'lastupdate': '1171135832'}, 'views': '84', 'editability': {'cancomment': 0, 'canaddmeta': 0}, 'publiceditability': {'cancomment': 1, 'canaddmeta': 0}, 'usage': {'candownload': 1, 'canblog': 0, 'canprint': 0, 'canshare': 1}, 'comments': {'_content': '0'}, 'notes': {'note': []}, 'people': {'haspeople': 0}, 'tags': {'tag': [{'id': '1026455-236301557-2242', 'author': '38509699@N00', 'authorname': 'Funky Chickens', 'raw': 'Cow', '_content': 'cow', 'machine_tag': 0}, {'id': '1026455-236301557-45555', 'author': '38509699@N00', 'authorname': 'Funky Chickens', 'raw': 'Bovine', '_content': 'bovine', 'machine_tag': 0}, {'id': '1026455-236301557-10470', 'author': '38509699@N00', 'authorname': 'Funky Chickens', 'raw': 'Moo', '_content': 'moo', 'machine_tag': 0}, {'id': '1026455-236301557-5771', 'author': '38509699@N00', 'authorname': 'Funky Chickens', 'raw': 'Critter', '_content': 'critter', 'machine_tag': 0}, {'id': '1026455-236301557-953', 'author': '38509699@N00', 'authorname': 'Funky Chickens', 'raw': 'animals', '_content': 'animals', 'machine_tag': 0}, {'id': '1026455-236301557-1163', 'author': '38509699@N00', 'authorname': 'Funky Chickens', 'raw': 'fauna', '_content': 'fauna', 'machine_tag': 0}]}, 'urls': {'url': [{'type': 'photopage', '_content': 'https://www.flickr.com/photos/funkychickens/236301557/'}]}, 'media': 'photo'}, 'stat': 'ok'}</t>
  </si>
  <si>
    <t xml:space="preserve"> (flickr Funky Chickens)</t>
  </si>
  <si>
    <t>https://www.flickr.com/photos/funkychickens/236301557/</t>
  </si>
  <si>
    <t>body_part_cow_eye17.jpeg</t>
  </si>
  <si>
    <t>409626572_a3c1eff759_o</t>
  </si>
  <si>
    <t>{'photo': {'id': '409626572', 'secret': 'cd365956a8', 'server': '167', 'farm': 1, 'dateuploaded': '1172993074', 'isfavorite': 0, 'license': '3', 'safety_level': '0', 'rotation': 0, 'originalsecret': 'a3c1eff759', 'originalformat': 'jpg', 'owner': {'nsid': '70414856@N00', 'username': 'Pictoscribe -', 'realname': '', 'location': None, 'iconserver': '65535', 'iconfarm': 66, 'path_alias': 'pictoscribe'}, 'title': {'_content': 'Palisades Cow Eye'}, 'description': {'_content': "I got out of the car to photgraph a rusty piece of machinery, but noticed this cow right away, calmly eating her chow, and staring blankly at me.  I don't eat much read meat, but I enjoy my beef stew, or hamburger now and then, so I had to look her in the eye with a certain 'cannibalism' which I think she understood, for there wasn't that curiosity of, let's say a horse."}, 'visibility': {'ispublic': 1, 'isfriend': 0, 'isfamily': 0}, 'dates': {'posted': '1172993074', 'taken': '2007-03-03 23:24:34', 'takengranularity': 0, 'takenunknown': 0, 'lastupdate': '1173073722'}, 'views': '386', 'editability': {'cancomment': 0, 'canaddmeta': 0}, 'publiceditability': {'cancomment': 1, 'canaddmeta': 0}, 'usage': {'candownload': 1, 'canblog': 0, 'canprint': 0, 'canshare': 1}, 'comments': {'_content': '0'}, 'notes': {'note': []}, 'people': {'haspeople': 0}, 'tags': {'tag': [{'id': '6542523-409626572-8700070', 'author': '70414856@N00', 'authorname': 'Pictoscribe -', 'raw': 'Pictoscribe', '_content': 'pictoscribe', 'machine_tag': 0}, {'id': '6542523-409626572-104491', 'author': '70414856@N00', 'authorname': 'Pictoscribe -', 'raw': 'Palisades', '_content': 'palisades', 'machine_tag': 0}, {'id': '6542523-409626572-24214', 'author': '70414856@N00', 'authorname': 'Pictoscribe -', 'raw': 'Coulee', '_content': 'coulee', 'machine_tag': 0}, {'id': '6542523-409626572-8703800', 'author': '70414856@N00', 'authorname': 'Pictoscribe -', 'raw': 'Coulee Country', '_content': 'couleecountry', 'machine_tag': 0}, {'id': '6542523-409626572-1497149', 'author': '70414856@N00', 'authorname': 'Pictoscribe -', 'raw': 'Billingsly', '_content': 'billingsly', 'machine_tag': 0}, {'id': '6542523-409626572-1297', 'author': '70414856@N00', 'authorname': 'Pictoscribe -', 'raw': 'Rural', '_content': 'rural', 'machine_tag': 0}, {'id': '6542523-409626572-458409', 'author': '70414856@N00', 'authorname': 'Pictoscribe -', 'raw': 'Douglas County', '_content': 'douglascounty', 'machine_tag': 0}, {'id': '6542523-409626572-3690124', 'author': '70414856@N00', 'authorname': 'Pictoscribe -', 'raw': 'Moses Coulee', '_content': 'mosescoulee', 'machine_tag': 0}, {'id': '6542523-409626572-18797', 'author': '70414856@N00', 'authorname': 'Pictoscribe -', 'raw': 'WA', '_content': 'wa', 'machine_tag': 0}, {'id': '6542523-409626572-38504', 'author': '70414856@N00', 'authorname': 'Pictoscribe -', 'raw': 'Eastern', '_content': 'eastern', 'machine_tag': 0}, {'id': '6542523-409626572-2407', 'author': '70414856@N00', 'authorname': 'Pictoscribe -', 'raw': 'Washington', '_content': 'washington', 'machine_tag': 0}, {'id': '6542523-409626572-9391206', 'author': '70414856@N00', 'authorname': 'Pictoscribe -', 'raw': 'http://www.flickr.com/groups/couleecountry/', '_content': 'httpwwwflickrcomgroupscouleecountry', 'machine_tag': 0}, {'id': '6542523-409626572-4093', 'author': '70414856@N00', 'authorname': 'Pictoscribe -', 'raw': 'Cattle', '_content': 'cattle', 'machine_tag': 0}, {'id': '6542523-409626572-2242', 'author': '70414856@N00', 'authorname': 'Pictoscribe -', 'raw': 'Cow', '_content': 'cow', 'machine_tag': 0}, {'id': '6542523-409626572-10502', 'author': '70414856@N00', 'authorname': 'Pictoscribe -', 'raw': 'Meat', '_content': 'meat', 'machine_tag': 0}]}, 'urls': {'url': [{'type': 'photopage', '_content': 'https://www.flickr.com/photos/pictoscribe/409626572/'}]}, 'media': 'photo'}, 'stat': 'ok'}</t>
  </si>
  <si>
    <t xml:space="preserve"> (flickr Pictoscribe -)</t>
  </si>
  <si>
    <t>https://www.flickr.com/photos/pictoscribe/409626572/</t>
  </si>
  <si>
    <t>body_part_cow_nose01.jpeg</t>
  </si>
  <si>
    <t>5881725148_e57b2ebc73_o</t>
  </si>
  <si>
    <t>{'photo': {'id': '5881725148', 'secret': 'c44cccf916', 'server': '5228', 'farm': 6, 'dateuploaded': '1309281884', 'isfavorite': 0, 'license': '5', 'safety_level': '0', 'rotation': 0, 'originalsecret': 'e57b2ebc73', 'originalformat': 'jpg', 'owner': {'nsid': '64049655@N08', 'username': 'Shanna Mae', 'realname': 'Shanna Waller', 'location': '', 'iconserver': '5541', 'iconfarm': 6, 'path_alias': 'shannamae'}, 'title': {'_content': "cow 'nose' best"}, 'description': {'_content': ''}, 'visibility': {'ispublic': 1, 'isfriend': 0, 'isfamily': 0}, 'dates': {'posted': '1309281884', 'taken': '2011-06-24 20:14:31', 'takengranularity': 0, 'takenunknown': 0, 'lastupdate': '1309316213'}, 'views': '98', 'editability': {'cancomment': 0, 'canaddmeta': 0}, 'publiceditability': {'cancomment': 1, 'canaddmeta': 0}, 'usage': {'candownload': 1, 'canblog': 0, 'canprint': 0, 'canshare': 1}, 'comments': {'_content': '0'}, 'notes': {'note': []}, 'people': {'haspeople': 0}, 'tags': {'tag': []}, 'location': {'latitude': '38.950832', 'longitude': '-104.696273', 'accuracy': '13', 'context': '0', 'locality': {'_content': 'Colorado Springs', 'woeid': 2383489}, 'county': {'_content': 'El Paso', 'woeid': 12587747}, 'region': {'_content': 'Colorado', 'woeid': 2347564}, 'country': {'_content': 'United States', 'woeid': 23424977}, 'neighbourhood': {'_content': '', 'woeid': 0}}, 'geoperms': {'ispublic': 1, 'iscontact': 0, 'isfriend': 0, 'isfamily': 0}, 'urls': {'url': [{'type': 'photopage', '_content': 'https://www.flickr.com/photos/shannamae/5881725148/'}]}, 'media': 'photo'}, 'stat': 'ok'}</t>
  </si>
  <si>
    <t>Shanna Waller (flickr Shanna Mae)</t>
  </si>
  <si>
    <t>https://www.flickr.com/photos/shannamae/5881725148/</t>
  </si>
  <si>
    <t>body_part_cow_nose02.jpeg</t>
  </si>
  <si>
    <t>876423323_7ced6d92eb_o</t>
  </si>
  <si>
    <t>{'photo': {'id': '876423323', 'secret': '79268f8e0f', 'server': '1202', 'farm': 2, 'dateuploaded': '1185209659', 'isfavorite': 0, 'license': '4', 'safety_level': '0', 'rotation': 0, 'originalsecret': '7ced6d92eb', 'originalformat': 'jpg', 'owner': {'nsid': '43145783@N00', 'username': 'foxypar4', 'realname': 'John Haslam', 'location': 'Dornoch, Scotland', 'iconserver': '106', 'iconfarm': 1, 'path_alias': 'foxypar4'}, 'title': {'_content': 'Wet nose'}, 'description': {'_content': 'Like a lot of animals the only place a cow can lose body heat is through the nose - one reason they are always licking them!\n\nBecause of the way the animals were displayed at the recent County Show the best shots I could get were all close ups. You will be glad to hear that I concentrated on the front end of all the animals!'}, 'visibility': {'ispublic': 1, 'isfriend': 0, 'isfamily': 0}, 'dates': {'posted': '1185209659', 'taken': '2007-07-21 11:02:46', 'takengranularity': 0, 'takenunknown': 0, 'lastupdate': '1615346189'}, 'views': '7529', 'editability': {'cancomment': 0, 'canaddmeta': 0}, 'publiceditability': {'cancomment': 1, 'canaddmeta': 0}, 'usage': {'candownload': 1, 'canblog': 0, 'canprint': 0, 'canshare': 1}, 'comments': {'_content': '13'}, 'notes': {'note': []}, 'people': {'haspeople': 0}, 'tags': {'tag': [{'id': '6134273-876423323-2166', 'author': '43145783@N00', 'authorname': 'foxypar4', 'raw': 'scotland', '_content': 'scotland', 'machine_tag': 0}, {'id': '6134273-876423323-36150', 'author': '43145783@N00', 'authorname': 'foxypar4', 'raw': 'sutherland', '_content': 'sutherland', 'machine_tag': 0}, {'id': '6134273-876423323-102785', 'author': '43145783@N00', 'authorname': 'foxypar4', 'raw': 'dornoch', '_content': 'dornoch', 'machine_tag': 0}, {'id': '6134273-876423323-1618036', 'author': '43145783@N00', 'authorname': 'foxypar4', 'raw': 'county show', '_content': 'countyshow', 'machine_tag': 0}, {'id': '6134273-876423323-690036', 'author': '43145783@N00', 'authorname': 'foxypar4', 'raw': 'agricultural show', '_content': 'agriculturalshow', 'machine_tag': 0}, {'id': '6134273-876423323-2242', 'author': '43145783@N00', 'authorname': 'foxypar4', 'raw': 'cow', '_content': 'cow', 'machine_tag': 0}, {'id': '6134273-876423323-1890', 'author': '43145783@N00', 'authorname': 'foxypar4', 'raw': 'nose', '_content': 'nose', 'machine_tag': 0}, {'id': '6134273-876423323-1418', 'author': '43145783@N00', 'authorname': 'foxypar4', 'raw': 'mouth', '_content': 'mouth', 'machine_tag': 0}, {'id': '6134273-876423323-551', 'author': '43145783@N00', 'authorname': 'foxypar4', 'raw': 'macro', '_content': 'macro', 'machine_tag': 0}, {'id': '6134273-876423323-16013', 'author': '43145783@N00', 'authorname': 'foxypar4', 'raw': 'sweat', '_content': 'sweat', 'machine_tag': 0}, {'id': '6134273-876423323-227', 'author': '43145783@N00', 'authorname': 'foxypar4', 'raw': 'red', '_content': 'red', 'machine_tag': 0}, {'id': '6134273-876423323-2231', 'author': '43145783@N00', 'authorname': 'foxypar4', 'raw': 'ginger', '_content': 'ginger', 'machine_tag': 0}, {'id': '6134273-876423323-1077', 'author': '43145783@N00', 'authorname': 'foxypar4', 'raw': 'close up', '_content': 'closeup', 'machine_tag': 0}, {'id': '6134273-876423323-800', 'author': '43145783@N00', 'authorname': 'foxypar4', 'raw': 'water', '_content': 'water', 'machine_tag': 0}, {'id': '6134273-876423323-2430', 'author': '43145783@N00', 'authorname': 'foxypar4', 'raw': 'droplets', '_content': 'droplets', 'machine_tag': 0}, {'id': '6134273-876423323-49597', 'author': '43145783@N00', 'authorname': 'foxypar4', 'raw': 'water droplets', '_content': 'waterdroplets', 'machine_tag': 0}, {'id': '6134273-876423323-11041262', 'author': '43145783@N00', 'authorname': 'foxypar4', 'raw': 'MAGICOFAWORLDINMACRO', '_content': 'magicofaworldinmacro', 'machine_tag': 0}, {'id': '6134273-876423323-9775701', 'author': '43145783@N00', 'authorname': 'foxypar4', 'raw': 'Macro Photos (NO LIMITS)', '_content': 'macrophotosnolimits', 'machine_tag': 0}, {'id': '6134273-876423323-7385548', 'author': '17611954@N00', 'authorname': '©DocTony Photography', 'raw': 'APlusPhoto', '_content': 'aplusphoto', 'machine_tag': 0}, {'id': '6134273-876423323-12972967', 'author': '43145783@N00', 'authorname': 'foxypar4', 'raw': 'ExCapture', '_content': 'excapture', 'machine_tag': 0}]}, 'location': {'latitude': '57.872947', 'longitude': '-4.028431', 'accuracy': '15', 'context': '0', 'locality': {'_content': 'Highland', 'woeid': 12696199}, 'county': {'_content': 'Highland', 'woeid': 12602203}, 'region': {'_content': 'Scotland', 'woeid': 12578048}, 'country': {'_content': 'United Kingdom', 'woeid': 23424975}, 'neighbourhood': {'_content': '', 'woeid': 0}}, 'geoperms': {'ispublic': 1, 'iscontact': 0, 'isfriend': 0, 'isfamily': 0}, 'urls': {'url': [{'type': 'photopage', '_content': 'https://www.flickr.com/photos/foxypar4/876423323/'}]}, 'media': 'photo'}, 'stat': 'ok'}</t>
  </si>
  <si>
    <t>John Haslam (flickr foxypar4)</t>
  </si>
  <si>
    <t>https://www.flickr.com/photos/foxypar4/876423323/</t>
  </si>
  <si>
    <t>body_part_cow_nose03.jpeg</t>
  </si>
  <si>
    <t>4037170164_23ebd0778c_o</t>
  </si>
  <si>
    <t>{'photo': {'id': '4037170164', 'secret': 'fd163a9226', 'server': '2546', 'farm': 3, 'dateuploaded': '1256297896', 'isfavorite': 0, 'license': '3', 'safety_level': '0', 'rotation': 0, 'originalsecret': '23ebd0778c', 'originalformat': 'jpg', 'owner': {'nsid': '8796598@N06', 'username': 'Mrs eNil', 'realname': '', 'location': None, 'iconserver': '1095', 'iconfarm': 2, 'path_alias': 'mrsenil'}, 'title': {'_content': 'Nosy'}, 'description': {'_content': "Back to the bullocks!  I don't know much about cattle at all.  It seemed that all those we saw on our walk around Farlington marshes seemed to have moisture on their noses.  They weren't drinking - there wasn't a trough near by - and it wasn't a wet day.\n\nIs this sweat perhaps?  Do cows have sweaty noses?"}, 'visibility': {'ispublic': 1, 'isfriend': 0, 'isfamily': 0}, 'dates': {'posted': '1256297896', 'taken': '2009-10-18 14:18:06', 'takengranularity': 0, 'takenunknown': 0, 'lastupdate': '1357632125'}, 'views': '1419', 'editability': {'cancomment': 0, 'canaddmeta': 0}, 'publiceditability': {'cancomment': 0, 'canaddmeta': 0}, 'usage': {'candownload': 1, 'canblog': 0, 'canprint': 0, 'canshare': 1}, 'comments': {'_content': '10'}, 'notes': {'note': [{'id': '72157622645768960', 'photo_id': '4037170164', 'author': '8796598@N06', 'authorname': 'Mrs eNil', 'authorrealname': '', 'authorispro': 0, 'authorisdeleted': 0, 'x': '432', 'y': '394', 'w': '50', 'h': '50', '_content': 'Action fly shot!'}]}, 'people': {'haspeople': 0}, 'tags': {'tag': [{'id': '8751276-4037170164-2292926', 'author': '8796598@N06', 'authorname': 'Mrs eNil', 'raw': 'Farlington Marshes', '_content': 'farlingtonmarshes', 'machine_tag': 0}, {'id': '8751276-4037170164-17965', 'author': '8796598@N06', 'authorname': 'Mrs eNil', 'raw': 'Portsmouth', '_content': 'portsmouth', 'machine_tag': 0}, {'id': '8751276-4037170164-6541', 'author': '8796598@N06', 'authorname': 'Mrs eNil', 'raw': 'Sunday', '_content': 'sunday', 'machine_tag': 0}, {'id': '8751276-4037170164-3707', 'author': '8796598@N06', 'authorname': 'Mrs eNil', 'raw': 'afternoon', '_content': 'afternoon', 'machine_tag': 0}, {'id': '8751276-4037170164-929', 'author': '8796598@N06', 'authorname': 'Mrs eNil', 'raw': 'sunshine', '_content': 'sunshine', 'machine_tag': 0}, {'id': '8751276-4037170164-7089849', 'author': '8796598@N06', 'authorname': 'Mrs eNil', 'raw': 'Nikon D40', '_content': 'nikond40', 'machine_tag': 0}, {'id': '8751276-4037170164-3243', 'author': '8796598@N06', 'authorname': 'Mrs eNil', 'raw': 'warm', '_content': 'warm', 'machine_tag': 0}, {'id': '8751276-4037170164-167', 'author': '8796598@N06', 'authorname': 'Mrs eNil', 'raw': 'Autumn', '_content': 'autumn', 'machine_tag': 0}, {'id': '8751276-4037170164-3511', 'author': '8796598@N06', 'authorname': 'Mrs eNil', 'raw': 'day', '_content': 'day', 'machine_tag': 0}, {'id': '8751276-4037170164-47239317', 'author': '8796598@N06', 'authorname': 'Mrs eNil', 'raw': 'little bit freezing at times', '_content': 'littlebitfreezingattimes', 'machine_tag': 0}, {'id': '8751276-4037170164-1604', 'author': '8796598@N06', 'authorname': 'Mrs eNil', 'raw': 'walking', '_content': 'walking', 'machine_tag': 0}, {'id': '8751276-4037170164-3331016', 'author': '8796598@N06', 'authorname': 'Mrs eNil', 'raw': 'lots of walking', '_content': 'lotsofwalking', 'machine_tag': 0}, {'id': '8751276-4037170164-4094', 'author': '8796598@N06', 'authorname': 'Mrs eNil', 'raw': 'cows', '_content': 'cows', 'machine_tag': 0}, {'id': '8751276-4037170164-235048', 'author': '8796598@N06', 'authorname': 'Mrs eNil', 'raw': 'bullocks', '_content': 'bullocks', 'machine_tag': 0}, {'id': '8751276-4037170164-23338', 'author': '8796598@N06', 'authorname': 'Mrs eNil', 'raw': 'twitching', '_content': 'twitching', 'machine_tag': 0}, {'id': '8751276-4037170164-468317', 'author': '8796598@N06', 'authorname': 'Mrs eNil', 'raw': 'twitchers', '_content': 'twitchers', 'machine_tag': 0}, {'id': '8751276-4037170164-3811004', 'author': '8796598@N06', 'authorname': 'Mrs eNil', 'raw': 'bird spotters', '_content': 'birdspotters', 'machine_tag': 0}, {'id': '8751276-4037170164-951', 'author': '8796598@N06', 'authorname': 'Mrs eNil', 'raw': 'birds', '_content': 'birds', 'machine_tag': 0}, {'id': '8751276-4037170164-47239319', 'author': '8796598@N06', 'authorname': 'Mrs eNil', 'raw': 'we know how to spot birds', '_content': 'weknowhowtospotbirds', 'machine_tag': 0}, {'id': '8751276-4037170164-47239321', 'author': '8796598@N06', 'authorname': 'Mrs eNil', 'raw': "just see a bird, point at it, and say there's one", '_content': 'justseeabirdpointatitandsaytheresone', 'machine_tag': 0}, {'id': '8751276-4037170164-3687', 'author': '8796598@N06', 'authorname': 'Mrs eNil', 'raw': 'tits', '_content': 'tits', 'machine_tag': 0}, {'id': '8751276-4037170164-20143231', 'author': '8796598@N06', 'authorname': 'Mrs eNil', 'raw': 'bearded tits', '_content': 'beardedtits', 'machine_tag': 0}, {'id': '8751276-4037170164-47321504', 'author': '8796598@N06', 'authorname': 'Mrs eNil', 'raw': 'we wanted to see some bearded tits', '_content': 'wewantedtoseesomebeardedtits', 'machine_tag': 0}]}, 'location': {'latitude': '50.838413', 'longitude': '-1.026105', 'accuracy': '13', 'context': '0', 'locality': {'_content': 'Portsmouth', 'woeid': 32452}, 'county': {'_content': 'Hampshire', 'woeid': 12602169}, 'region': {'_content': 'England', 'woeid': 24554868}, 'country': {'_content': 'United Kingdom', 'woeid': 23424975}, 'neighbourhood': {'_content': 'Farlington', 'woeid': 19932}}, 'geoperms': {'ispublic': 1, 'iscontact': 0, 'isfriend': 0, 'isfamily': 0}, 'urls': {'url': [{'type': 'photopage', '_content': 'https://www.flickr.com/photos/mrsenil/4037170164/'}]}, 'media': 'photo'}, 'stat': 'ok'}</t>
  </si>
  <si>
    <t xml:space="preserve"> (flickr Mrs eNil)</t>
  </si>
  <si>
    <t>https://www.flickr.com/photos/mrsenil/4037170164/</t>
  </si>
  <si>
    <t>body_part_cow_nose06.jpeg</t>
  </si>
  <si>
    <t>3281303790_e835b2b90e_o</t>
  </si>
  <si>
    <t>{'photo': {'id': '3281303790', 'secret': '2431e5d406', 'server': '3007', 'farm': 4, 'dateuploaded': '1234697963', 'isfavorite': 0, 'license': '0', 'safety_level': '0', 'rotation': 0, 'originalsecret': 'e835b2b90e', 'originalformat': 'jpg', 'owner': {'nsid': '75424716@N00', 'username': 'publicenergy', 'realname': 'Dave Wild', 'location': 'Nottinghamshire, United Kingdom', 'iconserver': '4908', 'iconfarm': 5, 'path_alias': 'publicenergy'}, 'title': {'_content': 'Standard cow greeting method'}, 'description': {'_content': ''}, 'visibility': {'ispublic': 1, 'isfriend': 0, 'isfamily': 0}, 'dates': {'posted': '1234697963', 'taken': '2009-02-14 11:36:50', 'takengranularity': 0, 'takenunknown': 0, 'lastupdate': '1598428122'}, 'views': '693', 'editability': {'cancomment': 0, 'canaddmeta': 0}, 'publiceditability': {'cancomment': 1, 'canaddmeta': 0}, 'usage': {'candownload': 1, 'canblog': 0, 'canprint': 0, 'canshare': 1}, 'comments': {'_content': '2'}, 'notes': {'note': []}, 'people': {'haspeople': 0}, 'tags': {'tag': [{'id': '243668-3281303790-2242', 'author': '75424716@N00', 'authorname': 'publicenergy', 'raw': 'cow', '_content': 'cow', 'machine_tag': 0}, {'id': '243668-3281303790-1890', 'author': '75424716@N00', 'authorname': 'publicenergy', 'raw': 'nose', '_content': 'nose', 'machine_tag': 0}, {'id': '243668-3281303790-932928', 'author': '75424716@N00', 'authorname': 'publicenergy', 'raw': 'templenewsam', '_content': 'templenewsam', 'machine_tag': 0}, {'id': '243668-3281303790-7182', 'author': '75424716@N00', 'authorname': 'publicenergy', 'raw': 'leeds', '_content': 'leeds', 'machine_tag': 0}]}, 'urls': {'url': [{'type': 'photopage', '_content': 'https://www.flickr.com/photos/publicenergy/3281303790/'}]}, 'media': 'photo'}, 'stat': 'ok'}</t>
  </si>
  <si>
    <t>https://www.flickr.com/photos/publicenergy/3281303790/</t>
  </si>
  <si>
    <t>body_part_cow_nose07.jpeg</t>
  </si>
  <si>
    <t>9461670966_b829c11358_o</t>
  </si>
  <si>
    <t>{'photo': {'id': '9461670966', 'secret': '9e5ec9a224', 'server': '5441', 'farm': 6, 'dateuploaded': '1375907200', 'isfavorite': 0, 'license': '2', 'safety_level': '0', 'rotation': 0, 'originalsecret': 'b829c11358', 'originalformat': 'jpg', 'owner': {'nsid': '17643132@N00', 'username': 'firepile', 'realname': 'Robin Zebrowski', 'location': '', 'iconserver': '3746', 'iconfarm': 4, 'path_alias': 'firepile'}, 'title': {'_content': 'Cow nose.'}, 'description': {'_content': ''}, 'visibility': {'ispublic': 1, 'isfriend': 0, 'isfamily': 0}, 'dates': {'posted': '1375907200', 'taken': '2013-07-19 01:49:59', 'takengranularity': 0, 'takenunknown': 0, 'lastupdate': '1375907300'}, 'views': '212', 'editability': {'cancomment': 0, 'canaddmeta': 0}, 'publiceditability': {'cancomment': 1, 'canaddmeta': 0}, 'usage': {'candownload': 1, 'canblog': 0, 'canprint': 0, 'canshare': 1}, 'comments': {'_content': '0'}, 'notes': {'note': []}, 'people': {'haspeople': 0}, 'tags': {'tag': [{'id': '61291-9461670966-2299131', 'author': '17643132@N00', 'authorname': 'firepile', 'raw': 'Rapid City, SD', '_content': 'rapidcitysd', 'machine_tag': 0}, {'id': '61291-9461670966-1282', 'author': '17643132@N00', 'authorname': 'firepile', 'raw': 'South Dakota', '_content': 'southdakota', 'machine_tag': 0}, {'id': '61291-9461670966-22189', 'author': '17643132@N00', 'authorname': 'firepile', 'raw': 'Keystone', '_content': 'keystone', 'machine_tag': 0}, {'id': '61291-9461670966-31512940', 'author': '17643132@N00', 'authorname': 'firepile', 'raw': "Old Macdonald's petting zoo", '_content': 'oldmacdonaldspettingzoo', 'machine_tag': 0}, {'id': '61291-9461670966-4094', 'author': '17643132@N00', 'authorname': 'firepile', 'raw': 'cows', '_content': 'cows', 'machine_tag': 0}]}, 'location': {'latitude': '43.971908', 'longitude': '-103.326759', 'accuracy': '15', 'context': '0', 'locality': {'_content': 'Stratosphere Bowl', 'woeid': 2500783}, 'county': {'_content': 'Pennington', 'woeid': 12589896}, 'region': {'_content': 'South Dakota', 'woeid': 2347600}, 'country': {'_content': 'United States', 'woeid': 23424977}, 'neighbourhood': {'_content': '', 'woeid': 0}}, 'geoperms': {'ispublic': 1, 'iscontact': 0, 'isfriend': 0, 'isfamily': 0}, 'urls': {'url': [{'type': 'photopage', '_content': 'https://www.flickr.com/photos/firepile/9461670966/'}]}, 'media': 'photo'}, 'stat': 'ok'}</t>
  </si>
  <si>
    <t>Robin Zebrowski (flickr firepile)</t>
  </si>
  <si>
    <t>https://www.flickr.com/photos/firepile/9461670966/</t>
  </si>
  <si>
    <t>body_part_cow_nose08.jpeg</t>
  </si>
  <si>
    <t>924981320_19dc14543b_o</t>
  </si>
  <si>
    <t>{'photo': {'id': '924981320', 'secret': 'f1e688b289', 'server': '1401', 'farm': 2, 'dateuploaded': '1185605350', 'isfavorite': 0, 'license': '4', 'safety_level': '0', 'rotation': 0, 'originalsecret': '19dc14543b', 'originalformat': 'jpg', 'owner': {'nsid': '43145783@N00', 'username': 'foxypar4', 'realname': 'John Haslam', 'location': 'Dornoch, Scotland', 'iconserver': '106', 'iconfarm': 1, 'path_alias': 'foxypar4'}, 'title': {'_content': 'Hungry Cow'}, 'description': {'_content': 'Carrying on my series of cow close ups!\n\nMade Explore 18th September 2007 # 459'}, 'visibility': {'ispublic': 1, 'isfriend': 0, 'isfamily': 0}, 'dates': {'posted': '1185605350', 'taken': '2007-07-21 12:56:28', 'takengranularity': 0, 'takenunknown': 0, 'lastupdate': '1485204989'}, 'views': '3872', 'editability': {'cancomment': 0, 'canaddmeta': 0}, 'publiceditability': {'cancomment': 1, 'canaddmeta': 0}, 'usage': {'candownload': 1, 'canblog': 0, 'canprint': 0, 'canshare': 1}, 'comments': {'_content': '13'}, 'notes': {'note': []}, 'people': {'haspeople': 0}, 'tags': {'tag': [{'id': '6134273-924981320-2166', 'author': '43145783@N00', 'authorname': 'foxypar4', 'raw': 'scotland', '_content': 'scotland', 'machine_tag': 0}, {'id': '6134273-924981320-36150', 'author': '43145783@N00', 'authorname': 'foxypar4', 'raw': 'sutherland', '_content': 'sutherland', 'machine_tag': 0}, {'id': '6134273-924981320-102785', 'author': '43145783@N00', 'authorname': 'foxypar4', 'raw': 'dornoch', '_content': 'dornoch', 'machine_tag': 0}, {'id': '6134273-924981320-1618036', 'author': '43145783@N00', 'authorname': 'foxypar4', 'raw': 'county show', '_content': 'countyshow', 'machine_tag': 0}, {'id': '6134273-924981320-690036', 'author': '43145783@N00', 'authorname': 'foxypar4', 'raw': 'agricultural show', '_content': 'agriculturalshow', 'machine_tag': 0}, {'id': '6134273-924981320-2242', 'author': '43145783@N00', 'authorname': 'foxypar4', 'raw': 'cow', '_content': 'cow', 'machine_tag': 0}, {'id': '6134273-924981320-1418', 'author': '43145783@N00', 'authorname': 'foxypar4', 'raw': 'mouth', '_content': 'mouth', 'machine_tag': 0}, {'id': '6134273-924981320-25521', 'author': '43145783@N00', 'authorname': 'foxypar4', 'raw': 'hay', '_content': 'hay', 'machine_tag': 0}, {'id': '6134273-924981320-5010', 'author': '43145783@N00', 'authorname': 'foxypar4', 'raw': 'eating', '_content': 'eating', 'machine_tag': 0}, {'id': '6134273-924981320-1890', 'author': '43145783@N00', 'authorname': 'foxypar4', 'raw': 'nose', '_content': 'nose', 'machine_tag': 0}, {'id': '6134273-924981320-12758', 'author': '43145783@N00', 'authorname': 'foxypar4', 'raw': 'nostril', '_content': 'nostril', 'machine_tag': 0}, {'id': '6134273-924981320-916', 'author': '43145783@N00', 'authorname': 'foxypar4', 'raw': 'grass', '_content': 'grass', 'machine_tag': 0}, {'id': '6134273-924981320-9775701', 'author': '43145783@N00', 'authorname': 'foxypar4', 'raw': 'Macro Photos (NO LIMITS)', '_content': 'macrophotosnolimits', 'machine_tag': 0}, {'id': '6134273-924981320-11041262', 'author': '43145783@N00', 'authorname': 'foxypar4', 'raw': 'MAGICOFAWORLDINMACRO', '_content': 'magicofaworldinmacro', 'machine_tag': 0}, {'id': '6134273-924981320-4115', 'author': '43145783@N00', 'authorname': 'foxypar4', 'raw': 'SearchTheBest', '_content': 'searchthebest', 'machine_tag': 0}, {'id': '6134273-924981320-9043667', 'author': '43145783@N00', 'authorname': 'foxypar4', 'raw': 'DiamondClassPhotographer', '_content': 'diamondclassphotographer', 'machine_tag': 0}, {'id': '6134273-924981320-9044540', 'author': '43145783@N00', 'authorname': 'foxypar4', 'raw': 'flickrdiamond', '_content': 'flickrdiamond', 'machine_tag': 0}, {'id': '6134273-924981320-11820', 'author': '43145783@N00', 'authorname': 'foxypar4', 'raw': 'explore', '_content': 'explore', 'machine_tag': 0}, {'id': '6134273-924981320-2605', 'author': '43145783@N00', 'authorname': 'foxypar4', 'raw': 'interestingness', '_content': 'interestingness', 'machine_tag': 0}]}, 'location': {'latitude': '57.872947', 'longitude': '-4.028431', 'accuracy': '15', 'context': '0', 'locality': {'_content': 'Highland', 'woeid': 12696199}, 'county': {'_content': 'Highland', 'woeid': 12602203}, 'region': {'_content': 'Scotland', 'woeid': 12578048}, 'country': {'_content': 'United Kingdom', 'woeid': 23424975}, 'neighbourhood': {'_content': '', 'woeid': 0}}, 'geoperms': {'ispublic': 1, 'iscontact': 0, 'isfriend': 0, 'isfamily': 0}, 'urls': {'url': [{'type': 'photopage', '_content': 'https://www.flickr.com/photos/foxypar4/924981320/'}]}, 'media': 'photo'}, 'stat': 'ok'}</t>
  </si>
  <si>
    <t>https://www.flickr.com/photos/foxypar4/924981320/</t>
  </si>
  <si>
    <t>body_part_cow_nose10.jpeg</t>
  </si>
  <si>
    <t>2483398970_7c5b87bdd4_o</t>
  </si>
  <si>
    <t>{'photo': {'id': '2483398970', 'secret': '2b5c78be0f', 'server': '2400', 'farm': 3, 'dateuploaded': '1210517844', 'isfavorite': 0, 'license': '3', 'safety_level': '0', 'rotation': 0, 'originalsecret': '7c5b87bdd4', 'originalformat': 'jpg', 'owner': {'nsid': '61785074@N00', 'username': 'mooste', 'realname': '', 'location': None, 'iconserver': '33', 'iconfarm': 1, 'path_alias': 'moosterbroek'}, 'title': {'_content': 'Neus / Nose'}, 'description': {'_content': ''}, 'visibility': {'ispublic': 1, 'isfriend': 0, 'isfamily': 0}, 'dates': {'posted': '1210517844', 'taken': '2008-05-11 10:23:21', 'takengranularity': 0, 'takenunknown': 0, 'lastupdate': '1210517852'}, 'views': '174', 'editability': {'cancomment': 0, 'canaddmeta': 0}, 'publiceditability': {'cancomment': 1, 'canaddmeta': 0}, 'usage': {'candownload': 1, 'canblog': 0, 'canprint': 0, 'canshare': 1}, 'comments': {'_content': '0'}, 'notes': {'note': []}, 'people': {'haspeople': 0}, 'tags': {'tag': [{'id': '1427998-2483398970-23668184', 'author': '61785074@N00', 'authorname': 'mooste', 'raw': '20080511', '_content': '20080511', 'machine_tag': 0}, {'id': '1427998-2483398970-383575', 'author': '61785074@N00', 'authorname': 'mooste', 'raw': 'spaarndam', '_content': 'spaarndam', 'machine_tag': 0}, {'id': '1427998-2483398970-130443', 'author': '61785074@N00', 'authorname': 'mooste', 'raw': 'koe', '_content': 'koe', 'machine_tag': 0}, {'id': '1427998-2483398970-2242', 'author': '61785074@N00', 'authorname': 'mooste', 'raw': 'cow', '_content': 'cow', 'machine_tag': 0}, {'id': '1427998-2483398970-151753', 'author': '61785074@N00', 'authorname': 'mooste', 'raw': 'neus', '_content': 'neus', 'machine_tag': 0}, {'id': '1427998-2483398970-1890', 'author': '61785074@N00', 'authorname': 'mooste', 'raw': 'nose', '_content': 'nose', 'machine_tag': 0}, {'id': '1427998-2483398970-547', 'author': '61785074@N00', 'authorname': 'mooste', 'raw': 'detail', '_content': 'detail', 'machine_tag': 0}]}, 'urls': {'url': [{'type': 'photopage', '_content': 'https://www.flickr.com/photos/moosterbroek/2483398970/'}]}, 'media': 'photo'}, 'stat': 'ok'}</t>
  </si>
  <si>
    <t>https://www.flickr.com/photos/moosterbroek/2483398970/</t>
  </si>
  <si>
    <t>body_part_cow_nose11.jpeg</t>
  </si>
  <si>
    <t>2359819339_a86fc34632_o</t>
  </si>
  <si>
    <t>{'photo': {'id': '2359819339', 'secret': '7a6629646f', 'server': '3212', 'farm': 4, 'dateuploaded': '1206424300', 'isfavorite': 0, 'license': '4', 'safety_level': '0', 'rotation': 0, 'originalsecret': 'a86fc34632', 'originalformat': 'jpg', 'owner': {'nsid': '24522216@N03', 'username': 'Cristy Valencia', 'realname': 'Cristina Valencia', 'location': 'San Jose, Costa Rica', 'iconserver': '8581', 'iconfarm': 9, 'path_alias': 'cristinavalencia'}, 'title': {'_content': 'Y que los piercing son de ahora?'}, 'description': {'_content': 'De paseo por PANACA, parque temático del Agro.\n\nYa creo que voy entendiendo las aperturas para los macros'}, 'visibility': {'ispublic': 1, 'isfriend': 0, 'isfamily': 0}, 'dates': {'posted': '1206424300', 'taken': '2008-03-20 14:05:00', 'takengranularity': 0, 'takenunknown': 0, 'lastupdate': '1373492061'}, 'views': '2144', 'editability': {'cancomment': 0, 'canaddmeta': 0}, 'publiceditability': {'cancomment': 1, 'canaddmeta': 0}, 'usage': {'candownload': 1, 'canblog': 0, 'canprint': 0, 'canshare': 1}, 'comments': {'_content': '7'}, 'notes': {'note': []}, 'people': {'haspeople': 0}, 'tags': {'tag': [{'id': '24499162-2359819339-1221846', 'author': '24522216@N03', 'authorname': 'Cristy Valencia', 'raw': 'Panaca', '_content': 'panaca', 'machine_tag': 0}, {'id': '24499162-2359819339-289287', 'author': '24522216@N03', 'authorname': 'Cristy Valencia', 'raw': 'agro', '_content': 'agro', 'machine_tag': 0}, {'id': '24499162-2359819339-21223', 'author': '24522216@N03', 'authorname': 'Cristy Valencia', 'raw': 'agropecuario', '_content': 'agropecuario', 'machine_tag': 0}, {'id': '24499162-2359819339-3663878', 'author': '24522216@N03', 'authorname': 'Cristy Valencia', 'raw': 'cebú', '_content': 'cebú', 'machine_tag': 0}, {'id': '24499162-2359819339-19114', 'author': '24522216@N03', 'authorname': 'Cristy Valencia', 'raw': 'ganado', '_content': 'ganado', 'machine_tag': 0}, {'id': '24499162-2359819339-475804', 'author': '24522216@N03', 'authorname': 'Cristy Valencia', 'raw': 'argolla', '_content': 'argolla', 'machine_tag': 0}, {'id': '24499162-2359819339-92718', 'author': '24522216@N03', 'authorname': 'Cristy Valencia', 'raw': 'nariz', '_content': 'nariz', 'machine_tag': 0}, {'id': '24499162-2359819339-21411', 'author': '24522216@N03', 'authorname': 'Cristy Valencia', 'raw': 'animales', '_content': 'animales', 'machine_tag': 0}, {'id': '24499162-2359819339-131700', 'author': '24522216@N03', 'authorname': 'Cristy Valencia', 'raw': 'granja', '_content': 'granja', 'machine_tag': 0}, {'id': '24499162-2359819339-9882', 'author': '24522216@N03', 'authorname': 'Cristy Valencia', 'raw': 'bulls', '_content': 'bulls', 'machine_tag': 0}, {'id': '24499162-2359819339-2242', 'author': '24522216@N03', 'authorname': 'Cristy Valencia', 'raw': 'cow', '_content': 'cow', 'machine_tag': 0}, {'id': '24499162-2359819339-1890', 'author': '24522216@N03', 'authorname': 'Cristy Valencia', 'raw': 'nose', '_content': 'nose', 'machine_tag': 0}, {'id': '24499162-2359819339-10852', 'author': '24522216@N03', 'authorname': 'Cristy Valencia', 'raw': 'ring', '_content': 'ring', 'machine_tag': 0}, {'id': '24499162-2359819339-5276', 'author': '24522216@N03', 'authorname': 'Cristy Valencia', 'raw': 'farm', '_content': 'farm', 'machine_tag': 0}]}, 'urls': {'url': [{'type': 'photopage', '_content': 'https://www.flickr.com/photos/cristinavalencia/2359819339/'}]}, 'media': 'photo'}, 'stat': 'ok'}</t>
  </si>
  <si>
    <t>Cristina Valencia (flickr Cristy Valencia)</t>
  </si>
  <si>
    <t>https://www.flickr.com/photos/cristinavalencia/2359819339/</t>
  </si>
  <si>
    <t>body_part_cow_nose12.jpeg</t>
  </si>
  <si>
    <t>3901846939_2f7123bfdc_o</t>
  </si>
  <si>
    <t>{'photo': {'id': '3901846939', 'secret': '728e32fb53', 'server': '3423', 'farm': 4, 'dateuploaded': '1252462017', 'isfavorite': 0, 'license': '2', 'safety_level': '0', 'rotation': 0, 'originalsecret': '2f7123bfdc', 'originalformat': 'jpg', 'owner': {'nsid': '62933269@N00', 'username': 'theclyde', 'realname': 'Craig Bennett', 'location': 'Winnipeg, Canada', 'iconserver': '1373', 'iconfarm': 2, 'path_alias': 'theclyde'}, 'title': {'_content': 'Cow nose and mouth'}, 'description': {'_content': 'Pictures from the Amazing Maze corn maze and petting zoo.'}, 'visibility': {'ispublic': 1, 'isfriend': 0, 'isfamily': 0}, 'dates': {'posted': '1252462017', 'taken': '2009-09-07 15:56:52', 'takengranularity': 0, 'takenunknown': 0, 'lastupdate': '1266769023'}, 'views': '330', 'editability': {'cancomment': 0, 'canaddmeta': 0}, 'publiceditability': {'cancomment': 1, 'canaddmeta': 0}, 'usage': {'candownload': 1, 'canblog': 0, 'canprint': 0, 'canshare': 1}, 'comments': {'_content': '0'}, 'notes': {'note': []}, 'people': {'haspeople': 0}, 'tags': {'tag': [{'id': '925102-3901846939-953', 'author': '62933269@N00', 'authorname': 'theclyde', 'raw': 'Animals', '_content': 'animals', 'machine_tag': 0}, {'id': '925102-3901846939-2242', 'author': '62933269@N00', 'authorname': 'theclyde', 'raw': 'cow', '_content': 'cow', 'machine_tag': 0}]}, 'urls': {'url': [{'type': 'photopage', '_content': 'https://www.flickr.com/photos/theclyde/3901846939/'}]}, 'media': 'photo'}, 'stat': 'ok'}</t>
  </si>
  <si>
    <t>Craig Bennett (flickr theclyde)</t>
  </si>
  <si>
    <t>https://www.flickr.com/photos/theclyde/3901846939/</t>
  </si>
  <si>
    <t>body_part_cow_nose13.jpeg</t>
  </si>
  <si>
    <t>2949151359_dfc1b5475d_o</t>
  </si>
  <si>
    <t>{'photo': {'id': '2949151359', 'secret': '74e6414b08', 'server': '3291', 'farm': 4, 'dateuploaded': '1224266333', 'isfavorite': 0, 'license': '4', 'safety_level': '0', 'rotation': 0, 'originalsecret': 'dfc1b5475d', 'originalformat': 'jpg', 'owner': {'nsid': '13443215@N06', 'username': 'Clownhouse III', 'realname': 'Tobias Akerboom', 'location': 'Wageningen, Netherlands', 'iconserver': '2072', 'iconfarm': 3, 'path_alias': 'clownhousethethird'}, 'title': {'_content': 'Wet Nose'}, 'description': {'_content': ''}, 'visibility': {'ispublic': 1, 'isfriend': 0, 'isfamily': 0}, 'dates': {'posted': '1224266333', 'taken': '2008-10-17 15:06:32', 'takengranularity': 0, 'takenunknown': 0, 'lastupdate': '1225205527'}, 'views': '311', 'editability': {'cancomment': 0, 'canaddmeta': 0}, 'publiceditability': {'cancomment': 1, 'canaddmeta': 0}, 'usage': {'candownload': 1, 'canblog': 0, 'canprint': 0, 'canshare': 1}, 'comments': {'_content': '0'}, 'notes': {'note': []}, 'people': {'haspeople': 0}, 'tags': {'tag': [{'id': '13397893-2949151359-4094', 'author': '13443215@N06', 'authorname': 'Clownhouse III', 'raw': 'cows', '_content': 'cows', 'machine_tag': 0}, {'id': '13397893-2949151359-2242', 'author': '13443215@N06', 'authorname': 'Clownhouse III', 'raw': 'cow', '_content': 'cow', 'machine_tag': 0}, {'id': '13397893-2949151359-10470', 'author': '13443215@N06', 'authorname': 'Clownhouse III', 'raw': 'moo', '_content': 'moo', 'machine_tag': 0}]}, 'location': {'latitude': '52.129378', 'longitude': '5.735721', 'accuracy': '12', 'context': '0', 'locality': {'_content': 'Harskamp', 'woeid': 729748}, 'county': {'_content': 'Ede', 'woeid': 12592141}, 'region': {'_content': 'Gelderland', 'woeid': 2346375}, 'country': {'_content': 'Nederland', 'woeid': 23424909}, 'neighbourhood': {'_content': '', 'woeid': 0}}, 'geoperms': {'ispublic': 1, 'iscontact': 0, 'isfriend': 0, 'isfamily': 0}, 'urls': {'url': [{'type': 'photopage', '_content': 'https://www.flickr.com/photos/clownhousethethird/2949151359/'}]}, 'media': 'photo'}, 'stat': 'ok'}</t>
  </si>
  <si>
    <t>Tobias Akerboom (flickr Clownhouse III)</t>
  </si>
  <si>
    <t>https://www.flickr.com/photos/clownhousethethird/2949151359/</t>
  </si>
  <si>
    <t>body_part_cow_nose14.jpeg</t>
  </si>
  <si>
    <t>172177444_447c39cefe_o</t>
  </si>
  <si>
    <t>{'photo': {'id': '172177444', 'secret': '447c39cefe', 'server': '45', 'farm': 1, 'dateuploaded': '1150922374', 'isfavorite': 0, 'license': '3', 'safety_level': '0', 'rotation': 0, 'originalsecret': '447c39cefe', 'originalformat': 'jpg', 'owner': {'nsid': '46662522@N00', 'username': 'David Maddison', 'realname': 'David Maddison', 'location': 'England', 'iconserver': '8657', 'iconfarm': 9, 'path_alias': 'davidmaddison'}, 'title': {'_content': 'The cow nose to much'}, 'description': {'_content': 'Noses come in all shapes and sizes; this one is wet and large!'}, 'visibility': {'ispublic': 1, 'isfriend': 0, 'isfamily': 0}, 'dates': {'posted': '1150922374', 'taken': '2006-06-21 12:59:41', 'takengranularity': 0, 'takenunknown': 0, 'lastupdate': '1161109775'}, 'views': '447', 'editability': {'cancomment': 0, 'canaddmeta': 0}, 'publiceditability': {'cancomment': 1, 'canaddmeta': 0}, 'usage': {'candownload': 1, 'canblog': 0, 'canprint': 0, 'canshare': 1}, 'comments': {'_content': '1'}, 'notes': {'note': []}, 'people': {'haspeople': 0}, 'tags': {'tag': [{'id': '1129262-172177444-2242', 'author': '46662522@N00', 'authorname': 'David Maddison', 'raw': 'cow', '_content': 'cow', 'machine_tag': 0}, {'id': '1129262-172177444-1890', 'author': '46662522@N00', 'authorname': 'David Maddison', 'raw': 'nose', '_content': 'nose', 'machine_tag': 0}, {'id': '1129262-172177444-796', 'author': '46662522@N00', 'authorname': 'David Maddison', 'raw': 'wet', '_content': 'wet', 'machine_tag': 0}]}, 'urls': {'url': [{'type': 'photopage', '_content': 'https://www.flickr.com/photos/davidmaddison/172177444/'}]}, 'media': 'photo'}, 'stat': 'ok'}</t>
  </si>
  <si>
    <t>David Maddison (flickr David Maddison)</t>
  </si>
  <si>
    <t>https://www.flickr.com/photos/davidmaddison/172177444/</t>
  </si>
  <si>
    <t>body_part_cow_nose17.jpeg</t>
  </si>
  <si>
    <t>417718901_d066cdacf8_o</t>
  </si>
  <si>
    <t>{'photo': {'id': '417718901', 'secret': 'a1ec7bd10f', 'server': '154', 'farm': 1, 'dateuploaded': '1173634733', 'isfavorite': 0, 'license': '2', 'safety_level': '0', 'rotation': 0, 'originalsecret': 'd066cdacf8', 'originalformat': 'jpg', 'owner': {'nsid': '66176388@N00', 'username': "In Memoriam: me'nthedogs", 'realname': 'Mark Robinson', 'location': 'Watchet, UK', 'iconserver': '5451', 'iconfarm': 6, 'path_alias': None}, 'title': {'_content': 'Big Wet Hooter'}, 'description': {'_content': ''}, 'visibility': {'ispublic': 1, 'isfriend': 0, 'isfamily': 0}, 'dates': {'posted': '1173634733', 'taken': '2007-03-11 15:12:08', 'takengranularity': 0, 'takenunknown': 0, 'lastupdate': '1341133407'}, 'views': '880', 'editability': {'cancomment': 0, 'canaddmeta': 0}, 'publiceditability': {'cancomment': 1, 'canaddmeta': 0}, 'usage': {'candownload': 1, 'canblog': 0, 'canprint': 0, 'canshare': 1}, 'comments': {'_content': '10'}, 'notes': {'note': []}, 'people': {'haspeople': 0}, 'tags': {'tag': [{'id': '3507614-417718901-2242', 'author': '66176388@N00', 'authorname': "In Memoriam: me'nthedogs", 'raw': 'cow', '_content': 'cow', 'machine_tag': 0}, {'id': '3507614-417718901-1890', 'author': '66176388@N00', 'authorname': "In Memoriam: me'nthedogs", 'raw': 'nose', '_content': 'nose', 'machine_tag': 0}, {'id': '3507614-417718901-7507', 'author': '66176388@N00', 'authorname': "In Memoriam: me'nthedogs", 'raw': 'N', '_content': 'n', 'machine_tag': 0}, {'id': '3507614-417718901-402605', 'author': '66176388@N00', 'authorname': "In Memoriam: me'nthedogs", 'raw': 'A to Z', '_content': 'atoz', 'machine_tag': 0}]}, 'urls': {'url': [{'type': 'photopage', '_content': 'https://www.flickr.com/photos/66176388@N00/417718901/'}]}, 'media': 'photo'}, 'stat': 'ok'}</t>
  </si>
  <si>
    <t>https://www.flickr.com/photos/66176388@N00/417718901/</t>
  </si>
  <si>
    <t>body_part_cow_nose18.jpeg</t>
  </si>
  <si>
    <t>41849653032_244bd24627_o</t>
  </si>
  <si>
    <t>{'photo': {'id': '41849653032', 'secret': 'dfc9da807c', 'server': '954', 'farm': 1, 'dateuploaded': '1525466830', 'isfavorite': 0, 'license': '4', 'safety_level': '0', 'rotation': 0, 'originalsecret': '244bd24627', 'originalformat': 'jpg', 'owner': {'nsid': '43276854@N02', 'username': 'KSRE Photo', 'realname': 'K-State Research and Extension', 'location': '', 'iconserver': '65535', 'iconfarm': 66, 'path_alias': 'ksrecomm'}, 'title': {'_content': 'whitakerwhitney_107109_5861722_Giger_WW-14'}, 'description': {'_content': "cow's nose "}, 'visibility': {'ispublic': 1, 'isfriend': 0, 'isfamily': 0}, 'dates': {'posted': '1525466830', 'taken': '2018-03-19 12:16:33', 'takengranularity': 0, 'takenunknown': '0', 'lastupdate': '1525466834'}, 'views': '375', 'editability': {'cancomment': 0, 'canaddmeta': 0}, 'publiceditability': {'cancomment': 1, 'canaddmeta': 0}, 'usage': {'candownload': 1, 'canblog': 0, 'canprint': 0, 'canshare': 1}, 'comments': {'_content': '0'}, 'notes': {'note': []}, 'people': {'haspeople': 0}, 'tags': {'tag': []}, 'urls': {'url': [{'type': 'photopage', '_content': 'https://www.flickr.com/photos/ksrecomm/41849653032/'}]}, 'media': 'photo'}, 'stat': 'ok'}</t>
  </si>
  <si>
    <t>https://www.flickr.com/photos/ksrecomm/41849653032/</t>
  </si>
  <si>
    <t>body_part_cow_nose19.jpeg</t>
  </si>
  <si>
    <t>body_part_cow_nose20.jpeg</t>
  </si>
  <si>
    <t>965429538_88e971ca49_o</t>
  </si>
  <si>
    <t>{'photo': {'id': '965429538', 'secret': '2c839f08e6', 'server': '1139', 'farm': 2, 'dateuploaded': '1185907223', 'isfavorite': 0, 'license': '4', 'safety_level': '0', 'rotation': 0, 'originalsecret': '88e971ca49', 'originalformat': 'jpg', 'owner': {'nsid': '43145783@N00', 'username': 'foxypar4', 'realname': 'John Haslam', 'location': 'Dornoch, Scotland', 'iconserver': '106', 'iconfarm': 1, 'path_alias': 'foxypar4'}, 'title': {'_content': 'Rude Cow!'}, 'description': {'_content': 'The last of my cow portraits from this years County Show (and my personal favorite).\n\nThis Friday is the Dornoch Highland Gathering (Games), so weather permitting I will be out with my camera trying to capture big men in skirts throwing tree trunks around a field!'}, 'visibility': {'ispublic': 1, 'isfriend': 0, 'isfamily': 0}, 'dates': {'posted': '1185907223', 'taken': '2007-07-21 13:11:03', 'takengranularity': 0, 'takenunknown': 0, 'lastupdate': '1326916801'}, 'views': '27947', 'editability': {'cancomment': 0, 'canaddmeta': 0}, 'publiceditability': {'cancomment': 1, 'canaddmeta': 0}, 'usage': {'candownload': 1, 'canblog': 0, 'canprint': 0, 'canshare': 1}, 'comments': {'_content': '68'}, 'notes': {'note': []}, 'people': {'haspeople': 0}, 'tags': {'tag': [{'id': '6134273-965429538-2166', 'author': '43145783@N00', 'authorname': 'foxypar4', 'raw': 'scotland', '_content': 'scotland', 'machine_tag': 0}, {'id': '6134273-965429538-36150', 'author': '43145783@N00', 'authorname': 'foxypar4', 'raw': 'sutherland', '_content': 'sutherland', 'machine_tag': 0}, {'id': '6134273-965429538-102785', 'author': '43145783@N00', 'authorname': 'foxypar4', 'raw': 'dornoch', '_content': 'dornoch', 'machine_tag': 0}, {'id': '6134273-965429538-1618036', 'author': '43145783@N00', 'authorname': 'foxypar4', 'raw': 'county show', '_content': 'countyshow', 'machine_tag': 0}, {'id': '6134273-965429538-690036', 'author': '43145783@N00', 'authorname': 'foxypar4', 'raw': 'agricultural show', '_content': 'agriculturalshow', 'machine_tag': 0}, {'id': '6134273-965429538-4093', 'author': '43145783@N00', 'authorname': 'foxypar4', 'raw': 'cattle', '_content': 'cattle', 'machine_tag': 0}, {'id': '6134273-965429538-2242', 'author': '43145783@N00', 'authorname': 'foxypar4', 'raw': 'cow', '_content': 'cow', 'machine_tag': 0}, {'id': '6134273-965429538-1890', 'author': '43145783@N00', 'authorname': 'foxypar4', 'raw': 'nose', '_content': 'nose', 'machine_tag': 0}, {'id': '6134273-965429538-12758', 'author': '43145783@N00', 'authorname': 'foxypar4', 'raw': 'nostril', '_content': 'nostril', 'machine_tag': 0}, {'id': '6134273-965429538-1418', 'author': '43145783@N00', 'authorname': 'foxypar4', 'raw': 'mouth', '_content': 'mouth', 'machine_tag': 0}, {'id': '6134273-965429538-1031', 'author': '43145783@N00', 'authorname': 'foxypar4', 'raw': 'tongue', '_content': 'tongue', 'machine_tag': 0}, {'id': '6134273-965429538-551', 'author': '43145783@N00', 'authorname': 'foxypar4', 'raw': 'macro', '_content': 'macro', 'machine_tag': 0}, {'id': '6134273-965429538-1077', 'author': '43145783@N00', 'authorname': 'foxypar4', 'raw': 'close up', '_content': 'closeup', 'machine_tag': 0}, {'id': '6134273-965429538-369', 'author': '43145783@N00', 'authorname': 'foxypar4', 'raw': 'brown', '_content': 'brown', 'machine_tag': 0}, {'id': '6134273-965429538-7960', 'author': '43145783@N00', 'authorname': 'foxypar4', 'raw': 'rude', '_content': 'rude', 'machine_tag': 0}, {'id': '6134273-965429538-11461', 'author': '43145783@N00', 'authorname': 'foxypar4', 'raw': 'whiskers', '_content': 'whiskers', 'machine_tag': 0}, {'id': '6134273-965429538-46270', 'author': '43145783@N00', 'authorname': 'foxypar4', 'raw': 'licking', '_content': 'licking', 'machine_tag': 0}, {'id': '6134273-965429538-11041262', 'author': '43145783@N00', 'authorname': 'foxypar4', 'raw': 'MAGICOFAWORLDINMACRO', '_content': 'magicofaworldinmacro', 'machine_tag': 0}, {'id': '6134273-965429538-9775701', 'author': '43145783@N00', 'authorname': 'foxypar4', 'raw': 'Macro Photos (NO LIMITS)', '_content': 'macrophotosnolimits', 'machine_tag': 0}, {'id': '6134273-965429538-5105871', 'author': '43145783@N00', 'authorname': 'foxypar4', 'raw': 'ABigFave', '_content': 'abigfave', 'machine_tag': 0}, {'id': '6134273-965429538-7385548', 'author': '17611954@N00', 'authorname': '©DocTony Photography', 'raw': 'APlusPhoto', '_content': 'aplusphoto', 'machine_tag': 0}, {'id': '6134273-965429538-12972967', 'author': '43145783@N00', 'authorname': 'foxypar4', 'raw': 'ExCapture', '_content': 'excapture', 'machine_tag': 0}, {'id': '6134273-965429538-9043667', 'author': '43145783@N00', 'authorname': 'foxypar4', 'raw': 'DiamondClassPhotographer', '_content': 'diamondclassphotographer', 'machine_tag': 0}, {'id': '6134273-965429538-9044540', 'author': '43145783@N00', 'authorname': 'foxypar4', 'raw': 'flickrdiamond', '_content': 'flickrdiamond', 'machine_tag': 0}, {'id': '6134273-965429538-1673739', 'author': '43145783@N00', 'authorname': 'foxypar4', 'raw': 'SuperShot', '_content': 'supershot', 'machine_tag': 0}, {'id': '6134273-965429538-5079647', 'author': '10429597@N05', 'authorname': 'first notebook', 'raw': 'mywinners', '_content': 'mywinners', 'machine_tag': 0}]}, 'location': {'latitude': '57.872947', 'longitude': '-4.028431', 'accuracy': '15', 'context': '0', 'locality': {'_content': 'Highland', 'woeid': 12696199}, 'county': {'_content': 'Highland', 'woeid': 12602203}, 'region': {'_content': 'Scotland', 'woeid': 12578048}, 'country': {'_content': 'United Kingdom', 'woeid': 23424975}, 'neighbourhood': {'_content': '', 'woeid': 0}}, 'geoperms': {'ispublic': 1, 'iscontact': 0, 'isfriend': 0, 'isfamily': 0}, 'urls': {'url': [{'type': 'photopage', '_content': 'https://www.flickr.com/photos/foxypar4/965429538/'}]}, 'media': 'photo'}, 'stat': 'ok'}</t>
  </si>
  <si>
    <t>https://www.flickr.com/photos/foxypar4/965429538/</t>
  </si>
  <si>
    <t>body_part_cow_nose21.jpeg</t>
  </si>
  <si>
    <t>2385039191_a183e953de_o</t>
  </si>
  <si>
    <t>{'photo': {'id': '2385039191', 'secret': '4422c8702e', 'server': '3264', 'farm': 4, 'dateuploaded': '1207247564', 'isfavorite': 0, 'license': '2', 'safety_level': '0', 'rotation': 0, 'originalsecret': 'a183e953de', 'originalformat': 'jpg', 'owner': {'nsid': '66176388@N00', 'username': "In Memoriam: me'nthedogs", 'realname': 'Mark Robinson', 'location': 'Watchet, UK', 'iconserver': '5451', 'iconfarm': 6, 'path_alias': None}, 'title': {'_content': 'Mum Came Nosing'}, 'description': {'_content': ''}, 'visibility': {'ispublic': 1, 'isfriend': 0, 'isfamily': 0}, 'dates': {'posted': '1207247564', 'taken': '2008-04-03 17:02:52', 'takengranularity': 0, 'takenunknown': 0, 'lastupdate': '1341133447'}, 'views': '342', 'editability': {'cancomment': 0, 'canaddmeta': 0}, 'publiceditability': {'cancomment': 1, 'canaddmeta': 0}, 'usage': {'candownload': 1, 'canblog': 0, 'canprint': 0, 'canshare': 1}, 'comments': {'_content': '9'}, 'notes': {'note': []}, 'people': {'haspeople': 0}, 'tags': {'tag': [{'id': '3507614-2385039191-2242', 'author': '66176388@N00', 'authorname': "In Memoriam: me'nthedogs", 'raw': 'cow', '_content': 'cow', 'machine_tag': 0}, {'id': '3507614-2385039191-1890', 'author': '66176388@N00', 'authorname': "In Memoriam: me'nthedogs", 'raw': 'nose', '_content': 'nose', 'machine_tag': 0}, {'id': '3507614-2385039191-1040127', 'author': '66176388@N00', 'authorname': "In Memoriam: me'nthedogs", 'raw': 'cow nose', '_content': 'cownose', 'machine_tag': 0}]}, 'location': {'latitude': '51.144086', 'longitude': '-3.552875', 'accuracy': '12', 'context': '0', 'locality': {'_content': 'Luckwell Bridge', 'woeid': 20093848}, 'county': {'_content': 'Somerset', 'woeid': 12602185}, 'region': {'_content': 'England', 'woeid': 24554868}, 'country': {'_content': 'United Kingdom', 'woeid': 23424975}, 'neighbourhood': {'_content': '', 'woeid': 0}}, 'geoperms': {'ispublic': 1, 'iscontact': 0, 'isfriend': 0, 'isfamily': 0}, 'urls': {'url': [{'type': 'photopage', '_content': 'https://www.flickr.com/photos/66176388@N00/2385039191/'}]}, 'media': 'photo'}, 'stat': 'ok'}</t>
  </si>
  <si>
    <t>https://www.flickr.com/photos/66176388@N00/2385039191/</t>
  </si>
  <si>
    <t>body_part_cow_nose22.jpeg</t>
  </si>
  <si>
    <t>1479490974_6d78bcf4c6_o</t>
  </si>
  <si>
    <t>{'photo': {'id': '1479490974', 'secret': '0634d5f0f9', 'server': '1163', 'farm': 2, 'dateuploaded': '1191446599', 'isfavorite': 0, 'license': '4', 'safety_level': '0', 'rotation': 0, 'originalsecret': '6d78bcf4c6', 'originalformat': 'jpg', 'owner': {'nsid': '7326810@N08', 'username': 'Just chaos', 'realname': 'Jean', 'location': 'Shelbyville,  KY', 'iconserver': '1046', 'iconfarm': 2, 'path_alias': None}, 'title': {'_content': 'Cow Nose'}, 'description': {'_content': ''}, 'visibility': {'ispublic': 1, 'isfriend': 0, 'isfamily': 0}, 'dates': {'posted': '1191446599', 'taken': '2007-10-03 11:19:54', 'takengranularity': 0, 'takenunknown': 0, 'lastupdate': '1243223767'}, 'views': '261', 'editability': {'cancomment': 0, 'canaddmeta': 0}, 'publiceditability': {'cancomment': 1, 'canaddmeta': 0}, 'usage': {'candownload': 1, 'canblog': 0, 'canprint': 0, 'canshare': 1}, 'comments': {'_content': '0'}, 'notes': {'note': []}, 'people': {'haspeople': 0}, 'tags': {'tag': [{'id': '7233997-1479490974-590162', 'author': '7326810@N08', 'authorname': 'Just chaos', 'raw': 'ardenwoodfarm', '_content': 'ardenwoodfarm', 'machine_tag': 0}, {'id': '7233997-1479490974-70432', 'author': '7326810@N08', 'authorname': 'Just chaos', 'raw': 'Animalia', '_content': 'animalia', 'machine_tag': 0}, {'id': '7233997-1479490974-1005150', 'author': '7326810@N08', 'authorname': 'Just chaos', 'raw': 'Chordata', '_content': 'chordata', 'machine_tag': 0}, {'id': '7233997-1479490974-72548', 'author': '7326810@N08', 'authorname': 'Just chaos', 'raw': 'Mammalia', '_content': 'mammalia', 'machine_tag': 0}, {'id': '7233997-1479490974-1356627', 'author': '7326810@N08', 'authorname': 'Just chaos', 'raw': 'Artiodactyla', '_content': 'artiodactyla', 'machine_tag': 0}, {'id': '7233997-1479490974-39618', 'author': '7326810@N08', 'authorname': 'Just chaos', 'raw': 'Bovidae', '_content': 'bovidae', 'machine_tag': 0}, {'id': '7233997-1479490974-2242', 'author': '7326810@N08', 'authorname': 'Just chaos', 'raw': 'cow', '_content': 'cow', 'machine_tag': 0}, {'id': '7233997-1479490974-4093', 'author': '7326810@N08', 'authorname': 'Just chaos', 'raw': 'cattle', '_content': 'cattle', 'machine_tag': 0}, {'id': '7233997-1479490974-45555', 'author': '7326810@N08', 'authorname': 'Just chaos', 'raw': 'bovine', '_content': 'bovine', 'machine_tag': 0}, {'id': '7233997-1479490974-27481', 'author': '7326810@N08', 'authorname': 'Just chaos', 'raw': 'steer', '_content': 'steer', 'machine_tag': 0}, {'id': '7233997-1479490974-5276', 'author': '7326810@N08', 'authorname': 'Just chaos', 'raw': 'farm', '_content': 'farm', 'machine_tag': 0}, {'id': '7233997-1479490974-72', 'author': '7326810@N08', 'authorname': 'Just chaos', 'raw': 'ranch', '_content': 'ranch', 'machine_tag': 0}, {'id': '7233997-1479490974-39620', 'author': '7326810@N08', 'authorname': 'Just chaos', 'raw': 'Bovinae', '_content': 'bovinae', 'machine_tag': 0}, {'id': '7233997-1479490974-1268295', 'author': '7326810@N08', 'authorname': 'Just chaos', 'raw': 'Bos taurus', '_content': 'bostaurus', 'machine_tag': 0}]}, 'urls': {'url': [{'type': 'photopage', '_content': 'https://www.flickr.com/photos/7326810@N08/1479490974/'}]}, 'media': 'photo'}, 'stat': 'ok'}</t>
  </si>
  <si>
    <t>https://www.flickr.com/photos/7326810@N08/1479490974/</t>
  </si>
  <si>
    <t>face_cow01.jpeg</t>
  </si>
  <si>
    <t>2726734318_560f609ddd_o</t>
  </si>
  <si>
    <t>{'photo': {'id': '2726734318', 'secret': '03b11a9370', 'server': '3245', 'farm': 4, 'dateuploaded': '1217719539', 'isfavorite': 0, 'license': '4', 'safety_level': '0', 'rotation': 0, 'originalsecret': '560f609ddd', 'originalformat': 'jpg', 'owner': {'nsid': '51035630117@N01', 'username': 'dj0ser', 'realname': '', 'location': 'Milwaukee, USA', 'iconserver': '1', 'iconfarm': 1, 'path_alias': 'sublies'}, 'title': {'_content': 'cow'}, 'description': {'_content': '&amp;quot;moo&amp;quot;'}, 'visibility': {'ispublic': 1, 'isfriend': 0, 'isfamily': 0}, 'dates': {'posted': '1217719539', 'taken': '2008-08-02 18:24:43', 'takengranularity': 0, 'takenunknown': 0, 'lastupdate': '1260997989'}, 'views': '19834', 'editability': {'cancomment': 0, 'canaddmeta': 0}, 'publiceditability': {'cancomment': 1, 'canaddmeta': 0}, 'usage': {'candownload': 1, 'canblog': 0, 'canprint': 0, 'canshare': 1}, 'comments': {'_content': '0'}, 'notes': {'note': []}, 'people': {'haspeople': 0}, 'tags': {'tag': [{'id': '46925-2726734318-6029', 'author': '51035630117@N01', 'authorname': 'dj0ser', 'raw': 'state fair', '_content': 'statefair', 'machine_tag': 0}, {'id': '46925-2726734318-2242', 'author': '51035630117@N01', 'authorname': 'dj0ser', 'raw': 'cow', '_content': 'cow', 'machine_tag': 0}]}, 'location': {'latitude': '43.021725', 'longitude': '-88.016731', 'accuracy': '15', 'context': '0', 'locality': {'_content': 'West Allis', 'woeid': 2516606}, 'county': {'_content': 'Milwaukee', 'woeid': 12590574}, 'region': {'_content': 'Wisconsin', 'woeid': 2347608}, 'country': {'_content': 'United States', 'woeid': 23424977}, 'neighbourhood': {'_content': '', 'woeid': 0}}, 'geoperms': {'ispublic': 1, 'iscontact': 0, 'isfriend': 0, 'isfamily': 0}, 'urls': {'url': [{'type': 'photopage', '_content': 'https://www.flickr.com/photos/sublies/2726734318/'}]}, 'media': 'photo'}, 'stat': 'ok'}</t>
  </si>
  <si>
    <t xml:space="preserve"> (flickr dj0ser)</t>
  </si>
  <si>
    <t>https://www.flickr.com/photos/sublies/2726734318/</t>
  </si>
  <si>
    <t>face_cow03.jpeg</t>
  </si>
  <si>
    <t>9146128876_2b7215058b_o</t>
  </si>
  <si>
    <t>{'photo': {'id': '9146128876', 'secret': '77afc54a1b', 'server': '7292', 'farm': 8, 'dateuploaded': '1372273296', 'isfavorite': 0, 'license': '3', 'safety_level': '0', 'rotation': 0, 'originalsecret': '2b7215058b', 'originalformat': 'jpg', 'owner': {'nsid': '48593182@N07', 'username': 'Bart Jekel', 'realname': '', 'location': None, 'iconserver': '5444', 'iconfarm': 6, 'path_alias': 'firefly3k'}, 'title': {'_content': 'Cows'}, 'description': {'_content': 'Cows'}, 'visibility': {'ispublic': 1, 'isfriend': 0, 'isfamily': 0}, 'dates': {'posted': '1372273296', 'taken': '2013-06-09 10:47:39', 'takengranularity': 0, 'takenunknown': 0, 'lastupdate': '1372273517'}, 'views': '2019', 'editability': {'cancomment': 0, 'canaddmeta': 0}, 'publiceditability': {'cancomment': 1, 'canaddmeta': 1}, 'usage': {'candownload': 1, 'canblog': 0, 'canprint': 0, 'canshare': 1}, 'comments': {'_content': '0'}, 'notes': {'note': []}, 'people': {'haspeople': 0}, 'tags': {'tag': [{'id': '48571852-9146128876-117018', 'author': '48593182@N07', 'authorname': 'Bart Jekel', 'raw': 'Almere', '_content': 'almere', 'machine_tag': 0}, {'id': '48571852-9146128876-67041', 'author': '48593182@N07', 'authorname': 'Bart Jekel', 'raw': 'Flevoland', '_content': 'flevoland', 'machine_tag': 0}, {'id': '48571852-9146128876-7570', 'author': '48593182@N07', 'authorname': 'Bart Jekel', 'raw': 'The Netherlands', '_content': 'thenetherlands', 'machine_tag': 0}]}, 'location': {'latitude': '52.393391', 'longitude': '5.260183', 'accuracy': '16', 'context': '0', 'locality': {'_content': 'Almere', 'woeid': 727151}, 'county': {'_content': 'Almere', 'woeid': 12592032}, 'region': {'_content': 'Flevoland', 'woeid': 2346384}, 'country': {'_content': 'Nederland', 'woeid': 23424909}, 'neighbourhood': {'_content': '', 'woeid': 0}}, 'geoperms': {'ispublic': 1, 'iscontact': 0, 'isfriend': 0, 'isfamily': 0}, 'urls': {'url': [{'type': 'photopage', '_content': 'https://www.flickr.com/photos/firefly3k/9146128876/'}]}, 'media': 'photo'}, 'stat': 'ok'}</t>
  </si>
  <si>
    <t xml:space="preserve"> (flickr Bart Jekel)</t>
  </si>
  <si>
    <t>https://www.flickr.com/photos/firefly3k/9146128876/</t>
  </si>
  <si>
    <t>face_cow04.jpeg</t>
  </si>
  <si>
    <t>250315937_9e17a8da29_o</t>
  </si>
  <si>
    <t>{'photo': {'id': '250315937', 'secret': '9e17a8da29', 'server': '96', 'farm': 1, 'dateuploaded': '1159001295', 'isfavorite': 0, 'license': '4', 'safety_level': '0', 'rotation': 0, 'originalsecret': '9e17a8da29', 'originalformat': 'jpg', 'owner': {'nsid': '21649179@N00', 'username': 'fdecomite', 'realname': '', 'location': '', 'iconserver': '3765', 'iconfarm': 4, 'path_alias': 'fdecomite'}, 'title': {'_content': 'Cow'}, 'description': {'_content': ''}, 'visibility': {'ispublic': 1, 'isfriend': 0, 'isfamily': 0}, 'dates': {'posted': '1159001295', 'taken': '2004-05-23 09:26:29', 'takengranularity': 0, 'takenunknown': 0, 'lastupdate': '1506885071'}, 'views': '10598', 'editability': {'cancomment': 0, 'canaddmeta': 0}, 'publiceditability': {'cancomment': 1, 'canaddmeta': 0}, 'usage': {'candownload': 1, 'canblog': 0, 'canprint': 0, 'canshare': 1}, 'comments': {'_content': '0'}, 'notes': {'note': []}, 'people': {'haspeople': 0}, 'tags': {'tag': [{'id': '4168201-250315937-2242', 'author': '21649179@N00', 'authorname': 'fdecomite', 'raw': 'cow', '_content': 'cow', 'machine_tag': 0}, {'id': '4168201-250315937-59837', 'author': '21649179@N00', 'authorname': 'fdecomite', 'raw': 'luxemburg', '_content': 'luxemburg', 'machine_tag': 0}, {'id': '4168201-250315937-31348', 'author': '21649179@N00', 'authorname': 'fdecomite', 'raw': 'luxembourg', '_content': 'luxembourg', 'machine_tag': 0}, {'id': '4168201-250315937-90364', 'author': '21649179@N00', 'authorname': 'fdecomite', 'raw': 'vache', '_content': 'vache', 'machine_tag': 0}, {'id': '4168201-250315937-3272', 'author': '21649179@N00', 'authorname': 'fdecomite', 'raw': 'europe', '_content': 'europe', 'machine_tag': 0}, {'id': '4168201-250315937-278', 'author': '21649179@N00', 'authorname': 'fdecomite', 'raw': 'portrait', '_content': 'portrait', 'machine_tag': 0}]}, 'urls': {'url': [{'type': 'photopage', '_content': 'https://www.flickr.com/photos/fdecomite/250315937/'}]}, 'media': 'photo'}, 'stat': 'ok'}</t>
  </si>
  <si>
    <t xml:space="preserve"> (flickr fdecomite)</t>
  </si>
  <si>
    <t>https://www.flickr.com/photos/fdecomite/250315937/</t>
  </si>
  <si>
    <t>face_cow06.jpeg</t>
  </si>
  <si>
    <t>3643794948_e8426c7fb8_o</t>
  </si>
  <si>
    <t>{'photo': {'id': '3643794948', 'secret': 'c4c8212ee8', 'server': '3632', 'farm': 4, 'dateuploaded': '1245524400', 'isfavorite': 0, 'license': '0', 'safety_level': '0', 'rotation': 0, 'originalsecret': 'e8426c7fb8', 'originalformat': 'jpg', 'owner': {'nsid': '75424716@N00', 'username': 'publicenergy', 'realname': 'Dave Wild', 'location': 'Nottinghamshire, United Kingdom', 'iconserver': '4908', 'iconfarm': 5, 'path_alias': 'publicenergy'}, 'title': {'_content': 'Whispering'}, 'description': {'_content': ''}, 'visibility': {'ispublic': 1, 'isfriend': 0, 'isfamily': 0}, 'dates': {'posted': '1245524400', 'taken': '2009-06-20 11:18:49', 'takengranularity': 0, 'takenunknown': 0, 'lastupdate': '1598428128'}, 'views': '2146', 'editability': {'cancomment': 0, 'canaddmeta': 0}, 'publiceditability': {'cancomment': 1, 'canaddmeta': 0}, 'usage': {'candownload': 1, 'canblog': 0, 'canprint': 0, 'canshare': 1}, 'comments': {'_content': '7'}, 'notes': {'note': []}, 'people': {'haspeople': 0}, 'tags': {'tag': [{'id': '243668-3643794948-2242', 'author': '75424716@N00', 'authorname': 'publicenergy', 'raw': 'cow', '_content': 'cow', 'machine_tag': 0}, {'id': '243668-3643794948-15400', 'author': '75424716@N00', 'authorname': 'publicenergy', 'raw': 'sherwoodforest', '_content': 'sherwoodforest', 'machine_tag': 0}, {'id': '243668-3643794948-68294', 'author': '75424716@N00', 'authorname': 'publicenergy', 'raw': 'nottinghamshire', '_content': 'nottinghamshire', 'machine_tag': 0}]}, 'urls': {'url': [{'type': 'photopage', '_content': 'https://www.flickr.com/photos/publicenergy/3643794948/'}]}, 'media': 'photo'}, 'stat': 'ok'}</t>
  </si>
  <si>
    <t>https://www.flickr.com/photos/publicenergy/3643794948/</t>
  </si>
  <si>
    <t>face_cow07.jpeg</t>
  </si>
  <si>
    <t>4982019059_08cbd87a53_o</t>
  </si>
  <si>
    <t>{'photo': {'id': '4982019059', 'secret': '15f5771299', 'server': '4110', 'farm': 5, 'dateuploaded': '1284294268', 'isfavorite': 0, 'license': '3', 'safety_level': '0', 'rotation': 0, 'originalsecret': '08cbd87a53', 'originalformat': 'jpg', 'owner': {'nsid': '37244828@N04', 'username': 'allyhook', 'realname': '', 'location': 'Coventry, United Kingdom', 'iconserver': '3824', 'iconfarm': 4, 'path_alias': 'allyhook'}, 'title': {'_content': 'Cows'}, 'description': {'_content': ''}, 'visibility': {'ispublic': 1, 'isfriend': 0, 'isfamily': 0}, 'dates': {'posted': '1284294268', 'taken': '2010-09-04 04:18:43', 'takengranularity': 0, 'takenunknown': 0, 'lastupdate': '1605987944'}, 'views': '22780', 'editability': {'cancomment': 0, 'canaddmeta': 0}, 'publiceditability': {'cancomment': 1, 'canaddmeta': 0}, 'usage': {'candownload': 1, 'canblog': 0, 'canprint': 0, 'canshare': 1}, 'comments': {'_content': '0'}, 'notes': {'note': []}, 'people': {'haspeople': 0}, 'tags': {'tag': [{'id': '37212689-4982019059-211335', 'author': '37244828@N04', 'authorname': 'allyhook', 'raw': 'corley', '_content': 'corley', 'machine_tag': 0}, {'id': '37212689-4982019059-4618219', 'author': '37244828@N04', 'authorname': 'allyhook', 'raw': 'fillongley', '_content': 'fillongley', 'machine_tag': 0}, {'id': '37212689-4982019059-4094', 'author': '37244828@N04', 'authorname': 'allyhook', 'raw': 'cows', '_content': 'cows', 'machine_tag': 0}]}, 'urls': {'url': [{'type': 'photopage', '_content': 'https://www.flickr.com/photos/allyhook/4982019059/'}]}, 'media': 'photo'}, 'stat': 'ok'}</t>
  </si>
  <si>
    <t xml:space="preserve"> (flickr allyhook)</t>
  </si>
  <si>
    <t>https://www.flickr.com/photos/allyhook/4982019059/</t>
  </si>
  <si>
    <t>face_cow08.jpeg</t>
  </si>
  <si>
    <t>44146731004_27e5016dce_o</t>
  </si>
  <si>
    <t>{'photo': {'id': '44146731004', 'secret': 'f18f8828dc', 'server': '1953', 'farm': 2, 'dateuploaded': '1537722342', 'isfavorite': 0, 'license': '6', 'safety_level': '0', 'rotation': 0, 'originalsecret': '27e5016dce', 'originalformat': 'jpg', 'owner': {'nsid': '48542598@N07', 'username': 'Doolallyally', 'realname': 'Alison Day', 'location': None, 'iconserver': '65535', 'iconfarm': 66, 'path_alias': 'levettday'}, 'title': {'_content': 'Friendly Cows'}, 'description': {'_content': ''}, 'visibility': {'ispublic': 1, 'isfriend': 0, 'isfamily': 0}, 'dates': {'posted': '1537722342', 'taken': '2018-09-13 14:46:25', 'takengranularity': 0, 'takenunknown': '0', 'lastupdate': '1565254295'}, 'views': '1502', 'editability': {'cancomment': 0, 'canaddmeta': 0}, 'publiceditability': {'cancomment': 1, 'canaddmeta': 0}, 'usage': {'candownload': 1, 'canblog': 0, 'canprint': 0, 'canshare': 1}, 'comments': {'_content': '0'}, 'notes': {'note': []}, 'people': {'haspeople': 0}, 'tags': {'tag': [{'id': '48521268-44146731004-4094', 'author': '48542598@N07', 'authorname': 'Doolallyally', 'raw': 'Cows', '_content': 'cows', 'machine_tag': 0}, {'id': '48521268-44146731004-13181', 'author': '48542598@N07', 'authorname': 'Doolallyally', 'raw': 'Devon', '_content': 'devon', 'machine_tag': 0}, {'id': '48521268-44146731004-279', 'author': '48542598@N07', 'authorname': 'Doolallyally', 'raw': 'England', '_content': 'england', 'machine_tag': 0}]}, 'urls': {'url': [{'type': 'photopage', '_content': 'https://www.flickr.com/photos/levettday/44146731004/'}]}, 'media': 'photo'}, 'stat': 'ok'}</t>
  </si>
  <si>
    <t>Alison Day (flickr Doolallyally)</t>
  </si>
  <si>
    <t>https://www.flickr.com/photos/levettday/44146731004/</t>
  </si>
  <si>
    <t>face_cow09.jpeg</t>
  </si>
  <si>
    <t>6000963337_eec1388f14_o</t>
  </si>
  <si>
    <t>{'photo': {'id': '6000963337', 'secret': 'ee3833c812', 'server': '6143', 'farm': 7, 'dateuploaded': '1312278526', 'isfavorite': 0, 'license': '5', 'safety_level': '0', 'rotation': 0, 'originalsecret': 'eec1388f14', 'originalformat': 'jpg', 'owner': {'nsid': '57845051@N00', 'username': 'sethoscope', 'realname': '', 'location': 'USA', 'iconserver': '5446', 'iconfarm': 6, 'path_alias': 'sethoscope'}, 'title': {'_content': 'cow'}, 'description': {'_content': ''}, 'visibility': {'ispublic': 1, 'isfriend': 0, 'isfamily': 0}, 'dates': {'posted': '1312278526', 'taken': '2011-07-29 13:58:52', 'takengranularity': 0, 'takenunknown': 0, 'lastupdate': '1526912578'}, 'views': '18858', 'editability': {'cancomment': 0, 'canaddmeta': 0}, 'publiceditability': {'cancomment': 1, 'canaddmeta': 0}, 'usage': {'candownload': 1, 'canblog': 0, 'canprint': 0, 'canshare': 1}, 'comments': {'_content': '1'}, 'notes': {'note': []}, 'people': {'haspeople': 0}, 'tags': {'tag': [{'id': '1080030-6000963337-3272', 'author': '57845051@N00', 'authorname': 'sethoscope', 'raw': 'europe', '_content': 'europe', 'machine_tag': 0}, {'id': '1080030-6000963337-487', 'author': '57845051@N00', 'authorname': 'sethoscope', 'raw': 'france', '_content': 'france', 'machine_tag': 0}, {'id': '1080030-6000963337-952', 'author': '57845051@N00', 'authorname': 'sethoscope', 'raw': 'animal', '_content': 'animal', 'machine_tag': 0}, {'id': '1080030-6000963337-2242', 'author': '57845051@N00', 'authorname': 'sethoscope', 'raw': 'cow', '_content': 'cow', 'machine_tag': 0}]}, 'urls': {'url': [{'type': 'photopage', '_content': 'https://www.flickr.com/photos/sethoscope/6000963337/'}]}, 'media': 'photo'}, 'stat': 'ok'}</t>
  </si>
  <si>
    <t xml:space="preserve"> (flickr sethoscope)</t>
  </si>
  <si>
    <t>https://www.flickr.com/photos/sethoscope/6000963337/</t>
  </si>
  <si>
    <t>face_cow10.jpeg</t>
  </si>
  <si>
    <t>6298251742_428511f53f_o</t>
  </si>
  <si>
    <t>{'stat': 'fail', 'code': 1, 'message': 'Photo "6298251742" not found (invalid ID)'}</t>
  </si>
  <si>
    <t>face_cow11.jpeg</t>
  </si>
  <si>
    <t>3563353060_9a29eab2b1_o</t>
  </si>
  <si>
    <t>{'photo': {'id': '3563353060', 'secret': 'abbdb26b0f', 'server': '3638', 'farm': 4, 'dateuploaded': '1243264312', 'isfavorite': 0, 'license': '4', 'safety_level': '0', 'rotation': 0, 'originalsecret': '9a29eab2b1', 'originalformat': 'jpg', 'owner': {'nsid': '32558319@N03', 'username': 'steve p2008', 'realname': '', 'location': None, 'iconserver': '65535', 'iconfarm': 66, 'path_alias': 'stevepj2009'}, 'title': {'_content': 'cow'}, 'description': {'_content': ''}, 'visibility': {'ispublic': 1, 'isfriend': 0, 'isfamily': 0}, 'dates': {'posted': '1243264312', 'taken': '2009-05-25 14:02:21', 'takengranularity': 0, 'takenunknown': 0, 'lastupdate': '1605695796'}, 'views': '42191', 'editability': {'cancomment': 0, 'canaddmeta': 0}, 'publiceditability': {'cancomment': 1, 'canaddmeta': 0}, 'usage': {'candownload': 1, 'canblog': 0, 'canprint': 0, 'canshare': 1}, 'comments': {'_content': '0'}, 'notes': {'note': []}, 'people': {'haspeople': 0}, 'tags': {'tag': [{'id': '32535265-3563353060-4094', 'author': '32558319@N03', 'authorname': 'steve p2008', 'raw': 'cows', '_content': 'cows', 'machine_tag': 0}, {'id': '32535265-3563353060-2242', 'author': '32558319@N03', 'authorname': 'steve p2008', 'raw': 'cow', '_content': 'cow', 'machine_tag': 0}]}, 'urls': {'url': [{'type': 'photopage', '_content': 'https://www.flickr.com/photos/stevepj2009/3563353060/'}]}, 'media': 'photo'}, 'stat': 'ok'}</t>
  </si>
  <si>
    <t>https://www.flickr.com/photos/stevepj2009/3563353060/</t>
  </si>
  <si>
    <t>face_cow12.jpeg</t>
  </si>
  <si>
    <t>3808303981_a7777eb1ff_o</t>
  </si>
  <si>
    <t>{'photo': {'id': '3808303981', 'secret': '6763009ce3', 'server': '3457', 'farm': 4, 'dateuploaded': '1249933164', 'isfavorite': 0, 'license': '4', 'safety_level': '0', 'rotation': 0, 'originalsecret': 'a7777eb1ff', 'originalformat': 'jpg', 'owner': {'nsid': '93755244@N00', 'username': 'Håkan Dahlström', 'realname': '', 'location': None, 'iconserver': '2948', 'iconfarm': 3, 'path_alias': 'dahlstroms'}, 'title': {'_content': 'Big ears'}, 'description': {'_content': '&lt;a href="http://www.dahlstroms.com" rel="noreferrer nofollow"&gt;www.dahlstroms.com&lt;/a&gt; '}, 'visibility': {'ispublic': 1, 'isfriend': 0, 'isfamily': 0}, 'dates': {'posted': '1249933164', 'taken': '2009-08-10 13:55:40', 'takengranularity': 0, 'takenunknown': 0, 'lastupdate': '1323697725'}, 'views': '1684', 'editability': {'cancomment': 0, 'canaddmeta': 0}, 'publiceditability': {'cancomment': 1, 'canaddmeta': 1}, 'usage': {'candownload': 1, 'canblog': 0, 'canprint': 0, 'canshare': 1}, 'comments': {'_content': '3'}, 'notes': {'note': []}, 'people': {'haspeople': 0}, 'tags': {'tag': [{'id': '4596907-3808303981-35419', 'author': '93755244@N00', 'authorname': 'Håkan Dahlström', 'raw': 'calf', '_content': 'calf', 'machine_tag': 0}, {'id': '4596907-3808303981-593183', 'author': '93755244@N00', 'authorname': 'Håkan Dahlström', 'raw': 'djurpark', '_content': 'djurpark', 'machine_tag': 0}, {'id': '4596907-3808303981-8590', 'author': '93755244@N00', 'authorname': 'Håkan Dahlström', 'raw': 'ears', '_content': 'ears', 'machine_tag': 0}, {'id': '4596907-3808303981-869359', 'author': '93755244@N00', 'authorname': 'Håkan Dahlström', 'raw': 'höör', '_content': 'höör', 'machine_tag': 0}, {'id': '4596907-3808303981-27085', 'author': '93755244@N00', 'authorname': 'Håkan Dahlström', 'raw': 'hr', '_content': 'hr', 'machine_tag': 0}, {'id': '4596907-3808303981-6297', 'author': '93755244@N00', 'authorname': 'Håkan Dahlström', 'raw': 'schweden', '_content': 'schweden', 'machine_tag': 0}, {'id': '4596907-3808303981-123290', 'author': '93755244@N00', 'authorname': 'Håkan Dahlström', 'raw': 'skånes', '_content': 'skånes', 'machine_tag': 0}, {'id': '4596907-3808303981-33584728', 'author': '93755244@N00', 'authorname': 'Håkan Dahlström', 'raw': 'sknes', '_content': 'sknes', 'machine_tag': 0}, {'id': '4596907-3808303981-345564', 'author': '93755244@N00', 'authorname': 'Håkan Dahlström', 'raw': 'suéde', '_content': 'suéde', 'machine_tag': 0}, {'id': '4596907-3808303981-23024', 'author': '93755244@N00', 'authorname': 'Håkan Dahlström', 'raw': 'sverige', '_content': 'sverige', 'machine_tag': 0}, {'id': '4596907-3808303981-395012', 'author': '93755244@N00', 'authorname': 'Håkan Dahlström', 'raw': 'svezia', '_content': 'svezia', 'machine_tag': 0}, {'id': '4596907-3808303981-4758', 'author': '93755244@N00', 'authorname': 'Håkan Dahlström', 'raw': 'sweden', '_content': 'sweden', 'machine_tag': 0}, {'id': '4596907-3808303981-15093659', 'author': '93755244@N00', 'authorname': 'Håkan Dahlström', 'raw': 'Jularp', '_content': 'jularp', 'machine_tag': 0}, {'id': '4596907-3808303981-38388176', 'author': '93755244@N00', 'authorname': 'Håkan Dahlström', 'raw': 'Ska?ne la?n', '_content': 'skanelan', 'machine_tag': 0}, {'id': '4596907-3808303981-7285', 'author': '93755244@N00', 'authorname': 'Håkan Dahlström', 'raw': 'creative', '_content': 'creative', 'machine_tag': 0}, {'id': '4596907-3808303981-8526', 'author': '93755244@N00', 'authorname': 'Håkan Dahlström', 'raw': 'commons', '_content': 'commons', 'machine_tag': 0}, {'id': '4596907-3808303981-11976', 'author': '93755244@N00', 'authorname': 'Håkan Dahlström', 'raw': 'cc', '_content': 'cc', 'machine_tag': 0}]}, 'location': {'latitude': '55.963040', 'longitude': '13.535960', 'accuracy': '16', 'context': '0', 'locality': {'_content': 'Höör', 'woeid': 893563}, 'county': {'_content': 'Höör', 'woeid': 12587327}, 'region': {'_content': 'Skåne Län', 'woeid': 20070561}, 'country': {'_content': 'Sverige', 'woeid': 23424954}, 'neighbourhood': {'_content': '', 'woeid': 0}}, 'geoperms': {'ispublic': 1, 'iscontact': 0, 'isfriend': 0, 'isfamily': 0}, 'urls': {'url': [{'type': 'photopage', '_content': 'https://www.flickr.com/photos/dahlstroms/3808303981/'}]}, 'media': 'photo'}, 'stat': 'ok'}</t>
  </si>
  <si>
    <t>https://www.flickr.com/photos/dahlstroms/3808303981/</t>
  </si>
  <si>
    <t>face_cow13.jpeg</t>
  </si>
  <si>
    <t>7170194679_dab109716c_o</t>
  </si>
  <si>
    <t>{'photo': {'id': '7170194679', 'secret': '69058df715', 'server': '8161', 'farm': 9, 'dateuploaded': '1339274014', 'isfavorite': 0, 'license': '4', 'safety_level': '0', 'rotation': 0, 'originalsecret': 'dab109716c', 'originalformat': 'jpg', 'owner': {'nsid': '24822045@N06', 'username': 'petercastleton', 'realname': 'peter castleton', 'location': '', 'iconserver': '5487', 'iconfarm': 6, 'path_alias': 'petercastleton'}, 'title': {'_content': 'nosey cow'}, 'description': {'_content': "don't think that's a bump on it's head\n"}, 'visibility': {'ispublic': 1, 'isfriend': 0, 'isfamily': 0}, 'dates': {'posted': '1339274014', 'taken': '2012-06-04 19:33:49', 'takengranularity': 0, 'takenunknown': 0, 'lastupdate': '1621083731'}, 'views': '11388', 'editability': {'cancomment': 0, 'canaddmeta': 0}, 'publiceditability': {'cancomment': 1, 'canaddmeta': 0}, 'usage': {'candownload': 1, 'canblog': 0, 'canprint': 0, 'canshare': 1}, 'comments': {'_content': '2'}, 'notes': {'note': []}, 'people': {'haspeople': 0}, 'tags': {'tag': [{'id': '24776723-7170194679-2242', 'author': '24822045@N06', 'authorname': 'petercastleton', 'raw': 'cow', '_content': 'cow', 'machine_tag': 0}, {'id': '24776723-7170194679-63179', 'author': '24822045@N06', 'authorname': 'petercastleton', 'raw': 'bump', '_content': 'bump', 'machine_tag': 0}, {'id': '24776723-7170194679-1890', 'author': '24822045@N06', 'authorname': 'petercastleton', 'raw': 'nose', '_content': 'nose', 'machine_tag': 0}]}, 'urls': {'url': [{'type': 'photopage', '_content': 'https://www.flickr.com/photos/petercastleton/7170194679/'}]}, 'media': 'photo'}, 'stat': 'ok'}</t>
  </si>
  <si>
    <t>peter castleton (flickr petercastleton)</t>
  </si>
  <si>
    <t>https://www.flickr.com/photos/petercastleton/7170194679/</t>
  </si>
  <si>
    <t>face_cow14.jpeg</t>
  </si>
  <si>
    <t>197654770_ae07c812c1_o</t>
  </si>
  <si>
    <t>{'photo': {'id': '197654770', 'secret': 'ae07c812c1', 'server': '65', 'farm': 1, 'dateuploaded': '1153793942', 'isfavorite': 0, 'license': '3', 'safety_level': '0', 'rotation': 0, 'originalsecret': 'ae07c812c1', 'originalformat': 'jpg', 'owner': {'nsid': '80883651@N00', 'username': 'locket479', 'realname': 'Sara', 'location': 'San Diego, USA', 'iconserver': '38', 'iconfarm': 1, 'path_alias': 'locket479'}, 'title': {'_content': '"Not only do cows give us milk, but they have 4 stomachs"'}, 'description': {'_content': 'Thanks for your insite, Dano'}, 'visibility': {'ispublic': 1, 'isfriend': 0, 'isfamily': 0}, 'dates': {'posted': '1153793942', 'taken': '2006-07-23 12:47:39', 'takengranularity': 0, 'takenunknown': 0, 'lastupdate': '1179725050'}, 'views': '3112', 'editability': {'cancomment': 0, 'canaddmeta': 0}, 'publiceditability': {'cancomment': 1, 'canaddmeta': 0}, 'usage': {'candownload': 1, 'canblog': 0, 'canprint': 0, 'canshare': 1}, 'comments': {'_content': '0'}, 'notes': {'note': []}, 'people': {'haspeople': 0}, 'tags': {'tag': [{'id': '1928699-197654770-2242', 'author': '80883651@N00', 'authorname': 'locket479', 'raw': 'Cow', '_content': 'cow', 'machine_tag': 0}, {'id': '1928699-197654770-952', 'author': '80883651@N00', 'authorname': 'locket479', 'raw': 'animal', '_content': 'animal', 'machine_tag': 0}, {'id': '1928699-197654770-35419', 'author': '80883651@N00', 'authorname': 'locket479', 'raw': 'calf', '_content': 'calf', 'machine_tag': 0}, {'id': '1928699-197654770-366', 'author': '80883651@N00', 'authorname': 'locket479', 'raw': 'baby', '_content': 'baby', 'machine_tag': 0}]}, 'location': {'latitude': '42.566988', 'longitude': '143.127822', 'accuracy': '11', 'context': '0', 'locality': {'_content': '更別村', 'woeid': 1114151}, 'county': {'_content': '河西郡', 'woeid': 24853899}, 'region': {'_content': '北海道', 'woeid': 7153351}, 'country': {'_content': '日本', 'woeid': 23424856}, 'neighbourhood': {'_content': '', 'woeid': 0}}, 'geoperms': {'ispublic': 1, 'iscontact': 0, 'isfriend': 0, 'isfamily': 0}, 'urls': {'url': [{'type': 'photopage', '_content': 'https://www.flickr.com/photos/locket479/197654770/'}]}, 'media': 'photo'}, 'stat': 'ok'}</t>
  </si>
  <si>
    <t>Sara (flickr locket479)</t>
  </si>
  <si>
    <t>https://www.flickr.com/photos/locket479/197654770/</t>
  </si>
  <si>
    <t>face_cow15.jpeg</t>
  </si>
  <si>
    <t>3282114601_c076010f21_o</t>
  </si>
  <si>
    <t>{'photo': {'id': '3282114601', 'secret': '221d76f70f', 'server': '3503', 'farm': 4, 'dateuploaded': '1234736470', 'isfavorite': 0, 'license': '5', 'safety_level': '0', 'rotation': 0, 'originalsecret': 'c076010f21', 'originalformat': 'jpg', 'owner': {'nsid': '26453111@N02', 'username': 'Anneke_B', 'realname': '', 'location': None, 'iconserver': '3227', 'iconfarm': 4, 'path_alias': 'anneke_b'}, 'title': {'_content': 'Kuh'}, 'description': {'_content': 'cow'}, 'visibility': {'ispublic': 1, 'isfriend': 0, 'isfamily': 0}, 'dates': {'posted': '1234736470', 'taken': '2008-09-21 14:53:19', 'takengranularity': 0, 'takenunknown': 0, 'lastupdate': '1488795006'}, 'views': '7182', 'editability': {'cancomment': 0, 'canaddmeta': 0}, 'publiceditability': {'cancomment': 1, 'canaddmeta': 0}, 'usage': {'candownload': 1, 'canblog': 0, 'canprint': 0, 'canshare': 1}, 'comments': {'_content': '1'}, 'notes': {'note': []}, 'people': {'haspeople': 0}, 'tags': {'tag': [{'id': '26432763-3282114601-885', 'author': '26453111@N02', 'authorname': 'Anneke_B', 'raw': 'face', '_content': 'face', 'machine_tag': 0}, {'id': '26432763-3282114601-2242', 'author': '26453111@N02', 'authorname': 'Anneke_B', 'raw': 'cow', '_content': 'cow', 'machine_tag': 0}]}, 'urls': {'url': [{'type': 'photopage', '_content': 'https://www.flickr.com/photos/anneke_b/3282114601/'}]}, 'media': 'photo'}, 'stat': 'ok'}</t>
  </si>
  <si>
    <t xml:space="preserve"> (flickr Anneke_B)</t>
  </si>
  <si>
    <t>https://www.flickr.com/photos/anneke_b/3282114601/</t>
  </si>
  <si>
    <t>face_cow16.jpeg</t>
  </si>
  <si>
    <t>face_cow17.jpeg</t>
  </si>
  <si>
    <t>30330661_fe046348a0_o</t>
  </si>
  <si>
    <t>{'photo': {'id': '30330661', 'secret': 'fe046348a0', 'server': '22', 'farm': 1, 'dateuploaded': '1122913163', 'isfavorite': 0, 'license': '5', 'safety_level': '0', 'rotation': 0, 'originalsecret': 'fe046348a0', 'originalformat': 'jpg', 'owner': {'nsid': '77371316@N00', 'username': 'cyberinsekt', 'realname': 'Pete S', 'location': 'Coventry, United Kingdom', 'iconserver': '14', 'iconfarm': 1, 'path_alias': 'cyberinsekt'}, 'title': {'_content': 'Hilary'}, 'description': {'_content': 'Taken 2003, at Woodside Animal Farm, Slip End, Luton.  One very friendly calf.'}, 'visibility': {'ispublic': 1, 'isfriend': 0, 'isfamily': 0}, 'dates': {'posted': '1122913163', 'taken': '2003-07-01 00:00:00', 'takengranularity': 4, 'takenunknown': 0, 'lastupdate': '1151065230'}, 'views': '1282', 'editability': {'cancomment': 0, 'canaddmeta': 0}, 'publiceditability': {'cancomment': 1, 'canaddmeta': 0}, 'usage': {'candownload': 1, 'canblog': 0, 'canprint': 0, 'canshare': 1}, 'comments': {'_content': '12'}, 'notes': {'note': []}, 'people': {'haspeople': 0}, 'tags': {'tag': [{'id': '639007-30330661-54930', 'author': '77371316@N00', 'authorname': 'cyberinsekt', 'raw': 'highland cattle', '_content': 'highlandcattle', 'machine_tag': 0}, {'id': '639007-30330661-35419', 'author': '77371316@N00', 'authorname': 'cyberinsekt', 'raw': 'calf', '_content': 'calf', 'machine_tag': 0}, {'id': '639007-30330661-2242', 'author': '77371316@N00', 'authorname': 'cyberinsekt', 'raw': 'cow', '_content': 'cow', 'machine_tag': 0}, {'id': '639007-30330661-42476', 'author': '77371316@N00', 'authorname': 'cyberinsekt', 'raw': 'woodside', '_content': 'woodside', 'machine_tag': 0}, {'id': '639007-30330661-1050095', 'author': '77371316@N00', 'authorname': 'cyberinsekt', 'raw': 'mad staring eye', '_content': 'madstaringeye', 'machine_tag': 0}, {'id': '639007-30330661-1050097', 'author': '77371316@N00', 'authorname': 'cyberinsekt', 'raw': 'sniffing dirt', '_content': 'sniffingdirt', 'machine_tag': 0}, {'id': '639007-30330661-279904', 'author': '77371316@N00', 'authorname': 'cyberinsekt', 'raw': 'overbite', '_content': 'overbite', 'machine_tag': 0}, {'id': '639007-30330661-5057', 'author': '34736872@N00', 'authorname': 'janinewhite', 'raw': 'deleteme10', '_content': 'deleteme10', 'machine_tag': 0}, {'id': '639007-30330661-14419', 'author': '77371316@N00', 'authorname': 'cyberinsekt', 'raw': 'badge', '_content': 'badge', 'machine_tag': 0}]}, 'location': {'latitude': '51.849140', 'longitude': '-0.446491', 'accuracy': '12', 'context': '0', 'locality': {'_content': 'Slip End', 'woeid': 35004}, 'county': {'_content': 'Bedfordshire', 'woeid': 12602163}, 'region': {'_content': 'England', 'woeid': 24554868}, 'country': {'_content': 'United Kingdom', 'woeid': 23424975}, 'neighbourhood': {'_content': '', 'woeid': 0}}, 'geoperms': {'ispublic': 1, 'iscontact': 0, 'isfriend': 0, 'isfamily': 0}, 'urls': {'url': [{'type': 'photopage', '_content': 'https://www.flickr.com/photos/cyberinsekt/30330661/'}]}, 'media': 'photo'}, 'stat': 'ok'}</t>
  </si>
  <si>
    <t>Pete S (flickr cyberinsekt)</t>
  </si>
  <si>
    <t>https://www.flickr.com/photos/cyberinsekt/30330661/</t>
  </si>
  <si>
    <t>face_cow18.jpeg</t>
  </si>
  <si>
    <t>6777539961_e0b2f21980_o</t>
  </si>
  <si>
    <t>{'photo': {'id': '6777539961', 'secret': 'a77464a1d6', 'server': '7167', 'farm': 8, 'dateuploaded': '1327779346', 'isfavorite': 0, 'license': '2', 'safety_level': '0', 'rotation': 0, 'originalsecret': 'e0b2f21980', 'originalformat': 'jpg', 'owner': {'nsid': '20801313@N00', 'username': 'Bob Jagendorf', 'realname': 'Bob Jagendorf', 'location': 'Weehawken, NJ, USA', 'iconserver': '2822', 'iconfarm': 3, 'path_alias': 'bobjagendorf'}, 'title': {'_content': 'Big Nose !'}, 'description': {'_content': ''}, 'visibility': {'ispublic': 1, 'isfriend': 0, 'isfamily': 0}, 'dates': {'posted': '1327779346', 'taken': '2010-04-17 11:14:04', 'takengranularity': 0, 'takenunknown': 0, 'lastupdate': '1414983580'}, 'views': '4752', 'editability': {'cancomment': 0, 'canaddmeta': 0}, 'publiceditability': {'cancomment': 1, 'canaddmeta': 0}, 'usage': {'candownload': 1, 'canblog': 0, 'canprint': 0, 'canshare': 1}, 'comments': {'_content': '63'}, 'notes': {'note': []}, 'people': {'haspeople': 0}, 'tags': {'tag': [{'id': '757477-6777539961-10983', 'author': '20801313@N00', 'authorname': 'Bob Jagendorf', 'raw': 'Amish', '_content': 'amish', 'machine_tag': 0}, {'id': '757477-6777539961-121', 'author': '20801313@N00', 'authorname': 'Bob Jagendorf', 'raw': 'Travel', '_content': 'travel', 'machine_tag': 0}, {'id': '757477-6777539961-20890434', 'author': '20801313@N00', 'authorname': 'Bob Jagendorf', 'raw': 'jagendorf', '_content': 'jagendorf', 'machine_tag': 0}, {'id': '757477-6777539961-2242', 'author': '20801313@N00', 'authorname': 'Bob Jagendorf', 'raw': 'cow', '_content': 'cow', 'machine_tag': 0}, {'id': '757477-6777539961-551', 'author': '20801313@N00', 'authorname': 'Bob Jagendorf', 'raw': 'macro', '_content': 'macro', 'machine_tag': 0}, {'id': '757477-6777539961-1890', 'author': '20801313@N00', 'authorname': 'Bob Jagendorf', 'raw': 'nose', '_content': 'nose', 'machine_tag': 0}, {'id': '757477-6777539961-12758', 'author': '20801313@N00', 'authorname': 'Bob Jagendorf', 'raw': 'nostril', '_content': 'nostril', 'machine_tag': 0}, {'id': '757477-6777539961-923', 'author': '20801313@N00', 'authorname': 'Bob Jagendorf', 'raw': 'Car', '_content': 'car', 'machine_tag': 0}, {'id': '757477-6777539961-25756', 'author': '20801313@N00', 'authorname': 'Bob Jagendorf', 'raw': 'Machines', '_content': 'machines', 'machine_tag': 0}]}, 'urls': {'url': [{'type': 'photopage', '_content': 'https://www.flickr.com/photos/bobjagendorf/6777539961/'}]}, 'media': 'photo'}, 'stat': 'ok'}</t>
  </si>
  <si>
    <t>https://www.flickr.com/photos/bobjagendorf/6777539961/</t>
  </si>
  <si>
    <t>face_cow20.jpeg</t>
  </si>
  <si>
    <t>3803887530_117a8fd1d9_o</t>
  </si>
  <si>
    <t>{'photo': {'id': '3803887530', 'secret': '430593ec33', 'server': '2510', 'farm': 3, 'dateuploaded': '1249817593', 'isfavorite': 0, 'license': '3', 'safety_level': '0', 'rotation': 0, 'originalsecret': '117a8fd1d9', 'originalformat': 'jpg', 'owner': {'nsid': '38959399@N05', 'username': 'Rolf Venema', 'realname': 'Rolf Venema', 'location': '', 'iconserver': '2083', 'iconfarm': 3, 'path_alias': 'xrustypicturesx'}, 'title': {'_content': 'Cow'}, 'description': {'_content': ''}, 'visibility': {'ispublic': 1, 'isfriend': 0, 'isfamily': 0}, 'dates': {'posted': '1249817593', 'taken': '2009-08-09 12:23:54', 'takengranularity': 0, 'takenunknown': 0, 'lastupdate': '1249817752'}, 'views': '5075', 'editability': {'cancomment': 0, 'canaddmeta': 0}, 'publiceditability': {'cancomment': 1, 'canaddmeta': 0}, 'usage': {'candownload': 1, 'canblog': 0, 'canprint': 0, 'canshare': 1}, 'comments': {'_content': '0'}, 'notes': {'note': []}, 'people': {'haspeople': 0}, 'tags': {'tag': [{'id': '38954059-3803887530-2242', 'author': '38959399@N05', 'authorname': 'Rolf Venema', 'raw': 'cow', '_content': 'cow', 'machine_tag': 0}, {'id': '38954059-3803887530-293', 'author': '38959399@N05', 'authorname': 'Rolf Venema', 'raw': 'black and white', '_content': 'blackandwhite', 'machine_tag': 0}, {'id': '38954059-3803887530-1381762', 'author': '38959399@N05', 'authorname': 'Rolf Venema', 'raw': 'eartag', '_content': 'eartag', 'machine_tag': 0}]}, 'location': {'latitude': '52.484452', 'longitude': '6.088399', 'accuracy': '14', 'context': '0', 'locality': {'_content': 'Hattem', 'woeid': 729765}, 'county': {'_content': 'Hattem', 'woeid': 12592193}, 'region': {'_content': 'Gelderland', 'woeid': 2346375}, 'country': {'_content': 'Nederland', 'woeid': 23424909}, 'neighbourhood': {'_content': '', 'woeid': 0}}, 'geoperms': {'ispublic': 1, 'iscontact': 0, 'isfriend': 0, 'isfamily': 0}, 'urls': {'url': [{'type': 'photopage', '_content': 'https://www.flickr.com/photos/xrustypicturesx/3803887530/'}]}, 'media': 'photo'}, 'stat': 'ok'}</t>
  </si>
  <si>
    <t>Rolf Venema (flickr Rolf Venema)</t>
  </si>
  <si>
    <t>https://www.flickr.com/photos/xrustypicturesx/3803887530/</t>
  </si>
  <si>
    <t>face_cow21.jpeg</t>
  </si>
  <si>
    <t>19637577298_5583207cfa_o</t>
  </si>
  <si>
    <t>{'photo': {'id': '19637577298', 'secret': 'd25223a5c7', 'server': '459', 'farm': 1, 'dateuploaded': '1437308363', 'isfavorite': 0, 'license': '4', 'safety_level': '0', 'rotation': 0, 'originalsecret': '5583207cfa', 'originalformat': 'jpg', 'owner': {'nsid': '20009658@N00', 'username': 'Jason Rosenberg', 'realname': 'Jason Rosenberg', 'location': '', 'iconserver': '3765', 'iconfarm': 4, 'path_alias': 'underpants'}, 'title': {'_content': 'Bayer cow'}, 'description': {'_content': 'Went to a baseball game at a field used for high school baseball. Next to that was a farm with these cows. Not sure why they are tagged with Bayer tags\n'}, 'visibility': {'ispublic': 1, 'isfriend': 0, 'isfamily': 0}, 'dates': {'posted': '1437308363', 'taken': '2015-07-18 20:18:03', 'takengranularity': 0, 'takenunknown': '0', 'lastupdate': '1480482079'}, 'views': '3220', 'editability': {'cancomment': 0, 'canaddmeta': 0}, 'publiceditability': {'cancomment': 1, 'canaddmeta': 0}, 'usage': {'candownload': 1, 'canblog': 0, 'canprint': 0, 'canshare': 1}, 'comments': {'_content': '0'}, 'notes': {'note': []}, 'people': {'haspeople': 0}, 'tags': {'tag': [{'id': '539712-19637577298-2242', 'author': '20009658@N00', 'authorname': 'Jason Rosenberg', 'raw': 'cow', '_content': 'cow', 'machine_tag': 0}, {'id': '539712-19637577298-5276', 'author': '20009658@N00', 'authorname': 'Jason Rosenberg', 'raw': 'farm', '_content': 'farm', 'machine_tag': 0}, {'id': '539712-19637577298-10470', 'author': '20009658@N00', 'authorname': 'Jason Rosenberg', 'raw': 'moo', '_content': 'moo', 'machine_tag': 0}, {'id': '539712-19637577298-293', 'author': '20009658@N00', 'authorname': 'Jason Rosenberg', 'raw': 'black and white', '_content': 'blackandwhite', 'machine_tag': 0}, {'id': '539712-19637577298-45555', 'author': '20009658@N00', 'authorname': 'Jason Rosenberg', 'raw': 'bovine', '_content': 'bovine', 'machine_tag': 0}, {'id': '539712-19637577298-223', 'author': '20009658@N00', 'authorname': 'Jason Rosenberg', 'raw': 'sunset', '_content': 'sunset', 'machine_tag': 0}, {'id': '539712-19637577298-13776', 'author': '20009658@N00', 'authorname': 'Jason Rosenberg', 'raw': 'West Virginia', '_content': 'westvirginia', 'machine_tag': 0}, {'id': '539712-19637577298-791', 'author': '20009658@N00', 'authorname': 'Jason Rosenberg', 'raw': 'nature', '_content': 'nature', 'machine_tag': 0}, {'id': '539712-19637577298-4891', 'author': '20009658@N00', 'authorname': 'Jason Rosenberg', 'raw': 'dusk', '_content': 'dusk', 'machine_tag': 0}, {'id': '539712-19637577298-2994', 'author': '20009658@N00', 'authorname': 'Jason Rosenberg', 'raw': 'Nikon', '_content': 'nikon', 'machine_tag': 0}, {'id': '539712-19637577298-74548643', 'author': '20009658@N00', 'authorname': 'Jason Rosenberg', 'raw': 'Nikon D5200', '_content': 'nikond5200', 'machine_tag': 0}, {'id': '539712-19637577298-300897', 'author': '20009658@N00', 'authorname': 'Jason Rosenberg', 'raw': 'Bayer', '_content': 'bayer', 'machine_tag': 0}, {'id': '539712-19637577298-9083', 'author': '20009658@N00', 'authorname': 'Jason Rosenberg', 'raw': 'tags', '_content': 'tags', 'machine_tag': 0}, {'id': '539712-19637577298-2202162', 'author': '20009658@N00', 'authorname': 'Jason Rosenberg', 'raw': '2092', '_content': '2092', 'machine_tag': 0}, {'id': '539712-19637577298-1467521', 'author': '20009658@N00', 'authorname': 'Jason Rosenberg', 'raw': 'black and white cow', '_content': 'blackandwhitecow', 'machine_tag': 0}]}, 'location': {'latitude': '39.352543', 'longitude': '-77.835270', 'accuracy': '16', 'context': '0', 'locality': {'_content': 'Shenandoah Junction', 'woeid': 2492299}, 'county': {'_content': 'Jefferson', 'woeid': 12590497}, 'region': {'_content': 'West Virginia', 'woeid': 2347607}, 'country': {'_content': 'United States', 'woeid': 23424977}, 'neighbourhood': {'_content': '', 'woeid': 0}}, 'geoperms': {'ispublic': 1, 'iscontact': 0, 'isfriend': 0, 'isfamily': 0}, 'urls': {'url': [{'type': 'photopage', '_content': 'https://www.flickr.com/photos/underpants/19637577298/'}]}, 'media': 'photo'}, 'stat': 'ok'}</t>
  </si>
  <si>
    <t>Jason Rosenberg (flickr Jason Rosenberg)</t>
  </si>
  <si>
    <t>https://www.flickr.com/photos/underpants/19637577298/</t>
  </si>
  <si>
    <t>face_cow22.jpeg</t>
  </si>
  <si>
    <t>2194435905_ccdcec5468_o</t>
  </si>
  <si>
    <t>{'stat': 'fail', 'code': 1, 'message': 'Photo "2194435905" not found (invalid ID)'}</t>
  </si>
  <si>
    <t>face_cow23.jpeg</t>
  </si>
  <si>
    <t>3545012849_0f1a846408_o</t>
  </si>
  <si>
    <t>{'photo': {'id': '3545012849', 'secret': '08acc5ee61', 'server': '3409', 'farm': 4, 'dateuploaded': '1242734674', 'isfavorite': 0, 'license': '5', 'safety_level': '0', 'rotation': 90, 'originalsecret': '0f1a846408', 'originalformat': 'jpg', 'owner': {'nsid': '8452611@N05', 'username': 'andrew_j_w', 'realname': 'Andrew Wilkinson', 'location': 'London', 'iconserver': '1331', 'iconfarm': 2, 'path_alias': 'andrew_j_w'}, 'title': {'_content': 'Cow'}, 'description': {'_content': ''}, 'visibility': {'ispublic': 1, 'isfriend': 0, 'isfamily': 0}, 'dates': {'posted': '1242734674', 'taken': '2009-05-16 11:41:37', 'takengranularity': 0, 'takenunknown': 0, 'lastupdate': '1466453098'}, 'views': '18040', 'editability': {'cancomment': 0, 'canaddmeta': 0}, 'publiceditability': {'cancomment': 1, 'canaddmeta': 0}, 'usage': {'candownload': 1, 'canblog': 0, 'canprint': 0, 'canshare': 1}, 'comments': {'_content': '0'}, 'notes': {'note': []}, 'people': {'haspeople': 0}, 'tags': {'tag': [{'id': '8447271-3545012849-2242', 'author': '28250158@N07', 'authorname': 'elleneka102', 'raw': 'cow', '_content': 'cow', 'machine_tag': 0}, {'id': '8447271-3545012849-9325', 'author': '8452611@N05', 'authorname': 'andrew_j_w', 'raw': 'cotswolds', '_content': 'cotswolds', 'machine_tag': 0}]}, 'location': {'latitude': '52.012095', 'longitude': '-1.946640', 'accuracy': '12', 'context': '0', 'locality': {'_content': 'Toddington', 'woeid': 37701}, 'county': {'_content': 'Gloucestershire', 'woeid': 12602184}, 'region': {'_content': 'England', 'woeid': 24554868}, 'country': {'_content': 'United Kingdom', 'woeid': 23424975}, 'neighbourhood': {'_content': '', 'woeid': 0}}, 'geoperms': {'ispublic': 1, 'iscontact': 0, 'isfriend': 0, 'isfamily': 0}, 'urls': {'url': [{'type': 'photopage', '_content': 'https://www.flickr.com/photos/andrew_j_w/3545012849/'}]}, 'media': 'photo'}, 'stat': 'ok'}</t>
  </si>
  <si>
    <t>Andrew Wilkinson (flickr andrew_j_w)</t>
  </si>
  <si>
    <t>https://www.flickr.com/photos/andrew_j_w/3545012849/</t>
  </si>
  <si>
    <t>face_raccoon01.jpeg</t>
  </si>
  <si>
    <t>6215611016_c7dd9988ed_o</t>
  </si>
  <si>
    <t>{'photo': {'id': '6215611016', 'secret': 'eef735c514', 'server': '6051', 'farm': 7, 'dateuploaded': '1317850001', 'isfavorite': 0, 'license': '3', 'safety_level': '0', 'rotation': 0, 'originalsecret': 'c7dd9988ed', 'originalformat': 'jpg', 'owner': {'nsid': '29502524@N05', 'username': 'Gerwin Filius', 'realname': 'Gerwin Filius', 'location': 'Vlissingen, The Netherlands', 'iconserver': '3200', 'iconfarm': 4, 'path_alias': 'gerwinfilius'}, 'title': {'_content': 'Raccoon'}, 'description': {'_content': ''}, 'visibility': {'ispublic': 1, 'isfriend': 0, 'isfamily': 0}, 'dates': {'posted': '1317850001', 'taken': '2011-09-30 11:10:29', 'takengranularity': 0, 'takenunknown': 0, 'lastupdate': '1405445199'}, 'views': '556', 'editability': {'cancomment': 0, 'canaddmeta': 0}, 'publiceditability': {'cancomment': 1, 'canaddmeta': 1}, 'usage': {'candownload': 1, 'canblog': 0, 'canprint': 0, 'canshare': 1}, 'comments': {'_content': '3'}, 'notes': {'note': []}, 'people': {'haspeople': 0}, 'tags': {'tag': [{'id': '29497184-6215611016-2874', 'author': '29502524@N05', 'authorname': 'Gerwin Filius', 'raw': 'Blijdorp', '_content': 'blijdorp', 'machine_tag': 0}, {'id': '29497184-6215611016-19591678', 'author': '29502524@N05', 'authorname': 'Gerwin Filius', 'raw': 'Canon 7D', '_content': 'canon7d', 'machine_tag': 0}, {'id': '29497184-6215611016-1562070', 'author': '29502524@N05', 'authorname': 'Gerwin Filius', 'raw': 'Canon 70-200mm', '_content': 'canon70200mm', 'machine_tag': 0}, {'id': '29497184-6215611016-6432319', 'author': '29502524@N05', 'authorname': 'Gerwin Filius', 'raw': 'Canon EF 70-200mm f/4L IS USM', '_content': 'canonef70200mmf4lisusm', 'machine_tag': 0}, {'id': '29497184-6215611016-199017', 'author': '29502524@N05', 'authorname': 'Gerwin Filius', 'raw': 'Dierentuin', '_content': 'dierentuin', 'machine_tag': 0}, {'id': '29497184-6215611016-7568', 'author': '29502524@N05', 'authorname': 'Gerwin Filius', 'raw': 'Nederland', '_content': 'nederland', 'machine_tag': 0}, {'id': '29497184-6215611016-617002', 'author': '29502524@N05', 'authorname': 'Gerwin Filius', 'raw': 'Procyon', '_content': 'procyon', 'machine_tag': 0}, {'id': '29497184-6215611016-1005151', 'author': '29502524@N05', 'authorname': 'Gerwin Filius', 'raw': 'Procyonidae', '_content': 'procyonidae', 'machine_tag': 0}, {'id': '29497184-6215611016-26611', 'author': '29502524@N05', 'authorname': 'Gerwin Filius', 'raw': 'Raccoon', '_content': 'raccoon', 'machine_tag': 0}, {'id': '29497184-6215611016-2872', 'author': '29502524@N05', 'authorname': 'Gerwin Filius', 'raw': 'Rotterdam', '_content': 'rotterdam', 'machine_tag': 0}, {'id': '29497184-6215611016-818633', 'author': '29502524@N05', 'authorname': 'Gerwin Filius', 'raw': 'Wasbeer', '_content': 'wasbeer', 'machine_tag': 0}]}, 'location': {'latitude': '51.929055', 'longitude': '4.444870', 'accuracy': '14', 'context': '0', 'locality': {'_content': 'Rotterdam', 'woeid': 733075}, 'county': {'_content': 'Rotterdam', 'woeid': 12592374}, 'region': {'_content': 'Zuid-Holland', 'woeid': 2346383}, 'country': {'_content': 'Nederland', 'woeid': 23424909}, 'neighbourhood': {'_content': 'Overschie', 'woeid': 732633}}, 'geoperms': {'ispublic': 1, 'iscontact': 0, 'isfriend': 0, 'isfamily': 0}, 'urls': {'url': [{'type': 'photopage', '_content': 'https://www.flickr.com/photos/gerwinfilius/6215611016/'}]}, 'media': 'photo'}, 'stat': 'ok'}</t>
  </si>
  <si>
    <t>Gerwin Filius (flickr Gerwin Filius)</t>
  </si>
  <si>
    <t>https://www.flickr.com/photos/gerwinfilius/6215611016/</t>
  </si>
  <si>
    <t>face_raccoon02.jpeg</t>
  </si>
  <si>
    <t>44635945050_932ce85866_o</t>
  </si>
  <si>
    <t>{'photo': {'id': '44635945050', 'secret': '394f3b063c', 'server': '4831', 'farm': 5, 'dateuploaded': '1545703839', 'isfavorite': 0, 'license': '6', 'safety_level': '0', 'rotation': 0, 'originalsecret': '932ce85866', 'originalformat': 'jpg', 'owner': {'nsid': '38207849@N00', 'username': 'SassyTowne', 'realname': 'Amy Bayer', 'location': 'Madison', 'iconserver': '750', 'iconfarm': 1, 'path_alias': 'amy_bayer'}, 'title': {'_content': 'Raccoon'}, 'description': {'_content': 'The N.E.W. Zoo\n'}, 'visibility': {'ispublic': 1, 'isfriend': 0, 'isfamily': 0}, 'dates': {'posted': '1545703839', 'taken': '2018-12-24 01:43:19', 'takengranularity': 0, 'takenunknown': '0', 'lastupdate': '1582301732'}, 'views': '380', 'editability': {'cancomment': 0, 'canaddmeta': 0}, 'publiceditability': {'cancomment': 1, 'canaddmeta': 0}, 'usage': {'candownload': 1, 'canblog': 0, 'canprint': 0, 'canshare': 1}, 'comments': {'_content': '0'}, 'notes': {'note': []}, 'people': {'haspeople': 0}, 'tags': {'tag': [{'id': '3417436-44635945050-952', 'author': '38207849@N00', 'authorname': 'SassyTowne', 'raw': 'animal', '_content': 'animal', 'machine_tag': 0}, {'id': '3417436-44635945050-26611', 'author': '38207849@N00', 'authorname': 'SassyTowne', 'raw': 'raccoon', '_content': 'raccoon', 'machine_tag': 0}]}, 'urls': {'url': [{'type': 'photopage', '_content': 'https://www.flickr.com/photos/amy_bayer/44635945050/'}]}, 'media': 'photo'}, 'stat': 'ok'}</t>
  </si>
  <si>
    <t>Amy Bayer (flickr SassyTowne)</t>
  </si>
  <si>
    <t>https://www.flickr.com/photos/amy_bayer/44635945050/</t>
  </si>
  <si>
    <t>face_raccoon03.jpeg</t>
  </si>
  <si>
    <t>11166895475_0cd74e1d04_o</t>
  </si>
  <si>
    <t>{'photo': {'id': '11166895475', 'secret': '116055182d', 'server': '2819', 'farm': 3, 'dateuploaded': '1385964434', 'isfavorite': 0, 'license': '3', 'safety_level': '0', 'rotation': 0, 'originalsecret': '0cd74e1d04', 'originalformat': 'jpg', 'owner': {'nsid': '44880465@N02', 'username': 'phoca2004', 'realname': '', 'location': None, 'iconserver': '5302', 'iconfarm': 6, 'path_alias': 'phoca2004'}, 'title': {'_content': 'Tame Raccoon'}, 'description': {'_content': 'North Lake, Golden Gate Park'}, 'visibility': {'ispublic': 1, 'isfriend': 0, 'isfamily': 0}, 'dates': {'posted': '1385964434', 'taken': '2019-01-14 22:37:20', 'takengranularity': 0, 'takenunknown': '0', 'lastupdate': '1547534286'}, 'views': '215', 'editability': {'cancomment': 0, 'canaddmeta': 0}, 'publiceditability': {'cancomment': 1, 'canaddmeta': 1}, 'usage': {'candownload': 1, 'canblog': 0, 'canprint': 0, 'canshare': 1}, 'comments': {'_content': '0'}, 'notes': {'note': []}, 'people': {'haspeople': 0}, 'tags': {'tag': [{'id': '44860117-11166895475-54', 'author': '44880465@N02', 'authorname': 'phoca2004', 'raw': 'Golden Gate Park', '_content': 'goldengatepark', 'machine_tag': 0}, {'id': '44860117-11166895475-287831', 'author': '44880465@N02', 'authorname': 'phoca2004', 'raw': 'North Lake', '_content': 'northlake', 'machine_tag': 0}, {'id': '44860117-11166895475-196009', 'author': '44880465@N02', 'authorname': 'phoca2004', 'raw': 'Procyon lotor', '_content': 'procyonlotor', 'machine_tag': 0}, {'id': '44860117-11166895475-26611', 'author': '44880465@N02', 'authorname': 'phoca2004', 'raw': 'Raccoon', '_content': 'raccoon', 'machine_tag': 0}, {'id': '44860117-11166895475-321269', 'author': '44880465@N02', 'authorname': 'phoca2004', 'raw': 'Richmond District', '_content': 'richmonddistrict', 'machine_tag': 0}, {'id': '44860117-11166895475-46', 'author': '44880465@N02', 'authorname': 'phoca2004', 'raw': 'San Francisco', '_content': 'sanfrancisco', 'machine_tag': 0}]}, 'location': {'latitude': '37.768369', 'longitude': '-122.501492', 'accuracy': '16', 'context': '0', 'locality': {'_content': 'San Francisco', 'woeid': 2487956}, 'county': {'_content': 'San Francisco', 'woeid': 12587707}, 'region': {'_content': 'California', 'woeid': 2347563}, 'country': {'_content': 'United States', 'woeid': 23424977}, 'neighbourhood': {'_content': 'Outset', 'woeid': 55970965}}, 'geoperms': {'ispublic': 1, 'iscontact': 0, 'isfriend': 0, 'isfamily': 0}, 'urls': {'url': [{'type': 'photopage', '_content': 'https://www.flickr.com/photos/phoca2004/11166895475/'}]}, 'media': 'photo'}, 'stat': 'ok'}</t>
  </si>
  <si>
    <t>https://www.flickr.com/photos/phoca2004/11166895475/</t>
  </si>
  <si>
    <t>face_raccoon04.jpeg</t>
  </si>
  <si>
    <t>3086649873_ae9c332aee_o</t>
  </si>
  <si>
    <t>{'photo': {'id': '3086649873', 'secret': '9768998a9c', 'server': '3123', 'farm': 4, 'dateuploaded': '1228587030', 'isfavorite': 0, 'license': '4', 'safety_level': '0', 'rotation': 0, 'originalsecret': 'ae9c332aee', 'originalformat': 'jpg', 'owner': {'nsid': '29159990@N05', 'username': 'dave and rose', 'realname': 'David Slater', 'location': '', 'iconserver': '2052', 'iconfarm': 3, 'path_alias': 'davrozs'}, 'title': {'_content': 'Raccoon'}, 'description': {'_content': 'Oso Flaco Resident   500mm hand held supported on bridge rail.'}, 'visibility': {'ispublic': 1, 'isfriend': 0, 'isfamily': 0}, 'dates': {'posted': '1228587030', 'taken': '2008-11-21 10:04:52', 'takengranularity': 0, 'takenunknown': 0, 'lastupdate': '1481236369'}, 'views': '6362', 'editability': {'cancomment': 0, 'canaddmeta': 0}, 'publiceditability': {'cancomment': 1, 'canaddmeta': 0}, 'usage': {'candownload': 1, 'canblog': 0, 'canprint': 0, 'canshare': 1}, 'comments': {'_content': '8'}, 'notes': {'note': []}, 'people': {'haspeople': 0}, 'tags': {'tag': [{'id': '29154650-3086649873-26611', 'author': '29159990@N05', 'authorname': 'dave and rose', 'raw': 'Raccoon', '_content': 'raccoon', 'machine_tag': 0}, {'id': '29154650-3086649873-572025', 'author': '54549283@N00', 'authorname': 'K. Shreesh', 'raw': 'NaturesFinest', '_content': 'naturesfinest', 'machine_tag': 0}]}, 'urls': {'url': [{'type': 'photopage', '_content': 'https://www.flickr.com/photos/davrozs/3086649873/'}]}, 'media': 'photo'}, 'stat': 'ok'}</t>
  </si>
  <si>
    <t>David Slater (flickr dave and rose)</t>
  </si>
  <si>
    <t>https://www.flickr.com/photos/davrozs/3086649873/</t>
  </si>
  <si>
    <t>face_raccoon05.jpeg</t>
  </si>
  <si>
    <t>27187979596_7eca0b46e3_o</t>
  </si>
  <si>
    <t>{'photo': {'id': '27187979596', 'secret': '5978216f32', 'server': '7067', 'farm': 8, 'dateuploaded': '1464109524', 'isfavorite': 0, 'license': '4', 'safety_level': '0', 'rotation': 0, 'originalsecret': '7eca0b46e3', 'originalformat': 'jpg', 'owner': {'nsid': '85763206@N00', 'username': 'liza31337', 'realname': 'Liza', 'location': 'Somerville, MA, USA', 'iconserver': '21', 'iconfarm': 1, 'path_alias': 'lizadaly'}, 'title': {'_content': 'Raccoon mom'}, 'description': {'_content': ''}, 'visibility': {'ispublic': 1, 'isfriend': 0, 'isfamily': 0}, 'dates': {'posted': '1464109524', 'taken': '2016-05-24 12:17:24', 'takengranularity': 0, 'takenunknown': '0', 'lastupdate': '1617727227'}, 'views': '754', 'editability': {'cancomment': 0, 'canaddmeta': 0}, 'publiceditability': {'cancomment': 1, 'canaddmeta': 0}, 'usage': {'candownload': 1, 'canblog': 0, 'canprint': 0, 'canshare': 1}, 'comments': {'_content': '0'}, 'notes': {'note': []}, 'people': {'haspeople': 0}, 'tags': {'tag': [{'id': '475067-27187979596-26611', 'author': '85763206@N00', 'authorname': 'liza31337', 'raw': 'raccoon', '_content': 'raccoon', 'machine_tag': 0}]}, 'urls': {'url': [{'type': 'photopage', '_content': 'https://www.flickr.com/photos/lizadaly/27187979596/'}]}, 'media': 'photo'}, 'stat': 'ok'}</t>
  </si>
  <si>
    <t>https://www.flickr.com/photos/lizadaly/27187979596/</t>
  </si>
  <si>
    <t>face_raccoon06.jpeg</t>
  </si>
  <si>
    <t>3431040727_676b2e10dc_o</t>
  </si>
  <si>
    <t>{'photo': {'id': '3431040727', 'secret': '8725c60f79', 'server': '3548', 'farm': 4, 'dateuploaded': '1239462233', 'isfavorite': 0, 'license': '4', 'safety_level': '0', 'rotation': 0, 'originalsecret': '676b2e10dc', 'originalformat': 'jpg', 'owner': {'nsid': '86485152@N00', 'username': 'foqus', 'realname': 'Marco Metzler', 'location': 'Orlando, Florida', 'iconserver': '5487', 'iconfarm': 6, 'path_alias': 'foqus'}, 'title': {'_content': 'Raccoon face'}, 'description': {'_content': 'Rupert portrait'}, 'visibility': {'ispublic': 1, 'isfriend': 0, 'isfamily': 0}, 'dates': {'posted': '1239462233', 'taken': '2009-04-10 10:17:22', 'takengranularity': 0, 'takenunknown': 0, 'lastupdate': '1351470441'}, 'views': '1356', 'editability': {'cancomment': 0, 'canaddmeta': 0}, 'publiceditability': {'cancomment': 1, 'canaddmeta': 0}, 'usage': {'candownload': 1, 'canblog': 0, 'canprint': 0, 'canshare': 1}, 'comments': {'_content': '1'}, 'notes': {'note': []}, 'people': {'haspeople': 0}, 'tags': {'tag': [{'id': '4590876-3431040727-26611', 'author': '86485152@N00', 'authorname': 'foqus', 'raw': 'Raccoon', '_content': 'raccoon', 'machine_tag': 0}, {'id': '4590876-3431040727-2944', 'author': '86485152@N00', 'authorname': 'foqus', 'raw': 'backyard', '_content': 'backyard', 'machine_tag': 0}, {'id': '4590876-3431040727-3932', 'author': '86485152@N00', 'authorname': 'foqus', 'raw': 'close', '_content': 'close', 'machine_tag': 0}, {'id': '4590876-3431040727-902', 'author': '86485152@N00', 'authorname': 'foqus', 'raw': 'up', '_content': 'up', 'machine_tag': 0}, {'id': '4590876-3431040727-7549', 'author': '86485152@N00', 'authorname': 'foqus', 'raw': 'large', '_content': 'large', 'machine_tag': 0}, {'id': '4590876-3431040727-2642', 'author': '86485152@N00', 'authorname': 'foqus', 'raw': 'big', '_content': 'big', 'machine_tag': 0}]}, 'urls': {'url': [{'type': 'photopage', '_content': 'https://www.flickr.com/photos/foqus/3431040727/'}]}, 'media': 'photo'}, 'stat': 'ok'}</t>
  </si>
  <si>
    <t>Marco Metzler (flickr foqus)</t>
  </si>
  <si>
    <t>https://www.flickr.com/photos/foqus/3431040727/</t>
  </si>
  <si>
    <t>face_raccoon07.jpeg</t>
  </si>
  <si>
    <t>13450305543_ce1ec2e5ef_o</t>
  </si>
  <si>
    <t>{'stat': 'fail', 'code': 1, 'message': 'Photo "13450305543" not found (invalid ID)'}</t>
  </si>
  <si>
    <t>face_raccoon08.jpeg</t>
  </si>
  <si>
    <t>22949558486_208c1a3d42_o(1)</t>
  </si>
  <si>
    <t>{'photo': {'id': '22949558486', 'secret': '28a47bd920', 'server': '772', 'farm': 1, 'dateuploaded': '1447382207', 'isfavorite': 0, 'license': '3', 'safety_level': '0', 'rotation': 0, 'originalsecret': '208c1a3d42', 'originalformat': 'jpg', 'owner': {'nsid': '97578613@N08', 'username': 'David441491', 'realname': 'David Ellis', 'location': 'Strongsville, OH, USA', 'iconserver': '3821', 'iconfarm': 4, 'path_alias': 'david44149'}, 'title': {'_content': 'Cleveland Museum of Natural History 08-21-2015 - Raccoon 10'}, 'description': {'_content': 'Raccoon\nCleveland Museum of Natural History\n&lt;a href="http://www.cmnh.org" rel="noreferrer nofollow"&gt;www.cmnh.org&lt;/a&gt;'}, 'visibility': {'ispublic': 1, 'isfriend': 0, 'isfamily': 0}, 'dates': {'posted': '1447382207', 'taken': '2015-08-21 12:09:15', 'takengranularity': 0, 'takenunknown': '0', 'lastupdate': '1448974784'}, 'views': '149', 'editability': {'cancomment': 0, 'canaddmeta': 0}, 'publiceditability': {'cancomment': 1, 'canaddmeta': 0}, 'usage': {'candownload': 1, 'canblog': 0, 'canprint': 0, 'canshare': 1}, 'comments': {'_content': '0'}, 'notes': {'note': []}, 'people': {'haspeople': 0}, 'tags': {'tag': [{'id': '97485800-22949558486-1579870', 'author': '97578613@N08', 'authorname': 'David441491', 'raw': 'Cleveland Museum of Natural History', '_content': 'clevelandmuseumofnaturalhistory', 'machine_tag': 0}, {'id': '97485800-22949558486-26611', 'author': '97578613@N08', 'authorname': 'David441491', 'raw': 'raccoon', '_content': 'raccoon', 'machine_tag': 0}]}, 'location': {'latitude': '41.511744', 'longitude': '-81.613214', 'accuracy': '15', 'context': '0', 'locality': {'_content': 'Cleveland', 'woeid': 2381475}, 'county': {'_content': 'Cuyahoga', 'woeid': 12589544}, 'region': {'_content': 'Ohio', 'woeid': 2347594}, 'country': {'_content': 'United States', 'woeid': 23424977}, 'neighbourhood': {'_content': 'University', 'woeid': 28288843}}, 'geoperms': {'ispublic': 1, 'iscontact': 0, 'isfriend': 0, 'isfamily': 0}, 'urls': {'url': [{'type': 'photopage', '_content': 'https://www.flickr.com/photos/david44149/22949558486/'}]}, 'media': 'photo'}, 'stat': 'ok'}</t>
  </si>
  <si>
    <t>https://www.flickr.com/photos/david44149/22949558486/</t>
  </si>
  <si>
    <t>face_raccoon09.jpeg</t>
  </si>
  <si>
    <t>41020391910_410c576b7b_o</t>
  </si>
  <si>
    <t>{'photo': {'id': '41020391910', 'secret': 'afd4e17c54', 'server': '1721', 'farm': 2, 'dateuploaded': '1529141505', 'isfavorite': 0, 'license': '6', 'safety_level': '0', 'rotation': 0, 'originalsecret': '410c576b7b', 'originalformat': 'jpg', 'owner': {'nsid': '132734449@N05', 'username': 'Aardwolf6886', 'realname': '', 'location': '', 'iconserver': '7358', 'iconfarm': 8, 'path_alias': None}, 'title': {'_content': 'Raccoon'}, 'description': {'_content': '   Raccoon - Procyon lotor at DZP (Dartmoor Zoo)                            '}, 'visibility': {'ispublic': 1, 'isfriend': 0, 'isfamily': 0}, 'dates': {'posted': '1529141505', 'taken': '2018-06-09 16:30:02', 'takengranularity': 0, 'takenunknown': '0', 'lastupdate': '1529309467'}, 'views': '5565', 'editability': {'cancomment': 0, 'canaddmeta': 0}, 'publiceditability': {'cancomment': 1, 'canaddmeta': 0}, 'usage': {'candownload': 1, 'canblog': 0, 'canprint': 0, 'canshare': 1}, 'comments': {'_content': '5'}, 'notes': {'note': []}, 'people': {'haspeople': 0}, 'tags': {'tag': [{'id': '132729109-41020391910-196009', 'author': '132734449@N05', 'authorname': 'Aardwolf6886', 'raw': 'Procyon lotor', '_content': 'procyonlotor', 'machine_tag': 0}, {'id': '132729109-41020391910-26611', 'author': '132734449@N05', 'authorname': 'Aardwolf6886', 'raw': 'Raccoon', '_content': 'raccoon', 'machine_tag': 0}, {'id': '132729109-41020391910-13181', 'author': '132734449@N05', 'authorname': 'Aardwolf6886', 'raw': 'Devon', '_content': 'devon', 'machine_tag': 0}, {'id': '132729109-41020391910-1721081', 'author': '132734449@N05', 'authorname': 'Aardwolf6886', 'raw': 'DZP', '_content': 'dzp', 'machine_tag': 0}, {'id': '132729109-41020391910-43489', 'author': '132734449@N05', 'authorname': 'Aardwolf6886', 'raw': 'Dartmoor', '_content': 'dartmoor', 'machine_tag': 0}, {'id': '132729109-41020391910-13321043', 'author': '132734449@N05', 'authorname': 'Aardwolf6886', 'raw': 'Dartmoor Zoo', '_content': 'dartmoorzoo', 'machine_tag': 0}, {'id': '132729109-41020391910-1823', 'author': '132734449@N05', 'authorname': 'Aardwolf6886', 'raw': 'Mammal', '_content': 'mammal', 'machine_tag': 0}, {'id': '132729109-41020391910-76099832', 'author': '132734449@N05', 'authorname': 'Aardwolf6886', 'raw': 'We bought a zoo', '_content': 'weboughtazoo', 'machine_tag': 0}, {'id': '132729109-41020391910-440601', 'author': '132734449@N05', 'authorname': 'Aardwolf6886', 'raw': 'North American', '_content': 'northamerican', 'machine_tag': 0}, {'id': '132729109-41020391910-5969', 'author': '132734449@N05', 'authorname': 'Aardwolf6886', 'raw': 'Sony', '_content': 'sony', 'machine_tag': 0}, {'id': '132729109-41020391910-306838640', 'author': '132734449@N05', 'authorname': 'Aardwolf6886', 'raw': 'Sony ILCA-99M2', '_content': 'sonyilca99m2', 'machine_tag': 0}, {'id': '132729109-41020391910-108197394', 'author': '132734449@N05', 'authorname': 'Aardwolf6886', 'raw': 'SAL70400G2', '_content': 'sal70400g2', 'machine_tag': 0}]}, 'location': {'latitude': '50.411197', 'longitude': '-3.997843', 'accuracy': '15', 'context': '0', 'locality': {'_content': 'Sparkwell', 'woeid': 35454}, 'county': {'_content': 'Devon', 'woeid': 12602182}, 'region': {'_content': 'England', 'woeid': 24554868}, 'country': {'_content': 'United Kingdom', 'woeid': 23424975}, 'neighbourhood': {'_content': '', 'woeid': 0}}, 'geoperms': {'ispublic': 1, 'iscontact': 0, 'isfriend': 0, 'isfamily': 0}, 'urls': {'url': [{'type': 'photopage', '_content': 'https://www.flickr.com/photos/132734449@N05/41020391910/'}]}, 'media': 'photo'}, 'stat': 'ok'}</t>
  </si>
  <si>
    <t xml:space="preserve"> (flickr Aardwolf6886)</t>
  </si>
  <si>
    <t>https://www.flickr.com/photos/132734449@N05/41020391910/</t>
  </si>
  <si>
    <t>face_raccoon10.jpeg</t>
  </si>
  <si>
    <t>306712622_a393aa17d8_o</t>
  </si>
  <si>
    <t>{'photo': {'id': '306712622', 'secret': 'a393aa17d8', 'server': '100', 'farm': 1, 'dateuploaded': '1164562074', 'isfavorite': 0, 'license': '3', 'safety_level': '0', 'rotation': 0, 'originalsecret': 'a393aa17d8', 'originalformat': 'jpg', 'owner': {'nsid': '70424304@N00', 'username': 'hchalkley', 'realname': 'Howard Chalkley', 'location': 'England', 'iconserver': '22', 'iconfarm': 1, 'path_alias': 'hchalkley'}, 'title': {'_content': 'Raccoon'}, 'description': {'_content': ''}, 'visibility': {'ispublic': 1, 'isfriend': 0, 'isfamily': 0}, 'dates': {'posted': '1164562074', 'taken': '2006-11-26 12:32:44', 'takengranularity': 0, 'takenunknown': 0, 'lastupdate': '1164721990'}, 'views': '397', 'editability': {'cancomment': 0, 'canaddmeta': 0}, 'publiceditability': {'cancomment': 1, 'canaddmeta': 1}, 'usage': {'candownload': 1, 'canblog': 0, 'canprint': 0, 'canshare': 1}, 'comments': {'_content': '5'}, 'notes': {'note': []}, 'people': {'haspeople': 0}, 'tags': {'tag': [{'id': '345797-306712622-625129', 'author': '70424304@N00', 'authorname': 'hchalkley', 'raw': 'shepreth', '_content': 'shepreth', 'machine_tag': 0}, {'id': '345797-306712622-196009', 'author': '70424304@N00', 'authorname': 'hchalkley', 'raw': 'Procyon lotor', '_content': 'procyonlotor', 'machine_tag': 0}, {'id': '345797-306712622-26611', 'author': '70424304@N00', 'authorname': 'hchalkley', 'raw': 'raccoon', '_content': 'raccoon', 'machine_tag': 0}, {'id': '345797-306712622-3380767', 'author': '70424304@N00', 'authorname': 'hchalkley', 'raw': '70-210mm f/4-5.6 AF', '_content': '70210mmf456af', 'machine_tag': 0}, {'id': '345797-306712622-20497', 'author': '70424304@N00', 'authorname': 'hchalkley', 'raw': 'cropped', '_content': 'cropped', 'machine_tag': 0}, {'id': '345797-306712622-1628', 'author': '70424304@N00', 'authorname': 'hchalkley', 'raw': 'square', '_content': 'square', 'machine_tag': 0}, {'id': '345797-306712622-808748', 'author': '70424304@N00', 'authorname': 'hchalkley', 'raw': 'replaced', '_content': 'replaced', 'machine_tag': 0}]}, 'location': {'latitude': '52.114728', 'longitude': '0.033473', 'accuracy': '12', 'context': '0', 'locality': {'_content': 'Shepreth', 'woeid': 34561}, 'county': {'_content': 'Cambridgeshire', 'woeid': 12602140}, 'region': {'_content': 'England', 'woeid': 24554868}, 'country': {'_content': 'United Kingdom', 'woeid': 23424975}, 'neighbourhood': {'_content': '', 'woeid': 0}}, 'geoperms': {'ispublic': 1, 'iscontact': 0, 'isfriend': 0, 'isfamily': 0}, 'urls': {'url': [{'type': 'photopage', '_content': 'https://www.flickr.com/photos/hchalkley/306712622/'}]}, 'media': 'photo'}, 'stat': 'ok'}</t>
  </si>
  <si>
    <t>Howard Chalkley (flickr hchalkley)</t>
  </si>
  <si>
    <t>https://www.flickr.com/photos/hchalkley/306712622/</t>
  </si>
  <si>
    <t>face_raccoon11.jpeg</t>
  </si>
  <si>
    <t>18808960394_c3a57164a4_o</t>
  </si>
  <si>
    <t>{'photo': {'id': '18808960394', 'secret': '99868d23b4', 'server': '270', 'farm': 1, 'dateuploaded': '1436091591', 'isfavorite': 0, 'license': '4', 'safety_level': '0', 'rotation': 0, 'originalsecret': 'c3a57164a4', 'originalformat': 'jpg', 'owner': {'nsid': '109731265@N05', 'username': 'Juliana Chong', 'realname': '', 'location': None, 'iconserver': '1517', 'iconfarm': 2, 'path_alias': 'jujulianar'}, 'title': {'_content': 'Raccoon'}, 'description': {'_content': 'Taken in Malaysia, Lost World Of Tambun'}, 'visibility': {'ispublic': 1, 'isfriend': 0, 'isfamily': 0}, 'dates': {'posted': '1436091591', 'taken': '2015-06-20 12:00:29', 'takengranularity': 0, 'takenunknown': '0', 'lastupdate': '1527046143'}, 'views': '20901', 'editability': {'cancomment': 0, 'canaddmeta': 0}, 'publiceditability': {'cancomment': 1, 'canaddmeta': 0}, 'usage': {'candownload': 1, 'canblog': 0, 'canprint': 0, 'canshare': 1}, 'comments': {'_content': '0'}, 'notes': {'note': []}, 'people': {'haspeople': 0}, 'tags': {'tag': [{'id': '109725925-18808960394-26611', 'author': '109731265@N05', 'authorname': 'Juliana Chong', 'raw': 'raccoon', '_content': 'raccoon', 'machine_tag': 0}, {'id': '109725925-18808960394-953', 'author': '109731265@N05', 'authorname': 'Juliana Chong', 'raw': 'animals', '_content': 'animals', 'machine_tag': 0}]}, 'urls': {'url': [{'type': 'photopage', '_content': 'https://www.flickr.com/photos/jujulianar/18808960394/'}]}, 'media': 'photo'}, 'stat': 'ok'}</t>
  </si>
  <si>
    <t xml:space="preserve"> (flickr Juliana Chong)</t>
  </si>
  <si>
    <t>https://www.flickr.com/photos/jujulianar/18808960394/</t>
  </si>
  <si>
    <t>face_raccoon12.jpeg</t>
  </si>
  <si>
    <t>21295654292_2ae155677d_o</t>
  </si>
  <si>
    <t>{'photo': {'id': '21295654292', 'secret': 'a3ef81ec0b', 'server': '5784', 'farm': 6, 'dateuploaded': '1441923631', 'isfavorite': 0, 'license': '2', 'safety_level': '0', 'rotation': 0, 'originalsecret': '2ae155677d', 'originalformat': 'jpg', 'owner': {'nsid': '30972961@N04', 'username': 'hehaden', 'realname': '', 'location': None, 'iconserver': '3771', 'iconfarm': 4, 'path_alias': 'hellie55'}, 'title': {'_content': 'Raccoon'}, 'description': {'_content': "Ridiculously cute.  :)\n\n&lt;i&gt;(I'll catch up with everyone at the weekend.  Sorry!)&lt;/i&gt;"}, 'visibility': {'ispublic': 1, 'isfriend': 0, 'isfamily': 0}, 'dates': {'posted': '1441923631', 'taken': '2015-09-09 16:18:28', 'takengranularity': 0, 'takenunknown': '0', 'lastupdate': '1640983040'}, 'views': '2456', 'editability': {'cancomment': 0, 'canaddmeta': 0}, 'publiceditability': {'cancomment': 1, 'canaddmeta': 0}, 'usage': {'candownload': 1, 'canblog': 0, 'canprint': 0, 'canshare': 1}, 'comments': {'_content': '25'}, 'notes': {'note': []}, 'people': {'haspeople': 0}, 'tags': {'tag': [{'id': '30940822-21295654292-26611', 'author': '30972961@N04', 'authorname': 'hehaden', 'raw': 'raccoon', '_content': 'raccoon', 'machine_tag': 0}, {'id': '30940822-21295654292-34043', 'author': '30972961@N04', 'authorname': 'hehaden', 'raw': 'racoon', '_content': 'racoon', 'machine_tag': 0}, {'id': '30940822-21295654292-196009', 'author': '30972961@N04', 'authorname': 'hehaden', 'raw': 'Procyon lotor', '_content': 'procyonlotor', 'machine_tag': 0}, {'id': '30940822-21295654292-885', 'author': '30972961@N04', 'authorname': 'hehaden', 'raw': 'face', '_content': 'face', 'machine_tag': 0}, {'id': '30940822-21295654292-559', 'author': '30972961@N04', 'authorname': 'hehaden', 'raw': 'cute', '_content': 'cute', 'machine_tag': 0}, {'id': '30940822-21295654292-397870', 'author': '30972961@N04', 'authorname': 'hehaden', 'raw': 'Drusillas', '_content': 'drusillas', 'machine_tag': 0}, {'id': '30940822-21295654292-1997', 'author': '30972961@N04', 'authorname': 'hehaden', 'raw': 'zoo', '_content': 'zoo', 'machine_tag': 0}, {'id': '30940822-21295654292-2023', 'author': '30972961@N04', 'authorname': 'hehaden', 'raw': 'Sussex', '_content': 'sussex', 'machine_tag': 0}]}, 'urls': {'url': [{'type': 'photopage', '_content': 'https://www.flickr.com/photos/hellie55/21295654292/'}]}, 'media': 'photo'}, 'stat': 'ok'}</t>
  </si>
  <si>
    <t>https://www.flickr.com/photos/hellie55/21295654292/</t>
  </si>
  <si>
    <t>face_raccoon13.jpeg</t>
  </si>
  <si>
    <t>8458694170_4e1bd449d4_o</t>
  </si>
  <si>
    <t>{'photo': {'id': '8458694170', 'secret': 'a6b38567cc', 'server': '8241', 'farm': 9, 'dateuploaded': '1360418408', 'isfavorite': 0, 'license': '6', 'safety_level': '0', 'rotation': 0, 'originalsecret': '4e1bd449d4', 'originalformat': 'jpg', 'owner': {'nsid': '8070463@N03', 'username': 'Tambako the Jaguar', 'realname': 'Tambako The Jaguar', 'location': None, 'iconserver': '7457', 'iconfarm': 8, 'path_alias': 'tambako'}, 'title': {'_content': 'Raccoon showing his tongue'}, 'description': {'_content': 'An even funnier portrait of a raccoon with tongue out!'}, 'visibility': {'ispublic': 1, 'isfriend': 0, 'isfamily': 0}, 'dates': {'posted': '1360418408', 'taken': '2012-09-23 17:46:54', 'takengranularity': 0, 'takenunknown': 0, 'lastupdate': '1424465837'}, 'views': '8009', 'editability': {'cancomment': 0, 'canaddmeta': 0}, 'publiceditability': {'cancomment': 1, 'canaddmeta': 0}, 'usage': {'candownload': 1, 'canblog': 0, 'canprint': 0, 'canshare': 1}, 'comments': {'_content': '1'}, 'notes': {'note': []}, 'people': {'haspeople': 0}, 'tags': {'tag': [{'id': '8047409-8458694170-26611', 'author': '8070463@N03', 'authorname': 'Tambako the Jaguar', 'raw': 'raccoon', '_content': 'raccoon', 'machine_tag': 0}, {'id': '8047409-8458694170-3160', 'author': '8070463@N03', 'authorname': 'Tambako the Jaguar', 'raw': 'funny', '_content': 'funny', 'machine_tag': 0}, {'id': '8047409-8458694170-278', 'author': '8070463@N03', 'authorname': 'Tambako the Jaguar', 'raw': 'portrait', '_content': 'portrait', 'machine_tag': 0}, {'id': '8047409-8458694170-1031', 'author': '8070463@N03', 'authorname': 'Tambako the Jaguar', 'raw': 'tongue', '_content': 'tongue', 'machine_tag': 0}, {'id': '8047409-8458694170-10123', 'author': '8070463@N03', 'authorname': 'Tambako the Jaguar', 'raw': 'cheeky', '_content': 'cheeky', 'machine_tag': 0}, {'id': '8047409-8458694170-9166936', 'author': '8070463@N03', 'authorname': 'Tambako the Jaguar', 'raw': 'plättli', '_content': 'plättli', 'machine_tag': 0}, {'id': '8047409-8458694170-1997', 'author': '8070463@N03', 'authorname': 'Tambako the Jaguar', 'raw': 'zoo', '_content': 'zoo', 'machine_tag': 0}, {'id': '8047409-8458694170-290170', 'author': '8070463@N03', 'authorname': 'Tambako the Jaguar', 'raw': 'frauenfeld', '_content': 'frauenfeld', 'machine_tag': 0}, {'id': '8047409-8458694170-2110', 'author': '8070463@N03', 'authorname': 'Tambako the Jaguar', 'raw': 'switzerland', '_content': 'switzerland', 'machine_tag': 0}, {'id': '8047409-8458694170-2994', 'author': '8070463@N03', 'authorname': 'Tambako the Jaguar', 'raw': 'nikon', '_content': 'nikon', 'machine_tag': 0}, {'id': '8047409-8458694170-316880', 'author': '8070463@N03', 'authorname': 'Tambako the Jaguar', 'raw': 'd4', '_content': 'd4', 'machine_tag': 0}]}, 'location': {'latitude': '47.561469', 'longitude': '8.915491', 'accuracy': '13', 'context': '0', 'locality': {'_content': 'Frauenfeld', 'woeid': 782482}, 'county': {'_content': 'Frauenfeld', 'woeid': 12593084}, 'region': {'_content': 'Kanton Thurgau', 'woeid': 2347101}, 'country': {'_content': 'Schweiz', 'woeid': 23424957}, 'neighbourhood': {'_content': '', 'woeid': 0}}, 'geoperms': {'ispublic': 1, 'iscontact': 0, 'isfriend': 0, 'isfamily': 0}, 'urls': {'url': [{'type': 'photopage', '_content': 'https://www.flickr.com/photos/tambako/8458694170/'}]}, 'media': 'photo'}, 'stat': 'ok'}</t>
  </si>
  <si>
    <t>https://www.flickr.com/photos/tambako/8458694170/</t>
  </si>
  <si>
    <t>face_raccoon14.jpeg</t>
  </si>
  <si>
    <t>29970050338_8097b7e234_o</t>
  </si>
  <si>
    <t>{'photo': {'id': '29970050338', 'secret': 'b4022f6b4e', 'server': '1834', 'farm': 2, 'dateuploaded': '1533381215', 'isfavorite': 0, 'license': '3', 'safety_level': '0', 'rotation': 0, 'originalsecret': '8097b7e234', 'originalformat': 'jpg', 'owner': {'nsid': '57934408@N00', 'username': 'Gene Wilburn', 'realname': 'Gene Wilburn', 'location': 'Port Credit, Ontario, Canada', 'iconserver': '668', 'iconfarm': 1, 'path_alias': 'cdnphoto'}, 'title': {'_content': 'Raccoon at the seed pot'}, 'description': {'_content': ''}, 'visibility': {'ispublic': 1, 'isfriend': 0, 'isfamily': 0}, 'dates': {'posted': '1533381215', 'taken': '2018-08-03 09:14:16', 'takengranularity': 0, 'takenunknown': '0', 'lastupdate': '1541752918'}, 'views': '158', 'editability': {'cancomment': 0, 'canaddmeta': 0}, 'publiceditability': {'cancomment': 1, 'canaddmeta': 0}, 'usage': {'candownload': 1, 'canblog': 0, 'canprint': 0, 'canshare': 1}, 'comments': {'_content': '0'}, 'notes': {'note': []}, 'people': {'haspeople': 0}, 'tags': {'tag': []}, 'urls': {'url': [{'type': 'photopage', '_content': 'https://www.flickr.com/photos/cdnphoto/29970050338/'}]}, 'media': 'photo'}, 'stat': 'ok'}</t>
  </si>
  <si>
    <t>Gene Wilburn (flickr Gene Wilburn)</t>
  </si>
  <si>
    <t>https://www.flickr.com/photos/cdnphoto/29970050338/</t>
  </si>
  <si>
    <t>face_raccoon15.jpeg</t>
  </si>
  <si>
    <t>26866835442_6d88510da6_o</t>
  </si>
  <si>
    <t>{'photo': {'id': '26866835442', 'secret': '2d4f0a3c1c', 'server': '7364', 'farm': 8, 'dateuploaded': '1463012711', 'isfavorite': 0, 'license': '4', 'safety_level': '0', 'rotation': 0, 'originalsecret': '6d88510da6', 'originalformat': 'jpg', 'owner': {'nsid': '85763206@N00', 'username': 'liza31337', 'realname': 'Liza', 'location': 'Somerville, MA, USA', 'iconserver': '21', 'iconfarm': 1, 'path_alias': 'lizadaly'}, 'title': {'_content': 'IMG_4456'}, 'description': {'_content': 'Our neighbor, Parsnip'}, 'visibility': {'ispublic': 1, 'isfriend': 0, 'isfamily': 0}, 'dates': {'posted': '1463012711', 'taken': '2016-05-10 16:42:10', 'takengranularity': 0, 'takenunknown': '0', 'lastupdate': '1463012711'}, 'views': '232', 'editability': {'cancomment': 0, 'canaddmeta': 0}, 'publiceditability': {'cancomment': 1, 'canaddmeta': 0}, 'usage': {'candownload': 1, 'canblog': 0, 'canprint': 0, 'canshare': 1}, 'comments': {'_content': '0'}, 'notes': {'note': []}, 'people': {'haspeople': 0}, 'tags': {'tag': [{'id': '475067-26866835442-26611', 'author': '85763206@N00', 'authorname': 'liza31337', 'raw': 'raccoon', '_content': 'raccoon', 'machine_tag': 0}]}, 'urls': {'url': [{'type': 'photopage', '_content': 'https://www.flickr.com/photos/lizadaly/26866835442/'}]}, 'media': 'photo'}, 'stat': 'ok'}</t>
  </si>
  <si>
    <t>https://www.flickr.com/photos/lizadaly/26866835442/</t>
  </si>
  <si>
    <t>face_raccoon16.jpeg</t>
  </si>
  <si>
    <t>7100188753_d15747edc7_o</t>
  </si>
  <si>
    <t>{'photo': {'id': '7100188753', 'secret': 'be4e7422d1', 'server': '7109', 'farm': 8, 'dateuploaded': '1335047270', 'isfavorite': 0, 'license': '6', 'safety_level': '0', 'rotation': 0, 'originalsecret': 'd15747edc7', 'originalformat': 'jpg', 'owner': {'nsid': '79338773@N06', 'username': 'Arctic Wolf Pictures', 'realname': 'Arctic Wolf', 'location': '', 'iconserver': '5345', 'iconfarm': 6, 'path_alias': 'arcticwoof'}, 'title': {'_content': 'Raccoon'}, 'description': {'_content': ''}, 'visibility': {'ispublic': 1, 'isfriend': 0, 'isfamily': 0}, 'dates': {'posted': '1335047270', 'taken': '2008-12-28 15:24:27', 'takengranularity': 0, 'takenunknown': 0, 'lastupdate': '1501095203'}, 'views': '1390', 'editability': {'cancomment': 0, 'canaddmeta': 0}, 'publiceditability': {'cancomment': 1, 'canaddmeta': 0}, 'usage': {'candownload': 1, 'canblog': 0, 'canprint': 0, 'canshare': 1}, 'comments': {'_content': '0'}, 'notes': {'note': []}, 'people': {'haspeople': 0}, 'tags': {'tag': [{'id': '79293451-7100188753-953', 'author': '79338773@N06', 'authorname': 'Arctic Wolf Pictures', 'raw': 'animals', '_content': 'animals', 'machine_tag': 0}, {'id': '79293451-7100188753-26611', 'author': '79338773@N06', 'authorname': 'Arctic Wolf Pictures', 'raw': 'raccoon', '_content': 'raccoon', 'machine_tag': 0}, {'id': '79293451-7100188753-617002', 'author': '79338773@N06', 'authorname': 'Arctic Wolf Pictures', 'raw': 'procyon', '_content': 'procyon', 'machine_tag': 0}]}, 'urls': {'url': [{'type': 'photopage', '_content': 'https://www.flickr.com/photos/arcticwoof/7100188753/'}]}, 'media': 'photo'}, 'stat': 'ok'}</t>
  </si>
  <si>
    <t>https://www.flickr.com/photos/arcticwoof/7100188753/</t>
  </si>
  <si>
    <t>face_raccoon17.jpeg</t>
  </si>
  <si>
    <t>8424739357_e2ea46ca66_o</t>
  </si>
  <si>
    <t>{'photo': {'id': '8424739357', 'secret': '4d62b8de5e', 'server': '8325', 'farm': 9, 'dateuploaded': '1359422405', 'isfavorite': 0, 'license': '3', 'safety_level': '0', 'rotation': 0, 'originalsecret': 'e2ea46ca66', 'originalformat': 'jpg', 'owner': {'nsid': '18856896@N00', 'username': 'dbrink515', 'realname': 'Dave', 'location': 'Joliet, USA', 'iconserver': '7088', 'iconfarm': 8, 'path_alias': 'dbjb-net'}, 'title': {'_content': '#raccoon in daylight. #cutebutmean'}, 'description': {'_content': 'via Instagram &lt;a href="http://instagr.am/p/VDIkNXDV9F/" rel="noreferrer nofollow"&gt;instagr.am/p/VDIkNXDV9F/&lt;/a&gt; January 28, 2013 at 07:18PM'}, 'visibility': {'ispublic': 1, 'isfriend': 0, 'isfamily': 0}, 'dates': {'posted': '1359422405', 'taken': '2013-01-28 19:20:05', 'takengranularity': 0, 'takenunknown': '1', 'lastupdate': '1420869579'}, 'views': '37', 'editability': {'cancomment': 0, 'canaddmeta': 0}, 'publiceditability': {'cancomment': 1, 'canaddmeta': 0}, 'usage': {'candownload': 1, 'canblog': 0, 'canprint': 0, 'canshare': 1}, 'comments': {'_content': '0'}, 'notes': {'note': []}, 'people': {'haspeople': 0}, 'tags': {'tag': [{'id': '2585150-8424739357-59361684', 'author': '18856896@N00', 'authorname': 'dbrink515', 'raw': '#Instagram', '_content': 'instagram', 'machine_tag': 0}]}, 'urls': {'url': [{'type': 'photopage', '_content': 'https://www.flickr.com/photos/dbjb-net/8424739357/'}]}, 'media': 'photo'}, 'stat': 'ok'}</t>
  </si>
  <si>
    <t>Dave (flickr dbrink515)</t>
  </si>
  <si>
    <t>https://www.flickr.com/photos/dbjb-net/8424739357/</t>
  </si>
  <si>
    <t>face_raccoon18.jpeg</t>
  </si>
  <si>
    <t>14726426504_b824f4695a_o</t>
  </si>
  <si>
    <t>{'photo': {'id': '14726426504', 'secret': '21646bbebc', 'server': '2912', 'farm': 3, 'dateuploaded': '1406154165', 'isfavorite': 0, 'license': '3', 'safety_level': '0', 'rotation': 0, 'originalsecret': 'b824f4695a', 'originalformat': 'jpg', 'owner': {'nsid': '50169204@N06', 'username': 'em.faz', 'realname': 'Emmanuel Faz', 'location': 'Tampico', 'iconserver': '3692', 'iconfarm': 4, 'path_alias': 'emfaz'}, 'title': {'_content': 'Raccoon'}, 'description': {'_content': ''}, 'visibility': {'ispublic': 1, 'isfriend': 0, 'isfamily': 0}, 'dates': {'posted': '1406154165', 'taken': '2014-07-22 18:09:50', 'takengranularity': 0, 'takenunknown': 0, 'lastupdate': '1406154166'}, 'views': '1949', 'editability': {'cancomment': 0, 'canaddmeta': 0}, 'publiceditability': {'cancomment': 1, 'canaddmeta': 0}, 'usage': {'candownload': 1, 'canblog': 0, 'canprint': 0, 'canshare': 1}, 'comments': {'_content': '0'}, 'notes': {'note': []}, 'people': {'haspeople': 0}, 'tags': {'tag': [{'id': '50123882-14726426504-26611', 'author': '50169204@N06', 'authorname': 'em.faz', 'raw': 'Raccoon', '_content': 'raccoon', 'machine_tag': 0}]}, 'urls': {'url': [{'type': 'photopage', '_content': 'https://www.flickr.com/photos/emfaz/14726426504/'}]}, 'media': 'photo'}, 'stat': 'ok'}</t>
  </si>
  <si>
    <t>Emmanuel Faz (flickr em.faz)</t>
  </si>
  <si>
    <t>https://www.flickr.com/photos/emfaz/14726426504/</t>
  </si>
  <si>
    <t>face_raccoon19.jpeg</t>
  </si>
  <si>
    <t>36842117894_973d6f93ba_o</t>
  </si>
  <si>
    <t>{'photo': {'id': '36842117894', 'secret': '4643bc3493', 'server': '4514', 'farm': 5, 'dateuploaded': '1507390883', 'isfavorite': 0, 'license': '4', 'safety_level': '0', 'rotation': 0, 'originalsecret': '973d6f93ba', 'originalformat': 'jpg', 'owner': {'nsid': '29638108@N06', 'username': 'www.metaphoricalplatypus.com', 'realname': 'Jennifer C.', 'location': '', 'iconserver': '4068', 'iconfarm': 5, 'path_alias': None}, 'title': {'_content': 'Raccoon'}, 'description': {'_content': '                               '}, 'visibility': {'ispublic': 1, 'isfriend': 0, 'isfamily': 0}, 'dates': {'posted': '1507390883', 'taken': '2017-09-16 15:10:07', 'takengranularity': 0, 'takenunknown': '0', 'lastupdate': '1507390885'}, 'views': '1094', 'editability': {'cancomment': 0, 'canaddmeta': 0}, 'publiceditability': {'cancomment': 1, 'canaddmeta': 0}, 'usage': {'candownload': 1, 'canblog': 0, 'canprint': 0, 'canshare': 1}, 'comments': {'_content': '0'}, 'notes': {'note': []}, 'people': {'haspeople': 0}, 'tags': {'tag': [{'id': '29592786-36842117894-26611', 'author': '29638108@N06', 'authorname': 'www.metaphoricalplatypus.com', 'raw': 'raccoon', '_content': 'raccoon', 'machine_tag': 0}, {'id': '29592786-36842117894-953', 'author': '29638108@N06', 'authorname': 'www.metaphoricalplatypus.com', 'raw': 'animals', '_content': 'animals', 'machine_tag': 0}, {'id': '29592786-36842117894-184618', 'author': '29638108@N06', 'authorname': 'www.metaphoricalplatypus.com', 'raw': 'wild animals', '_content': 'wildanimals', 'machine_tag': 0}, {'id': '29592786-36842117894-1994', 'author': '29638108@N06', 'authorname': 'www.metaphoricalplatypus.com', 'raw': 'grey', '_content': 'grey', 'machine_tag': 0}]}, 'urls': {'url': [{'type': 'photopage', '_content': 'https://www.flickr.com/photos/29638108@N06/36842117894/'}]}, 'media': 'photo'}, 'stat': 'ok'}</t>
  </si>
  <si>
    <t>https://www.flickr.com/photos/29638108@N06/36842117894/</t>
  </si>
  <si>
    <t>face_raccoon20.jpeg</t>
  </si>
  <si>
    <t>5920420450_e247d42264_b</t>
  </si>
  <si>
    <t>{'photo': {'id': '5920420450', 'secret': 'e247d42264', 'server': '6004', 'farm': 7, 'dateuploaded': '1310257509', 'isfavorite': 0, 'license': '4', 'safety_level': '0', 'rotation': 0, 'originalsecret': '8064f28207', 'originalformat': 'jpg', 'owner': {'nsid': '50838842@N06', 'username': 'USFWS Headquarters', 'realname': 'U.S. Fish and Wildlife Service Headquarters', 'location': None, 'iconserver': '4511', 'iconfarm': 5, 'path_alias': 'usfwshq'}, 'title': {'_content': 'raccoon'}, 'description': {'_content': 'Young raccoon in crabapple tree \nJohn Heinz  National Wildlife Refuge, PA\nPhoto: Bill Buchanan, USFWS'}, 'visibility': {'ispublic': 1, 'isfriend': 0, 'isfamily': 0}, 'dates': {'posted': '1310257509', 'taken': '2011-07-09 20:25:09', 'takengranularity': 0, 'takenunknown': 0, 'lastupdate': '1555699756'}, 'views': '1590', 'editability': {'cancomment': 0, 'canaddmeta': 0}, 'publiceditability': {'cancomment': 1, 'canaddmeta': 0}, 'usage': {'candownload': 1, 'canblog': 0, 'canprint': 0, 'canshare': 1}, 'comments': {'_content': '0'}, 'notes': {'note': []}, 'people': {'haspeople': 0}, 'tags': {'tag': []}, 'urls': {'url': [{'type': 'photopage', '_content': 'https://www.flickr.com/photos/usfwshq/5920420450/'}]}, 'media': 'photo'}, 'stat': 'ok'}</t>
  </si>
  <si>
    <t>U.S. Fish and Wildlife Service Headquarters (flickr USFWS Headquarters)</t>
  </si>
  <si>
    <t>https://www.flickr.com/photos/usfwshq/5920420450/</t>
  </si>
  <si>
    <t>body_raccoon01.jpeg</t>
  </si>
  <si>
    <t>7488628564_05210e7f98_o</t>
  </si>
  <si>
    <t>{'photo': {'id': '7488628564', 'secret': 'de146fe7f6', 'server': '8158', 'farm': 9, 'dateuploaded': '1341252840', 'isfavorite': 0, 'license': '3', 'safety_level': '0', 'rotation': 0, 'originalsecret': '05210e7f98', 'originalformat': 'jpg', 'owner': {'nsid': '41639606@N06', 'username': 'EliasSchewel', 'realname': 'Elias Schewel', 'location': 'Philadelphia, United States', 'iconserver': '4079', 'iconfarm': 5, 'path_alias': None}, 'title': {'_content': 'IMG_3866'}, 'description': {'_content': '                               '}, 'visibility': {'ispublic': 1, 'isfriend': 0, 'isfamily': 0}, 'dates': {'posted': '1341252840', 'taken': '2012-07-02 21:08:23', 'takengranularity': 0, 'takenunknown': 0, 'lastupdate': '1341252853'}, 'views': '22', 'editability': {'cancomment': 0, 'canaddmeta': 0}, 'publiceditability': {'cancomment': 1, 'canaddmeta': 0}, 'usage': {'candownload': 1, 'canblog': 0, 'canprint': 0, 'canshare': 1}, 'comments': {'_content': '0'}, 'notes': {'note': []}, 'people': {'haspeople': 0}, 'tags': {'tag': [{'id': '41594284-7488628564-26611', 'author': '41639606@N06', 'authorname': 'EliasSchewel', 'raw': 'raccoon', '_content': 'raccoon', 'machine_tag': 0}, {'id': '41594284-7488628564-791', 'author': '41639606@N06', 'authorname': 'EliasSchewel', 'raw': 'nature', '_content': 'nature', 'machine_tag': 0}, {'id': '41594284-7488628564-952', 'author': '41639606@N06', 'authorname': 'EliasSchewel', 'raw': 'animal', '_content': 'animal', 'machine_tag': 0}]}, 'urls': {'url': [{'type': 'photopage', '_content': 'https://www.flickr.com/photos/41639606@N06/7488628564/'}]}, 'media': 'photo'}, 'stat': 'ok'}</t>
  </si>
  <si>
    <t>Elias Schewel (flickr EliasSchewel)</t>
  </si>
  <si>
    <t>https://www.flickr.com/photos/41639606@N06/7488628564/</t>
  </si>
  <si>
    <t>body_raccoon04.jpeg</t>
  </si>
  <si>
    <t>5353932007_1aef3c1837_o</t>
  </si>
  <si>
    <t>{'photo': {'id': '5353932007', 'secret': 'd644b78101', 'server': '5130', 'farm': 6, 'dateuploaded': '1295011034', 'isfavorite': 0, 'license': '2', 'safety_level': '0', 'rotation': 0, 'originalsecret': '1aef3c1837', 'originalformat': 'jpg', 'owner': {'nsid': '40642370@N02', 'username': 'kamandre', 'realname': '', 'location': '', 'iconserver': '1795', 'iconfarm': 2, 'path_alias': 'kamandre79'}, 'title': {'_content': 'Raccoons'}, 'description': {'_content': ''}, 'visibility': {'ispublic': 1, 'isfriend': 0, 'isfamily': 0}, 'dates': {'posted': '1295011034', 'taken': '2011-01-14 05:17:14', 'takengranularity': 0, 'takenunknown': 0, 'lastupdate': '1463893426'}, 'views': '203', 'editability': {'cancomment': 0, 'canaddmeta': 0}, 'publiceditability': {'cancomment': 1, 'canaddmeta': 0}, 'usage': {'candownload': 1, 'canblog': 0, 'canprint': 0, 'canshare': 1}, 'comments': {'_content': '0'}, 'notes': {'note': []}, 'people': {'haspeople': 0}, 'tags': {'tag': [{'id': '40622022-5353932007-3700601', 'author': '40642370@N02', 'authorname': 'kamandre', 'raw': 'Moscow zoo', '_content': 'moscowzoo', 'machine_tag': 0}, {'id': '40622022-5353932007-11183707', 'author': '40642370@N02', 'authorname': 'kamandre', 'raw': 'Canon 40D', '_content': 'canon40d', 'machine_tag': 0}, {'id': '40622022-5353932007-10056481', 'author': '40642370@N02', 'authorname': 'kamandre', 'raw': 'Canon EOS 40D', '_content': 'canoneos40d', 'machine_tag': 0}, {'id': '40622022-5353932007-6432319', 'author': '40642370@N02', 'authorname': 'kamandre', 'raw': 'Canon EF 70-200mm f/4L IS USM', '_content': 'canonef70200mmf4lisusm', 'machine_tag': 0}]}, 'urls': {'url': [{'type': 'photopage', '_content': 'https://www.flickr.com/photos/kamandre79/5353932007/'}]}, 'media': 'photo'}, 'stat': 'ok'}</t>
  </si>
  <si>
    <t xml:space="preserve"> (flickr kamandre)</t>
  </si>
  <si>
    <t>https://www.flickr.com/photos/kamandre79/5353932007/</t>
  </si>
  <si>
    <t>body_raccoon05.jpeg</t>
  </si>
  <si>
    <t>14773526623_a9d7d76929_o</t>
  </si>
  <si>
    <t>{'photo': {'id': '14773526623', 'secret': '23475b68d6', 'server': '3900', 'farm': 4, 'dateuploaded': '1406427884', 'isfavorite': 0, 'license': '6', 'safety_level': '0', 'rotation': 0, 'originalsecret': 'a9d7d76929', 'originalformat': 'jpg', 'owner': {'nsid': '35322156@N00', 'username': 'Andrew E Davies', 'realname': 'Andrew Davies', 'location': 'Toronto, Canada', 'iconserver': '598', 'iconfarm': 1, 'path_alias': 'aed'}, 'title': {'_content': 'AED_6078'}, 'description': {'_content': ''}, 'visibility': {'ispublic': 1, 'isfriend': 0, 'isfamily': 0}, 'dates': {'posted': '1406427884', 'taken': '2014-07-26 17:46:24', 'takengranularity': 0, 'takenunknown': 0, 'lastupdate': '1406467002'}, 'views': '187', 'editability': {'cancomment': 0, 'canaddmeta': 0}, 'publiceditability': {'cancomment': 1, 'canaddmeta': 0}, 'usage': {'candownload': 1, 'canblog': 0, 'canprint': 0, 'canshare': 1}, 'comments': {'_content': '0'}, 'notes': {'note': []}, 'people': {'haspeople': 0}, 'tags': {'tag': [{'id': '3093301-14773526623-449', 'author': '35322156@N00', 'authorname': 'Andrew E Davies', 'raw': 'toronto', '_content': 'toronto', 'machine_tag': 0}, {'id': '3093301-14773526623-1997', 'author': '35322156@N00', 'authorname': 'Andrew E Davies', 'raw': 'zoo', '_content': 'zoo', 'machine_tag': 0}, {'id': '3093301-14773526623-101391', 'author': '35322156@N00', 'authorname': 'Andrew E Davies', 'raw': "'toronto zoo'", '_content': 'torontozoo', 'machine_tag': 0}, {'id': '3093301-14773526623-26611', 'author': '35322156@N00', 'authorname': 'Andrew E Davies', 'raw': 'raccoon', '_content': 'raccoon', 'machine_tag': 0}]}, 'location': {'latitude': '43.818365', 'longitude': '-79.183530', 'accuracy': '14', 'context': '0', 'locality': {'_content': 'Scarborough', 'woeid': 4369}, 'county': {'_content': 'Durham', 'woeid': 29375180}, 'region': {'_content': 'Ontario', 'woeid': 2344922}, 'country': {'_content': 'Canada', 'woeid': 23424775}, 'neighbourhood': {'_content': 'Rouge', 'woeid': 55999642}}, 'geoperms': {'ispublic': 1, 'iscontact': 0, 'isfriend': 0, 'isfamily': 0}, 'urls': {'url': [{'type': 'photopage', '_content': 'https://www.flickr.com/photos/aed/14773526623/'}]}, 'media': 'photo'}, 'stat': 'ok'}</t>
  </si>
  <si>
    <t>Andrew Davies (flickr Andrew E Davies)</t>
  </si>
  <si>
    <t>https://www.flickr.com/photos/aed/14773526623/</t>
  </si>
  <si>
    <t>body_raccoon07.jpeg</t>
  </si>
  <si>
    <t>23699971098_2c3f65ff8d_o</t>
  </si>
  <si>
    <t>{'photo': {'id': '23699971098', 'secret': '57dd4a09dd', 'server': '4502', 'farm': 5, 'dateuploaded': '1507390875', 'isfavorite': 0, 'license': '4', 'safety_level': '0', 'rotation': 0, 'originalsecret': '2c3f65ff8d', 'originalformat': 'jpg', 'owner': {'nsid': '29638108@N06', 'username': 'www.metaphoricalplatypus.com', 'realname': 'Jennifer C.', 'location': '', 'iconserver': '4068', 'iconfarm': 5, 'path_alias': None}, 'title': {'_content': 'Raccoon'}, 'description': {'_content': '                               '}, 'visibility': {'ispublic': 1, 'isfriend': 0, 'isfamily': 0}, 'dates': {'posted': '1507390875', 'taken': '2017-09-16 15:07:43', 'takengranularity': 0, 'takenunknown': '0', 'lastupdate': '1555699642'}, 'views': '925', 'editability': {'cancomment': 0, 'canaddmeta': 0}, 'publiceditability': {'cancomment': 1, 'canaddmeta': 0}, 'usage': {'candownload': 1, 'canblog': 0, 'canprint': 0, 'canshare': 1}, 'comments': {'_content': '0'}, 'notes': {'note': []}, 'people': {'haspeople': 0}, 'tags': {'tag': [{'id': '29592786-23699971098-26611', 'author': '29638108@N06', 'authorname': 'www.metaphoricalplatypus.com', 'raw': 'raccoon', '_content': 'raccoon', 'machine_tag': 0}, {'id': '29592786-23699971098-953', 'author': '29638108@N06', 'authorname': 'www.metaphoricalplatypus.com', 'raw': 'animals', '_content': 'animals', 'machine_tag': 0}, {'id': '29592786-23699971098-184618', 'author': '29638108@N06', 'authorname': 'www.metaphoricalplatypus.com', 'raw': 'wild animals', '_content': 'wildanimals', 'machine_tag': 0}, {'id': '29592786-23699971098-1994', 'author': '29638108@N06', 'authorname': 'www.metaphoricalplatypus.com', 'raw': 'grey', '_content': 'grey', 'machine_tag': 0}]}, 'urls': {'url': [{'type': 'photopage', '_content': 'https://www.flickr.com/photos/29638108@N06/23699971098/'}]}, 'media': 'photo'}, 'stat': 'ok'}</t>
  </si>
  <si>
    <t>https://www.flickr.com/photos/29638108@N06/23699971098/</t>
  </si>
  <si>
    <t>body_raccoon08.jpeg</t>
  </si>
  <si>
    <t>31675971617_f3237f4765_o</t>
  </si>
  <si>
    <t>{'stat': 'fail', 'code': 1, 'message': 'Photo "31675971617" not found (invalid ID)'}</t>
  </si>
  <si>
    <t>body_raccoon09.jpeg</t>
  </si>
  <si>
    <t>2663281130_2b32e88e7d_o</t>
  </si>
  <si>
    <t>{'photo': {'id': '2663281130', 'secret': 'a73cede88b', 'server': '3295', 'farm': 4, 'dateuploaded': '1215924078', 'isfavorite': 0, 'license': '3', 'safety_level': '0', 'rotation': 0, 'originalsecret': '2b32e88e7d', 'originalformat': 'jpg', 'owner': {'nsid': '17719268@N00', 'username': 'Gary B. Watts', 'realname': '', 'location': None, 'iconserver': '3777', 'iconfarm': 4, 'path_alias': 'vwguy'}, 'title': {'_content': 'Afternoon visitor'}, 'description': {'_content': 'A female raccoon came to visit today.'}, 'visibility': {'ispublic': 1, 'isfriend': 0, 'isfamily': 0}, 'dates': {'posted': '1215924078', 'taken': '2008-07-12 20:15:17', 'takengranularity': 0, 'takenunknown': 0, 'lastupdate': '1215924119'}, 'views': '79', 'editability': {'cancomment': 0, 'canaddmeta': 0}, 'publiceditability': {'cancomment': 1, 'canaddmeta': 0}, 'usage': {'candownload': 1, 'canblog': 0, 'canprint': 0, 'canshare': 1}, 'comments': {'_content': '0'}, 'notes': {'note': []}, 'people': {'haspeople': 0}, 'tags': {'tag': [{'id': '848941-2663281130-26611', 'author': '17719268@N00', 'authorname': 'Gary B. Watts', 'raw': 'raccoon', '_content': 'raccoon', 'machine_tag': 0}, {'id': '848941-2663281130-1186', 'author': '17719268@N00', 'authorname': 'Gary B. Watts', 'raw': 'female', '_content': 'female', 'machine_tag': 0}, {'id': '848941-2663281130-12193', 'author': '17719268@N00', 'authorname': 'Gary B. Watts', 'raw': 'deck', '_content': 'deck', 'machine_tag': 0}, {'id': '848941-2663281130-245', 'author': '17719268@N00', 'authorname': 'Gary B. Watts', 'raw': 'summer', '_content': 'summer', 'machine_tag': 0}]}, 'urls': {'url': [{'type': 'photopage', '_content': 'https://www.flickr.com/photos/vwguy/2663281130/'}]}, 'media': 'photo'}, 'stat': 'ok'}</t>
  </si>
  <si>
    <t xml:space="preserve"> (flickr Gary B. Watts)</t>
  </si>
  <si>
    <t>https://www.flickr.com/photos/vwguy/2663281130/</t>
  </si>
  <si>
    <t>body_raccoon12.jpeg</t>
  </si>
  <si>
    <t>29743595804_fd74c89c7f_o</t>
  </si>
  <si>
    <t>{'photo': {'id': '29743595804', 'secret': 'ff8e976c43', 'server': '5489', 'farm': 6, 'dateuploaded': '1476665874', 'isfavorite': 0, 'license': '4', 'safety_level': '0', 'rotation': 0, 'originalsecret': 'fd74c89c7f', 'originalformat': 'jpg', 'owner': {'nsid': '29638108@N06', 'username': 'www.metaphoricalplatypus.com', 'realname': 'Jennifer C.', 'location': '', 'iconserver': '4068', 'iconfarm': 5, 'path_alias': None}, 'title': {'_content': 'Raccoon'}, 'description': {'_content': '                               '}, 'visibility': {'ispublic': 1, 'isfriend': 0, 'isfamily': 0}, 'dates': {'posted': '1476665874', 'taken': '2016-10-03 15:43:20', 'takengranularity': 0, 'takenunknown': '0', 'lastupdate': '1476665887'}, 'views': '963', 'editability': {'cancomment': 0, 'canaddmeta': 0}, 'publiceditability': {'cancomment': 1, 'canaddmeta': 0}, 'usage': {'candownload': 1, 'canblog': 0, 'canprint': 0, 'canshare': 1}, 'comments': {'_content': '0'}, 'notes': {'note': []}, 'people': {'haspeople': 0}, 'tags': {'tag': [{'id': '29592786-29743595804-26611', 'author': '29638108@N06', 'authorname': 'www.metaphoricalplatypus.com', 'raw': 'raccoon', '_content': 'raccoon', 'machine_tag': 0}, {'id': '29592786-29743595804-953', 'author': '29638108@N06', 'authorname': 'www.metaphoricalplatypus.com', 'raw': 'animals', '_content': 'animals', 'machine_tag': 0}, {'id': '29592786-29743595804-184618', 'author': '29638108@N06', 'authorname': 'www.metaphoricalplatypus.com', 'raw': 'wild animals', '_content': 'wildanimals', 'machine_tag': 0}]}, 'urls': {'url': [{'type': 'photopage', '_content': 'https://www.flickr.com/photos/29638108@N06/29743595804/'}]}, 'media': 'photo'}, 'stat': 'ok'}</t>
  </si>
  <si>
    <t>https://www.flickr.com/photos/29638108@N06/29743595804/</t>
  </si>
  <si>
    <t>body_raccoon13.jpeg</t>
  </si>
  <si>
    <t>20448339839_7712faec94_o</t>
  </si>
  <si>
    <t>{'photo': {'id': '20448339839', 'secret': '5a14b01b95', 'server': '5790', 'farm': 6, 'dateuploaded': '1439759723', 'isfavorite': 0, 'license': '3', 'safety_level': '0', 'rotation': 0, 'originalsecret': '7712faec94', 'originalformat': 'jpg', 'owner': {'nsid': '30052849@N07', 'username': 'vic_206', 'realname': 'Victor', 'location': 'Sant Pere de Ribes, España', 'iconserver': '4580', 'iconfarm': 5, 'path_alias': 'vic_206'}, 'title': {'_content': 'Mapache / Raccoon / Procyon iotor'}, 'description': {'_content': ''}, 'visibility': {'ispublic': 1, 'isfriend': 0, 'isfamily': 0}, 'dates': {'posted': '1439759723', 'taken': '2015-08-10 20:56:20', 'takengranularity': 0, 'takenunknown': '0', 'lastupdate': '1528181948'}, 'views': '657', 'editability': {'cancomment': 0, 'canaddmeta': 0}, 'publiceditability': {'cancomment': 1, 'canaddmeta': 0}, 'usage': {'candownload': 1, 'canblog': 0, 'canprint': 0, 'canshare': 1}, 'comments': {'_content': '0'}, 'notes': {'note': []}, 'people': {'haspeople': 0}, 'tags': {'tag': [{'id': '30031519-20448339839-241708', 'author': '30052849@N07', 'authorname': 'vic_206', 'raw': 'Mapache', '_content': 'mapache', 'machine_tag': 0}, {'id': '30031519-20448339839-3054', 'author': '30052849@N07', 'authorname': 'vic_206', 'raw': 'Costa Rica', '_content': 'costarica', 'machine_tag': 0}, {'id': '30031519-20448339839-16001496', 'author': '30052849@N07', 'authorname': 'vic_206', 'raw': 'Canon EOS 7D', '_content': 'canoneos7d', 'machine_tag': 0}, {'id': '30031519-20448339839-15836119', 'author': '30052849@N07', 'authorname': 'vic_206', 'raw': 'Canon 300 f2.8 L IS', '_content': 'canon300f28lis', 'machine_tag': 0}, {'id': '30031519-20448339839-196009', 'author': '30052849@N07', 'authorname': 'vic_206', 'raw': 'Procyon lotor', '_content': 'procyonlotor', 'machine_tag': 0}]}, 'location': {'latitude': '9.386369', 'longitude': '-84.132802', 'accuracy': '13', 'context': '0', 'neighbourhood': {'_content': '', 'woeid': 0}, 'country': {'_content': 'Costa Rica', 'woeid': 23424791}}, 'geoperms': {'ispublic': 1, 'iscontact': 0, 'isfriend': 0, 'isfamily': 0}, 'urls': {'url': [{'type': 'photopage', '_content': 'https://www.flickr.com/photos/vic_206/20448339839/'}]}, 'media': 'photo'}, 'stat': 'ok'}</t>
  </si>
  <si>
    <t>https://www.flickr.com/photos/vic_206/20448339839/</t>
  </si>
  <si>
    <t>body_raccoon14.jpeg</t>
  </si>
  <si>
    <t>5616976139_9c48f9e99e_o</t>
  </si>
  <si>
    <t>{'photo': {'id': '5616976139', 'secret': '4feaed2c5d', 'server': '5110', 'farm': 6, 'dateuploaded': '1302729943', 'isfavorite': 0, 'license': '5', 'safety_level': '0', 'rotation': 0, 'originalsecret': '9c48f9e99e', 'originalformat': 'jpg', 'owner': {'nsid': '7458268@N03', 'username': 'pak21', 'realname': 'Philip Kendall', 'location': '', 'iconserver': '4310', 'iconfarm': 5, 'path_alias': 'pak21'}, 'title': {'_content': 'IMG_4550'}, 'description': {'_content': ''}, 'visibility': {'ispublic': 1, 'isfriend': 0, 'isfamily': 0}, 'dates': {'posted': '1302729943', 'taken': '2010-08-30 12:00:16', 'takengranularity': 0, 'takenunknown': '0', 'lastupdate': '1435869974'}, 'views': '100', 'editability': {'cancomment': 0, 'canaddmeta': 0}, 'publiceditability': {'cancomment': 1, 'canaddmeta': 0}, 'usage': {'candownload': 1, 'canblog': 0, 'canprint': 0, 'canshare': 1}, 'comments': {'_content': '0'}, 'notes': {'note': []}, 'people': {'haspeople': 0}, 'tags': {'tag': [{'id': '7435214-5616976139-26611', 'author': '7458268@N03', 'authorname': 'pak21', 'raw': 'Raccoon', '_content': 'raccoon', 'machine_tag': 0}, {'id': '7435214-5616976139-3336674', 'author': '7458268@N03', 'authorname': 'pak21', 'raw': 'Shepreth Wildlife Park', '_content': 'sheprethwildlifepark', 'machine_tag': 0}, {'id': '7435214-5616976139-196009', 'author': '7458268@N03', 'authorname': 'pak21', 'raw': 'Procyon lotor', '_content': 'procyonlotor', 'machine_tag': 0}]}, 'location': {'latitude': '52.114451', 'longitude': '0.031929', 'accuracy': '14', 'context': '0', 'locality': {'_content': 'Shepreth', 'woeid': 34561}, 'county': {'_content': 'Cambridgeshire', 'woeid': 12602140}, 'region': {'_content': 'England', 'woeid': 24554868}, 'country': {'_content': 'United Kingdom', 'woeid': 23424975}, 'neighbourhood': {'_content': '', 'woeid': 0}}, 'geoperms': {'ispublic': 1, 'iscontact': 0, 'isfriend': 0, 'isfamily': 0}, 'urls': {'url': [{'type': 'photopage', '_content': 'https://www.flickr.com/photos/pak21/5616976139/'}]}, 'media': 'photo'}, 'stat': 'ok'}</t>
  </si>
  <si>
    <t>Philip Kendall (flickr pak21)</t>
  </si>
  <si>
    <t>https://www.flickr.com/photos/pak21/5616976139/</t>
  </si>
  <si>
    <t>body_raccoon15.jpeg</t>
  </si>
  <si>
    <t>21122367474_b4dde7be0c_o</t>
  </si>
  <si>
    <t>{'photo': {'id': '21122367474', 'secret': 'cc9aaf4381', 'server': '654', 'farm': 1, 'dateuploaded': '1443323196', 'isfavorite': 0, 'license': '3', 'safety_level': '0', 'rotation': 0, 'originalsecret': 'b4dde7be0c', 'originalformat': 'jpg', 'owner': {'nsid': '29750062@N06', 'username': 'wanderflechten', 'realname': 'Richard Droker', 'location': 'Seattle, USA', 'iconserver': '7330', 'iconfarm': 8, 'path_alias': 'wanderflechten'}, 'title': {'_content': 'racoons in the bird bath'}, 'description': {'_content': 'young raccoons in the bird bath (a moment ago there were 3 squeezed in)\n\nmy photos arranged by subject - &lt;a href="https://www.flickr.com/photos/29750062@N06/collections"&gt;www.flickr.com/photos/29750062@N06/collections&lt;/a&gt;'}, 'visibility': {'ispublic': 1, 'isfriend': 0, 'isfamily': 0}, 'dates': {'posted': '1443323196', 'taken': '2015-08-26 10:09:30', 'takengranularity': 0, 'takenunknown': '0', 'lastupdate': '1621380936'}, 'views': '293', 'editability': {'cancomment': 0, 'canaddmeta': 0}, 'publiceditability': {'cancomment': 1, 'canaddmeta': 0}, 'usage': {'candownload': 1, 'canblog': 0, 'canprint': 0, 'canshare': 1}, 'comments': {'_content': '1'}, 'notes': {'note': []}, 'people': {'haspeople': 0}, 'tags': {'tag': [{'id': '29704740-21122367474-26611', 'author': '29750062@N06', 'authorname': 'wanderflechten', 'raw': 'raccoon', '_content': 'raccoon', 'machine_tag': 0}, {'id': '29704740-21122367474-196009', 'author': '29750062@N06', 'authorname': 'wanderflechten', 'raw': 'Procyon lotor', '_content': 'procyonlotor', 'machine_tag': 0}]}, 'urls': {'url': [{'type': 'photopage', '_content': 'https://www.flickr.com/photos/wanderflechten/21122367474/'}]}, 'media': 'photo'}, 'stat': 'ok'}</t>
  </si>
  <si>
    <t>Richard Droker (flickr wanderflechten)</t>
  </si>
  <si>
    <t>https://www.flickr.com/photos/wanderflechten/21122367474/</t>
  </si>
  <si>
    <t>body_raccoon17.jpeg</t>
  </si>
  <si>
    <t>40889982560_011d88c933_o</t>
  </si>
  <si>
    <t>{'photo': {'id': '40889982560', 'secret': 'e745e66730', 'server': '1741', 'farm': 2, 'dateuploaded': '1528581223', 'isfavorite': 0, 'license': '4', 'safety_level': '0', 'rotation': 0, 'originalsecret': '011d88c933', 'originalformat': 'jpg', 'owner': {'nsid': '133406846@N06', 'username': 'Krystal.Hamlin', 'realname': 'Krystal Hamlin', 'location': 'Oak Harbor, WA', 'iconserver': '941', 'iconfarm': 1, 'path_alias': 'krystalhamlin'}, 'title': {'_content': 'Raccoon'}, 'description': {'_content': ''}, 'visibility': {'ispublic': 1, 'isfriend': 0, 'isfamily': 0}, 'dates': {'posted': '1528581223', 'taken': '2018-05-26 11:08:21', 'takengranularity': 0, 'takenunknown': '0', 'lastupdate': '1620227277'}, 'views': '757', 'editability': {'cancomment': 0, 'canaddmeta': 0}, 'publiceditability': {'cancomment': 0, 'canaddmeta': 0}, 'usage': {'candownload': 1, 'canblog': 0, 'canprint': 0, 'canshare': 1}, 'comments': {'_content': '0'}, 'notes': {'note': []}, 'people': {'haspeople': 0}, 'tags': {'tag': [{'id': '133361524-40889982560-26611', 'author': '133406846@N06', 'authorname': 'Krystal.Hamlin', 'raw': 'raccoon', '_content': 'raccoon', 'machine_tag': 0}, {'id': '133361524-40889982560-559', 'author': '133406846@N06', 'authorname': 'Krystal.Hamlin', 'raw': 'cute', '_content': 'cute', 'machine_tag': 0}, {'id': '133361524-40889982560-1648', 'author': '133406846@N06', 'authorname': 'Krystal.Hamlin', 'raw': 'fur', '_content': 'fur', 'machine_tag': 0}, {'id': '133361524-40889982560-1823', 'author': '133406846@N06', 'authorname': 'Krystal.Hamlin', 'raw': 'mammal', '_content': 'mammal', 'machine_tag': 0}, {'id': '133361524-40889982560-952', 'author': '133406846@N06', 'authorname': 'Krystal.Hamlin', 'raw': 'animal', '_content': 'animal', 'machine_tag': 0}, {'id': '133361524-40889982560-5833', 'author': '133406846@N06', 'authorname': 'Krystal.Hamlin', 'raw': 'wildlife', '_content': 'wildlife', 'machine_tag': 0}]}, 'location': {'latitude': '46.914832', 'longitude': '-122.274227', 'accuracy': '14', 'context': '0', 'neighbourhood': {'_content': '', 'woeid': 0}, 'county': {'_content': 'Pierce', 'woeid': 12590466}, 'region': {'_content': 'Washington', 'woeid': 2347606}, 'country': {'_content': 'United States', 'woeid': 23424977}}, 'geoperms': {'ispublic': 1, 'iscontact': 0, 'isfriend': 0, 'isfamily': 0}, 'urls': {'url': [{'type': 'photopage', '_content': 'https://www.flickr.com/photos/krystalhamlin/40889982560/'}]}, 'media': 'photo'}, 'stat': 'ok'}</t>
  </si>
  <si>
    <t>Krystal Hamlin (flickr Krystal.Hamlin)</t>
  </si>
  <si>
    <t>https://www.flickr.com/photos/krystalhamlin/40889982560/</t>
  </si>
  <si>
    <t>body_raccoon18.jpeg</t>
  </si>
  <si>
    <t>2980508480_2b89cf800b_o</t>
  </si>
  <si>
    <t>{'photo': {'id': '2980508480', 'secret': '91e0f4ab9c', 'server': '3170', 'farm': 4, 'dateuploaded': '1225163531', 'isfavorite': 0, 'license': '3', 'safety_level': '0', 'rotation': 0, 'originalsecret': '2b89cf800b', 'originalformat': 'jpg', 'owner': {'nsid': '37335357@N00', 'username': 'Eyesplash - Summer was a blast, for 6 million view', 'realname': '', 'location': None, 'iconserver': '2923', 'iconfarm': 3, 'path_alias': 'eyesplash'}, 'title': {'_content': "so you still think they're cute and cuddly"}, 'description': {'_content': 'I know many of you will be grossed out by these photos. It depicts how Raccoons can be aggressive and people should not treat them as cute and cuddly.\nexplore#288\nI did not witness the 3 raccoons take down this mallard, but a woman told me she watched them.\nI find nature to be interesting to watch no matter how repulsive it may appear.\nThey have survival skills.'}, 'visibility': {'ispublic': 1, 'isfriend': 0, 'isfamily': 0}, 'dates': {'posted': '1225163531', 'taken': '2008-10-27 13:14:07', 'takengranularity': 0, 'takenunknown': 0, 'lastupdate': '1546208542'}, 'views': '14035', 'editability': {'cancomment': 0, 'canaddmeta': 0}, 'publiceditability': {'cancomment': 1, 'canaddmeta': 0}, 'usage': {'candownload': 1, 'canblog': 0, 'canprint': 0, 'canshare': 1}, 'comments': {'_content': '64'}, 'notes': {'note': [{'id': '72157608453628985', 'photo_id': '2980508480', 'author': '31243724@N05', 'authorname': 'sandrinemb1', 'authorrealname': 'Sandrine Mollier-billet', 'authorispro': 0, 'authorisdeleted': 0, 'x': '279', 'y': '239', 'w': '50', 'h': '50', '_content': 'Bisous'}]}, 'people': {'haspeople': 0}, 'tags': {'tag': [{'id': '5640697-2980508480-26611', 'author': '37335357@N00', 'authorname': 'Eyesplash - Summer was a blast, for 6 million view', 'raw': 'raccoon', '_content': 'raccoon', 'machine_tag': 0}, {'id': '5640697-2980508480-77137', 'author': '37335357@N00', 'authorname': 'Eyesplash - Summer was a blast, for 6 million view', 'raw': 'hunt', '_content': 'hunt', 'machine_tag': 0}, {'id': '5640697-2980508480-10149', 'author': '37335357@N00', 'authorname': 'Eyesplash - Summer was a blast, for 6 million view', 'raw': 'fresh', '_content': 'fresh', 'machine_tag': 0}, {'id': '5640697-2980508480-21895', 'author': '37335357@N00', 'authorname': 'Eyesplash - Summer was a blast, for 6 million view', 'raw': 'mallard', '_content': 'mallard', 'machine_tag': 0}, {'id': '5640697-2980508480-2391', 'author': '37335357@N00', 'authorname': 'Eyesplash - Summer was a blast, for 6 million view', 'raw': 'duck', '_content': 'duck', 'machine_tag': 0}, {'id': '5640697-2980508480-5010', 'author': '37335357@N00', 'authorname': 'Eyesplash - Summer was a blast, for 6 million view', 'raw': 'eating', '_content': 'eating', 'machine_tag': 0}, {'id': '5640697-2980508480-3444', 'author': '37335357@N00', 'authorname': 'Eyesplash - Summer was a blast, for 6 million view', 'raw': 'raw', '_content': 'raw', 'machine_tag': 0}, {'id': '5640697-2980508480-10502', 'author': '37335357@N00', 'authorname': 'Eyesplash - Summer was a blast, for 6 million view', 'raw': 'meat', '_content': 'meat', 'machine_tag': 0}, {'id': '5640697-2980508480-93011', 'author': '37335357@N00', 'authorname': 'Eyesplash - Summer was a blast, for 6 million view', 'raw': 'guts', '_content': 'guts', 'machine_tag': 0}, {'id': '5640697-2980508480-144385', 'author': '37335357@N00', 'authorname': 'Eyesplash - Summer was a blast, for 6 million view', 'raw': 'intestines', '_content': 'intestines', 'machine_tag': 0}, {'id': '5640697-2980508480-4164', 'author': '37335357@N00', 'authorname': 'Eyesplash - Summer was a blast, for 6 million view', 'raw': 'heart', '_content': 'heart', 'machine_tag': 0}, {'id': '5640697-2980508480-250555', 'author': '37335357@N00', 'authorname': 'Eyesplash - Summer was a blast, for 6 million view', 'raw': 'ravaged', '_content': 'ravaged', 'machine_tag': 0}, {'id': '5640697-2980508480-225405', 'author': '37335357@N00', 'authorname': 'Eyesplash - Summer was a blast, for 6 million view', 'raw': 'consumed', '_content': 'consumed', 'machine_tag': 0}, {'id': '5640697-2980508480-69491', 'author': '37335357@N00', 'authorname': 'Eyesplash - Summer was a blast, for 6 million view', 'raw': 'consume', '_content': 'consume', 'machine_tag': 0}, {'id': '5640697-2980508480-4203', 'author': '37335357@N00', 'authorname': 'Eyesplash - Summer was a blast, for 6 million view', 'raw': 'mask', '_content': 'mask', 'machine_tag': 0}, {'id': '5640697-2980508480-29374', 'author': '37335357@N00', 'authorname': 'Eyesplash - Summer was a blast, for 6 million view', 'raw': 'bandit', '_content': 'bandit', 'machine_tag': 0}, {'id': '5640697-2980508480-559', 'author': '37335357@N00', 'authorname': 'Eyesplash - Summer was a blast, for 6 million view', 'raw': 'cute', '_content': 'cute', 'machine_tag': 0}, {'id': '5640697-2980508480-15746', 'author': '37335357@N00', 'authorname': 'Eyesplash - Summer was a blast, for 6 million view', 'raw': 'cuddly', '_content': 'cuddly', 'machine_tag': 0}, {'id': '5640697-2980508480-1031', 'author': '37335357@N00', 'authorname': 'Eyesplash - Summer was a blast, for 6 million view', 'raw': 'tongue', '_content': 'tongue', 'machine_tag': 0}, {'id': '5640697-2980508480-9392', 'author': '37335357@N00', 'authorname': 'Eyesplash - Summer was a blast, for 6 million view', 'raw': 'lick', '_content': 'lick', 'machine_tag': 0}, {'id': '5640697-2980508480-46270', 'author': '37335357@N00', 'authorname': 'Eyesplash - Summer was a blast, for 6 million view', 'raw': 'licking', '_content': 'licking', 'machine_tag': 0}, {'id': '5640697-2980508480-7332246', 'author': '13334582@N08', 'authorname': 'bkwdayton', 'raw': 'ColorPhotoAward', '_content': 'colorphotoaward', 'machine_tag': 0}, {'id': '5640697-2980508480-2656146', 'author': '37335357@N00', 'authorname': 'Eyesplash - Summer was a blast, for 6 million view', 'raw': 'SpecNature', '_content': 'specnature', 'machine_tag': 0}, {'id': '5640697-2980508480-14861333', 'author': '37335357@N00', 'authorname': 'Eyesplash - Summer was a blast, for 6 million view', 'raw': 'GOLD WILDLIFE', '_content': 'goldwildlife', 'machine_tag': 0}]}, 'location': {'latitude': '49.294064', 'longitude': '-123.139743', 'accuracy': '14', 'context': '0', 'locality': {'_content': 'Vancouver', 'woeid': 9807}, 'county': {'_content': 'Greater Vancouver', 'woeid': 29375222}, 'region': {'_content': 'British Columbia', 'woeid': 2344916}, 'country': {'_content': 'Canada', 'woeid': 23424775}, 'neighbourhood': {'_content': 'Stanley Park', 'woeid': 55855620}}, 'geoperms': {'ispublic': 1, 'iscontact': 0, 'isfriend': 0, 'isfamily': 0}, 'urls': {'url': [{'type': 'photopage', '_content': 'https://www.flickr.com/photos/eyesplash/2980508480/'}]}, 'media': 'photo'}, 'stat': 'ok'}</t>
  </si>
  <si>
    <t xml:space="preserve"> (flickr Eyesplash - Summer was a blast, for 6 million view)</t>
  </si>
  <si>
    <t>https://www.flickr.com/photos/eyesplash/2980508480/</t>
  </si>
  <si>
    <t>body_part_raccoon_paw01.jpeg</t>
  </si>
  <si>
    <t>32631700868_77a1720143_o</t>
  </si>
  <si>
    <t>{'photo': {'id': '32631700868', 'secret': 'a3a5f8b899', 'server': '4894', 'farm': 5, 'dateuploaded': '1546033074', 'isfavorite': 0, 'license': '4', 'safety_level': '0', 'rotation': 0, 'originalsecret': '77a1720143', 'originalformat': 'jpg', 'owner': {'nsid': '48889038283@N01', 'username': 'izik', 'realname': 'Isaac Wedin', 'location': 'Washington D.C. area', 'iconserver': '1647', 'iconfarm': 2, 'path_alias': 'izik'}, 'title': {'_content': 'Raccoon paws are so cool.'}, 'description': {'_content': 'on Instagram &lt;a href="http://bit.ly/2ERArx7" rel="noreferrer nofollow"&gt;bit.ly/2ERArx7&lt;/a&gt;'}, 'visibility': {'ispublic': 1, 'isfriend': 0, 'isfamily': 0}, 'dates': {'posted': '1546033074', 'taken': '2018-12-28 16:37:54', 'takengranularity': 0, 'takenunknown': '1', 'lastupdate': '1546033075'}, 'views': '191', 'editability': {'cancomment': 0, 'canaddmeta': 0}, 'publiceditability': {'cancomment': 1, 'canaddmeta': 0}, 'usage': {'candownload': 1, 'canblog': 0, 'canprint': 0, 'canshare': 1}, 'comments': {'_content': '0'}, 'notes': {'note': []}, 'people': {'haspeople': 0}, 'tags': {'tag': [{'id': '30280-32631700868-59361684', 'author': '48889038283@N01', 'authorname': 'izik', 'raw': 'instagram', '_content': 'instagram', 'machine_tag': 0}]}, 'urls': {'url': [{'type': 'photopage', '_content': 'https://www.flickr.com/photos/izik/32631700868/'}]}, 'media': 'photo'}, 'stat': 'ok'}</t>
  </si>
  <si>
    <t>Isaac Wedin (flickr izik)</t>
  </si>
  <si>
    <t>https://www.flickr.com/photos/izik/32631700868/</t>
  </si>
  <si>
    <t>body_part_rabbit_tooth01.jpeg</t>
  </si>
  <si>
    <t>5397196256_242efd6718_o</t>
  </si>
  <si>
    <t>{'photo': {'id': '5397196256', 'secret': '022e8edecd', 'server': '5131', 'farm': 6, 'dateuploaded': '1296268694', 'isfavorite': 0, 'license': '4', 'safety_level': '0', 'rotation': 0, 'originalsecret': '242efd6718', 'originalformat': 'jpg', 'owner': {'nsid': '8106459@N07', 'username': 'David~O', 'realname': '', 'location': None, 'iconserver': '219', 'iconfarm': 1, 'path_alias': None}, 'title': {'_content': 'Bunny Hypnosis'}, 'description': {'_content': 'Steve loves to be laid on his back and petted.  Here he acted like he was in a trance.'}, 'visibility': {'ispublic': 1, 'isfriend': 0, 'isfamily': 0}, 'dates': {'posted': '1296268694', 'taken': '2011-01-27 21:40:44', 'takengranularity': 0, 'takenunknown': 0, 'lastupdate': '1435506714'}, 'views': '6877', 'editability': {'cancomment': 0, 'canaddmeta': 0}, 'publiceditability': {'cancomment': 1, 'canaddmeta': 0}, 'usage': {'candownload': 1, 'canblog': 0, 'canprint': 0, 'canshare': 1}, 'comments': {'_content': '6'}, 'notes': {'note': []}, 'people': {'haspeople': 0}, 'tags': {'tag': [{'id': '8085129-5397196256-575', 'author': '8106459@N07', 'authorname': 'David~O', 'raw': 'rabbit', '_content': 'rabbit', 'machine_tag': 0}, {'id': '8085129-5397196256-580', 'author': '8106459@N07', 'authorname': 'David~O', 'raw': 'bunny', '_content': 'bunny', 'machine_tag': 0}, {'id': '8085129-5397196256-102246', 'author': '8106459@N07', 'authorname': 'David~O', 'raw': 'hypnosis', '_content': 'hypnosis', 'machine_tag': 0}, {'id': '8085129-5397196256-11461', 'author': '8106459@N07', 'authorname': 'David~O', 'raw': 'whiskers', '_content': 'whiskers', 'machine_tag': 0}, {'id': '8085129-5397196256-6010', 'author': '8106459@N07', 'authorname': 'David~O', 'raw': 'teeth', '_content': 'teeth', 'machine_tag': 0}, {'id': '8085129-5397196256-5638', 'author': '8106459@N07', 'authorname': 'David~O', 'raw': 'conejo', '_content': 'conejo', 'machine_tag': 0}, {'id': '8085129-5397196256-161723', 'author': '8106459@N07', 'authorname': 'David~O', 'raw': 'dientes', '_content': 'dientes', 'machine_tag': 0}, {'id': '8085129-5397196256-1899', 'author': '8106459@N07', 'authorname': 'David~O', 'raw': 'happy', '_content': 'happy', 'machine_tag': 0}, {'id': '8085129-5397196256-26303', 'author': '8106459@N07', 'authorname': 'David~O', 'raw': 'feliz', '_content': 'feliz', 'machine_tag': 0}]}, 'urls': {'url': [{'type': 'photopage', '_content': 'https://www.flickr.com/photos/8106459@N07/5397196256/'}]}, 'media': 'photo'}, 'stat': 'ok'}</t>
  </si>
  <si>
    <t xml:space="preserve"> (flickr David~O)</t>
  </si>
  <si>
    <t>https://www.flickr.com/photos/8106459@N07/5397196256/</t>
  </si>
  <si>
    <t>body_part_rabbit_paw01.jpeg</t>
  </si>
  <si>
    <t>15166257377_1b07d4eb09_o</t>
  </si>
  <si>
    <t>{'photo': {'id': '15166257377', 'secret': '51430b7299', 'server': '2947', 'farm': 3, 'dateuploaded': '1411668733', 'isfavorite': 0, 'license': '3', 'safety_level': '0', 'rotation': 0, 'originalsecret': '1b07d4eb09', 'originalformat': 'jpg', 'owner': {'nsid': '57757110@N00', 'username': 'ornoth', 'realname': 'Ornoth', 'location': 'Pittsburgh, USA', 'iconserver': '1957', 'iconfarm': 2, 'path_alias': 'ornoth'}, 'title': {'_content': 'Greytoesis'}, 'description': {'_content': 'Sadly, Grady the cat suffered from a chronic case of greytoesis.'}, 'visibility': {'ispublic': 1, 'isfriend': 0, 'isfamily': 0}, 'dates': {'posted': '1411668733', 'taken': '2010-12-19 11:42:25', 'takengranularity': 0, 'takenunknown': 0, 'lastupdate': '1411668864'}, 'views': '239', 'editability': {'cancomment': 0, 'canaddmeta': 0}, 'publiceditability': {'cancomment': 1, 'canaddmeta': 0}, 'usage': {'candownload': 1, 'canblog': 0, 'canprint': 0, 'canshare': 1}, 'comments': {'_content': '0'}, 'notes': {'note': []}, 'people': {'haspeople': 0}, 'tags': {'tag': [{'id': '5755980-15166257377-25638', 'author': '57757110@N00', 'authorname': 'ornoth', 'raw': 'grady', '_content': 'grady', 'machine_tag': 0}, {'id': '5755980-15166257377-1344', 'author': '57757110@N00', 'authorname': 'ornoth', 'raw': 'cat', '_content': 'cat', 'machine_tag': 0}, {'id': '5755980-15166257377-1994', 'author': '57757110@N00', 'authorname': 'ornoth', 'raw': 'grey', '_content': 'grey', 'machine_tag': 0}, {'id': '5755980-15166257377-6968', 'author': '57757110@N00', 'authorname': 'ornoth', 'raw': 'gray', '_content': 'gray', 'machine_tag': 0}, {'id': '5755980-15166257377-113574', 'author': '57757110@N00', 'authorname': 'ornoth', 'raw': '2010', '_content': '2010', 'machine_tag': 0}, {'id': '5755980-15166257377-26634', 'author': '57757110@N00', 'authorname': 'ornoth', 'raw': 'paws', '_content': 'paws', 'machine_tag': 0}, {'id': '5755980-15166257377-3283', 'author': '57757110@N00', 'authorname': 'ornoth', 'raw': 'toes', '_content': 'toes', 'machine_tag': 0}]}, 'location': {'latitude': '42.351477', 'longitude': '-71.078249', 'accuracy': '16', 'context': '0', 'locality': {'_content': 'Cambridge', 'woeid': 2373572}, 'county': {'_content': 'Suffolk', 'woeid': 12588712}, 'region': {'_content': 'Massachusetts', 'woeid': 2347580}, 'country': {'_content': 'United States', 'woeid': 23424977}, 'neighbourhood': {'_content': 'Back Bay', 'woeid': 2358123}}, 'geoperms': {'ispublic': 1, 'iscontact': 0, 'isfriend': 0, 'isfamily': 0}, 'urls': {'url': [{'type': 'photopage', '_content': 'https://www.flickr.com/photos/ornoth/15166257377/'}]}, 'media': 'photo'}, 'stat': 'ok'}</t>
  </si>
  <si>
    <t>Ornoth (flickr ornoth)</t>
  </si>
  <si>
    <t>https://www.flickr.com/photos/ornoth/15166257377/</t>
  </si>
  <si>
    <t>body_part_rabbit_paw02.jpeg</t>
  </si>
  <si>
    <t>369436903_791a1e4f41_o</t>
  </si>
  <si>
    <t>{'photo': {'id': '369436903', 'secret': '791a1e4f41', 'server': '180', 'farm': 1, 'dateuploaded': '1169775028', 'isfavorite': 0, 'license': '3', 'safety_level': '0', 'rotation': 0, 'originalsecret': '791a1e4f41', 'originalformat': 'jpg', 'owner': {'nsid': '87702947@N00', 'username': 'Franie Frou Frou', 'realname': '', 'location': None, 'iconserver': '34', 'iconfarm': 1, 'path_alias': 'franie'}, 'title': {'_content': '100-0042_IMG A'}, 'description': {'_content': ''}, 'visibility': {'ispublic': 1, 'isfriend': 0, 'isfamily': 0}, 'dates': {'posted': '1169775028', 'taken': '2007-01-24 16:00:01', 'takengranularity': 0, 'takenunknown': 0, 'lastupdate': '1228417789'}, 'views': '428', 'editability': {'cancomment': 0, 'canaddmeta': 0}, 'publiceditability': {'cancomment': 1, 'canaddmeta': 0}, 'usage': {'candownload': 1, 'canblog': 0, 'canprint': 0, 'canshare': 1}, 'comments': {'_content': '1'}, 'notes': {'note': []}, 'people': {'haspeople': 0}, 'tags': {'tag': [{'id': '506741-369436903-106285', 'author': '87702947@N00', 'authorname': 'Franie Frou Frou', 'raw': 'Bunnie', '_content': 'bunnie', 'machine_tag': 0}, {'id': '506741-369436903-580', 'author': '87702947@N00', 'authorname': 'Franie Frou Frou', 'raw': 'Bunny', '_content': 'bunny', 'machine_tag': 0}, {'id': '506741-369436903-575', 'author': '87702947@N00', 'authorname': 'Franie Frou Frou', 'raw': 'Rabbit', '_content': 'rabbit', 'machine_tag': 0}, {'id': '506741-369436903-559', 'author': '87702947@N00', 'authorname': 'Franie Frou Frou', 'raw': 'Cute', '_content': 'cute', 'machine_tag': 0}, {'id': '506741-369436903-460990', 'author': '87702947@N00', 'authorname': 'Franie Frou Frou', 'raw': 'Mini Lop', '_content': 'minilop', 'machine_tag': 0}, {'id': '506741-369436903-673', 'author': '87702947@N00', 'authorname': 'Franie Frou Frou', 'raw': 'Feet', '_content': 'feet', 'machine_tag': 0}, {'id': '506741-369436903-4317', 'author': '87702947@N00', 'authorname': 'Franie Frou Frou', 'raw': 'Legs', '_content': 'legs', 'machine_tag': 0}, {'id': '506741-369436903-26634', 'author': '87702947@N00', 'authorname': 'Franie Frou Frou', 'raw': 'Paws', '_content': 'paws', 'machine_tag': 0}, {'id': '506741-369436903-10008', 'author': '87702947@N00', 'authorname': 'Franie Frou Frou', 'raw': 'Tippy Toes', '_content': 'tippytoes', 'machine_tag': 0}, {'id': '506741-369436903-69378', 'author': '87702947@N00', 'authorname': 'Franie Frou Frou', 'raw': 'Harlequin', '_content': 'harlequin', 'machine_tag': 0}, {'id': '506741-369436903-32148488', 'author': '87702947@N00', 'authorname': 'Franie Frou Frou', 'raw': 'Dwarf Mini Lop', '_content': 'dwarfminilop', 'machine_tag': 0}, {'id': '506741-369436903-32148490', 'author': '87702947@N00', 'authorname': 'Franie Frou Frou', 'raw': 'Harlequin Bunny', '_content': 'harlequinbunny', 'machine_tag': 0}, {'id': '506741-369436903-40353', 'author': '87702947@N00', 'authorname': 'Franie Frou Frou', 'raw': 'Barnaby', '_content': 'barnaby', 'machine_tag': 0}]}, 'urls': {'url': [{'type': 'photopage', '_content': 'https://www.flickr.com/photos/franie/369436903/'}]}, 'media': 'photo'}, 'stat': 'ok'}</t>
  </si>
  <si>
    <t xml:space="preserve"> (flickr Franie Frou Frou)</t>
  </si>
  <si>
    <t>https://www.flickr.com/photos/franie/369436903/</t>
  </si>
  <si>
    <t>body_part_rabbit_eye01.jpeg</t>
  </si>
  <si>
    <t>102343905_a06c4ef2b8_o</t>
  </si>
  <si>
    <t>{'photo': {'id': '102343905', 'secret': 'a06c4ef2b8', 'server': '36', 'farm': 1, 'dateuploaded': '1140478315', 'isfavorite': 0, 'license': '3', 'safety_level': '0', 'rotation': 0, 'originalsecret': 'a06c4ef2b8', 'originalformat': 'jpg', 'owner': {'nsid': '93621431@N00', 'username': 'doenietzomoeilijk', 'realname': '', 'location': None, 'iconserver': '7317', 'iconfarm': 8, 'path_alias': 'dille'}, 'title': {'_content': 'Teh Bunnay'}, 'description': {'_content': "Konijn dat vanuit een hok bij kinderboerderij de Hofstede een beetje suf de wereld in kijkt. Niet 's werelds mooiste foto van een konijn, wellicht, en ook niet 's werelds mooiste konijn, maar ik vind dat contrast tussen de konijn en de schaduw van het rooster wel apart. En dat oog. Oh, dat oog, waaruit het onnoemelijk leed van een konijn op de kinderboerderij spreekt... =]"}, 'visibility': {'ispublic': 1, 'isfriend': 0, 'isfamily': 0}, 'dates': {'posted': '1140478315', 'taken': '2006-02-19 16:16:28', 'takengranularity': 0, 'takenunknown': 0, 'lastupdate': '1498575530'}, 'views': '366', 'editability': {'cancomment': 0, 'canaddmeta': 0}, 'publiceditability': {'cancomment': 1, 'canaddmeta': 0}, 'usage': {'candownload': 1, 'canblog': 0, 'canprint': 0, 'canshare': 1}, 'comments': {'_content': '0'}, 'notes': {'note': []}, 'people': {'haspeople': 0}, 'tags': {'tag': [{'id': '238482-102343905-118286', 'author': '93621431@N00', 'authorname': 'doenietzomoeilijk', 'raw': 'assen', '_content': 'assen', 'machine_tag': 0}, {'id': '238482-102343905-580', 'author': '93621431@N00', 'authorname': 'doenietzomoeilijk', 'raw': 'bunny', '_content': 'bunny', 'machine_tag': 0}, {'id': '238482-102343905-1648', 'author': '93621431@N00', 'authorname': 'doenietzomoeilijk', 'raw': 'fur', '_content': 'fur', 'machine_tag': 0}, {'id': '238482-102343905-6968', 'author': '93621431@N00', 'authorname': 'doenietzomoeilijk', 'raw': 'gray', '_content': 'gray', 'machine_tag': 0}, {'id': '238482-102343905-596', 'author': '93621431@N00', 'authorname': 'doenietzomoeilijk', 'raw': 'eye', '_content': 'eye', 'machine_tag': 0}, {'id': '238482-102343905-4843', 'author': '93621431@N00', 'authorname': 'doenietzomoeilijk', 'raw': 'konijn', '_content': 'konijn', 'machine_tag': 0}, {'id': '238482-102343905-122229', 'author': '93621431@N00', 'authorname': 'doenietzomoeilijk', 'raw': 'grijs', '_content': 'grijs', 'machine_tag': 0}, {'id': '238482-102343905-123705', 'author': '93621431@N00', 'authorname': 'doenietzomoeilijk', 'raw': 'oog', '_content': 'oog', 'machine_tag': 0}, {'id': '238482-102343905-97978', 'author': '93621431@N00', 'authorname': 'doenietzomoeilijk', 'raw': 'kinderboerderij', '_content': 'kinderboerderij', 'machine_tag': 0}, {'id': '238482-102343905-1077', 'author': '93621431@N00', 'authorname': 'doenietzomoeilijk', 'raw': 'closeup', '_content': 'closeup', 'machine_tag': 0}, {'id': '238482-102343905-94648', 'author': '93621431@N00', 'authorname': 'doenietzomoeilijk', 'raw': 'drenthe', '_content': 'drenthe', 'machine_tag': 0}, {'id': '238482-102343905-804', 'author': '93621431@N00', 'authorname': 'doenietzomoeilijk', 'raw': 'netherlands', '_content': 'netherlands', 'machine_tag': 0}]}, 'location': {'latitude': '52.986580', 'longitude': '6.548023', 'accuracy': '12', 'context': '0', 'locality': {'_content': 'Assen', 'woeid': 727378}, 'county': {'_content': 'Assen', 'woeid': 12592048}, 'region': {'_content': 'Drenthe', 'woeid': 2346373}, 'country': {'_content': 'Nederland', 'woeid': 23424909}, 'neighbourhood': {'_content': '', 'woeid': 0}}, 'geoperms': {'ispublic': 1, 'iscontact': 0, 'isfriend': 0, 'isfamily': 0}, 'urls': {'url': [{'type': 'photopage', '_content': 'https://www.flickr.com/photos/dille/102343905/'}]}, 'media': 'photo'}, 'stat': 'ok'}</t>
  </si>
  <si>
    <t xml:space="preserve"> (flickr doenietzomoeilijk)</t>
  </si>
  <si>
    <t>https://www.flickr.com/photos/dille/102343905/</t>
  </si>
  <si>
    <t>body_part_rabbit_eye02.jpeg</t>
  </si>
  <si>
    <t>9016292637_f2442bebef_o</t>
  </si>
  <si>
    <t>{'photo': {'id': '9016292637', 'secret': 'f8826979c1', 'server': '2874', 'farm': 3, 'dateuploaded': '1370965689', 'isfavorite': 0, 'license': '3', 'safety_level': '0', 'rotation': 0, 'originalsecret': 'f2442bebef', 'originalformat': 'jpg', 'owner': {'nsid': '81858878@N00', 'username': 'Hans Hillewaert', 'realname': '', 'location': None, 'iconserver': '7335', 'iconfarm': 8, 'path_alias': 'bathyporeia'}, 'title': {'_content': 'Lepus europaeus (eye)'}, 'description': {'_content': '&lt;i&gt;Lepus europaeus&lt;/i&gt;'}, 'visibility': {'ispublic': 1, 'isfriend': 0, 'isfamily': 0}, 'dates': {'posted': '1370965689', 'taken': '2013-06-09 21:37:29', 'takengranularity': 0, 'takenunknown': 0, 'lastupdate': '1509796906'}, 'views': '479', 'editability': {'cancomment': 0, 'canaddmeta': 0}, 'publiceditability': {'cancomment': 1, 'canaddmeta': 0}, 'usage': {'candownload': 1, 'canblog': 0, 'canprint': 0, 'canshare': 1}, 'comments': {'_content': '0'}, 'notes': {'note': []}, 'people': {'haspeople': 0}, 'tags': {'tag': [{'id': '3292269-9016292637-4290', 'author': '81858878@N00', 'authorname': 'Hans Hillewaert', 'raw': 'Belgium', '_content': 'belgium', 'machine_tag': 0}, {'id': '3292269-9016292637-174980124', 'author': '81858878@N00', 'authorname': 'Hans Hillewaert', 'raw': '© Hans Hillewaert', '_content': '©hanshillewaert', 'machine_tag': 0}, {'id': '3292269-9016292637-37591411', 'author': '81858878@N00', 'authorname': 'Hans Hillewaert', 'raw': 'taxonomy:binomial=Lepus europaeus', '_content': 'taxonomy:binomial=lepuseuropaeus', 'machine_tag': 1}, {'id': '3292269-9016292637-1481130', 'author': '81858878@N00', 'authorname': 'Hans Hillewaert', 'raw': 'Lepus europaeus', '_content': 'lepuseuropaeus', 'machine_tag': 0}, {'id': '3292269-9016292637-72548', 'author': '81858878@N00', 'authorname': 'Hans Hillewaert', 'raw': 'Mammalia', '_content': 'mammalia', 'machine_tag': 0}, {'id': '3292269-9016292637-1823', 'author': '81858878@N00', 'authorname': 'Hans Hillewaert', 'raw': 'mammal', '_content': 'mammal', 'machine_tag': 0}, {'id': '3292269-9016292637-1576638', 'author': '81858878@N00', 'authorname': 'Hans Hillewaert', 'raw': 'zoogdier', '_content': 'zoogdier', 'machine_tag': 0}]}, 'urls': {'url': [{'type': 'photopage', '_content': 'https://www.flickr.com/photos/bathyporeia/9016292637/'}]}, 'media': 'photo'}, 'stat': 'ok'}</t>
  </si>
  <si>
    <t xml:space="preserve"> (flickr Hans Hillewaert)</t>
  </si>
  <si>
    <t>https://www.flickr.com/photos/bathyporeia/9016292637/</t>
  </si>
  <si>
    <t>body_part_rabbit_eye03.jpeg</t>
  </si>
  <si>
    <t>16618320173_38185f94bd_o</t>
  </si>
  <si>
    <t>{'photo': {'id': '16618320173', 'secret': '1281e80895', 'server': '8753', 'farm': 9, 'dateuploaded': '1429739830', 'isfavorite': 0, 'license': '2', 'safety_level': '0', 'rotation': 0, 'originalsecret': '38185f94bd', 'originalformat': 'jpg', 'owner': {'nsid': '97367178@N02', 'username': 'corinne_benavides', 'realname': 'Corinne Benavides', 'location': '', 'iconserver': '7652', 'iconfarm': 8, 'path_alias': 'corinne_benavides'}, 'title': {'_content': 'Farbenzwerg_Hotot_Sempach_1'}, 'description': {'_content': 'Netherland Dwarf, hotot. Male.\nAt the biggest Swiss rabbit show in Sempach, 2015.'}, 'visibility': {'ispublic': 1, 'isfriend': 0, 'isfamily': 0}, 'dates': {'posted': '1429739830', 'taken': '2015-01-31 17:05:26', 'takengranularity': 0, 'takenunknown': '0', 'lastupdate': '1429935672'}, 'views': '631', 'editability': {'cancomment': 0, 'canaddmeta': 0}, 'publiceditability': {'cancomment': 1, 'canaddmeta': 0}, 'usage': {'candownload': 1, 'canblog': 0, 'canprint': 0, 'canshare': 1}, 'comments': {'_content': '0'}, 'notes': {'note': []}, 'people': {'haspeople': 0}, 'tags': {'tag': [{'id': '97346830-16618320173-952', 'author': '97367178@N02', 'authorname': 'corinne_benavides', 'raw': 'animal', '_content': 'animal', 'machine_tag': 0}, {'id': '97346830-16618320173-359', 'author': '97367178@N02', 'authorname': 'corinne_benavides', 'raw': 'pet', '_content': 'pet', 'machine_tag': 0}, {'id': '97346830-16618320173-38', 'author': '97367178@N02', 'authorname': 'corinne_benavides', 'raw': 'show', '_content': 'show', 'machine_tag': 0}, {'id': '97346830-16618320173-28580', 'author': '97367178@N02', 'authorname': 'corinne_benavides', 'raw': 'breed', '_content': 'breed', 'machine_tag': 0}, {'id': '97346830-16618320173-365944', 'author': '97367178@N02', 'authorname': 'corinne_benavides', 'raw': 'purebred', '_content': 'purebred', 'machine_tag': 0}, {'id': '97346830-16618320173-575', 'author': '97367178@N02', 'authorname': 'corinne_benavides', 'raw': 'rabbit', '_content': 'rabbit', 'machine_tag': 0}, {'id': '97346830-16618320173-580', 'author': '97367178@N02', 'authorname': 'corinne_benavides', 'raw': 'bunny', '_content': 'bunny', 'machine_tag': 0}]}, 'location': {'latitude': '47.135607', 'longitude': '8.190146', 'accuracy': '16', 'context': '0', 'locality': {'_content': 'Sempach', 'woeid': 784167}, 'county': {'_content': 'Sursee', 'woeid': 12593207}, 'region': {'_content': 'Kanton Luzern', 'woeid': 2347093}, 'country': {'_content': 'Schweiz', 'woeid': 23424957}, 'neighbourhood': {'_content': '', 'woeid': 0}}, 'geoperms': {'ispublic': 1, 'iscontact': 0, 'isfriend': 0, 'isfamily': 0}, 'urls': {'url': [{'type': 'photopage', '_content': 'https://www.flickr.com/photos/corinne_benavides/16618320173/'}]}, 'media': 'photo'}, 'stat': 'ok'}</t>
  </si>
  <si>
    <t>Corinne Benavides (flickr corinne_benavides)</t>
  </si>
  <si>
    <t>https://www.flickr.com/photos/corinne_benavides/16618320173/</t>
  </si>
  <si>
    <t>body_part_rabbit_eye04.jpeg</t>
  </si>
  <si>
    <t>13957665307_a756b39a9c_o</t>
  </si>
  <si>
    <t>{'photo': {'id': '13957665307', 'secret': 'cfafd32143', 'server': '7368', 'farm': 8, 'dateuploaded': '1399638496', 'isfavorite': 0, 'license': '2', 'safety_level': '0', 'rotation': 0, 'originalsecret': 'a756b39a9c', 'originalformat': 'jpg', 'owner': {'nsid': '51035555243@N01', 'username': 'Thomas Hawk', 'realname': 'Thomas Hawk', 'location': 'San Francisco, USA', 'iconserver': '7370', 'iconfarm': 8, 'path_alias': 'thomashawk'}, 'title': {'_content': 'Cuddle'}, 'description': {'_content': ''}, 'visibility': {'ispublic': 1, 'isfriend': 0, 'isfamily': 0}, 'dates': {'posted': '1399638496', 'taken': '2010-07-04 16:21:17', 'takengranularity': 0, 'takenunknown': 0, 'lastupdate': '1608218877'}, 'views': '1752', 'editability': {'cancomment': 0, 'canaddmeta': 0}, 'publiceditability': {'cancomment': 1, 'canaddmeta': 1}, 'usage': {'candownload': 1, 'canblog': 0, 'canprint': 0, 'canshare': 1}, 'comments': {'_content': '0'}, 'notes': {'note': []}, 'people': {'haspeople': 0}, 'tags': {'tag': [{'id': '44088-13957665307-82844', 'author': '51035555243@N01', 'authorname': 'Thomas Hawk', 'raw': 'Alameda County', '_content': 'alamedacounty', 'machine_tag': 0}, {'id': '44088-13957665307-95789', 'author': '51035555243@N01', 'authorname': 'Thomas Hawk', 'raw': 'Alameda County Fair', '_content': 'alamedacountyfair', 'machine_tag': 0}, {'id': '44088-13957665307-50', 'author': '51035555243@N01', 'authorname': 'Thomas Hawk', 'raw': 'California', '_content': 'california', 'machine_tag': 0}, {'id': '44088-13957665307-22743', 'author': '51035555243@N01', 'authorname': 'Thomas Hawk', 'raw': 'East Bay', '_content': 'eastbay', 'machine_tag': 0}, {'id': '44088-13957665307-51608', 'author': '51035555243@N01', 'authorname': 'Thomas Hawk', 'raw': 'Pleasanton', '_content': 'pleasanton', 'machine_tag': 0}, {'id': '44088-13957665307-351', 'author': '51035555243@N01', 'authorname': 'Thomas Hawk', 'raw': 'USA', '_content': 'usa', 'machine_tag': 0}, {'id': '44088-13957665307-4074', 'author': '51035555243@N01', 'authorname': 'Thomas Hawk', 'raw': 'United States', '_content': 'unitedstates', 'machine_tag': 0}, {'id': '44088-13957665307-6272', 'author': '51035555243@N01', 'authorname': 'Thomas Hawk', 'raw': 'United States of America', '_content': 'unitedstatesofamerica', 'machine_tag': 0}, {'id': '44088-13957665307-580', 'author': '51035555243@N01', 'authorname': 'Thomas Hawk', 'raw': 'bunny', '_content': 'bunny', 'machine_tag': 0}, {'id': '44088-13957665307-9034', 'author': '51035555243@N01', 'authorname': 'Thomas Hawk', 'raw': 'fair', '_content': 'fair', 'machine_tag': 0}, {'id': '44088-13957665307-575', 'author': '51035555243@N01', 'authorname': 'Thomas Hawk', 'raw': 'rabbit', '_content': 'rabbit', 'machine_tag': 0}, {'id': '44088-13957665307-939926', 'author': '51035555243@N01', 'authorname': 'Thomas Hawk', 'raw': 'fav10', '_content': 'fav10', 'machine_tag': 0}]}, 'urls': {'url': [{'type': 'photopage', '_content': 'https://www.flickr.com/photos/thomashawk/13957665307/'}]}, 'media': 'photo'}, 'stat': 'ok'}</t>
  </si>
  <si>
    <t>https://www.flickr.com/photos/thomashawk/13957665307/</t>
  </si>
  <si>
    <t>body_part_rabbit_eye05.jpeg</t>
  </si>
  <si>
    <t>17226337141_8174480756_o</t>
  </si>
  <si>
    <t>{'photo': {'id': '17226337141', 'secret': 'ac36163f19', 'server': '8719', 'farm': 9, 'dateuploaded': '1429647418', 'isfavorite': 0, 'license': '2', 'safety_level': '0', 'rotation': 0, 'originalsecret': '8174480756', 'originalformat': 'jpg', 'owner': {'nsid': '97367178@N02', 'username': 'corinne_benavides', 'realname': 'Corinne Benavides', 'location': '', 'iconserver': '7652', 'iconfarm': 8, 'path_alias': 'corinne_benavides'}, 'title': {'_content': 'Blaues-Auge'}, 'description': {'_content': 'Vienna White, eye\nAt a rabbit show in Switzerland in 2014.'}, 'visibility': {'ispublic': 1, 'isfriend': 0, 'isfamily': 0}, 'dates': {'posted': '1429647418', 'taken': '2014-11-29 18:01:02', 'takengranularity': 0, 'takenunknown': '0', 'lastupdate': '1481384580'}, 'views': '391', 'editability': {'cancomment': 0, 'canaddmeta': 0}, 'publiceditability': {'cancomment': 1, 'canaddmeta': 0}, 'usage': {'candownload': 1, 'canblog': 0, 'canprint': 0, 'canshare': 1}, 'comments': {'_content': '0'}, 'notes': {'note': []}, 'people': {'haspeople': 0}, 'tags': {'tag': [{'id': '97346830-17226337141-953', 'author': '97367178@N02', 'authorname': 'corinne_benavides', 'raw': 'animals', '_content': 'animals', 'machine_tag': 0}, {'id': '97346830-17226337141-368', 'author': '97367178@N02', 'authorname': 'corinne_benavides', 'raw': 'pets', '_content': 'pets', 'machine_tag': 0}, {'id': '97346830-17226337141-38', 'author': '97367178@N02', 'authorname': 'corinne_benavides', 'raw': 'show', '_content': 'show', 'machine_tag': 0}, {'id': '97346830-17226337141-12496', 'author': '97367178@N02', 'authorname': 'corinne_benavides', 'raw': 'exposition', '_content': 'exposition', 'machine_tag': 0}, {'id': '97346830-17226337141-24792', 'author': '97367178@N02', 'authorname': 'corinne_benavides', 'raw': 'rabbits', '_content': 'rabbits', 'machine_tag': 0}, {'id': '97346830-17226337141-365944', 'author': '97367178@N02', 'authorname': 'corinne_benavides', 'raw': 'purebred', '_content': 'purebred', 'machine_tag': 0}, {'id': '97346830-17226337141-28580', 'author': '97367178@N02', 'authorname': 'corinne_benavides', 'raw': 'breed', '_content': 'breed', 'machine_tag': 0}]}, 'location': {'latitude': '47.037425', 'longitude': '7.626410', 'accuracy': '16', 'context': '0', 'locality': {'_content': 'Oberburg', 'woeid': 783573}, 'county': {'_content': 'Emmental', 'woeid': 56558118}, 'region': {'_content': 'Kanton Bern', 'woeid': 2347087}, 'country': {'_content': 'Schweiz', 'woeid': 23424957}, 'neighbourhood': {'_content': '', 'woeid': 0}}, 'geoperms': {'ispublic': 1, 'iscontact': 0, 'isfriend': 0, 'isfamily': 0}, 'urls': {'url': [{'type': 'photopage', '_content': 'https://www.flickr.com/photos/corinne_benavides/17226337141/'}]}, 'media': 'photo'}, 'stat': 'ok'}</t>
  </si>
  <si>
    <t>https://www.flickr.com/photos/corinne_benavides/17226337141/</t>
  </si>
  <si>
    <t>body_part_rabbit_eye06.jpeg</t>
  </si>
  <si>
    <t>7187945812_9a46cdd9ea_o</t>
  </si>
  <si>
    <t>{'photo': {'id': '7187945812', 'secret': 'a6aaf108d2', 'server': '7075', 'farm': 8, 'dateuploaded': '1336911893', 'isfavorite': 0, 'license': '0', 'safety_level': '0', 'rotation': 0, 'originalsecret': '9a46cdd9ea', 'originalformat': 'jpg', 'owner': {'nsid': '53290988@N02', 'username': 'Arternative82', 'realname': 'Sascha Uding', 'location': 'Bielefeld, Germany', 'iconserver': '65535', 'iconfarm': 66, 'path_alias': 'arternative-design'}, 'title': {'_content': 'rabbits eye'}, 'description': {'_content': '&lt;a href="http://www.arternative-design.com" rel="noreferrer nofollow"&gt;Blog&lt;/a&gt; | &lt;a href="http://www.facebook.com/pages/Arternative-Design/165127380198001" rel="noreferrer nofollow"&gt;Facebook&lt;/a&gt; | &lt;a href="https://twitter.com/#!/Arternative82" rel="noreferrer nofollow"&gt;Twitter&lt;/a&gt;  | &lt;a href="http://www.youtube.com/user/Yankee82" rel="noreferrer nofollow"&gt;Youtube&lt;/a&gt;'}, 'visibility': {'ispublic': 1, 'isfriend': 0, 'isfamily': 0}, 'dates': {'posted': '1336911893', 'taken': '2012-05-12 12:38:32', 'takengranularity': 0, 'takenunknown': 0, 'lastupdate': '1619359335'}, 'views': '905', 'editability': {'cancomment': 0, 'canaddmeta': 0}, 'publiceditability': {'cancomment': 1, 'canaddmeta': 0}, 'usage': {'candownload': 1, 'canblog': 0, 'canprint': 0, 'canshare': 1}, 'comments': {'_content': '14'}, 'notes': {'note': []}, 'people': {'haspeople': 0}, 'tags': {'tag': [{'id': '53270640-7187945812-2994', 'author': '53290988@N02', 'authorname': 'Arternative82', 'raw': 'Nikon', '_content': 'nikon', 'machine_tag': 0}, {'id': '53270640-7187945812-20596702', 'author': '53290988@N02', 'authorname': 'Arternative82', 'raw': 'D7000', '_content': 'd7000', 'machine_tag': 0}, {'id': '53270640-7187945812-39678582', 'author': '53290988@N02', 'authorname': 'Arternative82', 'raw': 'Nikon D7000', '_content': 'nikond7000', 'machine_tag': 0}, {'id': '53270640-7187945812-364940', 'author': '53290988@N02', 'authorname': 'Arternative82', 'raw': '105mm', '_content': '105mm', 'machine_tag': 0}, {'id': '53270640-7187945812-23212', 'author': '53290988@N02', 'authorname': 'Arternative82', 'raw': '2.8', '_content': '28', 'machine_tag': 0}, {'id': '53270640-7187945812-64996', 'author': '53290988@N02', 'authorname': 'Arternative82', 'raw': 'VR', '_content': 'vr', 'machine_tag': 0}, {'id': '53270640-7187945812-15352', 'author': '53290988@N02', 'authorname': 'Arternative82', 'raw': 'micro', '_content': 'micro', 'machine_tag': 0}, {'id': '53270640-7187945812-29335', 'author': '53290988@N02', 'authorname': 'Arternative82', 'raw': 'Nikkor', '_content': 'nikkor', 'machine_tag': 0}, {'id': '53270640-7187945812-1935', 'author': '53290988@N02', 'authorname': 'Arternative82', 'raw': 'Photography', '_content': 'photography', 'machine_tag': 0}, {'id': '53270640-7187945812-3723', 'author': '53290988@N02', 'authorname': 'Arternative82', 'raw': 'Fotografie', '_content': 'fotografie', 'machine_tag': 0}, {'id': '53270640-7187945812-575', 'author': '53290988@N02', 'authorname': 'Arternative82', 'raw': 'rabbit', '_content': 'rabbit', 'machine_tag': 0}, {'id': '53270640-7187945812-24792', 'author': '53290988@N02', 'authorname': 'Arternative82', 'raw': 'rabbits', '_content': 'rabbits', 'machine_tag': 0}, {'id': '53270640-7187945812-596', 'author': '53290988@N02', 'authorname': 'Arternative82', 'raw': 'eye', '_content': 'eye', 'machine_tag': 0}, {'id': '53270640-7187945812-952', 'author': '53290988@N02', 'authorname': 'Arternative82', 'raw': 'animal', '_content': 'animal', 'machine_tag': 0}, {'id': '53270640-7187945812-953', 'author': '53290988@N02', 'authorname': 'Arternative82', 'raw': 'animals', '_content': 'animals', 'machine_tag': 0}, {'id': '53270640-7187945812-2239', 'author': '53290988@N02', 'authorname': 'Arternative82', 'raw': 'Tiere', '_content': 'tiere', 'machine_tag': 0}, {'id': '53270640-7187945812-85520', 'author': '53290988@N02', 'authorname': 'Arternative82', 'raw': 'Tier', '_content': 'tier', 'machine_tag': 0}]}, 'urls': {'url': [{'type': 'photopage', '_content': 'https://www.flickr.com/photos/arternative-design/7187945812/'}]}, 'media': 'photo'}, 'stat': 'ok'}</t>
  </si>
  <si>
    <t>Sascha Uding (flickr Arternative82)</t>
  </si>
  <si>
    <t>https://www.flickr.com/photos/arternative-design/7187945812/</t>
  </si>
  <si>
    <t>body_part_rabbit_eye07.jpeg</t>
  </si>
  <si>
    <t>17225439612_f2ffd7b5ae_o</t>
  </si>
  <si>
    <t>{'photo': {'id': '17225439612', 'secret': '987a596c28', 'server': '7600', 'farm': 8, 'dateuploaded': '1429648713', 'isfavorite': 0, 'license': '2', 'safety_level': '0', 'rotation': 0, 'originalsecret': 'f2ffd7b5ae', 'originalformat': 'jpg', 'owner': {'nsid': '97367178@N02', 'username': 'corinne_benavides', 'realname': 'Corinne Benavides', 'location': '', 'iconserver': '7652', 'iconfarm': 8, 'path_alias': 'corinne_benavides'}, 'title': {'_content': 'Hotot Nethie'}, 'description': {'_content': 'Netherland Dwarf, Black Hotot.\nAt a show in Grasswil, Switzerland, 2015.'}, 'visibility': {'ispublic': 1, 'isfriend': 0, 'isfamily': 0}, 'dates': {'posted': '1429648713', 'taken': '2015-01-04 16:45:20', 'takengranularity': 0, 'takenunknown': '0', 'lastupdate': '1429935698'}, 'views': '447', 'editability': {'cancomment': 0, 'canaddmeta': 0}, 'publiceditability': {'cancomment': 1, 'canaddmeta': 0}, 'usage': {'candownload': 1, 'canblog': 0, 'canprint': 0, 'canshare': 1}, 'comments': {'_content': '0'}, 'notes': {'note': []}, 'people': {'haspeople': 0}, 'tags': {'tag': [{'id': '97346830-17225439612-953', 'author': '97367178@N02', 'authorname': 'corinne_benavides', 'raw': 'animals', '_content': 'animals', 'machine_tag': 0}, {'id': '97346830-17225439612-368', 'author': '97367178@N02', 'authorname': 'corinne_benavides', 'raw': 'pets', '_content': 'pets', 'machine_tag': 0}, {'id': '97346830-17225439612-24792', 'author': '97367178@N02', 'authorname': 'corinne_benavides', 'raw': 'rabbits', '_content': 'rabbits', 'machine_tag': 0}, {'id': '97346830-17225439612-588', 'author': '97367178@N02', 'authorname': 'corinne_benavides', 'raw': 'bunnies', '_content': 'bunnies', 'machine_tag': 0}, {'id': '97346830-17225439612-38', 'author': '97367178@N02', 'authorname': 'corinne_benavides', 'raw': 'show', '_content': 'show', 'machine_tag': 0}, {'id': '97346830-17225439612-28580', 'author': '97367178@N02', 'authorname': 'corinne_benavides', 'raw': 'breed', '_content': 'breed', 'machine_tag': 0}]}, 'location': {'latitude': '47.145452', 'longitude': '7.663350', 'accuracy': '14', 'context': '0', 'neighbourhood': {'_content': '', 'woeid': 0}, 'county': {'_content': 'Oberaargau', 'woeid': 56558123}, 'region': {'_content': 'Kanton Bern', 'woeid': 2347087}, 'country': {'_content': 'Schweiz', 'woeid': 23424957}}, 'geoperms': {'ispublic': 1, 'iscontact': 0, 'isfriend': 0, 'isfamily': 0}, 'urls': {'url': [{'type': 'photopage', '_content': 'https://www.flickr.com/photos/corinne_benavides/17225439612/'}]}, 'media': 'photo'}, 'stat': 'ok'}</t>
  </si>
  <si>
    <t>https://www.flickr.com/photos/corinne_benavides/17225439612/</t>
  </si>
  <si>
    <t>face_rabbit01.jpeg</t>
  </si>
  <si>
    <t>5190284298_84039f541c_o</t>
  </si>
  <si>
    <t>{'photo': {'id': '5190284298', 'secret': 'bb102e231e', 'server': '4124', 'farm': 5, 'dateuploaded': '1290191210', 'isfavorite': 0, 'license': '4', 'safety_level': '0', 'rotation': 0, 'originalsecret': '84039f541c', 'originalformat': 'jpg', 'owner': {'nsid': '10690326@N08', 'username': 'Arcadiuš', 'realname': '', 'location': 'Bruxelles, Belgium', 'iconserver': '3670', 'iconfarm': 4, 'path_alias': 'arcadius'}, 'title': {'_content': 'Rabbit'}, 'description': {'_content': ''}, 'visibility': {'ispublic': 1, 'isfriend': 0, 'isfamily': 0}, 'dates': {'posted': '1290191210', 'taken': '2010-11-19 12:04:25', 'takengranularity': 0, 'takenunknown': 0, 'lastupdate': '1565711407'}, 'views': '2244', 'editability': {'cancomment': 0, 'canaddmeta': 0}, 'publiceditability': {'cancomment': 1, 'canaddmeta': 0}, 'usage': {'candownload': 1, 'canblog': 0, 'canprint': 0, 'canshare': 1}, 'comments': {'_content': '0'}, 'notes': {'note': []}, 'people': {'haspeople': 0}, 'tags': {'tag': [{'id': '10597513-5190284298-99576460', 'author': '10690326@N08', 'authorname': 'Arcadiuš', 'raw': 'aerjotl', '_content': 'aerjotl', 'machine_tag': 0}, {'id': '10597513-5190284298-99576462', 'author': '10690326@N08', 'authorname': 'Arcadiuš', 'raw': 'arek_janicki', '_content': 'arekjanicki', 'machine_tag': 0}]}, 'location': {'latitude': '52.888938', 'longitude': '-1.277355', 'accuracy': '15', 'context': '0', 'locality': {'_content': 'Beeston', 'woeid': 12258}, 'county': {'_content': 'Nottinghamshire', 'woeid': 12602147}, 'region': {'_content': 'England', 'woeid': 24554868}, 'country': {'_content': 'United Kingdom', 'woeid': 23424975}, 'neighbourhood': {'_content': 'Toton', 'woeid': 37856}}, 'geoperms': {'ispublic': 1, 'iscontact': 0, 'isfriend': 0, 'isfamily': 0}, 'urls': {'url': [{'type': 'photopage', '_content': 'https://www.flickr.com/photos/arcadius/5190284298/'}]}, 'media': 'photo'}, 'stat': 'ok'}</t>
  </si>
  <si>
    <t xml:space="preserve"> (flickr Arcadiuš)</t>
  </si>
  <si>
    <t>https://www.flickr.com/photos/arcadius/5190284298/</t>
  </si>
  <si>
    <t>face_rabbit02.jpeg</t>
  </si>
  <si>
    <t>7248390528_c2ebd663bf_o</t>
  </si>
  <si>
    <t>{'photo': {'id': '7248390528', 'secret': '64d265d9be', 'server': '7214', 'farm': 8, 'dateuploaded': '1337687563', 'isfavorite': 0, 'license': '4', 'safety_level': '0', 'rotation': 0, 'originalsecret': 'c2ebd663bf', 'originalformat': 'jpg', 'owner': {'nsid': '91008793@N00', 'username': 'bobistraveling', 'realname': '', 'location': '', 'iconserver': '59', 'iconfarm': 1, 'path_alias': 'bobistraveling'}, 'title': {'_content': 'Rabbit Backyard Cary NC 6599'}, 'description': {'_content': 'Backyard views'}, 'visibility': {'ispublic': 1, 'isfriend': 0, 'isfamily': 0}, 'dates': {'posted': '1337687563', 'taken': '2012-04-20 15:16:15', 'takengranularity': 0, 'takenunknown': 0, 'lastupdate': '1337687569'}, 'views': '846', 'editability': {'cancomment': 0, 'canaddmeta': 0}, 'publiceditability': {'cancomment': 1, 'canaddmeta': 0}, 'usage': {'candownload': 1, 'canblog': 0, 'canprint': 0, 'canshare': 1}, 'comments': {'_content': '0'}, 'notes': {'note': []}, 'people': {'haspeople': 0}, 'tags': {'tag': [{'id': '1665358-7248390528-49836', 'author': '91008793@N00', 'authorname': 'bobistraveling', 'raw': 'cary', '_content': 'cary', 'machine_tag': 0}, {'id': '1665358-7248390528-2533', 'author': '91008793@N00', 'authorname': 'bobistraveling', 'raw': 'nc', '_content': 'nc', 'machine_tag': 0}]}, 'location': {'latitude': '35.789272', 'longitude': '-78.781753', 'accuracy': '16', 'context': '0', 'locality': {'_content': 'Cary', 'woeid': 2375810}, 'county': {'_content': 'Wake', 'woeid': 12589465}, 'region': {'_content': 'North Carolina', 'woeid': 2347592}, 'country': {'_content': 'United States', 'woeid': 23424977}, 'neighbourhood': {'_content': 'Krendle Woods', 'woeid': 55988009}}, 'geoperms': {'ispublic': 1, 'iscontact': 0, 'isfriend': 0, 'isfamily': 0}, 'urls': {'url': [{'type': 'photopage', '_content': 'https://www.flickr.com/photos/bobistraveling/7248390528/'}]}, 'media': 'photo'}, 'stat': 'ok'}</t>
  </si>
  <si>
    <t xml:space="preserve"> (flickr bobistraveling)</t>
  </si>
  <si>
    <t>https://www.flickr.com/photos/bobistraveling/7248390528/</t>
  </si>
  <si>
    <t>face_rabbit03.jpeg</t>
  </si>
  <si>
    <t>13455756503_1f8ce2a2f0_o</t>
  </si>
  <si>
    <t>{'photo': {'id': '13455756503', 'secret': 'cbef0694eb', 'server': '2834', 'farm': 3, 'dateuploaded': '1395960406', 'isfavorite': 0, 'license': '6', 'safety_level': '0', 'rotation': 0, 'originalsecret': '1f8ce2a2f0', 'originalformat': 'jpg', 'owner': {'nsid': '54827890@N00', 'username': 'tekkbabe', 'realname': 'Vicki Timman', 'location': 'USA', 'iconserver': '1702', 'iconfarm': 2, 'path_alias': 'tekkbabe859'}, 'title': {'_content': '#omg #bunnies #petsuppliesplus #socute #iwanttohughimandpethimandsqueezehim #iwillnamehimgeorge #ohio #nwohio #toledo #tekkbabe859 #blondebetweenthemountains'}, 'description': {'_content': ''}, 'visibility': {'ispublic': 1, 'isfriend': 0, 'isfamily': 0}, 'dates': {'posted': '1395960406', 'taken': '2014-03-27 18:46:46', 'takengranularity': 0, 'takenunknown': 0, 'lastupdate': '1395960410'}, 'views': '59', 'editability': {'cancomment': 0, 'canaddmeta': 0}, 'publiceditability': {'cancomment': 1, 'canaddmeta': 0}, 'usage': {'candownload': 1, 'canblog': 0, 'canprint': 0, 'canshare': 1}, 'comments': {'_content': '0'}, 'notes': {'note': []}, 'people': {'haspeople': 0}, 'tags': {'tag': [{'id': '6057712-13455756503-60504812', 'author': '54827890@N00', 'authorname': 'tekkbabe', 'raw': 'instagram app', '_content': 'instagramapp', 'machine_tag': 0}, {'id': '6057712-13455756503-1628', 'author': '54827890@N00', 'authorname': 'tekkbabe', 'raw': 'square', '_content': 'square', 'machine_tag': 0}, {'id': '6057712-13455756503-14976', 'author': '54827890@N00', 'authorname': 'tekkbabe', 'raw': 'square format', '_content': 'squareformat', 'machine_tag': 0}, {'id': '6057712-13455756503-34115330', 'author': '54827890@N00', 'authorname': 'tekkbabe', 'raw': 'iphoneography', '_content': 'iphoneography', 'machine_tag': 0}, {'id': '6057712-13455756503-60643605', 'author': '54827890@N00', 'authorname': 'tekkbabe', 'raw': 'uploaded:by=instagram', '_content': 'uploaded:by=instagram', 'machine_tag': 1}, {'id': '6057712-13455756503-186350195', 'author': '54827890@N00', 'authorname': 'tekkbabe', 'raw': 'foursquare:venue=4ce3fef3dc85a143150c49d2', '_content': 'foursquare:venue=4ce3fef3dc85a143150c49d2', 'machine_tag': 1}]}, 'location': {'latitude': '41.675787', 'longitude': '-83.708437', 'accuracy': '16', 'context': '0', 'locality': {'_content': 'Sylvania', 'woeid': 2503371}, 'county': {'_content': 'Lucas', 'woeid': 12589574}, 'region': {'_content': 'Ohio', 'woeid': 2347594}, 'country': {'_content': 'United States', 'woeid': 23424977}, 'neighbourhood': {'_content': '', 'woeid': 0}}, 'geoperms': {'ispublic': 1, 'iscontact': 0, 'isfriend': 0, 'isfamily': 0}, 'urls': {'url': [{'type': 'photopage', '_content': 'https://www.flickr.com/photos/tekkbabe859/13455756503/'}]}, 'media': 'photo'}, 'stat': 'ok'}</t>
  </si>
  <si>
    <t>Vicki Timman (flickr tekkbabe)</t>
  </si>
  <si>
    <t>https://www.flickr.com/photos/tekkbabe859/13455756503/</t>
  </si>
  <si>
    <t>face_rabbit04.jpeg</t>
  </si>
  <si>
    <t>17243000406_311d4fda14_o</t>
  </si>
  <si>
    <t>{'photo': {'id': '17243000406', 'secret': '222b105851', 'server': '8686', 'farm': 9, 'dateuploaded': '1429996972', 'isfavorite': 0, 'license': '3', 'safety_level': '0', 'rotation': 0, 'originalsecret': '311d4fda14', 'originalformat': 'jpg', 'owner': {'nsid': '76345608@N00', 'username': 'meophamman', 'realname': 'chris white', 'location': 'Leighton Buzzard', 'iconserver': '65535', 'iconfarm': 66, 'path_alias': None}, 'title': {'_content': 'easter bunny'}, 'description': {'_content': ''}, 'visibility': {'ispublic': 1, 'isfriend': 0, 'isfamily': 0}, 'dates': {'posted': '1429996972', 'taken': '2015-04-05 12:35:41', 'takengranularity': 0, 'takenunknown': '0', 'lastupdate': '1429996975'}, 'views': '1718', 'editability': {'cancomment': 0, 'canaddmeta': 0}, 'publiceditability': {'cancomment': 1, 'canaddmeta': 0}, 'usage': {'candownload': 1, 'canblog': 0, 'canprint': 0, 'canshare': 1}, 'comments': {'_content': '0'}, 'notes': {'note': []}, 'people': {'haspeople': 0}, 'tags': {'tag': [{'id': '1986498-17243000406-575', 'author': '76345608@N00', 'authorname': 'meophamman', 'raw': 'rabbit', '_content': 'rabbit', 'machine_tag': 0}]}, 'urls': {'url': [{'type': 'photopage', '_content': 'https://www.flickr.com/photos/76345608@N00/17243000406/'}]}, 'media': 'photo'}, 'stat': 'ok'}</t>
  </si>
  <si>
    <t>chris white (flickr meophamman)</t>
  </si>
  <si>
    <t>https://www.flickr.com/photos/76345608@N00/17243000406/</t>
  </si>
  <si>
    <t>face_rabbit05.jpeg</t>
  </si>
  <si>
    <t>5834095377_77b8632f67_o</t>
  </si>
  <si>
    <t>{'photo': {'id': '5834095377', 'secret': '348878a9d1', 'server': '5079', 'farm': 6, 'dateuploaded': '1308097851', 'isfavorite': 0, 'license': '4', 'safety_level': '0', 'rotation': 0, 'originalsecret': '77b8632f67', 'originalformat': 'jpg', 'owner': {'nsid': '7377473@N02', 'username': 'apium', 'realname': '', 'location': 'Northern Virginia, U.S.A.', 'iconserver': '186', 'iconfarm': 1, 'path_alias': 'apium'}, 'title': {'_content': 'jun11 007 bunny'}, 'description': {'_content': ''}, 'visibility': {'ispublic': 1, 'isfriend': 0, 'isfamily': 0}, 'dates': {'posted': '1308097851', 'taken': '2011-06-11 18:52:17', 'takengranularity': 0, 'takenunknown': 0, 'lastupdate': '1308285420'}, 'views': '1631', 'editability': {'cancomment': 0, 'canaddmeta': 0}, 'publiceditability': {'cancomment': 1, 'canaddmeta': 0}, 'usage': {'candownload': 1, 'canblog': 0, 'canprint': 0, 'canshare': 1}, 'comments': {'_content': '0'}, 'notes': {'note': []}, 'people': {'haspeople': 0}, 'tags': {'tag': [{'id': '7357125-5834095377-968', 'author': '7377473@N02', 'authorname': 'apium', 'raw': 'june', '_content': 'june', 'machine_tag': 0}, {'id': '7357125-5834095377-676190', 'author': '7377473@N02', 'authorname': 'apium', 'raw': '2011', '_content': '2011', 'machine_tag': 0}, {'id': '7357125-5834095377-9034', 'author': '7377473@N02', 'authorname': 'apium', 'raw': 'fair', '_content': 'fair', 'machine_tag': 0}, {'id': '7357125-5834095377-953', 'author': '7377473@N02', 'authorname': 'apium', 'raw': 'animals', '_content': 'animals', 'machine_tag': 0}, {'id': '7357125-5834095377-27558', 'author': '7377473@N02', 'authorname': 'apium', 'raw': 'petting', '_content': 'petting', 'machine_tag': 0}, {'id': '7357125-5834095377-1997', 'author': '7377473@N02', 'authorname': 'apium', 'raw': 'zoo', '_content': 'zoo', 'machine_tag': 0}, {'id': '7357125-5834095377-18848', 'author': '7377473@N02', 'authorname': 'apium', 'raw': 'dcist', '_content': 'dcist', 'machine_tag': 0}]}, 'urls': {'url': [{'type': 'photopage', '_content': 'https://www.flickr.com/photos/apium/5834095377/'}]}, 'media': 'photo'}, 'stat': 'ok'}</t>
  </si>
  <si>
    <t xml:space="preserve"> (flickr apium)</t>
  </si>
  <si>
    <t>https://www.flickr.com/photos/apium/5834095377/</t>
  </si>
  <si>
    <t>face_rabbit06.jpeg</t>
  </si>
  <si>
    <t>17031135187_cb27778efb_o</t>
  </si>
  <si>
    <t>{'photo': {'id': '17031135187', 'secret': '8dd6e6d88a', 'server': '5461', 'farm': 6, 'dateuploaded': '1429739821', 'isfavorite': 0, 'license': '2', 'safety_level': '0', 'rotation': 0, 'originalsecret': 'cb27778efb', 'originalformat': 'jpg', 'owner': {'nsid': '97367178@N02', 'username': 'corinne_benavides', 'realname': 'Corinne Benavides', 'location': '', 'iconserver': '7652', 'iconfarm': 8, 'path_alias': 'corinne_benavides'}, 'title': {'_content': 'Chinchilla_Sempach_1'}, 'description': {'_content': 'Chinchilla. Male.\nAt the biggest Swiss rabbit show in Sempach, 2015.'}, 'visibility': {'ispublic': 1, 'isfriend': 0, 'isfamily': 0}, 'dates': {'posted': '1429739821', 'taken': '2015-01-31 18:08:43', 'takengranularity': 0, 'takenunknown': '0', 'lastupdate': '1429935678'}, 'views': '685', 'editability': {'cancomment': 0, 'canaddmeta': 0}, 'publiceditability': {'cancomment': 1, 'canaddmeta': 0}, 'usage': {'candownload': 1, 'canblog': 0, 'canprint': 0, 'canshare': 1}, 'comments': {'_content': '0'}, 'notes': {'note': []}, 'people': {'haspeople': 0}, 'tags': {'tag': [{'id': '97346830-17031135187-952', 'author': '97367178@N02', 'authorname': 'corinne_benavides', 'raw': 'animal', '_content': 'animal', 'machine_tag': 0}, {'id': '97346830-17031135187-359', 'author': '97367178@N02', 'authorname': 'corinne_benavides', 'raw': 'pet', '_content': 'pet', 'machine_tag': 0}, {'id': '97346830-17031135187-38', 'author': '97367178@N02', 'authorname': 'corinne_benavides', 'raw': 'show', '_content': 'show', 'machine_tag': 0}, {'id': '97346830-17031135187-28580', 'author': '97367178@N02', 'authorname': 'corinne_benavides', 'raw': 'breed', '_content': 'breed', 'machine_tag': 0}, {'id': '97346830-17031135187-365944', 'author': '97367178@N02', 'authorname': 'corinne_benavides', 'raw': 'purebred', '_content': 'purebred', 'machine_tag': 0}, {'id': '97346830-17031135187-575', 'author': '97367178@N02', 'authorname': 'corinne_benavides', 'raw': 'rabbit', '_content': 'rabbit', 'machine_tag': 0}, {'id': '97346830-17031135187-580', 'author': '97367178@N02', 'authorname': 'corinne_benavides', 'raw': 'bunny', '_content': 'bunny', 'machine_tag': 0}]}, 'location': {'latitude': '47.135607', 'longitude': '8.190146', 'accuracy': '16', 'context': '0', 'locality': {'_content': 'Sempach', 'woeid': 784167}, 'county': {'_content': 'Sursee', 'woeid': 12593207}, 'region': {'_content': 'Kanton Luzern', 'woeid': 2347093}, 'country': {'_content': 'Schweiz', 'woeid': 23424957}, 'neighbourhood': {'_content': '', 'woeid': 0}}, 'geoperms': {'ispublic': 1, 'iscontact': 0, 'isfriend': 0, 'isfamily': 0}, 'urls': {'url': [{'type': 'photopage', '_content': 'https://www.flickr.com/photos/corinne_benavides/17031135187/'}]}, 'media': 'photo'}, 'stat': 'ok'}</t>
  </si>
  <si>
    <t>https://www.flickr.com/photos/corinne_benavides/17031135187/</t>
  </si>
  <si>
    <t>face_rabbit07.jpeg</t>
  </si>
  <si>
    <t>14008089494_f0b43490bf_o</t>
  </si>
  <si>
    <t>{'stat': 'fail', 'code': 1, 'message': 'Photo "14008089494" not found (invalid ID)'}</t>
  </si>
  <si>
    <t>face_rabbit08.jpeg</t>
  </si>
  <si>
    <t>4801967908_da381b06b4_o</t>
  </si>
  <si>
    <t>{'photo': {'id': '4801967908', 'secret': '20aa5cd4bc', 'server': '4115', 'farm': 5, 'dateuploaded': '1279376007', 'isfavorite': 0, 'license': '9', 'safety_level': '0', 'rotation': 0, 'originalsecret': 'da381b06b4', 'originalformat': 'jpg', 'owner': {'nsid': '36943025@N07', 'username': "Lottie's pets &amp; stuff", 'realname': 'Lottie', 'location': 'Barcelona, Spain', 'iconserver': '284', 'iconfarm': 1, 'path_alias': 'milkyfactory'}, 'title': {'_content': 'Weiß and the clover crown'}, 'description': {'_content': "He's like an emperor."}, 'visibility': {'ispublic': 1, 'isfriend': 0, 'isfamily': 0}, 'dates': {'posted': '1279376007', 'taken': '2010-07-12 11:40:29', 'takengranularity': 0, 'takenunknown': 0, 'lastupdate': '1556240296'}, 'views': '5078', 'editability': {'cancomment': 0, 'canaddmeta': 0}, 'publiceditability': {'cancomment': 1, 'canaddmeta': 0}, 'usage': {'candownload': 1, 'canblog': 0, 'canprint': 0, 'canshare': 1}, 'comments': {'_content': '25'}, 'notes': {'note': [{'id': '72157624397114049', 'photo_id': '4801967908', 'author': '7447308@N04', 'authorname': 'ladylagomorph76', 'authorrealname': '', 'authorispro': 0, 'authorisdeleted': 0, 'x': '123', 'y': '227', 'w': '31', 'h': '31', '_content': 'kiss'}, {'id': '72157624658388038', 'photo_id': '4801967908', 'author': '29420309@N02', 'authorname': 'Liisi :)', 'authorrealname': '', 'authorispro': 0, 'authorisdeleted': 0, 'x': '225', 'y': '160', 'w': '31', 'h': '31', '_content': 'so pretty eyes :)'}]}, 'people': {'haspeople': 0}, 'tags': {'tag': [{'id': '36921695-4801967908-559', 'author': '36943025@N07', 'authorname': "Lottie's pets &amp; stuff", 'raw': 'cute', '_content': 'cute', 'machine_tag': 0}, {'id': '36921695-4801967908-3160', 'author': '36943025@N07', 'authorname': "Lottie's pets &amp; stuff", 'raw': 'funny', '_content': 'funny', 'machine_tag': 0}, {'id': '36921695-4801967908-575', 'author': '36943025@N07', 'authorname': "Lottie's pets &amp; stuff", 'raw': 'rabbit', '_content': 'rabbit', 'machine_tag': 0}, {'id': '36921695-4801967908-580', 'author': '36943025@N07', 'authorname': "Lottie's pets &amp; stuff", 'raw': 'bunny', '_content': 'bunny', 'machine_tag': 0}, {'id': '36921695-4801967908-395', 'author': '36943025@N07', 'authorname': "Lottie's pets &amp; stuff", 'raw': 'white', '_content': 'white', 'machine_tag': 0}, {'id': '36921695-4801967908-16185', 'author': '36943025@N07', 'authorname': "Lottie's pets &amp; stuff", 'raw': 'netherland', '_content': 'netherland', 'machine_tag': 0}, {'id': '36921695-4801967908-5046', 'author': '36943025@N07', 'authorname': "Lottie's pets &amp; stuff", 'raw': 'dwarf', '_content': 'dwarf', 'machine_tag': 0}, {'id': '36921695-4801967908-141', 'author': '36943025@N07', 'authorname': "Lottie's pets &amp; stuff", 'raw': 'blue', '_content': 'blue', 'machine_tag': 0}, {'id': '36921695-4801967908-2862', 'author': '36943025@N07', 'authorname': "Lottie's pets &amp; stuff", 'raw': 'eyes', '_content': 'eyes', 'machine_tag': 0}]}, 'urls': {'url': [{'type': 'photopage', '_content': 'https://www.flickr.com/photos/milkyfactory/4801967908/'}]}, 'media': 'photo'}, 'stat': 'ok'}</t>
  </si>
  <si>
    <t>Lottie (flickr Lottie's pets &amp; stuff)</t>
  </si>
  <si>
    <t>https://www.flickr.com/photos/milkyfactory/4801967908/</t>
  </si>
  <si>
    <t>face_rabbit09.jpeg</t>
  </si>
  <si>
    <t>3100556386_77af75192f_o</t>
  </si>
  <si>
    <t>{'photo': {'id': '3100556386', 'secret': '428d47f877', 'server': '3058', 'farm': 4, 'dateuploaded': '1229008030', 'isfavorite': 0, 'license': '3', 'safety_level': '0', 'rotation': 0, 'originalsecret': '77af75192f', 'originalformat': 'jpg', 'owner': {'nsid': '87702947@N00', 'username': 'Franie Frou Frou', 'realname': '', 'location': None, 'iconserver': '34', 'iconfarm': 1, 'path_alias': 'franie'}, 'title': {'_content': ''}, 'description': {'_content': ''}, 'visibility': {'ispublic': 1, 'isfriend': 0, 'isfamily': 0}, 'dates': {'posted': '1229008030', 'taken': '2007-08-12 15:15:56', 'takengranularity': 0, 'takenunknown': 0, 'lastupdate': '1264817971'}, 'views': '293', 'editability': {'cancomment': 0, 'canaddmeta': 0}, 'publiceditability': {'cancomment': 1, 'canaddmeta': 0}, 'usage': {'candownload': 1, 'canblog': 0, 'canprint': 0, 'canshare': 1}, 'comments': {'_content': '0'}, 'notes': {'note': []}, 'people': {'haspeople': 0}, 'tags': {'tag': [{'id': '506741-3100556386-78974', 'author': '87702947@N00', 'authorname': 'Franie Frou Frou', 'raw': 'Snowdrop', '_content': 'snowdrop', 'machine_tag': 0}, {'id': '506741-3100556386-580', 'author': '87702947@N00', 'authorname': 'Franie Frou Frou', 'raw': 'Bunny', '_content': 'bunny', 'machine_tag': 0}, {'id': '506741-3100556386-106285', 'author': '87702947@N00', 'authorname': 'Franie Frou Frou', 'raw': 'Bunnie', '_content': 'bunnie', 'machine_tag': 0}, {'id': '506741-3100556386-575', 'author': '87702947@N00', 'authorname': 'Franie Frou Frou', 'raw': 'Rabbit', '_content': 'rabbit', 'machine_tag': 0}, {'id': '506741-3100556386-3647125', 'author': '87702947@N00', 'authorname': 'Franie Frou Frou', 'raw': 'Bunnysitting', '_content': 'bunnysitting', 'machine_tag': 0}, {'id': '506741-3100556386-162600', 'author': '87702947@N00', 'authorname': 'Franie Frou Frou', 'raw': 'White Rabbit', '_content': 'whiterabbit', 'machine_tag': 0}, {'id': '506741-3100556386-10457015', 'author': '87702947@N00', 'authorname': 'Franie Frou Frou', 'raw': 'IMG_3618', '_content': 'img3618', 'machine_tag': 0}, {'id': '506741-3100556386-51492691', 'author': '87702947@N00', 'authorname': 'Franie Frou Frou', 'raw': 'Nce Rabbit', '_content': 'ncerabbit', 'machine_tag': 0}]}, 'urls': {'url': [{'type': 'photopage', '_content': 'https://www.flickr.com/photos/franie/3100556386/'}]}, 'media': 'photo'}, 'stat': 'ok'}</t>
  </si>
  <si>
    <t>https://www.flickr.com/photos/franie/3100556386/</t>
  </si>
  <si>
    <t>face_rabbit10.jpeg</t>
  </si>
  <si>
    <t>28455260715_c8a38987f2_o</t>
  </si>
  <si>
    <t>{'photo': {'id': '28455260715', 'secret': '1e187e319f', 'server': '8596', 'farm': 9, 'dateuploaded': '1469121252', 'isfavorite': 0, 'license': '3', 'safety_level': '0', 'rotation': 0, 'originalsecret': 'c8a38987f2', 'originalformat': 'jpg', 'owner': {'nsid': '127787488@N03', 'username': 'volesandfriends', 'realname': 'Hanna Knutsson', 'location': 'Gothenburg, Sweden', 'iconserver': '608', 'iconfarm': 1, 'path_alias': None}, 'title': {'_content': 'Wild European Rabbit'}, 'description': {'_content': ''}, 'visibility': {'ispublic': 1, 'isfriend': 0, 'isfamily': 0}, 'dates': {'posted': '1469121252', 'taken': '2016-06-06 07:32:12', 'takengranularity': 0, 'takenunknown': '0', 'lastupdate': '1528173751'}, 'views': '813', 'editability': {'cancomment': 0, 'canaddmeta': 0}, 'publiceditability': {'cancomment': 1, 'canaddmeta': 0}, 'usage': {'candownload': 1, 'canblog': 0, 'canprint': 0, 'canshare': 1}, 'comments': {'_content': '1'}, 'notes': {'note': []}, 'people': {'haspeople': 0}, 'tags': {'tag': [{'id': '127764434-28455260715-1685068', 'author': '127787488@N03', 'authorname': 'volesandfriends', 'raw': 'European rabbit', '_content': 'europeanrabbit', 'machine_tag': 0}, {'id': '127764434-28455260715-2018185', 'author': '127787488@N03', 'authorname': 'volesandfriends', 'raw': 'Oryctolagus cuniculus', '_content': 'oryctolaguscuniculus', 'machine_tag': 0}, {'id': '127764434-28455260715-575', 'author': '127787488@N03', 'authorname': 'volesandfriends', 'raw': 'Rabbit', '_content': 'rabbit', 'machine_tag': 0}, {'id': '127764434-28455260715-15965924', 'author': '127787488@N03', 'authorname': 'volesandfriends', 'raw': 'Vildkanin', '_content': 'vildkanin', 'machine_tag': 0}, {'id': '127764434-28455260715-6470', 'author': '127787488@N03', 'authorname': 'volesandfriends', 'raw': 'Gothenburg', '_content': 'gothenburg', 'machine_tag': 0}]}, 'location': {'latitude': '57.718055', 'longitude': '11.979722', 'accuracy': '16', 'context': '0', 'locality': {'_content': 'Göteborg', 'woeid': 890869}, 'county': {'_content': 'Göteborg', 'woeid': 12587233}, 'region': {'_content': 'Västra Götalands Län', 'woeid': 20070562}, 'country': {'_content': 'Sverige', 'woeid': 23424954}, 'neighbourhood': {'_content': 'Stampen', 'woeid': 20151699}}, 'geoperms': {'ispublic': 1, 'iscontact': 0, 'isfriend': 0, 'isfamily': 0}, 'urls': {'url': [{'type': 'photopage', '_content': 'https://www.flickr.com/photos/127787488@N03/28455260715/'}]}, 'media': 'photo'}, 'stat': 'ok'}</t>
  </si>
  <si>
    <t>Hanna Knutsson (flickr volesandfriends)</t>
  </si>
  <si>
    <t>https://www.flickr.com/photos/127787488@N03/28455260715/</t>
  </si>
  <si>
    <t>face_rabbit11.jpeg</t>
  </si>
  <si>
    <t>4178051127_6d28cf7370_o</t>
  </si>
  <si>
    <t>{'photo': {'id': '4178051127', 'secret': '3b0b487182', 'server': '2650', 'farm': 3, 'dateuploaded': '1260620664', 'isfavorite': 0, 'license': '5', 'safety_level': '0', 'rotation': 0, 'originalsecret': '6d28cf7370', 'originalformat': 'jpg', 'owner': {'nsid': '45493477@N05', 'username': 'Robobobobo', 'realname': '', 'location': '', 'iconserver': '0', 'iconfarm': 0, 'path_alias': None}, 'title': {'_content': 'Rabbit ! / Kaninchen!'}, 'description': {'_content': 'rabbit! / Kaninchen!'}, 'visibility': {'ispublic': 1, 'isfriend': 0, 'isfamily': 0}, 'dates': {'posted': '1260620664', 'taken': '2009-07-16 15:33:05', 'takengranularity': 0, 'takenunknown': 0, 'lastupdate': '1418120578'}, 'views': '32644', 'editability': {'cancomment': 0, 'canaddmeta': 0}, 'publiceditability': {'cancomment': 1, 'canaddmeta': 0}, 'usage': {'candownload': 1, 'canblog': 0, 'canprint': 0, 'canshare': 1}, 'comments': {'_content': '8'}, 'notes': {'note': []}, 'people': {'haspeople': 0}, 'tags': {'tag': [{'id': '45488137-4178051127-575', 'author': '45493477@N05', 'authorname': 'Robobobobo', 'raw': 'rabbit', '_content': 'rabbit', 'machine_tag': 0}, {'id': '45488137-4178051127-24792', 'author': '45493477@N05', 'authorname': 'Robobobobo', 'raw': 'rabbits', '_content': 'rabbits', 'machine_tag': 0}, {'id': '45488137-4178051127-96192', 'author': '45493477@N05', 'authorname': 'Robobobobo', 'raw': 'kaninchen', '_content': 'kaninchen', 'machine_tag': 0}, {'id': '45488137-4178051127-195623', 'author': '45493477@N05', 'authorname': 'Robobobobo', 'raw': 'hasen', '_content': 'hasen', 'machine_tag': 0}]}, 'urls': {'url': [{'type': 'photopage', '_content': 'https://www.flickr.com/photos/45493477@N05/4178051127/'}]}, 'media': 'photo'}, 'stat': 'ok'}</t>
  </si>
  <si>
    <t xml:space="preserve"> (flickr Robobobobo)</t>
  </si>
  <si>
    <t>https://www.flickr.com/photos/45493477@N05/4178051127/</t>
  </si>
  <si>
    <t>face_rabbit12.jpeg</t>
  </si>
  <si>
    <t>7823431946_2c1c43494a_o</t>
  </si>
  <si>
    <t>{'photo': {'id': '7823431946', 'secret': '3e7a5812d7', 'server': '7128', 'farm': 8, 'dateuploaded': '1345470251', 'isfavorite': 0, 'license': '4', 'safety_level': '0', 'rotation': 0, 'originalsecret': '2c1c43494a', 'originalformat': 'jpg', 'owner': {'nsid': '72744295@N00', 'username': 'Jim, the Photographer', 'realname': '', 'location': 'Springfield PA, United States of America', 'iconserver': '54', 'iconfarm': 1, 'path_alias': 'jcapaldi'}, 'title': {'_content': 'Eastern Cottontail Rabbit (Sylvilagus floridanus)'}, 'description': {'_content': ''}, 'visibility': {'ispublic': 1, 'isfriend': 0, 'isfamily': 0}, 'dates': {'posted': '1345470251', 'taken': '2012-08-19 03:21:00', 'takengranularity': 0, 'takenunknown': 0, 'lastupdate': '1537114612'}, 'views': '14937', 'editability': {'cancomment': 0, 'canaddmeta': 0}, 'publiceditability': {'cancomment': 1, 'canaddmeta': 0}, 'usage': {'candownload': 1, 'canblog': 0, 'canprint': 0, 'canshare': 1}, 'comments': {'_content': '0'}, 'notes': {'note': []}, 'people': {'haspeople': 0}, 'tags': {'tag': [{'id': '2960700-7823431946-2944', 'author': '72744295@N00', 'authorname': 'Jim, the Photographer', 'raw': 'backyard', '_content': 'backyard', 'machine_tag': 0}, {'id': '2960700-7823431946-575', 'author': '72744295@N00', 'authorname': 'Jim, the Photographer', 'raw': 'rabbit', '_content': 'rabbit', 'machine_tag': 0}]}, 'location': {'latitude': '39.916278', 'longitude': '-75.323274', 'accuracy': '15', 'context': '0', 'locality': {'_content': 'Springfield', 'woeid': 2498317}, 'county': {'_content': 'Delaware', 'woeid': 12589750}, 'region': {'_content': 'Pennsylvania', 'woeid': 2347597}, 'country': {'_content': 'United States', 'woeid': 23424977}, 'neighbourhood': {'_content': '', 'woeid': 0}}, 'geoperms': {'ispublic': 1, 'iscontact': 0, 'isfriend': 0, 'isfamily': 0}, 'urls': {'url': [{'type': 'photopage', '_content': 'https://www.flickr.com/photos/jcapaldi/7823431946/'}]}, 'media': 'photo'}, 'stat': 'ok'}</t>
  </si>
  <si>
    <t>https://www.flickr.com/photos/jcapaldi/7823431946/</t>
  </si>
  <si>
    <t>face_rabbit13.jpeg</t>
  </si>
  <si>
    <t>17238487695_392627e705_o</t>
  </si>
  <si>
    <t>{'photo': {'id': '17238487695', 'secret': 'f37d4db293', 'server': '8701', 'farm': 9, 'dateuploaded': '1429739841', 'isfavorite': 0, 'license': '2', 'safety_level': '0', 'rotation': 0, 'originalsecret': '392627e705', 'originalformat': 'jpg', 'owner': {'nsid': '97367178@N02', 'username': 'corinne_benavides', 'realname': 'Corinne Benavides', 'location': '', 'iconserver': '7652', 'iconfarm': 8, 'path_alias': 'corinne_benavides'}, 'title': {'_content': 'Hasenkaninchen_Sempach_1'}, 'description': {'_content': 'Hare rabbit. Male.\nAt the biggest Swiss rabbit show in Sempach, 2015.'}, 'visibility': {'ispublic': 1, 'isfriend': 0, 'isfamily': 0}, 'dates': {'posted': '1429739841', 'taken': '2015-01-31 18:10:22', 'takengranularity': 0, 'takenunknown': '0', 'lastupdate': '1429935707'}, 'views': '491', 'editability': {'cancomment': 0, 'canaddmeta': 0}, 'publiceditability': {'cancomment': 1, 'canaddmeta': 0}, 'usage': {'candownload': 1, 'canblog': 0, 'canprint': 0, 'canshare': 1}, 'comments': {'_content': '0'}, 'notes': {'note': []}, 'people': {'haspeople': 0}, 'tags': {'tag': [{'id': '97346830-17238487695-952', 'author': '97367178@N02', 'authorname': 'corinne_benavides', 'raw': 'animal', '_content': 'animal', 'machine_tag': 0}, {'id': '97346830-17238487695-359', 'author': '97367178@N02', 'authorname': 'corinne_benavides', 'raw': 'pet', '_content': 'pet', 'machine_tag': 0}, {'id': '97346830-17238487695-38', 'author': '97367178@N02', 'authorname': 'corinne_benavides', 'raw': 'show', '_content': 'show', 'machine_tag': 0}, {'id': '97346830-17238487695-28580', 'author': '97367178@N02', 'authorname': 'corinne_benavides', 'raw': 'breed', '_content': 'breed', 'machine_tag': 0}, {'id': '97346830-17238487695-365944', 'author': '97367178@N02', 'authorname': 'corinne_benavides', 'raw': 'purebred', '_content': 'purebred', 'machine_tag': 0}, {'id': '97346830-17238487695-575', 'author': '97367178@N02', 'authorname': 'corinne_benavides', 'raw': 'rabbit', '_content': 'rabbit', 'machine_tag': 0}, {'id': '97346830-17238487695-580', 'author': '97367178@N02', 'authorname': 'corinne_benavides', 'raw': 'bunny', '_content': 'bunny', 'machine_tag': 0}]}, 'location': {'latitude': '47.135607', 'longitude': '8.190146', 'accuracy': '16', 'context': '0', 'locality': {'_content': 'Sempach', 'woeid': 784167}, 'county': {'_content': 'Sursee', 'woeid': 12593207}, 'region': {'_content': 'Kanton Luzern', 'woeid': 2347093}, 'country': {'_content': 'Schweiz', 'woeid': 23424957}, 'neighbourhood': {'_content': '', 'woeid': 0}}, 'geoperms': {'ispublic': 1, 'iscontact': 0, 'isfriend': 0, 'isfamily': 0}, 'urls': {'url': [{'type': 'photopage', '_content': 'https://www.flickr.com/photos/corinne_benavides/17238487695/'}]}, 'media': 'photo'}, 'stat': 'ok'}</t>
  </si>
  <si>
    <t>https://www.flickr.com/photos/corinne_benavides/17238487695/</t>
  </si>
  <si>
    <t>face_rabbit14.jpeg</t>
  </si>
  <si>
    <t>307769997_b18f254439_o</t>
  </si>
  <si>
    <t>{'photo': {'id': '307769997', 'secret': 'b18f254439', 'server': '107', 'farm': 1, 'dateuploaded': '1164643554', 'isfavorite': 0, 'license': '2', 'safety_level': '0', 'rotation': 0, 'originalsecret': 'b18f254439', 'originalformat': 'jpg', 'owner': {'nsid': '61767762@N00', 'username': 'Madeleine_', 'realname': 'Madeleine', 'location': 'Sweden', 'iconserver': '8543', 'iconfarm': 9, 'path_alias': 'madeleine_'}, 'title': {'_content': 'P9226912'}, 'description': {'_content': "One of my sister's rabbits"}, 'visibility': {'ispublic': 1, 'isfriend': 0, 'isfamily': 0}, 'dates': {'posted': '1164643554', 'taken': '2006-11-27 08:05:54', 'takengranularity': 0, 'takenunknown': 0, 'lastupdate': '1302401737'}, 'views': '2645', 'editability': {'cancomment': 0, 'canaddmeta': 0}, 'publiceditability': {'cancomment': 1, 'canaddmeta': 0}, 'usage': {'candownload': 1, 'canblog': 0, 'canprint': 0, 'canshare': 1}, 'comments': {'_content': '5'}, 'notes': {'note': []}, 'people': {'haspeople': 0}, 'tags': {'tag': [{'id': '5729453-307769997-575', 'author': '61767762@N00', 'authorname': 'Madeleine_', 'raw': 'rabbit', '_content': 'rabbit', 'machine_tag': 0}, {'id': '5729453-307769997-952', 'author': '61767762@N00', 'authorname': 'Madeleine_', 'raw': 'animal', '_content': 'animal', 'machine_tag': 0}, {'id': '5729453-307769997-359', 'author': '61767762@N00', 'authorname': 'Madeleine_', 'raw': 'pet', '_content': 'pet', 'machine_tag': 0}, {'id': '5729453-307769997-497752', 'author': '61767762@N00', 'authorname': 'Madeleine_', 'raw': 'kanin', '_content': 'kanin', 'machine_tag': 0}, {'id': '5729453-307769997-580', 'author': '61767762@N00', 'authorname': 'Madeleine_', 'raw': 'bunny', '_content': 'bunny', 'machine_tag': 0}]}, 'location': {'latitude': '63.961496', 'longitude': '19.775390', 'accuracy': '5', 'context': '0', 'neighbourhood': {'_content': '', 'woeid': 0}, 'region': {'_content': 'Västerbottens Län', 'woeid': 2347064}, 'country': {'_content': 'Sverige', 'woeid': 23424954}}, 'geoperms': {'ispublic': 1, 'iscontact': 0, 'isfriend': 0, 'isfamily': 0}, 'urls': {'url': [{'type': 'photopage', '_content': 'https://www.flickr.com/photos/madeleine_/307769997/'}]}, 'media': 'photo'}, 'stat': 'ok'}</t>
  </si>
  <si>
    <t>Madeleine (flickr Madeleine_)</t>
  </si>
  <si>
    <t>https://www.flickr.com/photos/madeleine_/307769997/</t>
  </si>
  <si>
    <t>face_rabbit15.jpeg</t>
  </si>
  <si>
    <t>14695348910_b05c0136bd_o</t>
  </si>
  <si>
    <t>{'photo': {'id': '14695348910', 'secret': '8e25db7b86', 'server': '3911', 'farm': 4, 'dateuploaded': '1407722715', 'isfavorite': 0, 'license': '3', 'safety_level': '0', 'rotation': 0, 'originalsecret': 'b05c0136bd', 'originalformat': 'jpg', 'owner': {'nsid': '26324509@N00', 'username': 'rokbreakr', 'realname': '', 'location': None, 'iconserver': '5481', 'iconfarm': 6, 'path_alias': 'rokbreakr'}, 'title': {'_content': 'Bunny'}, 'description': {'_content': ''}, 'visibility': {'ispublic': 1, 'isfriend': 0, 'isfamily': 0}, 'dates': {'posted': '1407722715', 'taken': '2014-08-07 22:13:31', 'takengranularity': 0, 'takenunknown': 0, 'lastupdate': '1407722764'}, 'views': '62', 'editability': {'cancomment': 0, 'canaddmeta': 0}, 'publiceditability': {'cancomment': 1, 'canaddmeta': 0}, 'usage': {'candownload': 1, 'canblog': 0, 'canprint': 0, 'canshare': 1}, 'comments': {'_content': '0'}, 'notes': {'note': []}, 'people': {'haspeople': 0}, 'tags': {'tag': []}, 'urls': {'url': [{'type': 'photopage', '_content': 'https://www.flickr.com/photos/rokbreakr/14695348910/'}]}, 'media': 'photo'}, 'stat': 'ok'}</t>
  </si>
  <si>
    <t xml:space="preserve"> (flickr rokbreakr)</t>
  </si>
  <si>
    <t>https://www.flickr.com/photos/rokbreakr/14695348910/</t>
  </si>
  <si>
    <t>face_rabbit16.jpeg</t>
  </si>
  <si>
    <t>6556893373_61505dab75_o</t>
  </si>
  <si>
    <t>{'photo': {'id': '6556893373', 'secret': '971d835612', 'server': '7031', 'farm': 8, 'dateuploaded': '1324603938', 'isfavorite': 0, 'license': '4', 'safety_level': '0', 'rotation': 0, 'originalsecret': '61505dab75', 'originalformat': 'jpg', 'owner': {'nsid': '25940727@N04', 'username': 'bischost', 'realname': '', 'location': None, 'iconserver': '0', 'iconfarm': 0, 'path_alias': 'bischost'}, 'title': {'_content': 'Bella (3 of 4).jpg'}, 'description': {'_content': ''}, 'visibility': {'ispublic': 1, 'isfriend': 0, 'isfamily': 0}, 'dates': {'posted': '1324603938', 'taken': '2011-12-22 18:15:13', 'takengranularity': 0, 'takenunknown': 0, 'lastupdate': '1324603944'}, 'views': '135', 'editability': {'cancomment': 0, 'canaddmeta': 0}, 'publiceditability': {'cancomment': 1, 'canaddmeta': 0}, 'usage': {'candownload': 1, 'canblog': 0, 'canprint': 0, 'canshare': 1}, 'comments': {'_content': '0'}, 'notes': {'note': []}, 'people': {'haspeople': 0}, 'tags': {'tag': []}, 'urls': {'url': [{'type': 'photopage', '_content': 'https://www.flickr.com/photos/bischost/6556893373/'}]}, 'media': 'photo'}, 'stat': 'ok'}</t>
  </si>
  <si>
    <t xml:space="preserve"> (flickr bischost)</t>
  </si>
  <si>
    <t>https://www.flickr.com/photos/bischost/6556893373/</t>
  </si>
  <si>
    <t>face_rabbit17.jpeg</t>
  </si>
  <si>
    <t>35945407906_d8458c6320_o</t>
  </si>
  <si>
    <t>{'photo': {'id': '35945407906', 'secret': '50f519bb47', 'server': '4324', 'farm': 5, 'dateuploaded': '1500315127', 'isfavorite': 0, 'license': '3', 'safety_level': '0', 'rotation': 0, 'originalsecret': 'd8458c6320', 'originalformat': 'jpg', 'owner': {'nsid': '78128495@N00', 'username': 'Tjflex2', 'realname': '', 'location': 'Vancouver, BC, Canada', 'iconserver': '3794', 'iconfarm': 4, 'path_alias': 'tjflex'}, 'title': {'_content': 'Flora, looking grumpy.'}, 'description': {'_content': '                               '}, 'visibility': {'ispublic': 1, 'isfriend': 0, 'isfamily': 0}, 'dates': {'posted': '1500315127', 'taken': '2017-07-17 10:30:39', 'takengranularity': 0, 'takenunknown': '0', 'lastupdate': '1615479055'}, 'views': '5472', 'editability': {'cancomment': 0, 'canaddmeta': 0}, 'publiceditability': {'cancomment': 1, 'canaddmeta': 0}, 'usage': {'candownload': 1, 'canblog': 0, 'canprint': 0, 'canshare': 1}, 'comments': {'_content': '10'}, 'notes': {'note': []}, 'people': {'haspeople': 0}, 'tags': {'tag': [{'id': '974536-35945407906-2942', 'author': '78128495@N00', 'authorname': 'Tjflex2', 'raw': 'Flora', '_content': 'flora', 'machine_tag': 0}, {'id': '974536-35945407906-580', 'author': '78128495@N00', 'authorname': 'Tjflex2', 'raw': 'bunny', '_content': 'bunny', 'machine_tag': 0}, {'id': '974536-35945407906-575', 'author': '78128495@N00', 'authorname': 'Tjflex2', 'raw': 'rabbit', '_content': 'rabbit', 'machine_tag': 0}, {'id': '974536-35945407906-359', 'author': '78128495@N00', 'authorname': 'Tjflex2', 'raw': 'pet', '_content': 'pet', 'machine_tag': 0}]}, 'location': {'latitude': '49.279452', 'longitude': '-122.811355', 'accuracy': '12', 'context': '0', 'locality': {'_content': '', 'woeid': 0}, 'county': {'_content': 'Greater Vancouver', 'woeid': 29375222}, 'region': {'_content': 'British Columbia', 'woeid': 2344916}, 'country': {'_content': 'Canada', 'woeid': 23424775}, 'neighbourhood': {'_content': '', 'woeid': 90216333}}, 'geoperms': {'ispublic': 1, 'iscontact': 0, 'isfriend': 0, 'isfamily': 0}, 'urls': {'url': [{'type': 'photopage', '_content': 'https://www.flickr.com/photos/tjflex/35945407906/'}]}, 'media': 'photo'}, 'stat': 'ok'}</t>
  </si>
  <si>
    <t>https://www.flickr.com/photos/tjflex/35945407906/</t>
  </si>
  <si>
    <t>face_rabbit18.jpeg</t>
  </si>
  <si>
    <t>29081064191_1ee69715fe_o</t>
  </si>
  <si>
    <t>{'photo': {'id': '29081064191', 'secret': '8ec017a801', 'server': '8386', 'farm': 9, 'dateuploaded': '1471882993', 'isfavorite': 0, 'license': '3', 'safety_level': '0', 'rotation': 0, 'originalsecret': '1ee69715fe', 'originalformat': 'jpg', 'owner': {'nsid': '16180154@N07', 'username': 'LHG Creative Photography', 'realname': '', 'location': None, 'iconserver': '5215', 'iconfarm': 6, 'path_alias': None}, 'title': {'_content': 'Wild rabbits 500mm telephoto practice.'}, 'description': {'_content': ''}, 'visibility': {'ispublic': 1, 'isfriend': 0, 'isfamily': 0}, 'dates': {'posted': '1471882993', 'taken': '2016-08-22 16:25:37', 'takengranularity': 0, 'takenunknown': '0', 'lastupdate': '1494948595'}, 'views': '248', 'editability': {'cancomment': 0, 'canaddmeta': 0}, 'publiceditability': {'cancomment': 1, 'canaddmeta': 0}, 'usage': {'candownload': 1, 'canblog': 0, 'canprint': 0, 'canshare': 1}, 'comments': {'_content': '0'}, 'notes': {'note': []}, 'people': {'haspeople': 0}, 'tags': {'tag': []}, 'urls': {'url': [{'type': 'photopage', '_content': 'https://www.flickr.com/photos/16180154@N07/29081064191/'}]}, 'media': 'photo'}, 'stat': 'ok'}</t>
  </si>
  <si>
    <t xml:space="preserve"> (flickr LHG Creative Photography)</t>
  </si>
  <si>
    <t>https://www.flickr.com/photos/16180154@N07/29081064191/</t>
  </si>
  <si>
    <t>face_rabbit19.jpeg</t>
  </si>
  <si>
    <t>14445490833_06fdfe9504_o</t>
  </si>
  <si>
    <t>{'photo': {'id': '14445490833', 'secret': 'c141df6092', 'server': '3864', 'farm': 4, 'dateuploaded': '1402817932', 'isfavorite': 0, 'license': '4', 'safety_level': '0', 'rotation': 0, 'originalsecret': '06fdfe9504', 'originalformat': 'jpg', 'owner': {'nsid': '12999292@N00', 'username': 'hiro_y', 'realname': 'Hiroyuki Yamaoka', 'location': 'Tokyo, Japan', 'iconserver': '7408', 'iconfarm': 8, 'path_alias': 'hiroy'}, 'title': {'_content': 'ブロッコリーもぐもぐ #うさぎのムーン'}, 'description': {'_content': 'via Instagram &lt;a href="http://instagram.com/p/pQbGGCmz3b/" rel="noreferrer nofollow"&gt;instagram.com/p/pQbGGCmz3b/&lt;/a&gt;'}, 'visibility': {'ispublic': 1, 'isfriend': 0, 'isfamily': 0}, 'dates': {'posted': '1402817932', 'taken': '2014-06-15 16:38:52', 'takengranularity': 0, 'takenunknown': '1', 'lastupdate': '1420881646'}, 'views': '239', 'editability': {'cancomment': 0, 'canaddmeta': 0}, 'publiceditability': {'cancomment': 1, 'canaddmeta': 0}, 'usage': {'candownload': 1, 'canblog': 0, 'canprint': 0, 'canshare': 1}, 'comments': {'_content': '0'}, 'notes': {'note': []}, 'people': {'haspeople': 0}, 'tags': {'tag': [{'id': '383962-14445490833-59361684', 'author': '12999292@N00', 'authorname': 'hiro_y', 'raw': '#instagram', '_content': 'instagram', 'machine_tag': 0}]}, 'urls': {'url': [{'type': 'photopage', '_content': 'https://www.flickr.com/photos/hiroy/14445490833/'}]}, 'media': 'photo'}, 'stat': 'ok'}</t>
  </si>
  <si>
    <t>Hiroyuki Yamaoka (flickr hiro_y)</t>
  </si>
  <si>
    <t>https://www.flickr.com/photos/hiroy/14445490833/</t>
  </si>
  <si>
    <t>face_rabbit20.jpeg</t>
  </si>
  <si>
    <t>3644423941_9c0020b1f3_o</t>
  </si>
  <si>
    <t>{'photo': {'id': '3644423941', 'secret': 'cff0c6ac23', 'server': '3357', 'farm': 4, 'dateuploaded': '1245535275', 'isfavorite': 0, 'license': '2', 'safety_level': '0', 'rotation': 0, 'originalsecret': '9c0020b1f3', 'originalformat': 'jpg', 'owner': {'nsid': '79468267@N00', 'username': 'devlon duthie', 'realname': 'Devlon Duthie', 'location': 'Vancouver, Canada', 'iconserver': '1528', 'iconfarm': 2, 'path_alias': 'devlon'}, 'title': {'_content': 'brave rabbit'}, 'description': {'_content': ''}, 'visibility': {'ispublic': 1, 'isfriend': 0, 'isfamily': 0}, 'dates': {'posted': '1245535275', 'taken': '2009-06-20 15:01:15', 'takengranularity': 0, 'takenunknown': '1', 'lastupdate': '1535554402'}, 'views': '1001', 'editability': {'cancomment': 0, 'canaddmeta': 0}, 'publiceditability': {'cancomment': 1, 'canaddmeta': 0}, 'usage': {'candownload': 1, 'canblog': 0, 'canprint': 0, 'canshare': 1}, 'comments': {'_content': '0'}, 'notes': {'note': []}, 'people': {'haspeople': 0}, 'tags': {'tag': [{'id': '731999-3644423941-575', 'author': '79468267@N00', 'authorname': 'devlon duthie', 'raw': 'rabbit', '_content': 'rabbit', 'machine_tag': 0}]}, 'urls': {'url': [{'type': 'photopage', '_content': 'https://www.flickr.com/photos/devlon/3644423941/'}]}, 'media': 'photo'}, 'stat': 'ok'}</t>
  </si>
  <si>
    <t>Devlon Duthie (flickr devlon duthie)</t>
  </si>
  <si>
    <t>https://www.flickr.com/photos/devlon/3644423941/</t>
  </si>
  <si>
    <t>body_rabbit01.jpeg</t>
  </si>
  <si>
    <t>3718380539_1383424482_o</t>
  </si>
  <si>
    <t>{'photo': {'id': '3718380539', 'secret': '7d134b00b5', 'server': '3497', 'farm': 4, 'dateuploaded': '1247537027', 'isfavorite': 0, 'license': '4', 'safety_level': '0', 'rotation': 0, 'originalsecret': '1383424482', 'originalformat': 'jpg', 'owner': {'nsid': '27519540@N04', 'username': 'Marit &amp; Toomas Hinnosaar', 'realname': 'Marit &amp; Toomas Hinnosaar', 'location': '', 'iconserver': '5535', 'iconfarm': 6, 'path_alias': 'hinnosaar'}, 'title': {'_content': 'Rabbit'}, 'description': {'_content': ''}, 'visibility': {'ispublic': 1, 'isfriend': 0, 'isfamily': 0}, 'dates': {'posted': '1247537027', 'taken': '2009-07-13 19:24:29', 'takengranularity': 0, 'takenunknown': 0, 'lastupdate': '1627713969'}, 'views': '15898', 'editability': {'cancomment': 0, 'canaddmeta': 0}, 'publiceditability': {'cancomment': 1, 'canaddmeta': 0}, 'usage': {'candownload': 1, 'canblog': 0, 'canprint': 0, 'canshare': 1}, 'comments': {'_content': '0'}, 'notes': {'note': []}, 'people': {'haspeople': 0}, 'tags': {'tag': [{'id': '27487401-3718380539-575', 'author': '27519540@N04', 'authorname': 'Marit &amp; Toomas Hinnosaar', 'raw': 'rabbit', '_content': 'rabbit', 'machine_tag': 0}]}, 'location': {'latitude': '42.051260', 'longitude': '-87.680168', 'accuracy': '16', 'context': '0', 'locality': {'_content': 'Evanston', 'woeid': 2400737}, 'county': {'_content': 'Cook', 'woeid': 12588093}, 'region': {'_content': 'Illinois', 'woeid': 2347572}, 'country': {'_content': 'United States', 'woeid': 23424977}, 'neighbourhood': {'_content': '', 'woeid': 0}}, 'geoperms': {'ispublic': 1, 'iscontact': 0, 'isfriend': 0, 'isfamily': 0}, 'urls': {'url': [{'type': 'photopage', '_content': 'https://www.flickr.com/photos/hinnosaar/3718380539/'}]}, 'media': 'photo'}, 'stat': 'ok'}</t>
  </si>
  <si>
    <t>Marit &amp; Toomas Hinnosaar (flickr Marit &amp; Toomas Hinnosaar)</t>
  </si>
  <si>
    <t>https://www.flickr.com/photos/hinnosaar/3718380539/</t>
  </si>
  <si>
    <t>body_rabbit02.jpeg</t>
  </si>
  <si>
    <t>5642646106_ff8ed4c117_o</t>
  </si>
  <si>
    <t>{'photo': {'id': '5642646106', 'secret': 'a369fa8350', 'server': '5184', 'farm': 6, 'dateuploaded': '1303449471', 'isfavorite': 0, 'license': '4', 'safety_level': '0', 'rotation': 0, 'originalsecret': 'ff8ed4c117', 'originalformat': 'jpg', 'owner': {'nsid': '36197880@N03', 'username': 'Kabacchi', 'realname': '', 'location': '', 'iconserver': '3370', 'iconfarm': 4, 'path_alias': 'kabacchi'}, 'title': {'_content': 'Rabbit - 10'}, 'description': {'_content': ''}, 'visibility': {'ispublic': 1, 'isfriend': 0, 'isfamily': 0}, 'dates': {'posted': '1303449471', 'taken': '2011-04-22 14:17:51', 'takengranularity': 0, 'takenunknown': 0, 'lastupdate': '1553904310'}, 'views': '2213', 'editability': {'cancomment': 0, 'canaddmeta': 0}, 'publiceditability': {'cancomment': 1, 'canaddmeta': 0}, 'usage': {'candownload': 1, 'canblog': 0, 'canprint': 0, 'canshare': 1}, 'comments': {'_content': '0'}, 'notes': {'note': []}, 'people': {'haspeople': 0}, 'tags': {'tag': [{'id': '36174826-5642646106-575', 'author': '36197880@N03', 'authorname': 'Kabacchi', 'raw': 'Rabbit', '_content': 'rabbit', 'machine_tag': 0}, {'id': '36174826-5642646106-418473', 'author': '36197880@N03', 'authorname': 'Kabacchi', 'raw': 'ウサギ', '_content': 'ウサギ', 'machine_tag': 0}, {'id': '36174826-5642646106-574501', 'author': '36197880@N03', 'authorname': 'Kabacchi', 'raw': 'うさぎ', '_content': 'うさぎ', 'machine_tag': 0}, {'id': '36174826-5642646106-574504', 'author': '36197880@N03', 'authorname': 'Kabacchi', 'raw': '兎', '_content': '兎', 'machine_tag': 0}, {'id': '36174826-5642646106-494752', 'author': '36197880@N03', 'authorname': 'Kabacchi', 'raw': '上野動物園', '_content': '上野動物園', 'machine_tag': 0}, {'id': '36174826-5642646106-952', 'author': '36197880@N03', 'authorname': 'Kabacchi', 'raw': 'Animal', '_content': 'animal', 'machine_tag': 0}, {'id': '36174826-5642646106-76753', 'author': '36197880@N03', 'authorname': 'Kabacchi', 'raw': '動物', '_content': '動物', 'machine_tag': 0}, {'id': '36174826-5642646106-72548', 'author': '36197880@N03', 'authorname': 'Kabacchi', 'raw': 'Mammalia', '_content': 'mammalia', 'machine_tag': 0}, {'id': '36174826-5642646106-6991893', 'author': '36197880@N03', 'authorname': 'Kabacchi', 'raw': '哺乳類', '_content': '哺乳類', 'machine_tag': 0}, {'id': '36174826-5642646106-65177321', 'author': '36197880@N03', 'authorname': 'Kabacchi', 'raw': '~Rabbit~', '_content': '~rabbit~', 'machine_tag': 0}]}, 'urls': {'url': [{'type': 'photopage', '_content': 'https://www.flickr.com/photos/kabacchi/5642646106/'}]}, 'media': 'photo'}, 'stat': 'ok'}</t>
  </si>
  <si>
    <t>https://www.flickr.com/photos/kabacchi/5642646106/</t>
  </si>
  <si>
    <t>body_rabbit03.jpeg</t>
  </si>
  <si>
    <t>7510824422_be35705cf5_o</t>
  </si>
  <si>
    <t>{'photo': {'id': '7510824422', 'secret': '09ddc755ca', 'server': '8167', 'farm': 9, 'dateuploaded': '1341526506', 'isfavorite': 0, 'license': '5', 'safety_level': '0', 'rotation': 0, 'originalsecret': 'be35705cf5', 'originalformat': 'jpg', 'owner': {'nsid': '53550377@N03', 'username': 'petur r', 'realname': '', 'location': '', 'iconserver': '4085', 'iconfarm': 5, 'path_alias': None}, 'title': {'_content': 'Rabbit'}, 'description': {'_content': ''}, 'visibility': {'ispublic': 1, 'isfriend': 0, 'isfamily': 0}, 'dates': {'posted': '1341526506', 'taken': '2012-07-04 06:43:32', 'takengranularity': 0, 'takenunknown': 0, 'lastupdate': '1341526800'}, 'views': '4655', 'editability': {'cancomment': 0, 'canaddmeta': 0}, 'publiceditability': {'cancomment': 1, 'canaddmeta': 0}, 'usage': {'candownload': 1, 'canblog': 0, 'canprint': 0, 'canshare': 1}, 'comments': {'_content': '0'}, 'notes': {'note': []}, 'people': {'haspeople': 0}, 'tags': {'tag': [{'id': '53527323-7510824422-575', 'author': '53550377@N03', 'authorname': 'petur r', 'raw': 'rabbit', '_content': 'rabbit', 'machine_tag': 0}, {'id': '53527323-7510824422-916', 'author': '53550377@N03', 'authorname': 'petur r', 'raw': 'grass', '_content': 'grass', 'machine_tag': 0}, {'id': '53527323-7510824422-369', 'author': '53550377@N03', 'authorname': 'petur r', 'raw': 'brown', '_content': 'brown', 'machine_tag': 0}, {'id': '53527323-7510824422-3315062', 'author': '53550377@N03', 'authorname': 'petur r', 'raw': 'Canon EF 70-300mm f/4-5.6 IS USM', '_content': 'canonef70300mmf456isusm', 'machine_tag': 0}, {'id': '53527323-7510824422-46701238', 'author': '53550377@N03', 'authorname': 'petur r', 'raw': 'Canon EOS 550D', '_content': 'canoneos550d', 'machine_tag': 0}, {'id': '53527323-7510824422-1382', 'author': '53550377@N03', 'authorname': 'petur r', 'raw': 'canon', '_content': 'canon', 'machine_tag': 0}]}, 'urls': {'url': [{'type': 'photopage', '_content': 'https://www.flickr.com/photos/53550377@N03/7510824422/'}]}, 'media': 'photo'}, 'stat': 'ok'}</t>
  </si>
  <si>
    <t xml:space="preserve"> (flickr petur r)</t>
  </si>
  <si>
    <t>https://www.flickr.com/photos/53550377@N03/7510824422/</t>
  </si>
  <si>
    <t>body_rabbit04.jpeg</t>
  </si>
  <si>
    <t>2425318471_04d5c4ce28_o</t>
  </si>
  <si>
    <t>{'photo': {'id': '2425318471', 'secret': '2f36defac7', 'server': '2118', 'farm': 3, 'dateuploaded': '1208633819', 'isfavorite': 0, 'license': '4', 'safety_level': '0', 'rotation': 0, 'originalsecret': '04d5c4ce28', 'originalformat': 'jpg', 'owner': {'nsid': '84199233@N00', 'username': 'KevinJump', 'realname': 'Kevin Jump', 'location': 'Liverpool, UK', 'iconserver': '2', 'iconfarm': 1, 'path_alias': 'thejumps'}, 'title': {'_content': 'Rabbit'}, 'description': {'_content': "This rabbit was tiny. another Ruth shot, I'm worried she's better at this than me"}, 'visibility': {'ispublic': 1, 'isfriend': 0, 'isfamily': 0}, 'dates': {'posted': '1208633819', 'taken': '2008-04-19 15:21:59', 'takengranularity': 0, 'takenunknown': 0, 'lastupdate': '1553029064'}, 'views': '24949', 'editability': {'cancomment': 0, 'canaddmeta': 0}, 'publiceditability': {'cancomment': 1, 'canaddmeta': 0}, 'usage': {'candownload': 1, 'canblog': 0, 'canprint': 0, 'canshare': 1}, 'comments': {'_content': '4'}, 'notes': {'note': []}, 'people': {'haspeople': 0}, 'tags': {'tag': [{'id': '120310-2425318471-575', 'author': '84199233@N00', 'authorname': 'KevinJump', 'raw': 'Rabbit', '_content': 'rabbit', 'machine_tag': 0}]}, 'urls': {'url': [{'type': 'photopage', '_content': 'https://www.flickr.com/photos/thejumps/2425318471/'}]}, 'media': 'photo'}, 'stat': 'ok'}</t>
  </si>
  <si>
    <t>Kevin Jump (flickr KevinJump)</t>
  </si>
  <si>
    <t>https://www.flickr.com/photos/thejumps/2425318471/</t>
  </si>
  <si>
    <t>body_rabbit05.jpeg</t>
  </si>
  <si>
    <t>7946222360_705f364be0_o</t>
  </si>
  <si>
    <t>{'photo': {'id': '7946222360', 'secret': '51bc25e23f', 'server': '8029', 'farm': 9, 'dateuploaded': '1346971473', 'isfavorite': 0, 'license': '3', 'safety_level': '0', 'rotation': 0, 'originalsecret': '705f364be0', 'originalformat': 'jpg', 'owner': {'nsid': '41837219@N00', 'username': 'guppiecat', 'realname': 'Josh More', 'location': 'Minneapolis, US', 'iconserver': '8465', 'iconfarm': 9, 'path_alias': 'guppiecat'}, 'title': {'_content': 'WLD_1290'}, 'description': {'_content': ''}, 'visibility': {'ispublic': 1, 'isfriend': 0, 'isfamily': 0}, 'dates': {'posted': '1346971473', 'taken': '2012-07-03 16:10:15', 'takengranularity': 0, 'takenunknown': 0, 'lastupdate': '1346971478'}, 'views': '38', 'editability': {'cancomment': 0, 'canaddmeta': 0}, 'publiceditability': {'cancomment': 1, 'canaddmeta': 0}, 'usage': {'candownload': 1, 'canblog': 0, 'canprint': 0, 'canshare': 1}, 'comments': {'_content': '0'}, 'notes': {'note': []}, 'people': {'haspeople': 0}, 'tags': {'tag': []}, 'urls': {'url': [{'type': 'photopage', '_content': 'https://www.flickr.com/photos/guppiecat/7946222360/'}]}, 'media': 'photo'}, 'stat': 'ok'}</t>
  </si>
  <si>
    <t>https://www.flickr.com/photos/guppiecat/7946222360/</t>
  </si>
  <si>
    <t>body_rabbit06.jpeg</t>
  </si>
  <si>
    <t>29841922028_09840aaf07_o</t>
  </si>
  <si>
    <t>{'photo': {'id': '29841922028', 'secret': '74cc490b2d', 'server': '938', 'farm': 1, 'dateuploaded': '1532874713', 'isfavorite': 0, 'license': '4', 'safety_level': '0', 'rotation': 0, 'originalsecret': '09840aaf07', 'originalformat': 'jpg', 'owner': {'nsid': '41597043@N00', 'username': 'mauro halpern', 'realname': 'mauro halpern', 'location': '', 'iconserver': '3002', 'iconfarm': 4, 'path_alias': 'mauroguanandi'}, 'title': {'_content': '20180721_165107'}, 'description': {'_content': ''}, 'visibility': {'ispublic': 1, 'isfriend': 0, 'isfamily': 0}, 'dates': {'posted': '1532874713', 'taken': '2018-07-21 16:51:07', 'takengranularity': 0, 'takenunknown': '0', 'lastupdate': '1532874721'}, 'views': '273', 'editability': {'cancomment': 0, 'canaddmeta': 0}, 'publiceditability': {'cancomment': 1, 'canaddmeta': 0}, 'usage': {'candownload': 1, 'canblog': 0, 'canprint': 0, 'canshare': 1}, 'comments': {'_content': '0'}, 'notes': {'note': []}, 'people': {'haspeople': 0}, 'tags': {'tag': []}, 'location': {'latitude': '-23.045556', 'longitude': '-45.530000', 'accuracy': '16', 'context': '0', 'neighbourhood': {'_content': '', 'woeid': 0}, 'county': {'_content': 'Taubaté', 'woeid': 12582352}, 'region': {'_content': 'São Paulo', 'woeid': 2344868}, 'country': {'_content': 'Brasil', 'woeid': 23424768}}, 'geoperms': {'ispublic': 1, 'iscontact': 0, 'isfriend': 0, 'isfamily': 0}, 'urls': {'url': [{'type': 'photopage', '_content': 'https://www.flickr.com/photos/mauroguanandi/29841922028/'}]}, 'media': 'photo'}, 'stat': 'ok'}</t>
  </si>
  <si>
    <t>mauro halpern (flickr mauro halpern)</t>
  </si>
  <si>
    <t>https://www.flickr.com/photos/mauroguanandi/29841922028/</t>
  </si>
  <si>
    <t>body_rabbit07.jpeg</t>
  </si>
  <si>
    <t>27623572462_b95048cd37_o</t>
  </si>
  <si>
    <t>{'photo': {'id': '27623572462', 'secret': '5466a2cf40', 'server': '7601', 'farm': 8, 'dateuploaded': '1466153481', 'isfavorite': 0, 'license': '2', 'safety_level': '0', 'rotation': 0, 'originalsecret': 'b95048cd37', 'originalformat': 'jpg', 'owner': {'nsid': '70641280@N00', 'username': 'marceline (asking for trouble)', 'realname': 'Marceline Smith', 'location': 'Helensburgh, Scotland', 'iconserver': '4627', 'iconfarm': 5, 'path_alias': 'diskant'}, 'title': {'_content': 'Berg at Usagito Cafe'}, 'description': {'_content': ''}, 'visibility': {'ispublic': 1, 'isfriend': 0, 'isfamily': 0}, 'dates': {'posted': '1466153481', 'taken': '2016-06-17 09:41:23', 'takengranularity': 0, 'takenunknown': '1', 'lastupdate': '1466153499'}, 'views': '127', 'editability': {'cancomment': 0, 'canaddmeta': 0}, 'publiceditability': {'cancomment': 1, 'canaddmeta': 0}, 'usage': {'candownload': 1, 'canblog': 0, 'canprint': 0, 'canshare': 1}, 'comments': {'_content': '0'}, 'notes': {'note': []}, 'people': {'haspeople': 0}, 'tags': {'tag': [{'id': '233561-27623572462-16736', 'author': '70641280@N00', 'authorname': 'marceline (asking for trouble)', 'raw': 'Nagoya', '_content': 'nagoya', 'machine_tag': 0}, {'id': '233561-27623572462-1038', 'author': '70641280@N00', 'authorname': 'marceline (asking for trouble)', 'raw': 'Japan', '_content': 'japan', 'machine_tag': 0}, {'id': '233561-27623572462-177619545', 'author': '70641280@N00', 'authorname': 'marceline (asking for trouble)', 'raw': 'bunny cafe', '_content': 'bunnycafe', 'machine_tag': 0}, {'id': '233561-27623572462-60937895', 'author': '70641280@N00', 'authorname': 'marceline (asking for trouble)', 'raw': 'usagito cafe', '_content': 'usagitocafe', 'machine_tag': 0}, {'id': '233561-27623572462-293931992', 'author': '70641280@N00', 'authorname': 'marceline (asking for trouble)', 'raw': 'usagito', '_content': 'usagito', 'machine_tag': 0}, {'id': '233561-27623572462-580', 'author': '70641280@N00', 'authorname': 'marceline (asking for trouble)', 'raw': 'bunny', '_content': 'bunny', 'machine_tag': 0}, {'id': '233561-27623572462-575', 'author': '70641280@N00', 'authorname': 'marceline (asking for trouble)', 'raw': 'rabbit', '_content': 'rabbit', 'machine_tag': 0}]}, 'urls': {'url': [{'type': 'photopage', '_content': 'https://www.flickr.com/photos/diskant/27623572462/'}]}, 'media': 'photo'}, 'stat': 'ok'}</t>
  </si>
  <si>
    <t>Marceline Smith (flickr marceline (asking for trouble))</t>
  </si>
  <si>
    <t>https://www.flickr.com/photos/diskant/27623572462/</t>
  </si>
  <si>
    <t>body_rabbit08.jpeg</t>
  </si>
  <si>
    <t>40049537613_22ca8f38ba_o</t>
  </si>
  <si>
    <t>{'photo': {'id': '40049537613', 'secret': '3c39f1976c', 'server': '7892', 'farm': 8, 'dateuploaded': '1549525335', 'isfavorite': 0, 'license': '5', 'safety_level': '0', 'rotation': 0, 'originalsecret': '22ca8f38ba', 'originalformat': 'jpg', 'owner': {'nsid': '77591789@N02', 'username': 'YannJeg', 'realname': 'Yann Jégard', 'location': 'Ploubalay, FRANCE', 'iconserver': '4343', 'iconfarm': 5, 'path_alias': 'yannjeg'}, 'title': {'_content': 'Face à face'}, 'description': {'_content': ''}, 'visibility': {'ispublic': 1, 'isfriend': 0, 'isfamily': 0}, 'dates': {'posted': '1549525335', 'taken': '2017-07-25 20:02:17', 'takengranularity': 0, 'takenunknown': '0', 'lastupdate': '1583362556'}, 'views': '2151', 'editability': {'cancomment': 0, 'canaddmeta': 0}, 'publiceditability': {'cancomment': 1, 'canaddmeta': 0}, 'usage': {'candownload': 1, 'canblog': 0, 'canprint': 0, 'canshare': 1}, 'comments': {'_content': '0'}, 'notes': {'note': []}, 'people': {'haspeople': 0}, 'tags': {'tag': [{'id': '77571441-40049537613-245883', 'author': '77591789@N02', 'authorname': 'YannJeg', 'raw': 'sauvage', '_content': 'sauvage', 'machine_tag': 0}, {'id': '77571441-40049537613-952', 'author': '77591789@N02', 'authorname': 'YannJeg', 'raw': 'animal', '_content': 'animal', 'machine_tag': 0}, {'id': '77571441-40049537613-35880', 'author': '77591789@N02', 'authorname': 'YannJeg', 'raw': 'animaux', '_content': 'animaux', 'machine_tag': 0}, {'id': '77571441-40049537613-66152', 'author': '77591789@N02', 'authorname': 'YannJeg', 'raw': 'lapin', '_content': 'lapin', 'machine_tag': 0}, {'id': '77571441-40049537613-13865', 'author': '77591789@N02', 'authorname': 'YannJeg', 'raw': 'liberté', '_content': 'liberté', 'machine_tag': 0}]}, 'urls': {'url': [{'type': 'photopage', '_content': 'https://www.flickr.com/photos/yannjeg/40049537613/'}]}, 'media': 'photo'}, 'stat': 'ok'}</t>
  </si>
  <si>
    <t>Yann Jégard (flickr YannJeg)</t>
  </si>
  <si>
    <t>https://www.flickr.com/photos/yannjeg/40049537613/</t>
  </si>
  <si>
    <t>body_rabbit09.jpeg</t>
  </si>
  <si>
    <t>4514750930_90ec5e9099_o</t>
  </si>
  <si>
    <t>{'photo': {'id': '4514750930', 'secret': '5d37bd32e8', 'server': '2699', 'farm': 3, 'dateuploaded': '1271079647', 'isfavorite': 0, 'license': '4', 'safety_level': '0', 'rotation': 0, 'originalsecret': '90ec5e9099', 'originalformat': 'jpg', 'owner': {'nsid': '43158397@N02', 'username': 'jans canon', 'realname': '', 'location': '', 'iconserver': '3424', 'iconfarm': 4, 'path_alias': None}, 'title': {'_content': 'rabbit'}, 'description': {'_content': ''}, 'visibility': {'ispublic': 1, 'isfriend': 0, 'isfamily': 0}, 'dates': {'posted': '1271079647', 'taken': '2010-04-11 16:47:47', 'takengranularity': 0, 'takenunknown': 0, 'lastupdate': '1499029671'}, 'views': '23689', 'editability': {'cancomment': 0, 'canaddmeta': 0}, 'publiceditability': {'cancomment': 1, 'canaddmeta': 0}, 'usage': {'candownload': 1, 'canblog': 0, 'canprint': 0, 'canshare': 1}, 'comments': {'_content': '5'}, 'notes': {'note': []}, 'people': {'haspeople': 0}, 'tags': {'tag': [{'id': '43138049-4514750930-575', 'author': '43158397@N02', 'authorname': 'jans canon', 'raw': 'rabbit', '_content': 'rabbit', 'machine_tag': 0}, {'id': '43138049-4514750930-5833', 'author': '43158397@N02', 'authorname': 'jans canon', 'raw': 'wildlife', '_content': 'wildlife', 'machine_tag': 0}, {'id': '43138049-4514750930-791', 'author': '43158397@N02', 'authorname': 'jans canon', 'raw': 'nature', '_content': 'nature', 'machine_tag': 0}]}, 'urls': {'url': [{'type': 'photopage', '_content': 'https://www.flickr.com/photos/43158397@N02/4514750930/'}]}, 'media': 'photo'}, 'stat': 'ok'}</t>
  </si>
  <si>
    <t>https://www.flickr.com/photos/43158397@N02/4514750930/</t>
  </si>
  <si>
    <t>body_rabbit10.jpeg</t>
  </si>
  <si>
    <t>127809946_5a828bada9_o</t>
  </si>
  <si>
    <t>{'photo': {'id': '127809946', 'secret': '5a828bada9', 'server': '53', 'farm': 1, 'dateuploaded': '1144910325', 'isfavorite': 0, 'license': '4', 'safety_level': '0', 'rotation': 0, 'originalsecret': '5a828bada9', 'originalformat': 'jpg', 'owner': {'nsid': '35342879@N00', 'username': 'milkisprotein', 'realname': 'Toms Baugis', 'location': 'Edinburgh, United Kingdom', 'iconserver': '8409', 'iconfarm': 9, 'path_alias': 'toms'}, 'title': {'_content': 'Can i go now?'}, 'description': {'_content': ''}, 'visibility': {'ispublic': 1, 'isfriend': 0, 'isfamily': 0}, 'dates': {'posted': '1144910325', 'taken': '2006-04-13 09:11:35', 'takengranularity': 0, 'takenunknown': 0, 'lastupdate': '1378371625'}, 'views': '1555', 'editability': {'cancomment': 0, 'canaddmeta': 0}, 'publiceditability': {'cancomment': 1, 'canaddmeta': 1}, 'usage': {'candownload': 1, 'canblog': 0, 'canprint': 0, 'canshare': 1}, 'comments': {'_content': '4'}, 'notes': {'note': []}, 'people': {'haspeople': 0}, 'tags': {'tag': [{'id': '291372-127809946-44435', 'author': '35342879@N00', 'authorname': 'milkisprotein', 'raw': 'figaro', '_content': 'figaro', 'machine_tag': 0}, {'id': '291372-127809946-580', 'author': '35342879@N00', 'authorname': 'milkisprotein', 'raw': 'bunny', '_content': 'bunny', 'machine_tag': 0}, {'id': '291372-127809946-575', 'author': '35342879@N00', 'authorname': 'milkisprotein', 'raw': 'rabbit', '_content': 'rabbit', 'machine_tag': 0}]}, 'urls': {'url': [{'type': 'photopage', '_content': 'https://www.flickr.com/photos/toms/127809946/'}]}, 'media': 'photo'}, 'stat': 'ok'}</t>
  </si>
  <si>
    <t>Toms Baugis (flickr milkisprotein)</t>
  </si>
  <si>
    <t>https://www.flickr.com/photos/toms/127809946/</t>
  </si>
  <si>
    <t>body_rabbit11.jpeg</t>
  </si>
  <si>
    <t>5567529629_602f0f553d_o</t>
  </si>
  <si>
    <t>{'photo': {'id': '5567529629', 'secret': '5023b5f729', 'server': '5052', 'farm': 6, 'dateuploaded': '1301319871', 'isfavorite': 0, 'license': '4', 'safety_level': '0', 'rotation': 0, 'originalsecret': '602f0f553d', 'originalformat': 'jpg', 'owner': {'nsid': '43158397@N02', 'username': 'jans canon', 'realname': '', 'location': '', 'iconserver': '3424', 'iconfarm': 4, 'path_alias': None}, 'title': {'_content': 'Rabbit'}, 'description': {'_content': ''}, 'visibility': {'ispublic': 1, 'isfriend': 0, 'isfamily': 0}, 'dates': {'posted': '1301319871', 'taken': '2011-03-27 17:25:20', 'takengranularity': 0, 'takenunknown': 0, 'lastupdate': '1520640522'}, 'views': '13514', 'editability': {'cancomment': 0, 'canaddmeta': 0}, 'publiceditability': {'cancomment': 1, 'canaddmeta': 0}, 'usage': {'candownload': 1, 'canblog': 0, 'canprint': 0, 'canshare': 1}, 'comments': {'_content': '2'}, 'notes': {'note': []}, 'people': {'haspeople': 0}, 'tags': {'tag': [{'id': '43138049-5567529629-575', 'author': '43158397@N02', 'authorname': 'jans canon', 'raw': 'Rabbit', '_content': 'rabbit', 'machine_tag': 0}, {'id': '43138049-5567529629-580', 'author': '43158397@N02', 'authorname': 'jans canon', 'raw': 'bunny', '_content': 'bunny', 'machine_tag': 0}]}, 'urls': {'url': [{'type': 'photopage', '_content': 'https://www.flickr.com/photos/43158397@N02/5567529629/'}]}, 'media': 'photo'}, 'stat': 'ok'}</t>
  </si>
  <si>
    <t>https://www.flickr.com/photos/43158397@N02/5567529629/</t>
  </si>
  <si>
    <t>body_rabbit12.jpeg</t>
  </si>
  <si>
    <t>36525750063_6d7ca79c33_o</t>
  </si>
  <si>
    <t>{'photo': {'id': '36525750063', 'secret': '99397e3079', 'server': '4346', 'farm': 5, 'dateuploaded': '1505882237', 'isfavorite': 0, 'license': '5', 'safety_level': '0', 'rotation': 0, 'originalsecret': '6d7ca79c33', 'originalformat': 'jpg', 'owner': {'nsid': '11905963@N06', 'username': 'XPinger (Chris Sutton)', 'realname': '', 'location': None, 'iconserver': '7389', 'iconfarm': 8, 'path_alias': 'xpinger'}, 'title': {'_content': 'Spring in the garden'}, 'description': {'_content': 'Luna took her first steps in the back garden today'}, 'visibility': {'ispublic': 1, 'isfriend': 0, 'isfamily': 0}, 'dates': {'posted': '1505882237', 'taken': '2017-09-20 14:03:55', 'takengranularity': 0, 'takenunknown': '0', 'lastupdate': '1542853175'}, 'views': '1398', 'editability': {'cancomment': 0, 'canaddmeta': 0}, 'publiceditability': {'cancomment': 1, 'canaddmeta': 0}, 'usage': {'candownload': 1, 'canblog': 0, 'canprint': 0, 'canshare': 1}, 'comments': {'_content': '1'}, 'notes': {'note': []}, 'people': {'haspeople': 0}, 'tags': {'tag': [{'id': '11860641-36525750063-368', 'author': '11905963@N06', 'authorname': 'XPinger (Chris Sutton)', 'raw': 'Pets', '_content': 'pets', 'machine_tag': 0}, {'id': '11860641-36525750063-575', 'author': '11905963@N06', 'authorname': 'XPinger (Chris Sutton)', 'raw': 'Rabbit', '_content': 'rabbit', 'machine_tag': 0}, {'id': '11860641-36525750063-1483', 'author': '11905963@N06', 'authorname': 'XPinger (Chris Sutton)', 'raw': 'Garden', '_content': 'garden', 'machine_tag': 0}, {'id': '11860641-36525750063-535', 'author': '11905963@N06', 'authorname': 'XPinger (Chris Sutton)', 'raw': 'Flower', '_content': 'flower', 'machine_tag': 0}, {'id': '11860641-36525750063-43751805', 'author': '11905963@N06', 'authorname': 'XPinger (Chris Sutton)', 'raw': 'Topaz Detail', '_content': 'topazdetail', 'machine_tag': 0}, {'id': '11860641-36525750063-71290', 'author': '11905963@N06', 'authorname': 'XPinger (Chris Sutton)', 'raw': 'PSE', '_content': 'pse', 'machine_tag': 0}, {'id': '11860641-36525750063-350437936', 'author': '11905963@N06', 'authorname': 'XPinger (Chris Sutton)', 'raw': 'Blue eye charlie blue point lop', '_content': 'blueeyecharliebluepointlop', 'machine_tag': 0}]}, 'urls': {'url': [{'type': 'photopage', '_content': 'https://www.flickr.com/photos/xpinger/36525750063/'}]}, 'media': 'photo'}, 'stat': 'ok'}</t>
  </si>
  <si>
    <t xml:space="preserve"> (flickr XPinger (Chris Sutton))</t>
  </si>
  <si>
    <t>https://www.flickr.com/photos/xpinger/36525750063/</t>
  </si>
  <si>
    <t>body_rabbit13.jpeg</t>
  </si>
  <si>
    <t>24983352180_e0c8c58f2d_o</t>
  </si>
  <si>
    <t>{'photo': {'id': '24983352180', 'secret': 'f2ba0a8e49', 'server': '1521', 'farm': 2, 'dateuploaded': '1456513208', 'isfavorite': 0, 'license': '3', 'safety_level': '0', 'rotation': 0, 'originalsecret': 'e0c8c58f2d', 'originalformat': 'jpg', 'owner': {'nsid': '57256462@N07', 'username': 'Cloudtail the Snow Leopard', 'realname': '', 'location': None, 'iconserver': '3786', 'iconfarm': 4, 'path_alias': 'blacktigersdream'}, 'title': {'_content': 'Rabbit'}, 'description': {'_content': "A picture, I've made at Zoo Landau."}, 'visibility': {'ispublic': 1, 'isfriend': 0, 'isfamily': 0}, 'dates': {'posted': '1456513208', 'taken': '2015-08-08 09:39:19', 'takengranularity': 0, 'takenunknown': '0', 'lastupdate': '1488690339'}, 'views': '988', 'editability': {'cancomment': 0, 'canaddmeta': 0}, 'publiceditability': {'cancomment': 1, 'canaddmeta': 0}, 'usage': {'candownload': 1, 'canblog': 0, 'canprint': 0, 'canshare': 1}, 'comments': {'_content': '1'}, 'notes': {'note': []}, 'people': {'haspeople': 0}, 'tags': {'tag': [{'id': '57235132-24983352180-76159', 'author': '57256462@N07', 'authorname': 'Cloudtail the Snow Leopard', 'raw': 'hase;', '_content': 'hase', 'machine_tag': 0}, {'id': '57235132-24983352180-85520', 'author': '57256462@N07', 'authorname': 'Cloudtail the Snow Leopard', 'raw': 'tier;', '_content': 'tier', 'machine_tag': 0}, {'id': '57235132-24983352180-952', 'author': '57256462@N07', 'authorname': 'Cloudtail the Snow Leopard', 'raw': 'animal;', '_content': 'animal', 'machine_tag': 0}, {'id': '57235132-24983352180-1997', 'author': '57256462@N07', 'authorname': 'Cloudtail the Snow Leopard', 'raw': 'zoo;', '_content': 'zoo', 'machine_tag': 0}, {'id': '57235132-24983352180-404857', 'author': '57256462@N07', 'authorname': 'Cloudtail the Snow Leopard', 'raw': 'landau;', '_content': 'landau', 'machine_tag': 0}, {'id': '57235132-24983352180-1823', 'author': '57256462@N07', 'authorname': 'Cloudtail the Snow Leopard', 'raw': 'mammal;', '_content': 'mammal', 'machine_tag': 0}, {'id': '57235132-24983352180-874122', 'author': '57256462@N07', 'authorname': 'Cloudtail the Snow Leopard', 'raw': 'säugetier;', '_content': 'säugetier', 'machine_tag': 0}, {'id': '57235132-24983352180-575', 'author': '57256462@N07', 'authorname': 'Cloudtail the Snow Leopard', 'raw': 'rabbit', '_content': 'rabbit', 'machine_tag': 0}, {'id': '57235132-24983352180-308372281', 'author': '57256462@N07', 'authorname': 'Cloudtail the Snow Leopard', 'raw': 'cloudtail the snow leopard', '_content': 'cloudtailthesnowleopard', 'machine_tag': 0}]}, 'location': {'latitude': '49.202661', 'longitude': '8.109994', 'accuracy': '16', 'context': '0', 'locality': {'_content': 'Landau', 'woeid': 669940}, 'county': {'_content': 'Landau in der Pfalz', 'woeid': 12597060}, 'region': {'_content': 'Rheinland-Pfalz', 'woeid': 2345488}, 'country': {'_content': 'Deutschland', 'woeid': 23424829}, 'neighbourhood': {'_content': '', 'woeid': 0}}, 'geoperms': {'ispublic': 1, 'iscontact': 0, 'isfriend': 0, 'isfamily': 0}, 'urls': {'url': [{'type': 'photopage', '_content': 'https://www.flickr.com/photos/blacktigersdream/24983352180/'}]}, 'media': 'photo'}, 'stat': 'ok'}</t>
  </si>
  <si>
    <t>https://www.flickr.com/photos/blacktigersdream/24983352180/</t>
  </si>
  <si>
    <t>body_rabbit14.jpeg</t>
  </si>
  <si>
    <t>4669733695_ebee7b561c_o</t>
  </si>
  <si>
    <t>{'photo': {'id': '4669733695', 'secret': 'efc16d73b0', 'server': '4046', 'farm': 5, 'dateuploaded': '1275689848', 'isfavorite': 0, 'license': '5', 'safety_level': '0', 'rotation': 0, 'originalsecret': 'ebee7b561c', 'originalformat': 'jpg', 'owner': {'nsid': '43173002@N03', 'username': 'homie00001', 'realname': '', 'location': None, 'iconserver': '0', 'iconfarm': 0, 'path_alias': 'boseefus'}, 'title': {'_content': 'Rabbit'}, 'description': {'_content': ''}, 'visibility': {'ispublic': 1, 'isfriend': 0, 'isfamily': 0}, 'dates': {'posted': '1275689848', 'taken': '2010-01-23 10:52:26', 'takengranularity': 0, 'takenunknown': 0, 'lastupdate': '1627714404'}, 'views': '13292', 'editability': {'cancomment': 0, 'canaddmeta': 0}, 'publiceditability': {'cancomment': 1, 'canaddmeta': 0}, 'usage': {'candownload': 1, 'canblog': 0, 'canprint': 0, 'canshare': 1}, 'comments': {'_content': '0'}, 'notes': {'note': []}, 'people': {'haspeople': 0}, 'tags': {'tag': [{'id': '43149948-4669733695-575', 'author': '43173002@N03', 'authorname': 'homie00001', 'raw': 'Rabbit', '_content': 'rabbit', 'machine_tag': 0}]}, 'urls': {'url': [{'type': 'photopage', '_content': 'https://www.flickr.com/photos/boseefus/4669733695/'}]}, 'media': 'photo'}, 'stat': 'ok'}</t>
  </si>
  <si>
    <t xml:space="preserve"> (flickr homie00001)</t>
  </si>
  <si>
    <t>https://www.flickr.com/photos/boseefus/4669733695/</t>
  </si>
  <si>
    <t>body_rabbit15.jpeg</t>
  </si>
  <si>
    <t>body_rabbit16.jpeg</t>
  </si>
  <si>
    <t>14155447467_f8b5e7b37a_o</t>
  </si>
  <si>
    <t>{'photo': {'id': '14155447467', 'secret': '3935305c8f', 'server': '3847', 'farm': 4, 'dateuploaded': '1401849480', 'isfavorite': 0, 'license': '2', 'safety_level': '0', 'rotation': 0, 'originalsecret': 'f8b5e7b37a', 'originalformat': 'jpg', 'owner': {'nsid': '87792096@N00', 'username': 'Moschell', 'realname': 'Mark Moschell', 'location': 'Fortville, USA', 'iconserver': '7867', 'iconfarm': 8, 'path_alias': None}, 'title': {'_content': 'Rabbit'}, 'description': {'_content': ''}, 'visibility': {'ispublic': 1, 'isfriend': 0, 'isfamily': 0}, 'dates': {'posted': '1401849480', 'taken': '2014-05-18 17:19:05', 'takengranularity': 0, 'takenunknown': 0, 'lastupdate': '1492137472'}, 'views': '425', 'editability': {'cancomment': 0, 'canaddmeta': 0}, 'publiceditability': {'cancomment': 1, 'canaddmeta': 0}, 'usage': {'candownload': 1, 'canblog': 0, 'canprint': 0, 'canshare': 1}, 'comments': {'_content': '0'}, 'notes': {'note': []}, 'people': {'haspeople': 0}, 'tags': {'tag': [{'id': '272762-14155447467-575', 'author': '87792096@N00', 'authorname': 'Moschell', 'raw': 'Rabbit', '_content': 'rabbit', 'machine_tag': 0}, {'id': '272762-14155447467-265750', 'author': '87792096@N00', 'authorname': 'Moschell', 'raw': '2014', '_content': '2014', 'machine_tag': 0}, {'id': '272762-14155447467-8396', 'author': '87792096@N00', 'authorname': 'Moschell', 'raw': 'Indiana', '_content': 'indiana', 'machine_tag': 0}, {'id': '272762-14155447467-968', 'author': '87792096@N00', 'authorname': 'Moschell', 'raw': 'june', '_content': 'june', 'machine_tag': 0}, {'id': '272762-14155447467-22874', 'author': '87792096@N00', 'authorname': 'Moschell', 'raw': 'local', '_content': 'local', 'machine_tag': 0}, {'id': '272762-14155447467-5479528', 'author': '87792096@N00', 'authorname': 'Moschell', 'raw': 'Moschell', '_content': 'moschell', 'machine_tag': 0}, {'id': '272762-14155447467-791', 'author': '87792096@N00', 'authorname': 'Moschell', 'raw': 'Nature', '_content': 'nature', 'machine_tag': 0}, {'id': '272762-14155447467-2620', 'author': '87792096@N00', 'authorname': 'Moschell', 'raw': 'Spring', '_content': 'spring', 'machine_tag': 0}, {'id': '272762-14155447467-5833', 'author': '87792096@N00', 'authorname': 'Moschell', 'raw': 'Wildlife', '_content': 'wildlife', 'machine_tag': 0}]}, 'urls': {'url': [{'type': 'photopage', '_content': 'https://www.flickr.com/photos/87792096@N00/14155447467/'}]}, 'media': 'photo'}, 'stat': 'ok'}</t>
  </si>
  <si>
    <t>Mark Moschell (flickr Moschell)</t>
  </si>
  <si>
    <t>https://www.flickr.com/photos/87792096@N00/14155447467/</t>
  </si>
  <si>
    <t>body_rabbit17.jpeg</t>
  </si>
  <si>
    <t>7228213038_3c5995efa3_o</t>
  </si>
  <si>
    <t>{'photo': {'id': '7228213038', 'secret': '3b48442f15', 'server': '7092', 'farm': 8, 'dateuploaded': '1337449665', 'isfavorite': 0, 'license': '4', 'safety_level': '0', 'rotation': 0, 'originalsecret': '3c5995efa3', 'originalformat': 'jpg', 'owner': {'nsid': '13612135@N05', 'username': 'Keith Roper', 'realname': 'Keith Roper', 'location': '', 'iconserver': '3726', 'iconfarm': 4, 'path_alias': 'keithroper'}, 'title': {'_content': 'Rabbit'}, 'description': {'_content': ''}, 'visibility': {'ispublic': 1, 'isfriend': 0, 'isfamily': 0}, 'dates': {'posted': '1337449665', 'taken': '2012-05-19 14:41:26', 'takengranularity': 0, 'takenunknown': 0, 'lastupdate': '1627714028'}, 'views': '14741', 'editability': {'cancomment': 0, 'canaddmeta': 0}, 'publiceditability': {'cancomment': 1, 'canaddmeta': 0}, 'usage': {'candownload': 1, 'canblog': 0, 'canprint': 0, 'canshare': 1}, 'comments': {'_content': '0'}, 'notes': {'note': []}, 'people': {'haspeople': 0}, 'tags': {'tag': [{'id': '13606795-7228213038-575', 'author': '13612135@N05', 'authorname': 'Keith Roper', 'raw': 'Rabbit', '_content': 'rabbit', 'machine_tag': 0}]}, 'urls': {'url': [{'type': 'photopage', '_content': 'https://www.flickr.com/photos/keithroper/7228213038/'}]}, 'media': 'photo'}, 'stat': 'ok'}</t>
  </si>
  <si>
    <t>Keith Roper (flickr Keith Roper)</t>
  </si>
  <si>
    <t>https://www.flickr.com/photos/keithroper/7228213038/</t>
  </si>
  <si>
    <t>body_rabbit18.jpeg</t>
  </si>
  <si>
    <t>5603024535_57bca824f8_o</t>
  </si>
  <si>
    <t>{'photo': {'id': '5603024535', 'secret': 'ccb5e91960', 'server': '5181', 'farm': 6, 'dateuploaded': '1302367298', 'isfavorite': 0, 'license': '4', 'safety_level': '0', 'rotation': 0, 'originalsecret': '57bca824f8', 'originalformat': 'jpg', 'owner': {'nsid': '25940727@N04', 'username': 'bischost', 'realname': '', 'location': None, 'iconserver': '0', 'iconfarm': 0, 'path_alias': 'bischost'}, 'title': {'_content': 'Bluey (1 of 11).jpg'}, 'description': {'_content': ''}, 'visibility': {'ispublic': 1, 'isfriend': 0, 'isfamily': 0}, 'dates': {'posted': '1302367298', 'taken': '2011-04-09 10:50:40', 'takengranularity': 0, 'takenunknown': 0, 'lastupdate': '1307142763'}, 'views': '384', 'editability': {'cancomment': 0, 'canaddmeta': 0}, 'publiceditability': {'cancomment': 1, 'canaddmeta': 0}, 'usage': {'candownload': 1, 'canblog': 0, 'canprint': 0, 'canshare': 1}, 'comments': {'_content': '0'}, 'notes': {'note': []}, 'people': {'haspeople': 0}, 'tags': {'tag': []}, 'urls': {'url': [{'type': 'photopage', '_content': 'https://www.flickr.com/photos/bischost/5603024535/'}]}, 'media': 'photo'}, 'stat': 'ok'}</t>
  </si>
  <si>
    <t>https://www.flickr.com/photos/bischost/5603024535/</t>
  </si>
  <si>
    <t>body_rabbit19.jpeg</t>
  </si>
  <si>
    <t>43188684152_610c6454b0_o</t>
  </si>
  <si>
    <t>{'photo': {'id': '43188684152', 'secret': '2057307288', 'server': '917', 'farm': 1, 'dateuploaded': '1530889365', 'isfavorite': 0, 'license': '4', 'safety_level': '0', 'rotation': 0, 'originalsecret': '610c6454b0', 'originalformat': 'jpg', 'owner': {'nsid': '93689361@N05', 'username': 'Verde River', 'realname': 'Henry', 'location': 'Arizona, United States', 'iconserver': '65535', 'iconfarm': 66, 'path_alias': 'lakeworth'}, 'title': {'_content': '07-06-18-0026128'}, 'description': {'_content': ''}, 'visibility': {'ispublic': 1, 'isfriend': 0, 'isfamily': 0}, 'dates': {'posted': '1530889365', 'taken': '2018-07-06 08:40:48', 'takengranularity': 0, 'takenunknown': '0', 'lastupdate': '1530889425'}, 'views': '131', 'editability': {'cancomment': 0, 'canaddmeta': 0}, 'publiceditability': {'cancomment': 1, 'canaddmeta': 0}, 'usage': {'candownload': 1, 'canblog': 0, 'canprint': 0, 'canshare': 1}, 'comments': {'_content': '0'}, 'notes': {'note': []}, 'people': {'haspeople': 0}, 'tags': {'tag': [{'id': '93684021-43188684152-952', 'author': '93689361@N05', 'authorname': 'Verde River', 'raw': 'animal', '_content': 'animal', 'machine_tag': 0}, {'id': '93684021-43188684152-953', 'author': '93689361@N05', 'authorname': 'Verde River', 'raw': 'animals', '_content': 'animals', 'machine_tag': 0}, {'id': '93684021-43188684152-594', 'author': '93689361@N05', 'authorname': 'Verde River', 'raw': 'bird', '_content': 'bird', 'machine_tag': 0}, {'id': '93684021-43188684152-951', 'author': '93689361@N05', 'authorname': 'Verde River', 'raw': 'birds', '_content': 'birds', 'machine_tag': 0}, {'id': '93684021-43188684152-171712', 'author': '93689361@N05', 'authorname': 'Verde River', 'raw': 'bird watcher', '_content': 'birdwatcher', 'machine_tag': 0}, {'id': '93684021-43188684152-16848', 'author': '93689361@N05', 'authorname': 'Verde River', 'raw': 'Everglades', '_content': 'everglades', 'machine_tag': 0}, {'id': '93684021-43188684152-122540', 'author': '93689361@N05', 'authorname': 'Verde River', 'raw': 'South Florida', '_content': 'southflorida', 'machine_tag': 0}, {'id': '93684021-43188684152-7358', 'author': '93689361@N05', 'authorname': 'Verde River', 'raw': 'feathers', '_content': 'feathers', 'machine_tag': 0}, {'id': '93684021-43188684152-4536', 'author': '93689361@N05', 'authorname': 'Verde River', 'raw': 'Florida', '_content': 'florida', 'machine_tag': 0}, {'id': '93684021-43188684152-791', 'author': '93689361@N05', 'authorname': 'Verde River', 'raw': 'nature', '_content': 'nature', 'machine_tag': 0}, {'id': '93684021-43188684152-4890', 'author': '93689361@N05', 'authorname': 'Verde River', 'raw': 'outdoor', '_content': 'outdoor', 'machine_tag': 0}, {'id': '93684021-43188684152-1860', 'author': '93689361@N05', 'authorname': 'Verde River', 'raw': 'outdoors', '_content': 'outdoors', 'machine_tag': 0}, {'id': '93684021-43188684152-91847', 'author': '93689361@N05', 'authorname': 'Verde River', 'raw': 'water birds', '_content': 'waterbirds', 'machine_tag': 0}, {'id': '93684021-43188684152-16740', 'author': '93689361@N05', 'authorname': 'Verde River', 'raw': 'wetlands', '_content': 'wetlands', 'machine_tag': 0}, {'id': '93684021-43188684152-5833', 'author': '93689361@N05', 'authorname': 'Verde River', 'raw': 'wildlife', '_content': 'wildlife', 'machine_tag': 0}, {'id': '93684021-43188684152-2759', 'author': '93689361@N05', 'authorname': 'Verde River', 'raw': 'wings', '_content': 'wings', 'machine_tag': 0}]}, 'location': {'latitude': '26.634574', 'longitude': '-80.314364', 'accuracy': '16', 'context': '0', 'locality': {'_content': 'Wellington', 'woeid': 2516255}, 'county': {'_content': 'Palm Beach', 'woeid': 12587852}, 'region': {'_content': 'Florida', 'woeid': 2347568}, 'country': {'_content': 'United States', 'woeid': 23424977}, 'neighbourhood': {'_content': '', 'woeid': 92008780}}, 'geoperms': {'ispublic': 1, 'iscontact': 0, 'isfriend': 0, 'isfamily': 0}, 'urls': {'url': [{'type': 'photopage', '_content': 'https://www.flickr.com/photos/lakeworth/43188684152/'}]}, 'media': 'photo'}, 'stat': 'ok'}</t>
  </si>
  <si>
    <t>Henry (flickr Verde River)</t>
  </si>
  <si>
    <t>https://www.flickr.com/photos/lakeworth/43188684152/</t>
  </si>
  <si>
    <t>body_rabbit20.jpeg</t>
  </si>
  <si>
    <t>44371354622_05a802987a_o</t>
  </si>
  <si>
    <t>{'photo': {'id': '44371354622', 'secret': 'eb3f992358', 'server': '1841', 'farm': 2, 'dateuploaded': '1535880366', 'isfavorite': 0, 'license': '5', 'safety_level': '0', 'rotation': 0, 'originalsecret': '05a802987a', 'originalformat': 'jpg', 'owner': {'nsid': '158438800@N02', 'username': 'Paul Korecky', 'realname': 'Paul Korecky', 'location': '', 'iconserver': '0', 'iconfarm': 0, 'path_alias': 'pixelmuell'}, 'title': {'_content': '2017-12-03 AT Wien 13 Hietzing, Tiergarten Schönbrunn, Oryctolagus cuniculus f. domesticus'}, 'description': {'_content': ''}, 'visibility': {'ispublic': 1, 'isfriend': 0, 'isfamily': 0}, 'dates': {'posted': '1535880366', 'taken': '2017-12-03 11:56:17', 'takengranularity': 0, 'takenunknown': '0', 'lastupdate': '1535880370'}, 'views': '180', 'editability': {'cancomment': 0, 'canaddmeta': 0}, 'publiceditability': {'cancomment': 1, 'canaddmeta': 0}, 'usage': {'candownload': 1, 'canblog': 0, 'canprint': 0, 'canshare': 1}, 'comments': {'_content': '0'}, 'notes': {'note': []}, 'people': {'haspeople': 0}, 'tags': {'tag': [{'id': '158418452-44371354622-21', 'author': '158438800@N02', 'authorname': 'Paul Korecky', 'raw': 'vienna', '_content': 'vienna', 'machine_tag': 0}, {'id': '158418452-44371354622-1997', 'author': '158438800@N02', 'authorname': 'Paul Korecky', 'raw': 'zoo', '_content': 'zoo', 'machine_tag': 0}, {'id': '158418452-44371354622-575', 'author': '158438800@N02', 'authorname': 'Paul Korecky', 'raw': 'rabbit', '_content': 'rabbit', 'machine_tag': 0}]}, 'location': {'latitude': '48.179836', 'longitude': '16.303730', 'accuracy': '16', 'context': '0', 'locality': {'_content': 'Wien', 'woeid': 551801}, 'county': {'_content': 'Wien', 'woeid': 12591699}, 'region': {'_content': 'Wien', 'woeid': 2344716}, 'country': {'_content': 'Österreich', 'woeid': 23424750}, 'neighbourhood': {'_content': 'Gloriette', 'woeid': 551747}}, 'geoperms': {'ispublic': 1, 'iscontact': 0, 'isfriend': 0, 'isfamily': 0}, 'urls': {'url': [{'type': 'photopage', '_content': 'https://www.flickr.com/photos/pixelmuell/44371354622/'}]}, 'media': 'photo'}, 'stat': 'ok'}</t>
  </si>
  <si>
    <t>Paul Korecky (flickr Paul Korecky)</t>
  </si>
  <si>
    <t>https://www.flickr.com/photos/pixelmuell/44371354622/</t>
  </si>
  <si>
    <t>body_part_rabbit_ear01.jpeg</t>
  </si>
  <si>
    <t>37583650071_092146f95c_o</t>
  </si>
  <si>
    <t>{'photo': {'id': '37583650071', 'secret': '1db558fcb2', 'server': '4454', 'farm': 5, 'dateuploaded': '1507512994', 'isfavorite': 0, 'license': '4', 'safety_level': '0', 'rotation': 0, 'originalsecret': '092146f95c', 'originalformat': 'jpg', 'owner': {'nsid': '131856215@N02', 'username': 'DragonGhost19', 'realname': 'Zoe Waters', 'location': None, 'iconserver': '4456', 'iconfarm': 5, 'path_alias': 'dragonghost19'}, 'title': {'_content': 'IMG_0600'}, 'description': {'_content': ''}, 'visibility': {'ispublic': 1, 'isfriend': 0, 'isfamily': 0}, 'dates': {'posted': '1507512994', 'taken': '2017-06-09 14:13:51', 'takengranularity': 0, 'takenunknown': '0', 'lastupdate': '1509711302'}, 'views': '112', 'editability': {'cancomment': 0, 'canaddmeta': 0}, 'publiceditability': {'cancomment': 1, 'canaddmeta': 0}, 'usage': {'candownload': 1, 'canblog': 0, 'canprint': 0, 'canshare': 1}, 'comments': {'_content': '0'}, 'notes': {'note': []}, 'people': {'haspeople': 0}, 'tags': {'tag': [{'id': '131835867-37583650071-575', 'author': '131856215@N02', 'authorname': 'DragonGhost19', 'raw': 'rabbit', '_content': 'rabbit', 'machine_tag': 0}, {'id': '131835867-37583650071-580', 'author': '131856215@N02', 'authorname': 'DragonGhost19', 'raw': 'bunny', '_content': 'bunny', 'machine_tag': 0}, {'id': '131835867-37583650071-596', 'author': '131856215@N02', 'authorname': 'DragonGhost19', 'raw': 'eye', '_content': 'eye', 'machine_tag': 0}, {'id': '131835867-37583650071-547', 'author': '131856215@N02', 'authorname': 'DragonGhost19', 'raw': 'detail', '_content': 'detail', 'machine_tag': 0}]}, 'urls': {'url': [{'type': 'photopage', '_content': 'https://www.flickr.com/photos/dragonghost19/37583650071/'}]}, 'media': 'photo'}, 'stat': 'ok'}</t>
  </si>
  <si>
    <t>Zoe Waters (flickr DragonGhost19)</t>
  </si>
  <si>
    <t>https://www.flickr.com/photos/dragonghost19/37583650071/</t>
  </si>
  <si>
    <t>body_part_rabbit_ear02.jpeg</t>
  </si>
  <si>
    <t>9267232149_97e1ddd267_o</t>
  </si>
  <si>
    <t>{'photo': {'id': '9267232149', 'secret': '31ce96bac8', 'server': '3692', 'farm': 4, 'dateuploaded': '1373636579', 'isfavorite': 0, 'license': '4', 'safety_level': '0', 'rotation': 0, 'originalsecret': '97e1ddd267', 'originalformat': 'jpg', 'owner': {'nsid': '69214385@N04', 'username': 'Don McCullough', 'realname': 'Don McCullough', 'location': 'Santa Rosa, CA, USA', 'iconserver': '7280', 'iconfarm': 8, 'path_alias': None}, 'title': {'_content': 'Always'}, 'description': {'_content': 'This view is always and forever the real view of a Jack Rabbit; one quick glimpse as it heads for the underbrush.  This is a different animal from the one on the berm. But just as unhappy to see me.  \n\nA few things I notice in this photo:  the thin delicacy of the huge ear, the strength of the muscles supporting those ears and if you look closely on the right side of its head, you can see its eyeball even from this perspective.  This rabbit has some amazing peripheral vision; it can see me even though I am directly behind it.  '}, 'visibility': {'ispublic': 1, 'isfriend': 0, 'isfamily': 0}, 'dates': {'posted': '1373636579', 'taken': '2013-06-20 08:42:35', 'takengranularity': 0, 'takenunknown': 0, 'lastupdate': '1408370550'}, 'views': '12004', 'editability': {'cancomment': 0, 'canaddmeta': 0}, 'publiceditability': {'cancomment': 1, 'canaddmeta': 0}, 'usage': {'candownload': 1, 'canblog': 0, 'canprint': 0, 'canshare': 1}, 'comments': {'_content': '18'}, 'notes': {'note': []}, 'people': {'haspeople': 0}, 'tags': {'tag': [{'id': '69182246-9267232149-50', 'author': '69214385@N04', 'authorname': 'Don McCullough', 'raw': 'California', '_content': 'california', 'machine_tag': 0}, {'id': '69182246-9267232149-3826365', 'author': '69214385@N04', 'authorname': 'Don McCullough', 'raw': 'Don Edwards National Wildlife Refuge', '_content': 'donedwardsnationalwildliferefuge', 'machine_tag': 0}, {'id': '69182246-9267232149-206041', 'author': '69214385@N04', 'authorname': 'Don McCullough', 'raw': 'Jack Rabbit', '_content': 'jackrabbit', 'machine_tag': 0}, {'id': '69182246-9267232149-8590', 'author': '69214385@N04', 'authorname': 'Don McCullough', 'raw': 'ears', '_content': 'ears', 'machine_tag': 0}, {'id': '69182246-9267232149-4665223', 'author': '69214385@N04', 'authorname': 'Don McCullough', 'raw': 'peripheral vision', '_content': 'peripheralvision', 'machine_tag': 0}, {'id': '69182246-9267232149-952', 'author': '69214385@N04', 'authorname': 'Don McCullough', 'raw': 'animal', '_content': 'animal', 'machine_tag': 0}, {'id': '69182246-9267232149-3800', 'author': '69214385@N04', 'authorname': 'Don McCullough', 'raw': 'escape', '_content': 'escape', 'machine_tag': 0}, {'id': '69182246-9267232149-25671', 'author': '69214385@N04', 'authorname': 'Don McCullough', 'raw': 'goodbye', '_content': 'goodbye', 'machine_tag': 0}, {'id': '69182246-9267232149-1382', 'author': '69214385@N04', 'authorname': 'Don McCullough', 'raw': 'Canon', '_content': 'canon', 'machine_tag': 0}]}, 'location': {'latitude': '37.440451', 'longitude': '-121.961245', 'accuracy': '15', 'context': '0', 'locality': {'_content': 'San Jose', 'woeid': 2488042}, 'county': {'_content': 'Santa Clara', 'woeid': 12587712}, 'region': {'_content': 'California', 'woeid': 2347563}, 'country': {'_content': 'United States', 'woeid': 23424977}, 'neighbourhood': {'_content': '', 'woeid': 0}}, 'geoperms': {'ispublic': 1, 'iscontact': 0, 'isfriend': 0, 'isfamily': 0}, 'urls': {'url': [{'type': 'photopage', '_content': 'https://www.flickr.com/photos/69214385@N04/9267232149/'}]}, 'media': 'photo'}, 'stat': 'ok'}</t>
  </si>
  <si>
    <t>Don McCullough (flickr Don McCullough)</t>
  </si>
  <si>
    <t>https://www.flickr.com/photos/69214385@N04/9267232149/</t>
  </si>
  <si>
    <t>body_part_rabbit_nose01.jpeg</t>
  </si>
  <si>
    <t>7423101806_0e048a3a55_o</t>
  </si>
  <si>
    <t>{'photo': {'id': '7423101806', 'secret': '15d82b9ac3', 'server': '8157', 'farm': 9, 'dateuploaded': '1340416051', 'isfavorite': 0, 'license': '4', 'safety_level': '0', 'rotation': 0, 'originalsecret': '0e048a3a55', 'originalformat': 'jpg', 'owner': {'nsid': '79723524@N03', 'username': 'AbdillahAbi', 'realname': 'Abdillah Wicaksono', 'location': 'Pontianak, Indonesia', 'iconserver': '8158', 'iconfarm': 9, 'path_alias': 'ayw-abdillah'}, 'title': {'_content': 'I Wanna Kiss You'}, 'description': {'_content': 'Lupiz mouth. He was a bit sleepy.   '}, 'visibility': {'ispublic': 1, 'isfriend': 0, 'isfamily': 0}, 'dates': {'posted': '1340416051', 'taken': '2012-06-14 09:14:05', 'takengranularity': 0, 'takenunknown': 0, 'lastupdate': '1349990646'}, 'views': '760', 'editability': {'cancomment': 0, 'canaddmeta': 0}, 'publiceditability': {'cancomment': 1, 'canaddmeta': 0}, 'usage': {'candownload': 1, 'canblog': 0, 'canprint': 0, 'canshare': 1}, 'comments': {'_content': '0'}, 'notes': {'note': []}, 'people': {'haspeople': 0}, 'tags': {'tag': [{'id': '79700470-7423101806-20118', 'author': '79723524@N03', 'authorname': 'AbdillahAbi', 'raw': 'point and shoot', '_content': 'pointandshoot', 'machine_tag': 0}, {'id': '79700470-7423101806-575', 'author': '79723524@N03', 'authorname': 'AbdillahAbi', 'raw': 'rabbit', '_content': 'rabbit', 'machine_tag': 0}, {'id': '79700470-7423101806-9023004', 'author': '79723524@N03', 'authorname': 'AbdillahAbi', 'raw': 'kelinci', '_content': 'kelinci', 'machine_tag': 0}, {'id': '79700470-7423101806-395', 'author': '79723524@N03', 'authorname': 'AbdillahAbi', 'raw': 'white', '_content': 'white', 'machine_tag': 0}, {'id': '79700470-7423101806-117983', 'author': '79723524@N03', 'authorname': 'AbdillahAbi', 'raw': 'putih', '_content': 'putih', 'machine_tag': 0}, {'id': '79700470-7423101806-1890', 'author': '79723524@N03', 'authorname': 'AbdillahAbi', 'raw': 'nose', '_content': 'nose', 'machine_tag': 0}, {'id': '79700470-7423101806-350773', 'author': '79723524@N03', 'authorname': 'AbdillahAbi', 'raw': 'hidung', '_content': 'hidung', 'machine_tag': 0}]}, 'urls': {'url': [{'type': 'photopage', '_content': 'https://www.flickr.com/photos/ayw-abdillah/7423101806/'}]}, 'media': 'photo'}, 'stat': 'ok'}</t>
  </si>
  <si>
    <t>Abdillah Wicaksono (flickr AbdillahAbi)</t>
  </si>
  <si>
    <t>https://www.flickr.com/photos/ayw-abdillah/7423101806/</t>
  </si>
  <si>
    <t>body_part_rabbit_nose02.jpeg</t>
  </si>
  <si>
    <t>7053346539_feea9bb7e7_o</t>
  </si>
  <si>
    <t>{'photo': {'id': '7053346539', 'secret': 'd0a17fa039', 'server': '7180', 'farm': 8, 'dateuploaded': '1333800862', 'isfavorite': 0, 'license': '2', 'safety_level': '0', 'rotation': 0, 'originalsecret': 'feea9bb7e7', 'originalformat': 'jpg', 'owner': {'nsid': '51035715454@N01', 'username': 'C Lynn Steele', 'realname': 'C Steele', 'location': 'United States', 'iconserver': '3762', 'iconfarm': 4, 'path_alias': 'clsteele'}, 'title': {'_content': "Tucker's Nose"}, 'description': {'_content': 'Please to be petting nose now, thank you.'}, 'visibility': {'ispublic': 1, 'isfriend': 0, 'isfamily': 0}, 'dates': {'posted': '1333800862', 'taken': '2012-04-06 19:53:13', 'takengranularity': 0, 'takenunknown': '0', 'lastupdate': '1417028234'}, 'views': '937', 'editability': {'cancomment': 0, 'canaddmeta': 0}, 'publiceditability': {'cancomment': 1, 'canaddmeta': 0}, 'usage': {'candownload': 1, 'canblog': 0, 'canprint': 0, 'canshare': 1}, 'comments': {'_content': '3'}, 'notes': {'note': [{'id': '72157629760688617', 'photo_id': '7053346539', 'author': '7447308@N04', 'authorname': 'ladylagomorph76', 'authorrealname': '', 'authorispro': 0, 'authorisdeleted': 0, 'x': '377', 'y': '99', 'w': '31', 'h': '31', '_content': 'many nose pets!'}]}, 'people': {'haspeople': 0}, 'tags': {'tag': [{'id': '49948-7053346539-575', 'author': '51035715454@N01', 'authorname': 'C Lynn Steele', 'raw': 'rabbit', '_content': 'rabbit', 'machine_tag': 0}, {'id': '49948-7053346539-155254', 'author': '51035715454@N01', 'authorname': 'C Lynn Steele', 'raw': 'houserabbit', '_content': 'houserabbit', 'machine_tag': 0}, {'id': '49948-7053346539-74631', 'author': '51035715454@N01', 'authorname': 'C Lynn Steele', 'raw': 'usagi', '_content': 'usagi', 'machine_tag': 0}, {'id': '49948-7053346539-66152', 'author': '51035715454@N01', 'authorname': 'C Lynn Steele', 'raw': 'lapin', '_content': 'lapin', 'machine_tag': 0}, {'id': '49948-7053346539-1890', 'author': '51035715454@N01', 'authorname': 'C Lynn Steele', 'raw': 'nose', '_content': 'nose', 'machine_tag': 0}]}, 'urls': {'url': [{'type': 'photopage', '_content': 'https://www.flickr.com/photos/clsteele/7053346539/'}]}, 'media': 'photo'}, 'stat': 'ok'}</t>
  </si>
  <si>
    <t>C Steele (flickr C Lynn Steele)</t>
  </si>
  <si>
    <t>https://www.flickr.com/photos/clsteele/7053346539/</t>
  </si>
  <si>
    <t>body_part_rabbit_nose03.jpeg</t>
  </si>
  <si>
    <t>4996412445_bfa4933519_o</t>
  </si>
  <si>
    <t>{'photo': {'id': '4996412445', 'secret': '3d69c2d35d', 'server': '4111', 'farm': 5, 'dateuploaded': '1284669856', 'isfavorite': 0, 'license': '4', 'safety_level': '0', 'rotation': 0, 'originalsecret': 'bfa4933519', 'originalformat': 'jpg', 'owner': {'nsid': '83289223@N00', 'username': 'Albumen', 'realname': 'Francoise', 'location': '', 'iconserver': '7422', 'iconfarm': 8, 'path_alias': 'albumen'}, 'title': {'_content': 'Hrmmph'}, 'description': {'_content': ''}, 'visibility': {'ispublic': 1, 'isfriend': 0, 'isfamily': 0}, 'dates': {'posted': '1284669856', 'taken': '2010-08-28 10:29:21', 'takengranularity': 0, 'takenunknown': 0, 'lastupdate': '1452226628'}, 'views': '2171', 'editability': {'cancomment': 0, 'canaddmeta': 0}, 'publiceditability': {'cancomment': 1, 'canaddmeta': 0}, 'usage': {'candownload': 1, 'canblog': 0, 'canprint': 0, 'canshare': 1}, 'comments': {'_content': '0'}, 'notes': {'note': []}, 'people': {'haspeople': 0}, 'tags': {'tag': [{'id': '853804-4996412445-580', 'author': '83289223@N00', 'authorname': 'Albumen', 'raw': 'bunny', '_content': 'bunny', 'machine_tag': 0}, {'id': '853804-4996412445-575', 'author': '83289223@N00', 'authorname': 'Albumen', 'raw': 'rabbit', '_content': 'rabbit', 'machine_tag': 0}, {'id': '853804-4996412445-12950965', 'author': '83289223@N00', 'authorname': 'Albumen', 'raw': 'rabbit nose', '_content': 'rabbitnose', 'machine_tag': 0}, {'id': '853804-4996412445-24508861', 'author': '83289223@N00', 'authorname': 'Albumen', 'raw': 'rabbit mouth', '_content': 'rabbitmouth', 'machine_tag': 0}, {'id': '853804-4996412445-7670451', 'author': '83289223@N00', 'authorname': 'Albumen', 'raw': 'disapproving rabbit', '_content': 'disapprovingrabbit', 'machine_tag': 0}, {'id': '853804-4996412445-21662231', 'author': '83289223@N00', 'authorname': 'Albumen', 'raw': 'bunny whiskers', '_content': 'bunnywhiskers', 'machine_tag': 0}]}, 'urls': {'url': [{'type': 'photopage', '_content': 'https://www.flickr.com/photos/albumen/4996412445/'}]}, 'media': 'photo'}, 'stat': 'ok'}</t>
  </si>
  <si>
    <t>Francoise (flickr Albumen)</t>
  </si>
  <si>
    <t>https://www.flickr.com/photos/albumen/4996412445/</t>
  </si>
  <si>
    <t>body_part_rabbit_nose04.jpeg</t>
  </si>
  <si>
    <t>6887647349_003f00a180_o</t>
  </si>
  <si>
    <t>{'photo': {'id': '6887647349', 'secret': '94e550b1da', 'server': '7189', 'farm': 8, 'dateuploaded': '1329420017', 'isfavorite': 0, 'license': '3', 'safety_level': '0', 'rotation': 0, 'originalsecret': '003f00a180', 'originalformat': 'jpg', 'owner': {'nsid': '64318484@N04', 'username': 'Phototropy', 'realname': '', 'location': None, 'iconserver': '3272', 'iconfarm': 4, 'path_alias': None}, 'title': {'_content': 'Tara'}, 'description': {'_content': 'Tara will graze the infinite fields from now on.\nGoodbye for now.\n\nAfter a recent infection or outbreak of E. cuniculi she lost the fight aged 8. \n\nPublished: &lt;a href="http://www.sciencetis.com/topics/l/lip-infection.htm" rel="noreferrer nofollow"&gt;Sciencetis Science and Technology&lt;/a&gt;'}, 'visibility': {'ispublic': 1, 'isfriend': 0, 'isfamily': 0}, 'dates': {'posted': '1329420017', 'taken': '2012-02-16 20:20:17', 'takengranularity': 0, 'takenunknown': 0, 'lastupdate': '1346087613'}, 'views': '1152', 'editability': {'cancomment': 0, 'canaddmeta': 0}, 'publiceditability': {'cancomment': 1, 'canaddmeta': 0}, 'usage': {'candownload': 1, 'canblog': 0, 'canprint': 0, 'canshare': 1}, 'comments': {'_content': '22'}, 'notes': {'note': []}, 'people': {'haspeople': 0}, 'tags': {'tag': [{'id': '64286345-6887647349-4370', 'author': '64318484@N04', 'authorname': 'Phototropy', 'raw': 'Tara', '_content': 'tara', 'machine_tag': 0}, {'id': '64286345-6887647349-580', 'author': '64318484@N04', 'authorname': 'Phototropy', 'raw': 'bunny', '_content': 'bunny', 'machine_tag': 0}, {'id': '64286345-6887647349-575', 'author': '64318484@N04', 'authorname': 'Phototropy', 'raw': 'rabbit', '_content': 'rabbit', 'machine_tag': 0}, {'id': '64286345-6887647349-1890', 'author': '64318484@N04', 'authorname': 'Phototropy', 'raw': 'nose', '_content': 'nose', 'machine_tag': 0}, {'id': '64286345-6887647349-1648', 'author': '64318484@N04', 'authorname': 'Phototropy', 'raw': 'fur', '_content': 'fur', 'machine_tag': 0}, {'id': '64286345-6887647349-673', 'author': '64318484@N04', 'authorname': 'Phototropy', 'raw': 'feet', '_content': 'feet', 'machine_tag': 0}, {'id': '64286345-6887647349-3283', 'author': '64318484@N04', 'authorname': 'Phototropy', 'raw': 'toes', '_content': 'toes', 'machine_tag': 0}, {'id': '64286345-6887647349-26634', 'author': '64318484@N04', 'authorname': 'Phototropy', 'raw': 'paws', '_content': 'paws', 'machine_tag': 0}, {'id': '64286345-6887647349-8590', 'author': '64318484@N04', 'authorname': 'Phototropy', 'raw': 'ears', '_content': 'ears', 'machine_tag': 0}, {'id': '64286345-6887647349-11461', 'author': '64318484@N04', 'authorname': 'Phototropy', 'raw': 'whiskers', '_content': 'whiskers', 'machine_tag': 0}, {'id': '64286345-6887647349-148983', 'author': '64318484@N04', 'authorname': 'Phototropy', 'raw': 'nostrils', '_content': 'nostrils', 'machine_tag': 0}, {'id': '64286345-6887647349-10043', 'author': '64318484@N04', 'authorname': 'Phototropy', 'raw': 'lips', '_content': 'lips', 'machine_tag': 0}, {'id': '64286345-6887647349-1504', 'author': '64318484@N04', 'authorname': 'Phototropy', 'raw': 'hair', '_content': 'hair', 'machine_tag': 0}, {'id': '64286345-6887647349-1994', 'author': '64318484@N04', 'authorname': 'Phototropy', 'raw': 'grey', '_content': 'grey', 'machine_tag': 0}, {'id': '64286345-6887647349-5501', 'author': '64318484@N04', 'authorname': 'Phototropy', 'raw': 'F1.4', '_content': 'f14', 'machine_tag': 0}, {'id': '64286345-6887647349-1986', 'author': '64318484@N04', 'authorname': 'Phototropy', 'raw': '50mm', '_content': '50mm', 'machine_tag': 0}]}, 'location': {'latitude': '50.796387', 'longitude': '7.201452', 'accuracy': '11', 'context': '0', 'locality': {'_content': 'Siegburg', 'woeid': 694844}, 'county': {'_content': 'Rhein-Sieg-Kreis', 'woeid': 12596828}, 'region': {'_content': 'Nordrhein-Westfalen', 'woeid': 2345487}, 'country': {'_content': 'Deutschland', 'woeid': 23424829}, 'neighbourhood': {'_content': '', 'woeid': 0}}, 'geoperms': {'ispublic': 1, 'iscontact': 0, 'isfriend': 0, 'isfamily': 0}, 'urls': {'url': [{'type': 'photopage', '_content': 'https://www.flickr.com/photos/64318484@N04/6887647349/'}]}, 'media': 'photo'}, 'stat': 'ok'}</t>
  </si>
  <si>
    <t xml:space="preserve"> (flickr Phototropy)</t>
  </si>
  <si>
    <t>https://www.flickr.com/photos/64318484@N04/6887647349/</t>
  </si>
  <si>
    <t>body_part_rabbit_nose05.jpeg</t>
  </si>
  <si>
    <t>23930709315_3e76eca237_o</t>
  </si>
  <si>
    <t>{'photo': {'id': '23930709315', 'secret': '4352ce05cc', 'server': '1539', 'farm': 2, 'dateuploaded': '1450896480', 'isfavorite': 0, 'license': '9', 'safety_level': '0', 'rotation': 0, 'originalsecret': '3e76eca237', 'originalformat': 'jpg', 'owner': {'nsid': '36943025@N07', 'username': "Lottie's pets &amp; stuff", 'realname': 'Lottie', 'location': 'Barcelona, Spain', 'iconserver': '284', 'iconfarm': 1, 'path_alias': 'milkyfactory'}, 'title': {'_content': 'Good old Chewbacca'}, 'description': {'_content': 'The old bun is still with us. :) Seeing him for the holidays while I visit my mom.'}, 'visibility': {'ispublic': 1, 'isfriend': 0, 'isfamily': 0}, 'dates': {'posted': '1450896480', 'taken': '2015-12-23 14:48:34', 'takengranularity': 0, 'takenunknown': '0', 'lastupdate': '1476526334'}, 'views': '526', 'editability': {'cancomment': 0, 'canaddmeta': 0}, 'publiceditability': {'cancomment': 1, 'canaddmeta': 0}, 'usage': {'candownload': 1, 'canblog': 0, 'canprint': 0, 'canshare': 1}, 'comments': {'_content': '0'}, 'notes': {'note': []}, 'people': {'haspeople': 0}, 'tags': {'tag': [{'id': '36921695-23930709315-359', 'author': '36943025@N07', 'authorname': "Lottie's pets &amp; stuff", 'raw': 'pet', '_content': 'pet', 'machine_tag': 0}, {'id': '36921695-23930709315-580', 'author': '36943025@N07', 'authorname': "Lottie's pets &amp; stuff", 'raw': 'bunny', '_content': 'bunny', 'machine_tag': 0}, {'id': '36921695-23930709315-575', 'author': '36943025@N07', 'authorname': "Lottie's pets &amp; stuff", 'raw': 'rabbit', '_content': 'rabbit', 'machine_tag': 0}, {'id': '36921695-23930709315-199782', 'author': '36943025@N07', 'authorname': "Lottie's pets &amp; stuff", 'raw': 'lop', '_content': 'lop', 'machine_tag': 0}, {'id': '36921695-23930709315-180113', 'author': '36943025@N07', 'authorname': "Lottie's pets &amp; stuff", 'raw': 'eared', '_content': 'eared', 'machine_tag': 0}, {'id': '36921695-23930709315-369', 'author': '36943025@N07', 'authorname': "Lottie's pets &amp; stuff", 'raw': 'brown', '_content': 'brown', 'machine_tag': 0}, {'id': '36921695-23930709315-102', 'author': '36943025@N07', 'authorname': "Lottie's pets &amp; stuff", 'raw': 'old', '_content': 'old', 'machine_tag': 0}, {'id': '36921695-23930709315-559', 'author': '36943025@N07', 'authorname': "Lottie's pets &amp; stuff", 'raw': 'cute', '_content': 'cute', 'machine_tag': 0}, {'id': '36921695-23930709315-3160', 'author': '36943025@N07', 'authorname': "Lottie's pets &amp; stuff", 'raw': 'funny', '_content': 'funny', 'machine_tag': 0}, {'id': '36921695-23930709315-1890', 'author': '36943025@N07', 'authorname': "Lottie's pets &amp; stuff", 'raw': 'nose', '_content': 'nose', 'machine_tag': 0}]}, 'urls': {'url': [{'type': 'photopage', '_content': 'https://www.flickr.com/photos/milkyfactory/23930709315/'}]}, 'media': 'photo'}, 'stat': 'ok'}</t>
  </si>
  <si>
    <t>https://www.flickr.com/photos/milkyfactory/23930709315/</t>
  </si>
  <si>
    <t>body_part_rabbit_nose06.jpeg</t>
  </si>
  <si>
    <t>27606251264_817b7e8695_o</t>
  </si>
  <si>
    <t>{'photo': {'id': '27606251264', 'secret': 'bd1e0f0cc8', 'server': '8682', 'farm': 9, 'dateuploaded': '1468175726', 'isfavorite': 0, 'license': '2', 'safety_level': '0', 'rotation': 0, 'originalsecret': '817b7e8695', 'originalformat': 'jpg', 'owner': {'nsid': '142446900@N03', 'username': 'sarahswandive', 'realname': 'Sarah', 'location': 'London, UK', 'iconserver': '1703', 'iconfarm': 2, 'path_alias': None}, 'title': {'_content': 'Bunny nose'}, 'description': {'_content': ''}, 'visibility': {'ispublic': 1, 'isfriend': 0, 'isfamily': 0}, 'dates': {'posted': '1468175726', 'taken': '2016-07-10 14:55:52', 'takengranularity': 0, 'takenunknown': '0', 'lastupdate': '1468179111'}, 'views': '27', 'editability': {'cancomment': 0, 'canaddmeta': 0}, 'publiceditability': {'cancomment': 1, 'canaddmeta': 0}, 'usage': {'candownload': 1, 'canblog': 0, 'canprint': 0, 'canshare': 1}, 'comments': {'_content': '0'}, 'notes': {'note': []}, 'people': {'haspeople': 0}, 'tags': {'tag': [{'id': '142423846-27606251264-580', 'author': '142446900@N03', 'authorname': 'sarahswandive', 'raw': 'bunny', '_content': 'bunny', 'machine_tag': 0}, {'id': '142423846-27606251264-575', 'author': '142446900@N03', 'authorname': 'sarahswandive', 'raw': 'rabbit', '_content': 'rabbit', 'machine_tag': 0}]}, 'urls': {'url': [{'type': 'photopage', '_content': 'https://www.flickr.com/photos/142446900@N03/27606251264/'}]}, 'media': 'photo'}, 'stat': 'ok'}</t>
  </si>
  <si>
    <t>Sarah (flickr sarahswandive)</t>
  </si>
  <si>
    <t>https://www.flickr.com/photos/142446900@N03/27606251264/</t>
  </si>
  <si>
    <t>body_part_rabbit_nose07.jpeg</t>
  </si>
  <si>
    <t>2879476198_45f669c5bb_o</t>
  </si>
  <si>
    <t>{'photo': {'id': '2879476198', 'secret': '7dc07c9908', 'server': '3271', 'farm': 4, 'dateuploaded': '1222097209', 'isfavorite': 0, 'license': '3', 'safety_level': '0', 'rotation': 0, 'originalsecret': '45f669c5bb', 'originalformat': 'jpg', 'owner': {'nsid': '88475841@N00', 'username': 'Jan &amp; Peggy', 'realname': '', 'location': 'Opwijk, Belgium', 'iconserver': '8137', 'iconfarm': 9, 'path_alias': 'flupken'}, 'title': {'_content': 'Nose close-up'}, 'description': {'_content': 'I like going close from time to time =)'}, 'visibility': {'ispublic': 1, 'isfriend': 0, 'isfamily': 0}, 'dates': {'posted': '1222097209', 'taken': '2008-09-21 14:00:20', 'takengranularity': 0, 'takenunknown': 0, 'lastupdate': '1420407120'}, 'views': '139', 'editability': {'cancomment': 0, 'canaddmeta': 0}, 'publiceditability': {'cancomment': 1, 'canaddmeta': 0}, 'usage': {'candownload': 1, 'canblog': 0, 'canprint': 0, 'canshare': 1}, 'comments': {'_content': '0'}, 'notes': {'note': []}, 'people': {'haspeople': 0}, 'tags': {'tag': [{'id': '4076439-2879476198-575', 'author': '88475841@N00', 'authorname': 'Jan &amp; Peggy', 'raw': 'rabbit', '_content': 'rabbit', 'machine_tag': 0}, {'id': '4076439-2879476198-588', 'author': '88475841@N00', 'authorname': 'Jan &amp; Peggy', 'raw': 'bunnies', '_content': 'bunnies', 'machine_tag': 0}, {'id': '4076439-2879476198-53984', 'author': '88475841@N00', 'authorname': 'Jan &amp; Peggy', 'raw': 'bun', '_content': 'bun', 'machine_tag': 0}, {'id': '4076439-2879476198-580', 'author': '88475841@N00', 'authorname': 'Jan &amp; Peggy', 'raw': 'bunny', '_content': 'bunny', 'machine_tag': 0}, {'id': '4076439-2879476198-952', 'author': '88475841@N00', 'authorname': 'Jan &amp; Peggy', 'raw': 'animal', '_content': 'animal', 'machine_tag': 0}, {'id': '4076439-2879476198-359', 'author': '88475841@N00', 'authorname': 'Jan &amp; Peggy', 'raw': 'pet', '_content': 'pet', 'machine_tag': 0}, {'id': '4076439-2879476198-559', 'author': '88475841@N00', 'authorname': 'Jan &amp; Peggy', 'raw': 'cute', '_content': 'cute', 'machine_tag': 0}, {'id': '4076439-2879476198-1256175', 'author': '88475841@N00', 'authorname': 'Jan &amp; Peggy', 'raw': 'sigma 105mm', '_content': 'sigma105mm', 'machine_tag': 0}, {'id': '4076439-2879476198-551', 'author': '88475841@N00', 'authorname': 'Jan &amp; Peggy', 'raw': 'macro', '_content': 'macro', 'machine_tag': 0}, {'id': '4076439-2879476198-7664', 'author': '88475841@N00', 'authorname': 'Jan &amp; Peggy', 'raw': 'adorable', '_content': 'adorable', 'machine_tag': 0}]}, 'urls': {'url': [{'type': 'photopage', '_content': 'https://www.flickr.com/photos/flupken/2879476198/'}]}, 'media': 'photo'}, 'stat': 'ok'}</t>
  </si>
  <si>
    <t xml:space="preserve"> (flickr Jan &amp; Peggy)</t>
  </si>
  <si>
    <t>https://www.flickr.com/photos/flupken/2879476198/</t>
  </si>
  <si>
    <t>body_part_rabbit_tail01.jpeg</t>
  </si>
  <si>
    <t>5502098087_7d5b8f5f54_o</t>
  </si>
  <si>
    <t>{'photo': {'id': '5502098087', 'secret': '568cb429eb', 'server': '5179', 'farm': 6, 'dateuploaded': '1299422565', 'isfavorite': 0, 'license': '2', 'safety_level': '0', 'rotation': 0, 'originalsecret': '7d5b8f5f54', 'originalformat': 'jpg', 'owner': {'nsid': '51035715454@N01', 'username': 'C Lynn Steele', 'realname': 'C Steele', 'location': 'United States', 'iconserver': '3762', 'iconfarm': 4, 'path_alias': 'clsteele'}, 'title': {'_content': "Tucker's Tail"}, 'description': {'_content': 'He got a little annoyed with me photographing his bathing session.'}, 'visibility': {'ispublic': 1, 'isfriend': 0, 'isfamily': 0}, 'dates': {'posted': '1299422565', 'taken': '2004-04-26 01:54:48', 'takengranularity': 0, 'takenunknown': 0, 'lastupdate': '1299462428'}, 'views': '272', 'editability': {'cancomment': 0, 'canaddmeta': 0}, 'publiceditability': {'cancomment': 1, 'canaddmeta': 0}, 'usage': {'candownload': 1, 'canblog': 0, 'canprint': 0, 'canshare': 1}, 'comments': {'_content': '3'}, 'notes': {'note': [{'id': '72157626208399750', 'photo_id': '5502098087', 'author': '7447308@N04', 'authorname': 'ladylagomorph76', 'authorrealname': '', 'authorispro': 0, 'authorisdeleted': 0, 'x': '310', 'y': '227', 'w': '31', 'h': '31', '_content': 'adoratail....**tweak**'}]}, 'people': {'haspeople': 0}, 'tags': {'tag': [{'id': '49948-5502098087-580', 'author': '51035715454@N01', 'authorname': 'C Lynn Steele', 'raw': 'bunny', '_content': 'bunny', 'machine_tag': 0}, {'id': '49948-5502098087-575', 'author': '51035715454@N01', 'authorname': 'C Lynn Steele', 'raw': 'rabbit', '_content': 'rabbit', 'machine_tag': 0}, {'id': '49948-5502098087-6229', 'author': '51035715454@N01', 'authorname': 'C Lynn Steele', 'raw': 'tail', '_content': 'tail', 'machine_tag': 0}, {'id': '49948-5502098087-66152', 'author': '51035715454@N01', 'authorname': 'C Lynn Steele', 'raw': 'lapin', '_content': 'lapin', 'machine_tag': 0}, {'id': '49948-5502098087-74631', 'author': '51035715454@N01', 'authorname': 'C Lynn Steele', 'raw': 'usagi', '_content': 'usagi', 'machine_tag': 0}]}, 'urls': {'url': [{'type': 'photopage', '_content': 'https://www.flickr.com/photos/clsteele/5502098087/'}]}, 'media': 'photo'}, 'stat': 'ok'}</t>
  </si>
  <si>
    <t>https://www.flickr.com/photos/clsteele/5502098087/</t>
  </si>
  <si>
    <t>body_part_sheep_nose01.jpeg</t>
  </si>
  <si>
    <t>121841729_d842d0fb89_o</t>
  </si>
  <si>
    <t>{'photo': {'id': '121841729', 'secret': 'd842d0fb89', 'server': '37', 'farm': 1, 'dateuploaded': '1143984004', 'isfavorite': 0, 'license': '3', 'safety_level': '0', 'rotation': 0, 'originalsecret': 'd842d0fb89', 'originalformat': 'jpg', 'owner': {'nsid': '53978655@N00', 'username': 'kidicarus222', 'realname': 'Drew Mackie', 'location': 'Santa Barbara, CA, USA', 'iconserver': '21', 'iconfarm': 1, 'path_alias': 'kidicarus222'}, 'title': {'_content': 'sheep nose'}, 'description': {'_content': ''}, 'visibility': {'ispublic': 1, 'isfriend': 0, 'isfamily': 0}, 'dates': {'posted': '1143984004', 'taken': '2006-03-09 06:10:37', 'takengranularity': 0, 'takenunknown': 0, 'lastupdate': '1276889618'}, 'views': '939', 'editability': {'cancomment': 0, 'canaddmeta': 0}, 'publiceditability': {'cancomment': 1, 'canaddmeta': 0}, 'usage': {'candownload': 1, 'canblog': 0, 'canprint': 0, 'canshare': 1}, 'comments': {'_content': '1'}, 'notes': {'note': []}, 'people': {'haspeople': 0}, 'tags': {'tag': [{'id': '789211-121841729-232', 'author': '53978655@N00', 'authorname': 'kidicarus222', 'raw': 'new zealand', '_content': 'newzealand', 'machine_tag': 0}, {'id': '789211-121841729-4097', 'author': '53978655@N00', 'authorname': 'kidicarus222', 'raw': 'sheep', '_content': 'sheep', 'machine_tag': 0}, {'id': '789211-121841729-3699', 'author': '53978655@N00', 'authorname': 'kidicarus222', 'raw': 'rotorua', '_content': 'rotorua', 'machine_tag': 0}, {'id': '789211-121841729-952', 'author': '53978655@N00', 'authorname': 'kidicarus222', 'raw': 'animal', '_content': 'animal', 'machine_tag': 0}, {'id': '789211-121841729-428999', 'author': '53978655@N00', 'authorname': 'kidicarus222', 'raw': 'agrodome', '_content': 'agrodome', 'machine_tag': 0}, {'id': '789211-121841729-1890', 'author': '53978655@N00', 'authorname': 'kidicarus222', 'raw': 'nose', '_content': 'nose', 'machine_tag': 0}, {'id': '789211-121841729-71603', 'author': '53978655@N00', 'authorname': 'kidicarus222', 'raw': 'nasal', '_content': 'nasal', 'machine_tag': 0}, {'id': '789211-121841729-56516', 'author': '53978655@N00', 'authorname': 'kidicarus222', 'raw': 'snot', '_content': 'snot', 'machine_tag': 0}, {'id': '789211-121841729-11461', 'author': '53978655@N00', 'authorname': 'kidicarus222', 'raw': 'whiskers', '_content': 'whiskers', 'machine_tag': 0}, {'id': '789211-121841729-1042735', 'author': '53978655@N00', 'authorname': 'kidicarus222', 'raw': 'mouther', '_content': 'mouther', 'machine_tag': 0}, {'id': '789211-121841729-4542', 'author': '53978655@N00', 'authorname': 'kidicarus222', 'raw': 'zoom', '_content': 'zoom', 'machine_tag': 0}, {'id': '789211-121841729-551', 'author': '53978655@N00', 'authorname': 'kidicarus222', 'raw': 'macro', '_content': 'macro', 'machine_tag': 0}, {'id': '789211-121841729-1077', 'author': '53978655@N00', 'authorname': 'kidicarus222', 'raw': 'close-up', '_content': 'closeup', 'machine_tag': 0}]}, 'urls': {'url': [{'type': 'photopage', '_content': 'https://www.flickr.com/photos/kidicarus222/121841729/'}]}, 'media': 'photo'}, 'stat': 'ok'}</t>
  </si>
  <si>
    <t>Drew Mackie (flickr kidicarus222)</t>
  </si>
  <si>
    <t>https://www.flickr.com/photos/kidicarus222/121841729/</t>
  </si>
  <si>
    <t>body_part_sheep_nose02.jpeg</t>
  </si>
  <si>
    <t>2823741982_174cfc448e_o</t>
  </si>
  <si>
    <t>{'stat': 'fail', 'code': 1, 'message': 'Photo "2823741982" not found (invalid ID)'}</t>
  </si>
  <si>
    <t>body_part_sheep_eye01.jpeg</t>
  </si>
  <si>
    <t>2747552349_e4aa528993_o</t>
  </si>
  <si>
    <t>{'photo': {'id': '2747552349', 'secret': '4871eca0ec', 'server': '3074', 'farm': 4, 'dateuploaded': '1218328799', 'isfavorite': 0, 'license': '3', 'safety_level': '0', 'rotation': 0, 'originalsecret': 'e4aa528993', 'originalformat': 'jpg', 'owner': {'nsid': '50048708@N00', 'username': 'Teresa Stanton', 'realname': '', 'location': None, 'iconserver': '3271', 'iconfarm': 4, 'path_alias': 'hralpme'}, 'title': {'_content': 'CRW_5305'}, 'description': {'_content': ''}, 'visibility': {'ispublic': 1, 'isfriend': 0, 'isfamily': 0}, 'dates': {'posted': '1218328799', 'taken': '2008-08-09 15:13:06', 'takengranularity': 0, 'takenunknown': 0, 'lastupdate': '1314150339'}, 'views': '61', 'editability': {'cancomment': 0, 'canaddmeta': 0}, 'publiceditability': {'cancomment': 1, 'canaddmeta': 0}, 'usage': {'candownload': 1, 'canblog': 0, 'canprint': 0, 'canshare': 1}, 'comments': {'_content': '0'}, 'notes': {'note': []}, 'people': {'haspeople': 0}, 'tags': {'tag': [{'id': '2149707-2747552349-1567813', 'author': '50048708@N00', 'authorname': 'Teresa Stanton', 'raw': 'space farms', '_content': 'spacefarms', 'machine_tag': 0}, {'id': '2149707-2747552349-1997', 'author': '50048708@N00', 'authorname': 'Teresa Stanton', 'raw': 'zoo', '_content': 'zoo', 'machine_tag': 0}, {'id': '2149707-2747552349-1154', 'author': '50048708@N00', 'authorname': 'Teresa Stanton', 'raw': 'museum', '_content': 'museum', 'machine_tag': 0}, {'id': '2149707-2747552349-2023', 'author': '50048708@N00', 'authorname': 'Teresa Stanton', 'raw': 'sussex', '_content': 'sussex', 'machine_tag': 0}, {'id': '2149707-2747552349-2569', 'author': '50048708@N00', 'authorname': 'Teresa Stanton', 'raw': 'new jersey', '_content': 'newjersey', 'machine_tag': 0}, {'id': '2149707-2747552349-10506121', 'author': '50048708@N00', 'authorname': 'Teresa Stanton', 'raw': 'barbarry sheep', '_content': 'barbarrysheep', 'machine_tag': 0}, {'id': '2149707-2747552349-596', 'author': '50048708@N00', 'authorname': 'Teresa Stanton', 'raw': 'eye', '_content': 'eye', 'machine_tag': 0}, {'id': '2149707-2747552349-37813', 'author': '50048708@N00', 'authorname': 'Teresa Stanton', 'raw': '2008', '_content': '2008', 'machine_tag': 0}]}, 'urls': {'url': [{'type': 'photopage', '_content': 'https://www.flickr.com/photos/hralpme/2747552349/'}]}, 'media': 'photo'}, 'stat': 'ok'}</t>
  </si>
  <si>
    <t xml:space="preserve"> (flickr Teresa Stanton)</t>
  </si>
  <si>
    <t>https://www.flickr.com/photos/hralpme/2747552349/</t>
  </si>
  <si>
    <t>body_part_sheep_eye02.jpeg</t>
  </si>
  <si>
    <t>9707279993_4196c1a9ca_o</t>
  </si>
  <si>
    <t>{'photo': {'id': '9707279993', 'secret': '9440dd8aa0', 'server': '5496', 'farm': 6, 'dateuploaded': '1378732216', 'isfavorite': 0, 'license': '5', 'safety_level': '0', 'rotation': 0, 'originalsecret': '4196c1a9ca', 'originalformat': 'jpg', 'owner': {'nsid': '92823399@N07', 'username': 'stanzebla', 'realname': 'stanze', 'location': None, 'iconserver': '65535', 'iconfarm': 66, 'path_alias': 'stanzebla'}, 'title': {'_content': "Light in Brad's eye"}, 'description': {'_content': "The evening sun in Brad's eye. Abendsonne in Brads Auge."}, 'visibility': {'ispublic': 1, 'isfriend': 0, 'isfamily': 0}, 'dates': {'posted': '1378732216', 'taken': '2013-08-30 20:05:26', 'takengranularity': 0, 'takenunknown': 0, 'lastupdate': '1566905073'}, 'views': '658', 'editability': {'cancomment': 0, 'canaddmeta': 0}, 'publiceditability': {'cancomment': 1, 'canaddmeta': 0}, 'usage': {'candownload': 1, 'canblog': 0, 'canprint': 0, 'canshare': 1}, 'comments': {'_content': '6'}, 'notes': {'note': []}, 'people': {'haspeople': 0}, 'tags': {'tag': [{'id': '92802069-9707279993-4097', 'author': '92823399@N07', 'authorname': 'stanzebla', 'raw': 'sheep', '_content': 'sheep', 'machine_tag': 0}, {'id': '92802069-9707279993-28661', 'author': '92823399@N07', 'authorname': 'stanzebla', 'raw': 'rams', '_content': 'rams', 'machine_tag': 0}, {'id': '92802069-9707279993-3489198', 'author': '92823399@N07', 'authorname': 'stanzebla', 'raw': 'Schafbock', '_content': 'schafbock', 'machine_tag': 0}]}, 'location': {'latitude': '49.185237', 'longitude': '0.604269', 'accuracy': '15', 'context': '0', 'locality': {'_content': 'Morsan', 'woeid': 613304}, 'county': {'_content': 'Eure', 'woeid': 12597139}, 'region': {'_content': 'Haute-Normandie', 'woeid': 7153318}, 'country': {'_content': 'France', 'woeid': 23424819}, 'neighbourhood': {'_content': '', 'woeid': 0}}, 'geoperms': {'ispublic': 1, 'iscontact': 0, 'isfriend': 0, 'isfamily': 0}, 'urls': {'url': [{'type': 'photopage', '_content': 'https://www.flickr.com/photos/stanzebla/9707279993/'}]}, 'media': 'photo'}, 'stat': 'ok'}</t>
  </si>
  <si>
    <t>stanze (flickr stanzebla)</t>
  </si>
  <si>
    <t>https://www.flickr.com/photos/stanzebla/9707279993/</t>
  </si>
  <si>
    <t>body_part_sheep_eye03.jpeg</t>
  </si>
  <si>
    <t>2087056225_2bca9b61a6_o</t>
  </si>
  <si>
    <t>{'photo': {'id': '2087056225', 'secret': 'efd91d7bc3', 'server': '2419', 'farm': 3, 'dateuploaded': '1196812309', 'isfavorite': 0, 'license': '5', 'safety_level': '0', 'rotation': 0, 'originalsecret': '2bca9b61a6', 'originalformat': 'jpg', 'owner': {'nsid': '24055276@N00', 'username': 'Deathbob', 'realname': 'Bob Larrick', 'location': '', 'iconserver': '2338', 'iconfarm': 3, 'path_alias': 'deathbob'}, 'title': {'_content': 'DSC02476'}, 'description': {'_content': 'llama eye.  note the square pupil.  Sheep and cows and donkeys have square pupils too. '}, 'visibility': {'ispublic': 1, 'isfriend': 0, 'isfamily': 0}, 'dates': {'posted': '1196812309', 'taken': '2007-09-28 23:34:13', 'takengranularity': 0, 'takenunknown': 0, 'lastupdate': '1238203040'}, 'views': '291', 'editability': {'cancomment': 0, 'canaddmeta': 0}, 'publiceditability': {'cancomment': 1, 'canaddmeta': 0}, 'usage': {'candownload': 1, 'canblog': 0, 'canprint': 0, 'canshare': 1}, 'comments': {'_content': '0'}, 'notes': {'note': []}, 'people': {'haspeople': 0}, 'tags': {'tag': [{'id': '156155-2087056225-7415', 'author': '24055276@N00', 'authorname': 'Deathbob', 'raw': 'llama', '_content': 'llama', 'machine_tag': 0}]}, 'urls': {'url': [{'type': 'photopage', '_content': 'https://www.flickr.com/photos/deathbob/2087056225/'}]}, 'media': 'photo'}, 'stat': 'ok'}</t>
  </si>
  <si>
    <t>Bob Larrick (flickr Deathbob)</t>
  </si>
  <si>
    <t>https://www.flickr.com/photos/deathbob/2087056225/</t>
  </si>
  <si>
    <t>body_part_sheep_eye04.jpeg</t>
  </si>
  <si>
    <t>3779274109_be72d6d989_o</t>
  </si>
  <si>
    <t>{'photo': {'id': '3779274109', 'secret': 'a591b38235', 'server': '2620', 'farm': 3, 'dateuploaded': '1249184592', 'isfavorite': 0, 'license': '3', 'safety_level': '0', 'rotation': 0, 'originalsecret': 'be72d6d989', 'originalformat': 'jpg', 'owner': {'nsid': '19953384@N00', 'username': 'San Diego Shooter', 'realname': 'Nathan Rupert', 'location': 'San Diego, California, USA', 'iconserver': '174', 'iconfarm': 1, 'path_alias': 'nathaninsandiego'}, 'title': {'_content': 'Got my eye on you'}, 'description': {'_content': 'a close shot of a bighorn sheep'}, 'visibility': {'ispublic': 1, 'isfriend': 0, 'isfamily': 0}, 'dates': {'posted': '1249184592', 'taken': '2009-08-01 13:28:18', 'takengranularity': 0, 'takenunknown': 0, 'lastupdate': '1402599080'}, 'views': '726', 'editability': {'cancomment': 0, 'canaddmeta': 0}, 'publiceditability': {'cancomment': 1, 'canaddmeta': 1}, 'usage': {'candownload': 1, 'canblog': 0, 'canprint': 0, 'canshare': 1}, 'comments': {'_content': '1'}, 'notes': {'note': []}, 'people': {'haspeople': 0}, 'tags': {'tag': [{'id': '3225012-3779274109-43707776', 'author': '19953384@N00', 'authorname': 'San Diego Shooter', 'raw': 'bighorn sheep eye', '_content': 'bighornsheepeye', 'machine_tag': 0}, {'id': '3225012-3779274109-1198446', 'author': '19953384@N00', 'authorname': 'San Diego Shooter', 'raw': 'animal eye', '_content': 'animaleye', 'machine_tag': 0}, {'id': '3225012-3779274109-4378', 'author': '19953384@N00', 'authorname': 'San Diego Shooter', 'raw': 'san diego', '_content': 'sandiego', 'machine_tag': 0}, {'id': '3225012-3779274109-168967', 'author': '19953384@N00', 'authorname': 'San Diego Shooter', 'raw': 'san diego wild animal park', '_content': 'sandiegowildanimalpark', 'machine_tag': 0}, {'id': '3225012-3779274109-35555087', 'author': '19953384@N00', 'authorname': 'San Diego Shooter', 'raw': 'san diego zoo safari park', '_content': 'sandiegozoosafaripark', 'machine_tag': 0}, {'id': '3225012-3779274109-56026232', 'author': '19953384@N00', 'authorname': 'San Diego Shooter', 'raw': 'san diego safari park', '_content': 'sandiegosafaripark', 'machine_tag': 0}, {'id': '3225012-3779274109-93977', 'author': '19953384@N00', 'authorname': 'San Diego Shooter', 'raw': 'safari park', '_content': 'safaripark', 'machine_tag': 0}]}, 'location': {'latitude': '33.074389', 'longitude': '-117.052974', 'accuracy': '13', 'context': '0', 'locality': {'_content': 'San Diego', 'woeid': 2487889}, 'county': {'_content': 'San Diego', 'woeid': 12587706}, 'region': {'_content': 'California', 'woeid': 2347563}, 'country': {'_content': 'United States', 'woeid': 23424977}, 'neighbourhood': {'_content': 'Rancho Bernardo', 'woeid': 2478520}}, 'geoperms': {'ispublic': 1, 'iscontact': 0, 'isfriend': 0, 'isfamily': 0}, 'urls': {'url': [{'type': 'photopage', '_content': 'https://www.flickr.com/photos/nathaninsandiego/3779274109/'}]}, 'media': 'photo'}, 'stat': 'ok'}</t>
  </si>
  <si>
    <t>https://www.flickr.com/photos/nathaninsandiego/3779274109/</t>
  </si>
  <si>
    <t>body_part_sheep_eye05.jpeg</t>
  </si>
  <si>
    <t>8825320570_a16fedcae6_o</t>
  </si>
  <si>
    <t>{'photo': {'id': '8825320570', 'secret': 'd7f407f67a', 'server': '3692', 'farm': 4, 'dateuploaded': '1369487658', 'isfavorite': 0, 'license': '3', 'safety_level': '0', 'rotation': 0, 'originalsecret': 'a16fedcae6', 'originalformat': 'jpg', 'owner': {'nsid': '36840274@N07', 'username': 'sarahgb(theoriginal)', 'realname': 'Sarah Barker', 'location': '', 'iconserver': '65535', 'iconfarm': 66, 'path_alias': 'sarahgb'}, 'title': {'_content': 'Sheep eyes'}, 'description': {'_content': ''}, 'visibility': {'ispublic': 1, 'isfriend': 0, 'isfamily': 0}, 'dates': {'posted': '1369487658', 'taken': '2013-05-25 11:17:27', 'takengranularity': 0, 'takenunknown': 0, 'lastupdate': '1369499541'}, 'views': '32', 'editability': {'cancomment': 0, 'canaddmeta': 0}, 'publiceditability': {'cancomment': 1, 'canaddmeta': 0}, 'usage': {'candownload': 1, 'canblog': 0, 'canprint': 0, 'canshare': 1}, 'comments': {'_content': '0'}, 'notes': {'note': []}, 'people': {'haspeople': 0}, 'tags': {'tag': []}, 'urls': {'url': [{'type': 'photopage', '_content': 'https://www.flickr.com/photos/sarahgb/8825320570/'}]}, 'media': 'photo'}, 'stat': 'ok'}</t>
  </si>
  <si>
    <t>Sarah Barker (flickr sarahgb(theoriginal))</t>
  </si>
  <si>
    <t>https://www.flickr.com/photos/sarahgb/8825320570/</t>
  </si>
  <si>
    <t>body_part_sheep_eye06.jpeg</t>
  </si>
  <si>
    <t>4742629975_c7f03934d2_o</t>
  </si>
  <si>
    <t>{'photo': {'id': '4742629975', 'secret': 'a5e41842c1', 'server': '4073', 'farm': 5, 'dateuploaded': '1277749042', 'isfavorite': 0, 'license': '5', 'safety_level': '0', 'rotation': 0, 'originalsecret': 'c7f03934d2', 'originalformat': 'jpg', 'owner': {'nsid': '37411274@N02', 'username': 'Mason Masteka', 'realname': 'Mason Masteka', 'location': 'Portland, ME, United States', 'iconserver': '4065', 'iconfarm': 5, 'path_alias': 'masonmasteka'}, 'title': {'_content': "Sheep's Eye"}, 'description': {'_content': 'Awesome and creepy.'}, 'visibility': {'ispublic': 1, 'isfriend': 0, 'isfamily': 0}, 'dates': {'posted': '1277749042', 'taken': '2010-06-19 10:01:54', 'takengranularity': 0, 'takenunknown': 0, 'lastupdate': '1277749916'}, 'views': '345', 'editability': {'cancomment': 0, 'canaddmeta': 0}, 'publiceditability': {'cancomment': 1, 'canaddmeta': 0}, 'usage': {'candownload': 1, 'canblog': 0, 'canprint': 0, 'canshare': 1}, 'comments': {'_content': '0'}, 'notes': {'note': []}, 'people': {'haspeople': 0}, 'tags': {'tag': [{'id': '37390926-4742629975-596', 'author': '37411274@N02', 'authorname': 'Mason Masteka', 'raw': 'Eye', '_content': 'eye', 'machine_tag': 0}, {'id': '37390926-4742629975-952', 'author': '37411274@N02', 'authorname': 'Mason Masteka', 'raw': 'animal', '_content': 'animal', 'machine_tag': 0}, {'id': '37390926-4742629975-4097', 'author': '37411274@N02', 'authorname': 'Mason Masteka', 'raw': 'sheep', '_content': 'sheep', 'machine_tag': 0}, {'id': '37390926-4742629975-3932', 'author': '37411274@N02', 'authorname': 'Mason Masteka', 'raw': 'close', '_content': 'close', 'machine_tag': 0}, {'id': '37390926-4742629975-1648', 'author': '37411274@N02', 'authorname': 'Mason Masteka', 'raw': 'fur', '_content': 'fur', 'machine_tag': 0}, {'id': '37390926-4742629975-1997', 'author': '37411274@N02', 'authorname': 'Mason Masteka', 'raw': 'zoo', '_content': 'zoo', 'machine_tag': 0}]}, 'location': {'latitude': '41.789152', 'longitude': '-71.413664', 'accuracy': '14', 'context': '0', 'locality': {'_content': 'Providence', 'woeid': 2477058}, 'county': {'_content': 'Providence', 'woeid': 12589798}, 'region': {'_content': 'Rhode Island', 'woeid': 2347598}, 'country': {'_content': 'United States', 'woeid': 23424977}, 'neighbourhood': {'_content': '', 'woeid': 0}}, 'geoperms': {'ispublic': 1, 'iscontact': 0, 'isfriend': 0, 'isfamily': 0}, 'urls': {'url': [{'type': 'photopage', '_content': 'https://www.flickr.com/photos/masonmasteka/4742629975/'}]}, 'media': 'photo'}, 'stat': 'ok'}</t>
  </si>
  <si>
    <t>Mason Masteka (flickr Mason Masteka)</t>
  </si>
  <si>
    <t>https://www.flickr.com/photos/masonmasteka/4742629975/</t>
  </si>
  <si>
    <t>body_part_sheep_eye07.jpeg</t>
  </si>
  <si>
    <t>17843637119_68670e6bca_o</t>
  </si>
  <si>
    <t>{'photo': {'id': '17843637119', 'secret': 'aea149606f', 'server': '7766', 'farm': 8, 'dateuploaded': '1432447891', 'isfavorite': 0, 'license': '3', 'safety_level': '0', 'rotation': 0, 'originalsecret': '68670e6bca', 'originalformat': 'jpg', 'owner': {'nsid': '27531601@N03', 'username': 'scara1984', 'realname': 'Hans De Bisschop', 'location': 'Belgium', 'iconserver': '7369', 'iconfarm': 8, 'path_alias': None}, 'title': {'_content': 'Barbary sheep'}, 'description': {'_content': ''}, 'visibility': {'ispublic': 1, 'isfriend': 0, 'isfamily': 0}, 'dates': {'posted': '1432447891', 'taken': '2015-05-18 14:38:17', 'takengranularity': 0, 'takenunknown': '0', 'lastupdate': '1438505231'}, 'views': '91', 'editability': {'cancomment': 0, 'canaddmeta': 0}, 'publiceditability': {'cancomment': 1, 'canaddmeta': 0}, 'usage': {'candownload': 1, 'canblog': 0, 'canprint': 0, 'canshare': 1}, 'comments': {'_content': '0'}, 'notes': {'note': []}, 'people': {'haspeople': 0}, 'tags': {'tag': [{'id': '27508547-17843637119-94319058', 'author': '27531601@N03', 'authorname': 'scara1984', 'raw': 'scara1984', '_content': 'scara1984', 'machine_tag': 0}, {'id': '27508547-17843637119-244510858', 'author': '27531601@N03', 'authorname': 'scara1984', 'raw': '18/05/2015', '_content': '18052015', 'machine_tag': 0}, {'id': '27508547-17843637119-1997', 'author': '27531601@N03', 'authorname': 'scara1984', 'raw': 'zoo', '_content': 'zoo', 'machine_tag': 0}, {'id': '27508547-17843637119-1547377', 'author': '27531601@N03', 'authorname': 'scara1984', 'raw': 'amnéville', '_content': 'amnéville', 'machine_tag': 0}]}, 'urls': {'url': [{'type': 'photopage', '_content': 'https://www.flickr.com/photos/27531601@N03/17843637119/'}]}, 'media': 'photo'}, 'stat': 'ok'}</t>
  </si>
  <si>
    <t>https://www.flickr.com/photos/27531601@N03/17843637119/</t>
  </si>
  <si>
    <t>body_part_sheep_ear01.jpeg</t>
  </si>
  <si>
    <t>8665820256_daea764b4f_o</t>
  </si>
  <si>
    <t>{'photo': {'id': '8665820256', 'secret': 'da13374813', 'server': '8244', 'farm': 9, 'dateuploaded': '1366467841', 'isfavorite': 0, 'license': '5', 'safety_level': '0', 'rotation': 0, 'originalsecret': 'daea764b4f', 'originalformat': 'jpg', 'owner': {'nsid': '89165847@N00', 'username': 'mikecogh', 'realname': 'Michael Coghlan', 'location': 'Adelaide, Australia', 'iconserver': '5754', 'iconfarm': 6, 'path_alias': 'mikecogh'}, 'title': {'_content': "A (Fake) Sheep's Eye View"}, 'description': {'_content': '          '}, 'visibility': {'ispublic': 1, 'isfriend': 0, 'isfamily': 0}, 'dates': {'posted': '1366467841', 'taken': '2013-04-10 14:33:41', 'takengranularity': 0, 'takenunknown': 0, 'lastupdate': '1520342267'}, 'views': '403', 'editability': {'cancomment': 0, 'canaddmeta': 0}, 'publiceditability': {'cancomment': 1, 'canaddmeta': 0}, 'usage': {'candownload': 1, 'canblog': 0, 'canprint': 0, 'canshare': 1}, 'comments': {'_content': '1'}, 'notes': {'note': []}, 'people': {'haspeople': 0}, 'tags': {'tag': [{'id': '266491-8665820256-27097', 'author': '89165847@N00', 'authorname': 'mikecogh', 'raw': 'Hobart', '_content': 'hobart', 'machine_tag': 0}, {'id': '266491-8665820256-8887', 'author': '89165847@N00', 'authorname': 'mikecogh', 'raw': 'MONA', '_content': 'mona', 'machine_tag': 0}, {'id': '266491-8665820256-66047459', 'author': '89165847@N00', 'authorname': 'mikecogh', 'raw': 'Museum of Old and New Art', '_content': 'museumofoldandnewart', 'machine_tag': 0}, {'id': '266491-8665820256-4097', 'author': '89165847@N00', 'authorname': 'mikecogh', 'raw': 'sheep', '_content': 'sheep', 'machine_tag': 0}, {'id': '266491-8665820256-596', 'author': '89165847@N00', 'authorname': 'mikecogh', 'raw': 'eye', '_content': 'eye', 'machine_tag': 0}, {'id': '266491-8665820256-16188', 'author': '89165847@N00', 'authorname': 'mikecogh', 'raw': 'ear', '_content': 'ear', 'machine_tag': 0}]}, 'location': {'latitude': '-42.810388', 'longitude': '147.259540', 'accuracy': '12', 'context': '0', 'locality': {'_content': 'Hobart', 'woeid': 1102670}, 'county': {'_content': '', 'woeid': 0}, 'region': {'_content': 'Tasmania', 'woeid': 2344704}, 'country': {'_content': 'Australia', 'woeid': 23424748}, 'neighbourhood': {'_content': 'Berriedale', 'woeid': 1094386}}, 'geoperms': {'ispublic': 1, 'iscontact': 0, 'isfriend': 0, 'isfamily': 0}, 'urls': {'url': [{'type': 'photopage', '_content': 'https://www.flickr.com/photos/mikecogh/8665820256/'}]}, 'media': 'photo'}, 'stat': 'ok'}</t>
  </si>
  <si>
    <t>https://www.flickr.com/photos/mikecogh/8665820256/</t>
  </si>
  <si>
    <t>body_sheep01.jpeg</t>
  </si>
  <si>
    <t>46463975994_f3c5f2c0b9_o</t>
  </si>
  <si>
    <t>{'photo': {'id': '46463975994', 'secret': 'c2899d8fa7', 'server': '7833', 'farm': 8, 'dateuploaded': '1550941164', 'isfavorite': 0, 'license': '2', 'safety_level': '0', 'rotation': 0, 'originalsecret': 'f3c5f2c0b9', 'originalformat': 'jpg', 'owner': {'nsid': '81185469@N00', 'username': 'DebiWatson', 'realname': 'Deb Watson', 'location': 'Lancaster, Pennsylvania, U.S.A.', 'iconserver': '3036', 'iconfarm': 4, 'path_alias': 'debiwatson'}, 'title': {'_content': 'Sheep 2019'}, 'description': {'_content': ''}, 'visibility': {'ispublic': 1, 'isfriend': 0, 'isfamily': 0}, 'dates': {'posted': '1550941164', 'taken': '2019-02-23 12:21:34', 'takengranularity': 0, 'takenunknown': '0', 'lastupdate': '1550941164'}, 'views': '170', 'editability': {'cancomment': 0, 'canaddmeta': 0}, 'publiceditability': {'cancomment': 1, 'canaddmeta': 0}, 'usage': {'candownload': 1, 'canblog': 0, 'canprint': 0, 'canshare': 1}, 'comments': {'_content': '0'}, 'notes': {'note': []}, 'people': {'haspeople': 0}, 'tags': {'tag': [{'id': '4178365-46463975994-4097', 'author': '81185469@N00', 'authorname': 'DebiWatson', 'raw': 'sheep', '_content': 'sheep', 'machine_tag': 0}, {'id': '4178365-46463975994-18423', 'author': '81185469@N00', 'authorname': 'DebiWatson', 'raw': 'lambs', '_content': 'lambs', 'machine_tag': 0}, {'id': '4178365-46463975994-2563340', 'author': '81185469@N00', 'authorname': 'DebiWatson', 'raw': 'spring lambs', '_content': 'springlambs', 'machine_tag': 0}, {'id': '4178365-46463975994-5928561', 'author': '81185469@N00', 'authorname': 'DebiWatson', 'raw': 'landis valley farm museum', '_content': 'landisvalleyfarmmuseum', 'machine_tag': 0}]}, 'urls': {'url': [{'type': 'photopage', '_content': 'https://www.flickr.com/photos/debiwatson/46463975994/'}]}, 'media': 'photo'}, 'stat': 'ok'}</t>
  </si>
  <si>
    <t>Deb Watson (flickr DebiWatson)</t>
  </si>
  <si>
    <t>https://www.flickr.com/photos/debiwatson/46463975994/</t>
  </si>
  <si>
    <t>body_sheep02.jpeg</t>
  </si>
  <si>
    <t>8739773938_6d030aa9d7_o</t>
  </si>
  <si>
    <t>{'photo': {'id': '8739773938', 'secret': 'b0d9079168', 'server': '7287', 'farm': 8, 'dateuploaded': '1368567126', 'isfavorite': 0, 'license': '4', 'safety_level': '0', 'rotation': 0, 'originalsecret': '6d030aa9d7', 'originalformat': 'jpg', 'owner': {'nsid': '12587661@N06', 'username': 'Michael Gwyther-Jones', 'realname': 'Michael Gwyther-Jones', 'location': 'London, UK', 'iconserver': '5447', 'iconfarm': 6, 'path_alias': None}, 'title': {'_content': 'Three Cliffs'}, 'description': {'_content': ''}, 'visibility': {'ispublic': 1, 'isfriend': 0, 'isfamily': 0}, 'dates': {'posted': '1368567126', 'taken': '2013-05-12 00:20:01', 'takengranularity': 0, 'takenunknown': 0, 'lastupdate': '1550520258'}, 'views': '429', 'editability': {'cancomment': 0, 'canaddmeta': 0}, 'publiceditability': {'cancomment': 1, 'canaddmeta': 0}, 'usage': {'candownload': 1, 'canblog': 0, 'canprint': 0, 'canshare': 1}, 'comments': {'_content': '0'}, 'notes': {'note': []}, 'people': {'haspeople': 0}, 'tags': {'tag': [{'id': '12542339-8739773938-165099', 'author': '12587661@N06', 'authorname': 'Michael Gwyther-Jones', 'raw': 'Rhossili', '_content': 'rhossili', 'machine_tag': 0}]}, 'urls': {'url': [{'type': 'photopage', '_content': 'https://www.flickr.com/photos/12587661@N06/8739773938/'}]}, 'media': 'photo'}, 'stat': 'ok'}</t>
  </si>
  <si>
    <t>Michael Gwyther-Jones (flickr Michael Gwyther-Jones)</t>
  </si>
  <si>
    <t>https://www.flickr.com/photos/12587661@N06/8739773938/</t>
  </si>
  <si>
    <t>body_sheep03.jpeg</t>
  </si>
  <si>
    <t>8783052242_a8c2ea1698_o</t>
  </si>
  <si>
    <t>{'photo': {'id': '8783052242', 'secret': '6f58c3d92c', 'server': '7440', 'farm': 8, 'dateuploaded': '1369217317', 'isfavorite': 0, 'license': '5', 'safety_level': '0', 'rotation': 0, 'originalsecret': 'a8c2ea1698', 'originalformat': 'jpg', 'owner': {'nsid': '15181848@N02', 'username': 'amandabhslater', 'realname': 'Amanda Slater', 'location': 'Coventry, West Midlands, UK', 'iconserver': '65535', 'iconfarm': 66, 'path_alias': 'pikerslanefarm'}, 'title': {'_content': 'Lamb'}, 'description': {'_content': 'Acton Scott Historic Working Farm'}, 'visibility': {'ispublic': 1, 'isfriend': 0, 'isfamily': 0}, 'dates': {'posted': '1369217317', 'taken': '2013-05-21 15:39:33', 'takengranularity': 0, 'takenunknown': 0, 'lastupdate': '1369217575'}, 'views': '389', 'editability': {'cancomment': 0, 'canaddmeta': 0}, 'publiceditability': {'cancomment': 1, 'canaddmeta': 0}, 'usage': {'candownload': 1, 'canblog': 0, 'canprint': 0, 'canshare': 1}, 'comments': {'_content': '0'}, 'notes': {'note': []}, 'people': {'haspeople': 0}, 'tags': {'tag': [{'id': '15161500-8783052242-1960856', 'author': '15181848@N02', 'authorname': 'amandabhslater', 'raw': 'Acton Scott', '_content': 'actonscott', 'machine_tag': 0}, {'id': '15161500-8783052242-5276', 'author': '15181848@N02', 'authorname': 'amandabhslater', 'raw': 'farm', '_content': 'farm', 'machine_tag': 0}, {'id': '15161500-8783052242-10556', 'author': '15181848@N02', 'authorname': 'amandabhslater', 'raw': 'historic', '_content': 'historic', 'machine_tag': 0}, {'id': '15161500-8783052242-7130', 'author': '15181848@N02', 'authorname': 'amandabhslater', 'raw': 'working', '_content': 'working', 'machine_tag': 0}, {'id': '15161500-8783052242-7334', 'author': '15181848@N02', 'authorname': 'amandabhslater', 'raw': 'Victorian', '_content': 'victorian', 'machine_tag': 0}]}, 'location': {'latitude': '52.500757', 'longitude': '-2.805290', 'accuracy': '13', 'context': '0', 'locality': {'_content': 'Acton Scott', 'woeid': 10395}, 'county': {'_content': 'Shropshire', 'woeid': 12602188}, 'region': {'_content': 'England', 'woeid': 24554868}, 'country': {'_content': 'United Kingdom', 'woeid': 23424975}, 'neighbourhood': {'_content': '', 'woeid': 0}}, 'geoperms': {'ispublic': 1, 'iscontact': 0, 'isfriend': 0, 'isfamily': 0}, 'urls': {'url': [{'type': 'photopage', '_content': 'https://www.flickr.com/photos/pikerslanefarm/8783052242/'}]}, 'media': 'photo'}, 'stat': 'ok'}</t>
  </si>
  <si>
    <t>Amanda Slater (flickr amandabhslater)</t>
  </si>
  <si>
    <t>https://www.flickr.com/photos/pikerslanefarm/8783052242/</t>
  </si>
  <si>
    <t>body_sheep04.jpeg</t>
  </si>
  <si>
    <t>6520222023_2fd04624f4_o</t>
  </si>
  <si>
    <t>{'photo': {'id': '6520222023', 'secret': '41cef30045', 'server': '7163', 'farm': 8, 'dateuploaded': '1324033228', 'isfavorite': 0, 'license': '3', 'safety_level': '0', 'rotation': 0, 'originalsecret': '2fd04624f4', 'originalformat': 'jpg', 'owner': {'nsid': '79158994@N00', 'username': 'Mateorito', 'realname': '', 'location': 'Bogota, Colombia', 'iconserver': '65535', 'iconfarm': 66, 'path_alias': 'mateorito'}, 'title': {'_content': 'Ovejas. #sheep #colombia #micolombia #andes #boyaca #igerscolombia #mateorito #mountains #canong12 #photooftheday #picoftheday'}, 'description': {'_content': ''}, 'visibility': {'ispublic': 1, 'isfriend': 0, 'isfamily': 0}, 'dates': {'posted': '1324033228', 'taken': '2011-12-16 06:00:28', 'takengranularity': 0, 'takenunknown': '1', 'lastupdate': '1421178883'}, 'views': '44', 'editability': {'cancomment': 0, 'canaddmeta': 0}, 'publiceditability': {'cancomment': 1, 'canaddmeta': 0}, 'usage': {'candownload': 1, 'canblog': 0, 'canprint': 0, 'canshare': 1}, 'comments': {'_content': '0'}, 'notes': {'note': []}, 'people': {'haspeople': 0}, 'tags': {'tag': [{'id': '2199292-6520222023-60504812', 'author': '79158994@N00', 'authorname': 'Mateorito', 'raw': 'instagram app', '_content': 'instagramapp', 'machine_tag': 0}, {'id': '2199292-6520222023-1628', 'author': '79158994@N00', 'authorname': 'Mateorito', 'raw': 'square', '_content': 'square', 'machine_tag': 0}, {'id': '2199292-6520222023-14976', 'author': '79158994@N00', 'authorname': 'Mateorito', 'raw': 'square format', '_content': 'squareformat', 'machine_tag': 0}, {'id': '2199292-6520222023-34115330', 'author': '79158994@N00', 'authorname': 'Mateorito', 'raw': 'iphoneography', '_content': 'iphoneography', 'machine_tag': 0}, {'id': '2199292-6520222023-60643605', 'author': '79158994@N00', 'authorname': 'Mateorito', 'raw': 'uploaded:by=instagram', '_content': 'uploaded:by=instagram', 'machine_tag': 1}, {'id': '2199292-6520222023-23074', 'author': '79158994@N00', 'authorname': 'Mateorito', 'raw': 'Normal', '_content': 'normal', 'machine_tag': 0}]}, 'urls': {'url': [{'type': 'photopage', '_content': 'https://www.flickr.com/photos/mateorito/6520222023/'}]}, 'media': 'photo'}, 'stat': 'ok'}</t>
  </si>
  <si>
    <t xml:space="preserve"> (flickr Mateorito)</t>
  </si>
  <si>
    <t>https://www.flickr.com/photos/mateorito/6520222023/</t>
  </si>
  <si>
    <t>body_sheep05.jpeg</t>
  </si>
  <si>
    <t>525118489_04dc303fd7_o</t>
  </si>
  <si>
    <t>{'stat': 'fail', 'code': 1, 'message': 'Photo "525118489" not found (invalid ID)'}</t>
  </si>
  <si>
    <t>body_sheep06.jpeg</t>
  </si>
  <si>
    <t>8478438919_913d8ea59f_o</t>
  </si>
  <si>
    <t>{'photo': {'id': '8478438919', 'secret': 'dffb92fe5e', 'server': '8236', 'farm': 9, 'dateuploaded': '1361033687', 'isfavorite': 0, 'license': '5', 'safety_level': '0', 'rotation': 0, 'originalsecret': '913d8ea59f', 'originalformat': 'jpg', 'owner': {'nsid': '15181848@N02', 'username': 'amandabhslater', 'realname': 'Amanda Slater', 'location': 'Coventry, West Midlands, UK', 'iconserver': '65535', 'iconfarm': 66, 'path_alias': 'pikerslanefarm'}, 'title': {'_content': 'Sheep Study'}, 'description': {'_content': 'Sorry girls - they thought my plastic bag of old beer cans and other rubbish was something good to eat!'}, 'visibility': {'ispublic': 1, 'isfriend': 0, 'isfamily': 0}, 'dates': {'posted': '1361033687', 'taken': '2013-02-16 14:40:45', 'takengranularity': 0, 'takenunknown': 0, 'lastupdate': '1596111000'}, 'views': '4028', 'editability': {'cancomment': 0, 'canaddmeta': 0}, 'publiceditability': {'cancomment': 1, 'canaddmeta': 0}, 'usage': {'candownload': 1, 'canblog': 0, 'canprint': 0, 'canshare': 1}, 'comments': {'_content': '1'}, 'notes': {'note': []}, 'people': {'haspeople': 0}, 'tags': {'tag': [{'id': '15161500-8478438919-4097', 'author': '15181848@N02', 'authorname': 'amandabhslater', 'raw': 'sheep', '_content': 'sheep', 'machine_tag': 0}, {'id': '15161500-8478438919-18737512', 'author': '15181848@N02', 'authorname': 'amandabhslater', 'raw': 'Pikers Lane', '_content': 'pikerslane', 'machine_tag': 0}]}, 'location': {'latitude': '52.447587', 'longitude': '-1.570401', 'accuracy': '15', 'context': '0', 'locality': {'_content': 'Coventry', 'woeid': 17044}, 'county': {'_content': 'West Midlands', 'woeid': 12602191}, 'region': {'_content': 'England', 'woeid': 24554868}, 'country': {'_content': 'United Kingdom', 'woeid': 23424975}, 'neighbourhood': {'_content': 'Keresley', 'woeid': 24827}}, 'geoperms': {'ispublic': 1, 'iscontact': 0, 'isfriend': 0, 'isfamily': 0}, 'urls': {'url': [{'type': 'photopage', '_content': 'https://www.flickr.com/photos/pikerslanefarm/8478438919/'}]}, 'media': 'photo'}, 'stat': 'ok'}</t>
  </si>
  <si>
    <t>https://www.flickr.com/photos/pikerslanefarm/8478438919/</t>
  </si>
  <si>
    <t>body_sheep07.jpeg</t>
  </si>
  <si>
    <t>26139666462_7dc243ece6_o</t>
  </si>
  <si>
    <t>{'photo': {'id': '26139666462', 'secret': '5bcac046c2', 'server': '1454', 'farm': 2, 'dateuploaded': '1459776611', 'isfavorite': 0, 'license': '2', 'safety_level': '0', 'rotation': 0, 'originalsecret': '7dc243ece6', 'originalformat': 'jpg', 'owner': {'nsid': '31186061@N02', 'username': 'Plashing Vole', 'realname': 'Plashing Vole', 'location': 'Wolverhampton, United Kingdom', 'iconserver': '743', 'iconfarm': 1, 'path_alias': 'plashingvole'}, 'title': {'_content': 'Lambs DSC_1891'}, 'description': {'_content': ''}, 'visibility': {'ispublic': 1, 'isfriend': 0, 'isfamily': 0}, 'dates': {'posted': '1459776611', 'taken': '2016-04-02 17:31:18', 'takengranularity': 0, 'takenunknown': '0', 'lastupdate': '1459778139'}, 'views': '215', 'editability': {'cancomment': 0, 'canaddmeta': 0}, 'publiceditability': {'cancomment': 1, 'canaddmeta': 0}, 'usage': {'candownload': 1, 'canblog': 0, 'canprint': 0, 'canshare': 1}, 'comments': {'_content': '0'}, 'notes': {'note': []}, 'people': {'haspeople': 0}, 'tags': {'tag': [{'id': '31165713-26139666462-18423', 'author': '31186061@N02', 'authorname': 'Plashing Vole', 'raw': 'Lambs', '_content': 'lambs', 'machine_tag': 0}, {'id': '31165713-26139666462-4097', 'author': '31186061@N02', 'authorname': 'Plashing Vole', 'raw': 'sheep', '_content': 'sheep', 'machine_tag': 0}]}, 'urls': {'url': [{'type': 'photopage', '_content': 'https://www.flickr.com/photos/plashingvole/26139666462/'}]}, 'media': 'photo'}, 'stat': 'ok'}</t>
  </si>
  <si>
    <t>Plashing Vole (flickr Plashing Vole)</t>
  </si>
  <si>
    <t>https://www.flickr.com/photos/plashingvole/26139666462/</t>
  </si>
  <si>
    <t>body_sheep08.jpeg</t>
  </si>
  <si>
    <t>32877598414_fe56c4e1a1_o</t>
  </si>
  <si>
    <t>{'stat': 'fail', 'code': 1, 'message': 'Photo "32877598414" not found (invalid ID)'}</t>
  </si>
  <si>
    <t>body_sheep09.jpeg</t>
  </si>
  <si>
    <t>3572108751_8b5e7846d9_o</t>
  </si>
  <si>
    <t>{'photo': {'id': '3572108751', 'secret': '762a0f08c5', 'server': '3577', 'farm': 4, 'dateuploaded': '1243499084', 'isfavorite': 0, 'license': '4', 'safety_level': '0', 'rotation': 0, 'originalsecret': '8b5e7846d9', 'originalformat': 'jpg', 'owner': {'nsid': '93398075@N00', 'username': 'Dave_S.', 'realname': '', 'location': None, 'iconserver': '65535', 'iconfarm': 66, 'path_alias': 'david_e_smith'}, 'title': {'_content': 'My closest neighbours!'}, 'description': {'_content': 'A sight that cheered me immensely this morning, just across the road from the end of my drive '}, 'visibility': {'ispublic': 1, 'isfriend': 0, 'isfamily': 0}, 'dates': {'posted': '1243499084', 'taken': '2009-05-28 11:12:45', 'takengranularity': 0, 'takenunknown': 0, 'lastupdate': '1552292584'}, 'views': '4733', 'editability': {'cancomment': 0, 'canaddmeta': 0}, 'publiceditability': {'cancomment': 1, 'canaddmeta': 0}, 'usage': {'candownload': 1, 'canblog': 0, 'canprint': 0, 'canshare': 1}, 'comments': {'_content': '13'}, 'notes': {'note': []}, 'people': {'haspeople': 0}, 'tags': {'tag': [{'id': '6931020-3572108751-4097', 'author': '93398075@N00', 'authorname': 'Dave_S.', 'raw': 'sheep', '_content': 'sheep', 'machine_tag': 0}, {'id': '6931020-3572108751-19922440', 'author': '93398075@N00', 'authorname': 'Dave_S.', 'raw': 'Mettälä', '_content': 'mettälä', 'machine_tag': 0}, {'id': '6931020-3572108751-1260652', 'author': '93398075@N00', 'authorname': 'Dave_S.', 'raw': 'Elimäki', '_content': 'elimäki', 'machine_tag': 0}, {'id': '6931020-3572108751-1433', 'author': '93398075@N00', 'authorname': 'Dave_S.', 'raw': 'Suomi', '_content': 'suomi', 'machine_tag': 0}, {'id': '6931020-3572108751-1436', 'author': '93398075@N00', 'authorname': 'Dave_S.', 'raw': 'Finland', '_content': 'finland', 'machine_tag': 0}, {'id': '6931020-3572108751-2994', 'author': '93398075@N00', 'authorname': 'Dave_S.', 'raw': 'Nikon', '_content': 'nikon', 'machine_tag': 0}, {'id': '6931020-3572108751-322115', 'author': '93398075@N00', 'authorname': 'Dave_S.', 'raw': 'D60', '_content': 'd60', 'machine_tag': 0}, {'id': '6931020-3572108751-709', 'author': '93398075@N00', 'authorname': 'Dave_S.', 'raw': 'home', '_content': 'home', 'machine_tag': 0}, {'id': '6931020-3572108751-104604', 'author': '93398075@N00', 'authorname': 'Dave_S.', 'raw': 'koti', '_content': 'koti', 'machine_tag': 0}, {'id': '6931020-3572108751-28504', 'author': '93398075@N00', 'authorname': 'Dave_S.', 'raw': 'Finnish', '_content': 'finnish', 'machine_tag': 0}, {'id': '6931020-3572108751-397008', 'author': '93398075@N00', 'authorname': 'Dave_S.', 'raw': 'Kouvola', '_content': 'kouvola', 'machine_tag': 0}, {'id': '6931020-3572108751-18423', 'author': '93398075@N00', 'authorname': 'Dave_S.', 'raw': 'lambs', '_content': 'lambs', 'machine_tag': 0}, {'id': '6931020-3572108751-6379', 'author': '93398075@N00', 'authorname': 'Dave_S.', 'raw': 'country', '_content': 'country', 'machine_tag': 0}, {'id': '6931020-3572108751-2217', 'author': '93398075@N00', 'authorname': 'Dave_S.', 'raw': 'countryside', '_content': 'countryside', 'machine_tag': 0}, {'id': '6931020-3572108751-726', 'author': '93398075@N00', 'authorname': 'Dave_S.', 'raw': 'wool', '_content': 'wool', 'machine_tag': 0}, {'id': '6931020-3572108751-31982', 'author': '93398075@N00', 'authorname': 'Dave_S.', 'raw': 'wooly', '_content': 'wooly', 'machine_tag': 0}, {'id': '6931020-3572108751-476362', 'author': '93398075@N00', 'authorname': 'Dave_S.', 'raw': 'woolen', '_content': 'woolen', 'machine_tag': 0}, {'id': '6931020-3572108751-18068', 'author': '93398075@N00', 'authorname': 'Dave_S.', 'raw': 'lamb', '_content': 'lamb', 'machine_tag': 0}, {'id': '6931020-3572108751-4742', 'author': '93398075@N00', 'authorname': 'Dave_S.', 'raw': 'sweet', '_content': 'sweet', 'machine_tag': 0}, {'id': '6931020-3572108751-559', 'author': '93398075@N00', 'authorname': 'Dave_S.', 'raw': 'cute', '_content': 'cute', 'machine_tag': 0}, {'id': '6931020-3572108751-3322', 'author': '93398075@N00', 'authorname': 'Dave_S.', 'raw': 'pretty', '_content': 'pretty', 'machine_tag': 0}, {'id': '6931020-3572108751-22067', 'author': '93398075@N00', 'authorname': 'Dave_S.', 'raw': 'nordic', '_content': 'nordic', 'machine_tag': 0}, {'id': '6931020-3572108751-32933', 'author': '93398075@N00', 'authorname': 'Dave_S.', 'raw': 'scandinavia', '_content': 'scandinavia', 'machine_tag': 0}, {'id': '6931020-3572108751-74249', 'author': '93398075@N00', 'authorname': 'Dave_S.', 'raw': 'scandinavian', '_content': 'scandinavian', 'machine_tag': 0}, {'id': '6931020-3572108751-952', 'author': '93398075@N00', 'authorname': 'Dave_S.', 'raw': 'animal', '_content': 'animal', 'machine_tag': 0}, {'id': '6931020-3572108751-953', 'author': '93398075@N00', 'authorname': 'Dave_S.', 'raw': 'animals', '_content': 'animals', 'machine_tag': 0}, {'id': '6931020-3572108751-7363', 'author': '93398075@N00', 'authorname': 'Dave_S.', 'raw': 'young', '_content': 'young', 'machine_tag': 0}, {'id': '6931020-3572108751-2489507', 'author': '93398075@N00', 'authorname': 'Dave_S.', 'raw': 'ulos', '_content': 'ulos', 'machine_tag': 0}, {'id': '6931020-3572108751-4890', 'author': '93398075@N00', 'authorname': 'Dave_S.', 'raw': 'outdoor', '_content': 'outdoor', 'machine_tag': 0}]}, 'location': {'latitude': '60.683392', 'longitude': '26.400661', 'accuracy': '12', 'context': '0', 'locality': {'_content': 'Elimäki', 'woeid': 12590754}, 'county': {'_content': 'Kymeenlaakson maakunta', 'woeid': 29389254}, 'region': {'_content': 'Etelä-Suomen lääni', 'woeid': 12577869}, 'country': {'_content': 'Suomi', 'woeid': 23424812}, 'neighbourhood': {'_content': '', 'woeid': 0}}, 'geoperms': {'ispublic': 1, 'iscontact': 0, 'isfriend': 0, 'isfamily': 0}, 'urls': {'url': [{'type': 'photopage', '_content': 'https://www.flickr.com/photos/david_e_smith/3572108751/'}]}, 'media': 'photo'}, 'stat': 'ok'}</t>
  </si>
  <si>
    <t>https://www.flickr.com/photos/david_e_smith/3572108751/</t>
  </si>
  <si>
    <t>body_sheep10.jpeg</t>
  </si>
  <si>
    <t>4375594246_4ede6774ba_o</t>
  </si>
  <si>
    <t>{'photo': {'id': '4375594246', 'secret': 'fc1b25e8ce', 'server': '4064', 'farm': 5, 'dateuploaded': '1266749582', 'isfavorite': 0, 'license': '4', 'safety_level': '0', 'rotation': 0, 'originalsecret': '4ede6774ba', 'originalformat': 'jpg', 'owner': {'nsid': '47757737@N00', 'username': 'OliBac', 'realname': '', 'location': 'FRANCE', 'iconserver': '4656', 'iconfarm': 5, 'path_alias': 'olibac'}, 'title': {'_content': 'innocent ?'}, 'description': {'_content': "il n'a pas l'air blanc comme neige..."}, 'visibility': {'ispublic': 1, 'isfriend': 0, 'isfamily': 0}, 'dates': {'posted': '1266749582', 'taken': '2010-02-15 10:27:37', 'takengranularity': 0, 'takenunknown': 0, 'lastupdate': '1267014614'}, 'views': '1551', 'editability': {'cancomment': 0, 'canaddmeta': 0}, 'publiceditability': {'cancomment': 1, 'canaddmeta': 0}, 'usage': {'candownload': 1, 'canblog': 0, 'canprint': 0, 'canshare': 1}, 'comments': {'_content': '9'}, 'notes': {'note': []}, 'people': {'haspeople': 0}, 'tags': {'tag': [{'id': '3666118-4375594246-3995022', 'author': '47757737@N00', 'authorname': 'OliBac', 'raw': 'OliBac', '_content': 'olibac', 'machine_tag': 0}, {'id': '3666118-4375594246-58619', 'author': '47757737@N00', 'authorname': 'OliBac', 'raw': 'mouton', '_content': 'mouton', 'machine_tag': 0}, {'id': '3666118-4375594246-22272', 'author': '47757737@N00', 'authorname': 'OliBac', 'raw': 'neige', '_content': 'neige', 'machine_tag': 0}, {'id': '3666118-4375594246-6074', 'author': '47757737@N00', 'authorname': 'OliBac', 'raw': 'hiver', '_content': 'hiver', 'machine_tag': 0}, {'id': '3666118-4375594246-201', 'author': '47757737@N00', 'authorname': 'OliBac', 'raw': 'winter', '_content': 'winter', 'machine_tag': 0}, {'id': '3666118-4375594246-4097', 'author': '47757737@N00', 'authorname': 'OliBac', 'raw': 'sheep', '_content': 'sheep', 'machine_tag': 0}, {'id': '3666118-4375594246-412', 'author': '47757737@N00', 'authorname': 'OliBac', 'raw': 'snow', '_content': 'snow', 'machine_tag': 0}, {'id': '3666118-4375594246-6868', 'author': '47757737@N00', 'authorname': 'OliBac', 'raw': 'Ardennes', '_content': 'ardennes', 'machine_tag': 0}, {'id': '3666118-4375594246-4292', 'author': '47757737@N00', 'authorname': 'OliBac', 'raw': 'Belgique', '_content': 'belgique', 'machine_tag': 0}, {'id': '3666118-4375594246-4290', 'author': '47757737@N00', 'authorname': 'OliBac', 'raw': 'Belgium', '_content': 'belgium', 'machine_tag': 0}, {'id': '3666118-4375594246-371187', 'author': '47757737@N00', 'authorname': 'OliBac', 'raw': 'MMX', '_content': 'mmx', 'machine_tag': 0}, {'id': '3666118-4375594246-52423121', 'author': '47757737@N00', 'authorname': 'OliBac', 'raw': 'MMX-040', '_content': 'mmx040', 'machine_tag': 0}, {'id': '3666118-4375594246-17017937', 'author': '47757737@N00', 'authorname': 'OliBac', 'raw': 'Olympus SP560UZ', '_content': 'olympussp560uz', 'machine_tag': 0}]}, 'location': {'latitude': '50.161697', 'longitude': '4.833812', 'accuracy': '15', 'context': '0', 'locality': {'_content': 'Heer', 'woeid': 970815}, 'county': {'_content': 'Dinant', 'woeid': 12591789}, 'region': {'_content': 'Namur', 'woeid': 7153303}, 'country': {'_content': 'Belgique', 'woeid': 23424757}, 'neighbourhood': {'_content': '', 'woeid': 0}}, 'geoperms': {'ispublic': 1, 'iscontact': 0, 'isfriend': 0, 'isfamily': 0}, 'urls': {'url': [{'type': 'photopage', '_content': 'https://www.flickr.com/photos/olibac/4375594246/'}]}, 'media': 'photo'}, 'stat': 'ok'}</t>
  </si>
  <si>
    <t xml:space="preserve"> (flickr OliBac)</t>
  </si>
  <si>
    <t>https://www.flickr.com/photos/olibac/4375594246/</t>
  </si>
  <si>
    <t>body_sheep11.jpeg</t>
  </si>
  <si>
    <t>8783055540_5eb32a4c50_o</t>
  </si>
  <si>
    <t>{'photo': {'id': '8783055540', 'secret': 'dc4cac043b', 'server': '7382', 'farm': 8, 'dateuploaded': '1369217316', 'isfavorite': 0, 'license': '5', 'safety_level': '0', 'rotation': 0, 'originalsecret': '5eb32a4c50', 'originalformat': 'jpg', 'owner': {'nsid': '15181848@N02', 'username': 'amandabhslater', 'realname': 'Amanda Slater', 'location': 'Coventry, West Midlands, UK', 'iconserver': '65535', 'iconfarm': 66, 'path_alias': 'pikerslanefarm'}, 'title': {'_content': 'Shropshire Sheep'}, 'description': {'_content': 'Acton Scott Historic Working Farm'}, 'visibility': {'ispublic': 1, 'isfriend': 0, 'isfamily': 0}, 'dates': {'posted': '1369217316', 'taken': '2013-05-21 15:29:29', 'takengranularity': 0, 'takenunknown': 0, 'lastupdate': '1369217575'}, 'views': '490', 'editability': {'cancomment': 0, 'canaddmeta': 0}, 'publiceditability': {'cancomment': 1, 'canaddmeta': 0}, 'usage': {'candownload': 1, 'canblog': 0, 'canprint': 0, 'canshare': 1}, 'comments': {'_content': '0'}, 'notes': {'note': []}, 'people': {'haspeople': 0}, 'tags': {'tag': [{'id': '15161500-8783055540-1960856', 'author': '15181848@N02', 'authorname': 'amandabhslater', 'raw': 'Acton Scott', '_content': 'actonscott', 'machine_tag': 0}, {'id': '15161500-8783055540-5276', 'author': '15181848@N02', 'authorname': 'amandabhslater', 'raw': 'farm', '_content': 'farm', 'machine_tag': 0}, {'id': '15161500-8783055540-10556', 'author': '15181848@N02', 'authorname': 'amandabhslater', 'raw': 'historic', '_content': 'historic', 'machine_tag': 0}, {'id': '15161500-8783055540-7130', 'author': '15181848@N02', 'authorname': 'amandabhslater', 'raw': 'working', '_content': 'working', 'machine_tag': 0}, {'id': '15161500-8783055540-7334', 'author': '15181848@N02', 'authorname': 'amandabhslater', 'raw': 'Victorian', '_content': 'victorian', 'machine_tag': 0}]}, 'location': {'latitude': '52.500757', 'longitude': '-2.805290', 'accuracy': '13', 'context': '0', 'locality': {'_content': 'Acton Scott', 'woeid': 10395}, 'county': {'_content': 'Shropshire', 'woeid': 12602188}, 'region': {'_content': 'England', 'woeid': 24554868}, 'country': {'_content': 'United Kingdom', 'woeid': 23424975}, 'neighbourhood': {'_content': '', 'woeid': 0}}, 'geoperms': {'ispublic': 1, 'iscontact': 0, 'isfriend': 0, 'isfamily': 0}, 'urls': {'url': [{'type': 'photopage', '_content': 'https://www.flickr.com/photos/pikerslanefarm/8783055540/'}]}, 'media': 'photo'}, 'stat': 'ok'}</t>
  </si>
  <si>
    <t>https://www.flickr.com/photos/pikerslanefarm/8783055540/</t>
  </si>
  <si>
    <t>body_sheep12.jpeg</t>
  </si>
  <si>
    <t>26507115216_ed794c835e_o</t>
  </si>
  <si>
    <t>{'photo': {'id': '26507115216', 'secret': '896db925c5', 'server': '1578', 'farm': 2, 'dateuploaded': '1461115983', 'isfavorite': 0, 'license': '4', 'safety_level': '0', 'rotation': 0, 'originalsecret': 'ed794c835e', 'originalformat': 'jpg', 'owner': {'nsid': '61360523@N04', 'username': 'Changhai Travis', 'realname': 'Travis Juntara', 'location': 'Bellevue, WA, United States', 'iconserver': '3736', 'iconfarm': 4, 'path_alias': 'travisjuntara'}, 'title': {'_content': 'Sheep'}, 'description': {'_content': ''}, 'visibility': {'ispublic': 1, 'isfriend': 0, 'isfamily': 0}, 'dates': {'posted': '1461115983', 'taken': '2016-04-06 13:08:59', 'takengranularity': 0, 'takenunknown': '0', 'lastupdate': '1462026188'}, 'views': '150', 'editability': {'cancomment': 0, 'canaddmeta': 0}, 'publiceditability': {'cancomment': 1, 'canaddmeta': 0}, 'usage': {'candownload': 1, 'canblog': 0, 'canprint': 0, 'canshare': 1}, 'comments': {'_content': '0'}, 'notes': {'note': []}, 'people': {'haspeople': 0}, 'tags': {'tag': []}, 'location': {'latitude': '47.605408', 'longitude': '-122.166612', 'accuracy': '16', 'context': '0', 'locality': {'_content': 'Bellevue', 'woeid': 2362031}, 'county': {'_content': 'King', 'woeid': 12590456}, 'region': {'_content': 'Washington', 'woeid': 2347606}, 'country': {'_content': 'United States', 'woeid': 23424977}, 'neighbourhood': {'_content': 'Wilburton', 'woeid': 2520280}}, 'geoperms': {'ispublic': 1, 'iscontact': 0, 'isfriend': 0, 'isfamily': 0}, 'urls': {'url': [{'type': 'photopage', '_content': 'https://www.flickr.com/photos/travisjuntara/26507115216/'}]}, 'media': 'photo'}, 'stat': 'ok'}</t>
  </si>
  <si>
    <t>Travis Juntara (flickr Changhai Travis)</t>
  </si>
  <si>
    <t>https://www.flickr.com/photos/travisjuntara/26507115216/</t>
  </si>
  <si>
    <t>body_sheep13.jpeg</t>
  </si>
  <si>
    <t>13744383095_11d6304a10_o</t>
  </si>
  <si>
    <t>{'stat': 'fail', 'code': 1, 'message': 'Photo "13744383095" not found (invalid ID)'}</t>
  </si>
  <si>
    <t>body_sheep14.jpeg</t>
  </si>
  <si>
    <t>7433946290_457b1d4281_o</t>
  </si>
  <si>
    <t>{'photo': {'id': '7433946290', 'secret': 'b5e927cb0d', 'server': '8161', 'farm': 9, 'dateuploaded': '1340561528', 'isfavorite': 0, 'license': '2', 'safety_level': '0', 'rotation': 0, 'originalsecret': '457b1d4281', 'originalformat': 'jpg', 'owner': {'nsid': '38869419@N05', 'username': 'Jack Furlong', 'realname': '', 'location': '', 'iconserver': '5139', 'iconfarm': 6, 'path_alias': 'jackfurlongesq'}, 'title': {'_content': 'Sheep'}, 'description': {'_content': 'Neighborhood farm.  Jack Furlong'}, 'visibility': {'ispublic': 1, 'isfriend': 0, 'isfamily': 0}, 'dates': {'posted': '1340561528', 'taken': '2012-05-05 12:53:28', 'takengranularity': 0, 'takenunknown': 0, 'lastupdate': '1340561705'}, 'views': '191', 'editability': {'cancomment': 0, 'canaddmeta': 0}, 'publiceditability': {'cancomment': 1, 'canaddmeta': 0}, 'usage': {'candownload': 1, 'canblog': 0, 'canprint': 0, 'canshare': 1}, 'comments': {'_content': '0'}, 'notes': {'note': []}, 'people': {'haspeople': 0}, 'tags': {'tag': []}, 'urls': {'url': [{'type': 'photopage', '_content': 'https://www.flickr.com/photos/jackfurlongesq/7433946290/'}]}, 'media': 'photo'}, 'stat': 'ok'}</t>
  </si>
  <si>
    <t xml:space="preserve"> (flickr Jack Furlong)</t>
  </si>
  <si>
    <t>https://www.flickr.com/photos/jackfurlongesq/7433946290/</t>
  </si>
  <si>
    <t>body_sheep15.jpeg</t>
  </si>
  <si>
    <t>8588926519_363d42310f_o</t>
  </si>
  <si>
    <t>{'photo': {'id': '8588926519', 'secret': '6b75373c70', 'server': '8515', 'farm': 9, 'dateuploaded': '1364228208', 'isfavorite': 0, 'license': '2', 'safety_level': '0', 'rotation': 0, 'originalsecret': '363d42310f', 'originalformat': 'jpg', 'owner': {'nsid': '31186061@N02', 'username': 'Plashing Vole', 'realname': 'Plashing Vole', 'location': 'Wolverhampton, United Kingdom', 'iconserver': '743', 'iconfarm': 1, 'path_alias': 'plashingvole'}, 'title': {'_content': 'DSC_5264'}, 'description': {'_content': ''}, 'visibility': {'ispublic': 1, 'isfriend': 0, 'isfamily': 0}, 'dates': {'posted': '1364228208', 'taken': '2013-03-23 07:28:36', 'takengranularity': 0, 'takenunknown': 0, 'lastupdate': '1364228210'}, 'views': '105', 'editability': {'cancomment': 0, 'canaddmeta': 0}, 'publiceditability': {'cancomment': 1, 'canaddmeta': 0}, 'usage': {'candownload': 1, 'canblog': 0, 'canprint': 0, 'canshare': 1}, 'comments': {'_content': '0'}, 'notes': {'note': []}, 'people': {'haspeople': 0}, 'tags': {'tag': [{'id': '31165713-8588926519-347029', 'author': '31186061@N02', 'authorname': 'Plashing Vole', 'raw': 'Gregynog', '_content': 'gregynog', 'machine_tag': 0}, {'id': '31165713-8588926519-6884977', 'author': '31186061@N02', 'authorname': 'Plashing Vole', 'raw': 'AWWE', '_content': 'awwe', 'machine_tag': 0}, {'id': '31165713-8588926519-1160', 'author': '31186061@N02', 'authorname': 'Plashing Vole', 'raw': 'Wales', '_content': 'wales', 'machine_tag': 0}, {'id': '31165713-8588926519-131309', 'author': '31186061@N02', 'authorname': 'Plashing Vole', 'raw': 'Powys', '_content': 'powys', 'machine_tag': 0}, {'id': '31165713-8588926519-19522', 'author': '31186061@N02', 'authorname': 'Plashing Vole', 'raw': 'conference', '_content': 'conference', 'machine_tag': 0}, {'id': '31165713-8588926519-412', 'author': '31186061@N02', 'authorname': 'Plashing Vole', 'raw': 'snow', '_content': 'snow', 'machine_tag': 0}, {'id': '31165713-8588926519-4097', 'author': '31186061@N02', 'authorname': 'Plashing Vole', 'raw': 'sheep', '_content': 'sheep', 'machine_tag': 0}, {'id': '31165713-8588926519-18423', 'author': '31186061@N02', 'authorname': 'Plashing Vole', 'raw': 'lambs', '_content': 'lambs', 'machine_tag': 0}]}, 'urls': {'url': [{'type': 'photopage', '_content': 'https://www.flickr.com/photos/plashingvole/8588926519/'}]}, 'media': 'photo'}, 'stat': 'ok'}</t>
  </si>
  <si>
    <t>https://www.flickr.com/photos/plashingvole/8588926519/</t>
  </si>
  <si>
    <t>body_sheep16.jpeg</t>
  </si>
  <si>
    <t>4544745439_8859019edb_o</t>
  </si>
  <si>
    <t>{'photo': {'id': '4544745439', 'secret': '2d82ec6330', 'server': '4066', 'farm': 5, 'dateuploaded': '1272007485', 'isfavorite': 0, 'license': '4', 'safety_level': '0', 'rotation': 0, 'originalsecret': '8859019edb', 'originalformat': 'jpg', 'owner': {'nsid': '27542001@N05', 'username': 'Martin Svedén', 'realname': '', 'location': 'London/Richmond, Surrey, UK', 'iconserver': '3093', 'iconfarm': 4, 'path_alias': 'martin-s'}, 'title': {'_content': 'Sheep'}, 'description': {'_content': ''}, 'visibility': {'ispublic': 1, 'isfriend': 0, 'isfamily': 0}, 'dates': {'posted': '1272007485', 'taken': '2010-04-21 17:36:02', 'takengranularity': 0, 'takenunknown': 0, 'lastupdate': '1548149324'}, 'views': '464', 'editability': {'cancomment': 0, 'canaddmeta': 0}, 'publiceditability': {'cancomment': 1, 'canaddmeta': 0}, 'usage': {'candownload': 1, 'canblog': 0, 'canprint': 0, 'canshare': 1}, 'comments': {'_content': '0'}, 'notes': {'note': []}, 'people': {'haspeople': 0}, 'tags': {'tag': []}, 'urls': {'url': [{'type': 'photopage', '_content': 'https://www.flickr.com/photos/martin-s/4544745439/'}]}, 'media': 'photo'}, 'stat': 'ok'}</t>
  </si>
  <si>
    <t xml:space="preserve"> (flickr Martin Svedén)</t>
  </si>
  <si>
    <t>https://www.flickr.com/photos/martin-s/4544745439/</t>
  </si>
  <si>
    <t>body_sheep17.jpeg</t>
  </si>
  <si>
    <t>44195654194_2ef66ef95c_o</t>
  </si>
  <si>
    <t>{'photo': {'id': '44195654194', 'secret': '90ecde8a8c', 'server': '1974', 'farm': 2, 'dateuploaded': '1537909930', 'isfavorite': 0, 'license': '4', 'safety_level': '0', 'rotation': 0, 'originalsecret': '2ef66ef95c', 'originalformat': 'jpg', 'owner': {'nsid': '93416311@N00', 'username': 'Tim Green aka atoach', 'realname': 'Tim Green', 'location': 'Bradford, UK', 'iconserver': '4915', 'iconfarm': 5, 'path_alias': 'atoach'}, 'title': {'_content': 'Sheep'}, 'description': {'_content': ''}, 'visibility': {'ispublic': 1, 'isfriend': 0, 'isfamily': 0}, 'dates': {'posted': '1537909930', 'taken': '2018-09-23 12:07:17', 'takengranularity': 0, 'takenunknown': '0', 'lastupdate': '1581208089'}, 'views': '663', 'editability': {'cancomment': 0, 'canaddmeta': 0}, 'publiceditability': {'cancomment': 1, 'canaddmeta': 1}, 'usage': {'candownload': 1, 'canblog': 0, 'canprint': 0, 'canshare': 1}, 'comments': {'_content': '1'}, 'notes': {'note': []}, 'people': {'haspeople': 0}, 'tags': {'tag': []}, 'location': {'latitude': '53.723330', 'longitude': '-1.840212', 'accuracy': '16', 'context': '0', 'locality': {'_content': 'Southowram', 'woeid': 35397}, 'county': {'_content': 'West Yorkshire', 'woeid': 12602197}, 'region': {'_content': 'England', 'woeid': 24554868}, 'country': {'_content': 'United Kingdom', 'woeid': 23424975}, 'neighbourhood': {'_content': '', 'woeid': 0}}, 'geoperms': {'ispublic': 1, 'iscontact': 0, 'isfriend': 0, 'isfamily': 0}, 'urls': {'url': [{'type': 'photopage', '_content': 'https://www.flickr.com/photos/atoach/44195654194/'}]}, 'media': 'photo'}, 'stat': 'ok'}</t>
  </si>
  <si>
    <t>Tim Green (flickr Tim Green aka atoach)</t>
  </si>
  <si>
    <t>https://www.flickr.com/photos/atoach/44195654194/</t>
  </si>
  <si>
    <t>body_sheep18.jpeg</t>
  </si>
  <si>
    <t>4066732585_385167ffab_o(1)</t>
  </si>
  <si>
    <t>{'photo': {'id': '4066732585', 'secret': '13133de666', 'server': '2485', 'farm': 3, 'dateuploaded': '1257136467', 'isfavorite': 0, 'license': '3', 'safety_level': '0', 'rotation': 0, 'originalsecret': '385167ffab', 'originalformat': 'jpg', 'owner': {'nsid': '14069436@N00', 'username': 'steffofsd', 'realname': 'Stephanie', 'location': None, 'iconserver': '3807', 'iconfarm': 4, 'path_alias': 'steffsmith_fotos'}, 'title': {'_content': 'Checking me out'}, 'description': {'_content': ''}, 'visibility': {'ispublic': 1, 'isfriend': 0, 'isfamily': 0}, 'dates': {'posted': '1257136467', 'taken': '2009-10-31 15:01:16', 'takengranularity': 0, 'takenunknown': 0, 'lastupdate': '1263653194'}, 'views': '430', 'editability': {'cancomment': 0, 'canaddmeta': 0}, 'publiceditability': {'cancomment': 1, 'canaddmeta': 1}, 'usage': {'candownload': 1, 'canblog': 0, 'canprint': 0, 'canshare': 1}, 'comments': {'_content': '0'}, 'notes': {'note': []}, 'people': {'haspeople': 0}, 'tags': {'tag': [{'id': '4194154-4066732585-4097', 'author': '14069436@N00', 'authorname': 'steffofsd', 'raw': 'sheep', '_content': 'sheep', 'machine_tag': 0}, {'id': '4194154-4066732585-2486', 'author': '14069436@N00', 'authorname': 'steffofsd', 'raw': 'suffolk', '_content': 'suffolk', 'machine_tag': 0}, {'id': '4194154-4066732585-271652', 'author': '14069436@N00', 'authorname': 'steffofsd', 'raw': 'ewe', '_content': 'ewe', 'machine_tag': 0}, {'id': '4194154-4066732585-32303', 'author': '14069436@N00', 'authorname': 'steffofsd', 'raw': 'ram', '_content': 'ram', 'machine_tag': 0}]}, 'location': {'latitude': '44.779154', 'longitude': '-97.195701', 'accuracy': '12', 'context': '0', 'locality': {'_content': 'Thomas', 'woeid': 2505657}, 'county': {'_content': 'Hamlin', 'woeid': 12589873}, 'region': {'_content': 'South Dakota', 'woeid': 2347600}, 'country': {'_content': 'United States', 'woeid': 23424977}, 'neighbourhood': {'_content': '', 'woeid': 0}}, 'geoperms': {'ispublic': 1, 'iscontact': 0, 'isfriend': 0, 'isfamily': 0}, 'urls': {'url': [{'type': 'photopage', '_content': 'https://www.flickr.com/photos/steffsmith_fotos/4066732585/'}]}, 'media': 'photo'}, 'stat': 'ok'}</t>
  </si>
  <si>
    <t>Stephanie (flickr steffofsd)</t>
  </si>
  <si>
    <t>https://www.flickr.com/photos/steffsmith_fotos/4066732585/</t>
  </si>
  <si>
    <t>body_sheep19.jpeg</t>
  </si>
  <si>
    <t>5497260757_74f666dbeb_o</t>
  </si>
  <si>
    <t>{'photo': {'id': '5497260757', 'secret': '92fb4784b6', 'server': '5017', 'farm': 6, 'dateuploaded': '1299269806', 'isfavorite': 0, 'license': '3', 'safety_level': '0', 'rotation': 0, 'originalsecret': '74f666dbeb', 'originalformat': 'jpg', 'owner': {'nsid': '64721763@N00', 'username': 'Juniper Moon Farm', 'realname': 'Susan Gibbs', 'location': 'Palmyra, VA, USA', 'iconserver': '2054', 'iconfarm': 3, 'path_alias': 'susangibbs'}, 'title': {'_content': ''}, 'description': {'_content': ''}, 'visibility': {'ispublic': 1, 'isfriend': 0, 'isfamily': 0}, 'dates': {'posted': '1299269806', 'taken': '2010-10-12 21:45:54', 'takengranularity': 0, 'takenunknown': 0, 'lastupdate': '1299274456'}, 'views': '92', 'editability': {'cancomment': 0, 'canaddmeta': 0}, 'publiceditability': {'cancomment': 1, 'canaddmeta': 1}, 'usage': {'candownload': 1, 'canblog': 0, 'canprint': 0, 'canshare': 1}, 'comments': {'_content': '0'}, 'notes': {'note': []}, 'people': {'haspeople': 0}, 'tags': {'tag': []}, 'urls': {'url': [{'type': 'photopage', '_content': 'https://www.flickr.com/photos/susangibbs/5497260757/'}]}, 'media': 'photo'}, 'stat': 'ok'}</t>
  </si>
  <si>
    <t>Susan Gibbs (flickr Juniper Moon Farm)</t>
  </si>
  <si>
    <t>https://www.flickr.com/photos/susangibbs/5497260757/</t>
  </si>
  <si>
    <t>body_sheep20.jpeg</t>
  </si>
  <si>
    <t>face_sheep01.jpeg</t>
  </si>
  <si>
    <t>7025134833_3c5bb36aa6_o</t>
  </si>
  <si>
    <t>{'photo': {'id': '7025134833', 'secret': '7fd879f3ae', 'server': '6035', 'farm': 7, 'dateuploaded': '1332974027', 'isfavorite': 0, 'license': '2', 'safety_level': '0', 'rotation': 0, 'originalsecret': '3c5bb36aa6', 'originalformat': 'jpg', 'owner': {'nsid': '71297346@N00', 'username': 'polandeze', 'realname': 'Andrew', 'location': 'UK', 'iconserver': '3742', 'iconfarm': 4, 'path_alias': 'polandeze'}, 'title': {'_content': '14s'}, 'description': {'_content': ''}, 'visibility': {'ispublic': 1, 'isfriend': 0, 'isfamily': 0}, 'dates': {'posted': '1332974027', 'taken': '2012-03-24 14:47:47', 'takengranularity': 0, 'takenunknown': 0, 'lastupdate': '1333314728'}, 'views': '187', 'editability': {'cancomment': 0, 'canaddmeta': 0}, 'publiceditability': {'cancomment': 1, 'canaddmeta': 0}, 'usage': {'candownload': 1, 'canblog': 0, 'canprint': 0, 'canshare': 1}, 'comments': {'_content': '1'}, 'notes': {'note': []}, 'people': {'haspeople': 0}, 'tags': {'tag': [{'id': '3867520-7025134833-18068', 'author': '71297346@N00', 'authorname': 'polandeze', 'raw': 'lamb', '_content': 'lamb', 'machine_tag': 0}, {'id': '3867520-7025134833-4097', 'author': '71297346@N00', 'authorname': 'polandeze', 'raw': 'sheep', '_content': 'sheep', 'machine_tag': 0}, {'id': '3867520-7025134833-676067', 'author': '71297346@N00', 'authorname': 'polandeze', 'raw': 'Bempton', '_content': 'bempton', 'machine_tag': 0}]}, 'urls': {'url': [{'type': 'photopage', '_content': 'https://www.flickr.com/photos/polandeze/7025134833/'}]}, 'media': 'photo'}, 'stat': 'ok'}</t>
  </si>
  <si>
    <t>Andrew (flickr polandeze)</t>
  </si>
  <si>
    <t>https://www.flickr.com/photos/polandeze/7025134833/</t>
  </si>
  <si>
    <t>face_sheep02.jpeg</t>
  </si>
  <si>
    <t>525118489_04dc303fd7_o(1)</t>
  </si>
  <si>
    <t>face_sheep03.jpeg</t>
  </si>
  <si>
    <t>26791355890_da9192837a_o</t>
  </si>
  <si>
    <t>{'photo': {'id': '26791355890', 'secret': '52ef1c04d8', 'server': '7578', 'farm': 8, 'dateuploaded': '1463466099', 'isfavorite': 0, 'license': '3', 'safety_level': '0', 'rotation': 0, 'originalsecret': 'da9192837a', 'originalformat': 'jpg', 'owner': {'nsid': '34216465@N05', 'username': 'quirkyjazz', 'realname': '', 'location': None, 'iconserver': '5694', 'iconfarm': 6, 'path_alias': None}, 'title': {'_content': 'NEW Zoo: Animals'}, 'description': {'_content': '                               '}, 'visibility': {'ispublic': 1, 'isfriend': 0, 'isfamily': 0}, 'dates': {'posted': '1463466099', 'taken': '2016-05-14 14:56:30', 'takengranularity': 0, 'takenunknown': '0', 'lastupdate': '1464757572'}, 'views': '104', 'editability': {'cancomment': 0, 'canaddmeta': 0}, 'publiceditability': {'cancomment': 1, 'canaddmeta': 1}, 'usage': {'candownload': 1, 'canblog': 0, 'canprint': 0, 'canshare': 1}, 'comments': {'_content': '0'}, 'notes': {'note': []}, 'people': {'haspeople': 0}, 'tags': {'tag': [{'id': '34211125-26791355890-726', 'author': '34216465@N05', 'authorname': 'quirkyjazz', 'raw': 'wool', '_content': 'wool', 'machine_tag': 0}, {'id': '34211125-26791355890-4097', 'author': '34216465@N05', 'authorname': 'quirkyjazz', 'raw': 'sheep', '_content': 'sheep', 'machine_tag': 0}, {'id': '34211125-26791355890-60618', 'author': '34216465@N05', 'authorname': 'quirkyjazz', 'raw': 'grazing', '_content': 'grazing', 'machine_tag': 0}]}, 'urls': {'url': [{'type': 'photopage', '_content': 'https://www.flickr.com/photos/34216465@N05/26791355890/'}]}, 'media': 'photo'}, 'stat': 'ok'}</t>
  </si>
  <si>
    <t xml:space="preserve"> (flickr quirkyjazz)</t>
  </si>
  <si>
    <t>https://www.flickr.com/photos/34216465@N05/26791355890/</t>
  </si>
  <si>
    <t>face_sheep04.jpeg</t>
  </si>
  <si>
    <t>22115293191_ef1f3ed8d7_o</t>
  </si>
  <si>
    <t>{'photo': {'id': '22115293191', 'secret': 'e0700dd762', 'server': '5764', 'farm': 6, 'dateuploaded': '1444630039', 'isfavorite': 0, 'license': '4', 'safety_level': '0', 'rotation': 0, 'originalsecret': 'ef1f3ed8d7', 'originalformat': 'jpg', 'owner': {'nsid': '46928881@N02', 'username': 'Simeon W', 'realname': '', 'location': 'Wellington, New Zealand', 'iconserver': '8643', 'iconfarm': 9, 'path_alias': None}, 'title': {'_content': 'Sheep'}, 'description': {'_content': ''}, 'visibility': {'ispublic': 1, 'isfriend': 0, 'isfamily': 0}, 'dates': {'posted': '1444630039', 'taken': '2015-10-10 11:41:48', 'takengranularity': 0, 'takenunknown': '0', 'lastupdate': '1597814270'}, 'views': '719', 'editability': {'cancomment': 0, 'canaddmeta': 0}, 'publiceditability': {'cancomment': 1, 'canaddmeta': 0}, 'usage': {'candownload': 1, 'canblog': 0, 'canprint': 0, 'canshare': 1}, 'comments': {'_content': '0'}, 'notes': {'note': []}, 'people': {'haspeople': 0}, 'tags': {'tag': [{'id': '46908533-22115293191-72903203', 'author': '46928881@N02', 'authorname': 'Simeon W', 'raw': 'mygr', '_content': 'mygr', 'machine_tag': 0}]}, 'urls': {'url': [{'type': 'photopage', '_content': 'https://www.flickr.com/photos/46928881@N02/22115293191/'}]}, 'media': 'photo'}, 'stat': 'ok'}</t>
  </si>
  <si>
    <t xml:space="preserve"> (flickr Simeon W)</t>
  </si>
  <si>
    <t>https://www.flickr.com/photos/46928881@N02/22115293191/</t>
  </si>
  <si>
    <t>face_sheep05.jpeg</t>
  </si>
  <si>
    <t>13015594164_8fb7e6d273_o</t>
  </si>
  <si>
    <t>{'photo': {'id': '13015594164', 'secret': '158655bcd5', 'server': '7414', 'farm': 8, 'dateuploaded': '1394304766', 'isfavorite': 0, 'license': '0', 'safety_level': '0', 'rotation': 0, 'originalsecret': '8fb7e6d273', 'originalformat': 'jpg', 'owner': {'nsid': '75424716@N00', 'username': 'publicenergy', 'realname': 'Dave Wild', 'location': 'Nottinghamshire, United Kingdom', 'iconserver': '4908', 'iconfarm': 5, 'path_alias': 'publicenergy'}, 'title': {'_content': 'A sheep, today'}, 'description': {'_content': ''}, 'visibility': {'ispublic': 1, 'isfriend': 0, 'isfamily': 0}, 'dates': {'posted': '1394304766', 'taken': '2014-03-08 15:46:14', 'takengranularity': 0, 'takenunknown': 0, 'lastupdate': '1598428156'}, 'views': '3270', 'editability': {'cancomment': 0, 'canaddmeta': 0}, 'publiceditability': {'cancomment': 1, 'canaddmeta': 0}, 'usage': {'candownload': 1, 'canblog': 0, 'canprint': 0, 'canshare': 1}, 'comments': {'_content': '3'}, 'notes': {'note': []}, 'people': {'haspeople': 0}, 'tags': {'tag': [{'id': '243668-13015594164-5934', 'author': '75424716@N00', 'authorname': 'publicenergy', 'raw': 'Peak District', '_content': 'peakdistrict', 'machine_tag': 0}, {'id': '243668-13015594164-4097', 'author': '75424716@N00', 'authorname': 'publicenergy', 'raw': 'sheep', '_content': 'sheep', 'machine_tag': 0}, {'id': '243668-13015594164-160967894', 'author': '75424716@N00', 'authorname': 'publicenergy', 'raw': 'RICOH IMAGING COMPANY, LTD.', '_content': 'ricohimagingcompanyltd', 'machine_tag': 0}, {'id': '243668-13015594164-22551', 'author': '75424716@N00', 'authorname': 'publicenergy', 'raw': 'GR', '_content': 'gr', 'machine_tag': 0}, {'id': '243668-13015594164-196776994', 'author': '75424716@N00', 'authorname': 'publicenergy', 'raw': 'Ricoh Imaging Company, Ltd. GR', '_content': 'ricohimagingcompanyltdgr', 'machine_tag': 0}, {'id': '243668-13015594164-110611063', 'author': '75424716@N00', 'authorname': 'publicenergy', 'raw': '18.3 mm f/2.8', '_content': '183mmf28', 'machine_tag': 0}]}, 'urls': {'url': [{'type': 'photopage', '_content': 'https://www.flickr.com/photos/publicenergy/13015594164/'}]}, 'media': 'photo'}, 'stat': 'ok'}</t>
  </si>
  <si>
    <t>https://www.flickr.com/photos/publicenergy/13015594164/</t>
  </si>
  <si>
    <t>face_sheep06.jpeg</t>
  </si>
  <si>
    <t>11330484666_5cee7052b5_o</t>
  </si>
  <si>
    <t>{'photo': {'id': '11330484666', 'secret': '1d0e8a2671', 'server': '3673', 'farm': 4, 'dateuploaded': '1386802987', 'isfavorite': 0, 'license': '5', 'safety_level': '0', 'rotation': 0, 'originalsecret': '5cee7052b5', 'originalformat': 'jpg', 'owner': {'nsid': '96463101@N00', 'username': 'randomduck', 'realname': 'Rudi Riet', 'location': 'Washington, DC, United States', 'iconserver': '7570', 'iconfarm': 8, 'path_alias': 'rudiriet'}, 'title': {'_content': "'Allo, sheep!"}, 'description': {'_content': ''}, 'visibility': {'ispublic': 1, 'isfriend': 0, 'isfamily': 0}, 'dates': {'posted': '1386802987', 'taken': '2013-12-07 12:07:52', 'takengranularity': 0, 'takenunknown': '0', 'lastupdate': '1416950886'}, 'views': '274', 'editability': {'cancomment': 0, 'canaddmeta': 0}, 'publiceditability': {'cancomment': 1, 'canaddmeta': 0}, 'usage': {'candownload': 1, 'canblog': 0, 'canprint': 0, 'canshare': 1}, 'comments': {'_content': '0'}, 'notes': {'note': []}, 'people': {'haspeople': 0}, 'tags': {'tag': []}, 'location': {'latitude': '39.095169', 'longitude': '-77.346231', 'accuracy': '16', 'context': '0', 'locality': {'_content': 'Seneca', 'woeid': 2490796}, 'county': {'_content': 'Montgomery', 'woeid': 12588691}, 'region': {'_content': 'Maryland', 'woeid': 2347579}, 'country': {'_content': 'United States', 'woeid': 23424977}, 'neighbourhood': {'_content': '', 'woeid': 0}}, 'geoperms': {'ispublic': 1, 'iscontact': 0, 'isfriend': 0, 'isfamily': 0}, 'urls': {'url': [{'type': 'photopage', '_content': 'https://www.flickr.com/photos/rudiriet/11330484666/'}]}, 'media': 'photo'}, 'stat': 'ok'}</t>
  </si>
  <si>
    <t>Rudi Riet (flickr randomduck)</t>
  </si>
  <si>
    <t>https://www.flickr.com/photos/rudiriet/11330484666/</t>
  </si>
  <si>
    <t>face_sheep07.jpeg</t>
  </si>
  <si>
    <t>9538626604_b8effb3fcd_o</t>
  </si>
  <si>
    <t>{'photo': {'id': '9538626604', 'secret': 'b5293da768', 'server': '3711', 'farm': 4, 'dateuploaded': '1376835202', 'isfavorite': 0, 'license': '2', 'safety_level': '0', 'rotation': 0, 'originalsecret': 'b8effb3fcd', 'originalformat': 'jpg', 'owner': {'nsid': '20836928@N00', 'username': 'Ian-S', 'realname': 'Ian', 'location': 'Norfolk, UK', 'iconserver': '122', 'iconfarm': 1, 'path_alias': 'ian-s'}, 'title': {'_content': 'Welsh sheep'}, 'description': {'_content': 'Grazing the lush grass of Snowdonia.'}, 'visibility': {'ispublic': 1, 'isfriend': 0, 'isfamily': 0}, 'dates': {'posted': '1376835202', 'taken': '2013-08-15 07:05:52', 'takengranularity': 0, 'takenunknown': 0, 'lastupdate': '1376940475'}, 'views': '633', 'editability': {'cancomment': 0, 'canaddmeta': 0}, 'publiceditability': {'cancomment': 1, 'canaddmeta': 0}, 'usage': {'candownload': 1, 'canblog': 0, 'canprint': 0, 'canshare': 1}, 'comments': {'_content': '0'}, 'notes': {'note': []}, 'people': {'haspeople': 0}, 'tags': {'tag': [{'id': '5376108-9538626604-1160', 'author': '20836928@N00', 'authorname': 'Ian-S', 'raw': 'Wales', '_content': 'wales', 'machine_tag': 0}, {'id': '5376108-9538626604-31926', 'author': '20836928@N00', 'authorname': 'Ian-S', 'raw': 'Snowdonia', '_content': 'snowdonia', 'machine_tag': 0}, {'id': '5376108-9538626604-319363', 'author': '20836928@N00', 'authorname': 'Ian-S', 'raw': 'North Wales', '_content': 'northwales', 'machine_tag': 0}, {'id': '5376108-9538626604-6969', 'author': '20836928@N00', 'authorname': 'Ian-S', 'raw': 'Cymru', '_content': 'cymru', 'machine_tag': 0}]}, 'urls': {'url': [{'type': 'photopage', '_content': 'https://www.flickr.com/photos/ian-s/9538626604/'}]}, 'media': 'photo'}, 'stat': 'ok'}</t>
  </si>
  <si>
    <t>https://www.flickr.com/photos/ian-s/9538626604/</t>
  </si>
  <si>
    <t>face_sheep08.jpeg</t>
  </si>
  <si>
    <t>37839464395_3b91162504_o</t>
  </si>
  <si>
    <t>{'photo': {'id': '37839464395', 'secret': '7c88858d1c', 'server': '4564', 'farm': 5, 'dateuploaded': '1511978616', 'isfavorite': 0, 'license': '5', 'safety_level': '0', 'rotation': 0, 'originalsecret': '3b91162504', 'originalformat': 'jpg', 'owner': {'nsid': '37174512@N03', 'username': 'Panegyrics of Granovetter', 'realname': '', 'location': 'Toronto, Ontario, Canada', 'iconserver': '65535', 'iconfarm': 66, 'path_alias': 'sarah_c_murray'}, 'title': {'_content': '23490'}, 'description': {'_content': ''}, 'visibility': {'ispublic': 1, 'isfriend': 0, 'isfamily': 0}, 'dates': {'posted': '1511978616', 'taken': '2017-05-31 18:23:43', 'takengranularity': 0, 'takenunknown': '0', 'lastupdate': '1512014193'}, 'views': '153', 'editability': {'cancomment': 0, 'canaddmeta': 0}, 'publiceditability': {'cancomment': 1, 'canaddmeta': 1}, 'usage': {'candownload': 1, 'canblog': 0, 'canprint': 0, 'canshare': 1}, 'comments': {'_content': '0'}, 'notes': {'note': []}, 'people': {'haspeople': 0}, 'tags': {'tag': []}, 'location': {'latitude': '58.375078', 'longitude': '-5.034484', 'accuracy': '9', 'context': '0', 'locality': {'_content': 'Laxford Bridge', 'woeid': 25928}, 'county': {'_content': 'Highland', 'woeid': 12602203}, 'region': {'_content': 'Scotland', 'woeid': 12578048}, 'country': {'_content': 'United Kingdom', 'woeid': 23424975}, 'neighbourhood': {'_content': '', 'woeid': 0}}, 'geoperms': {'ispublic': 1, 'iscontact': 0, 'isfriend': 0, 'isfamily': 0}, 'urls': {'url': [{'type': 'photopage', '_content': 'https://www.flickr.com/photos/sarah_c_murray/37839464395/'}]}, 'media': 'photo'}, 'stat': 'ok'}</t>
  </si>
  <si>
    <t xml:space="preserve"> (flickr Panegyrics of Granovetter)</t>
  </si>
  <si>
    <t>https://www.flickr.com/photos/sarah_c_murray/37839464395/</t>
  </si>
  <si>
    <t>face_sheep09.jpeg</t>
  </si>
  <si>
    <t>937304625_6d58bbe35a_o</t>
  </si>
  <si>
    <t>{'photo': {'id': '937304625', 'secret': 'ab5f286f09', 'server': '1225', 'farm': 2, 'dateuploaded': '1185703342', 'isfavorite': 0, 'license': '4', 'safety_level': '0', 'rotation': 0, 'originalsecret': '6d58bbe35a', 'originalformat': 'jpg', 'owner': {'nsid': '92132559@N00', 'username': 'ansik', 'realname': 'Anssi Koskinen', 'location': 'Turku, Finland', 'iconserver': '4479', 'iconfarm': 5, 'path_alias': 'ansik'}, 'title': {'_content': 'Summer holiday, day 7'}, 'description': {'_content': 'vessapaperikaritsa'}, 'visibility': {'ispublic': 1, 'isfriend': 0, 'isfamily': 0}, 'dates': {'posted': '1185703342', 'taken': '2007-07-20 19:22:19', 'takengranularity': 0, 'takenunknown': 0, 'lastupdate': '1230655315'}, 'views': '757', 'editability': {'cancomment': 0, 'canaddmeta': 0}, 'publiceditability': {'cancomment': 1, 'canaddmeta': 1}, 'usage': {'candownload': 1, 'canblog': 0, 'canprint': 0, 'canshare': 1}, 'comments': {'_content': '2'}, 'notes': {'note': []}, 'people': {'haspeople': 0}, 'tags': {'tag': [{'id': '298502-937304625-13617468', 'author': '92132559@N00', 'authorname': 'ansik', 'raw': 'haidus', '_content': 'haidus', 'machine_tag': 0}, {'id': '298502-937304625-548721', 'author': '92132559@N00', 'authorname': 'ansik', 'raw': 'lammas', '_content': 'lammas', 'machine_tag': 0}, {'id': '298502-937304625-1818672', 'author': '92132559@N00', 'authorname': 'ansik', 'raw': 'karitsa', '_content': 'karitsa', 'machine_tag': 0}, {'id': '298502-937304625-70914', 'author': '92132559@N00', 'authorname': 'ansik', 'raw': 'loma', '_content': 'loma', 'machine_tag': 0}, {'id': '298502-937304625-512267', 'author': '92132559@N00', 'authorname': 'ansik', 'raw': 'aphotoaday', '_content': 'aphotoaday', 'machine_tag': 0}]}, 'location': {'latitude': '60.788662', 'longitude': '21.278629', 'accuracy': '11', 'context': '0', 'locality': {'_content': 'Lepäinen', 'woeid': 25946984}, 'county': {'_content': 'Nystad', 'woeid': 12590981}, 'region': {'_content': 'Länsi-Suomen lääni', 'woeid': 12577866}, 'country': {'_content': 'Suomi', 'woeid': 23424812}, 'neighbourhood': {'_content': '', 'woeid': 0}}, 'geoperms': {'ispublic': 1, 'iscontact': 0, 'isfriend': 0, 'isfamily': 0}, 'urls': {'url': [{'type': 'photopage', '_content': 'https://www.flickr.com/photos/ansik/937304625/'}]}, 'media': 'photo'}, 'stat': 'ok'}</t>
  </si>
  <si>
    <t>Anssi Koskinen (flickr ansik)</t>
  </si>
  <si>
    <t>https://www.flickr.com/photos/ansik/937304625/</t>
  </si>
  <si>
    <t>face_sheep10.jpeg</t>
  </si>
  <si>
    <t>15193057177_34f7a507dd_o</t>
  </si>
  <si>
    <t>{'photo': {'id': '15193057177', 'secret': '8e61d86d03', 'server': '3841', 'farm': 4, 'dateuploaded': '1411910730', 'isfavorite': 0, 'license': '0', 'safety_level': '0', 'rotation': 0, 'originalsecret': '34f7a507dd', 'originalformat': 'jpg', 'owner': {'nsid': '75424716@N00', 'username': 'publicenergy', 'realname': 'Dave Wild', 'location': 'Nottinghamshire, United Kingdom', 'iconserver': '4908', 'iconfarm': 5, 'path_alias': 'publicenergy'}, 'title': {'_content': 'Masham Sheep Fair 2014'}, 'description': {'_content': '\n'}, 'visibility': {'ispublic': 1, 'isfriend': 0, 'isfamily': 0}, 'dates': {'posted': '1411910730', 'taken': '2014-09-27 13:23:01', 'takengranularity': 0, 'takenunknown': '0', 'lastupdate': '1598428161'}, 'views': '835', 'editability': {'cancomment': 0, 'canaddmeta': 0}, 'publiceditability': {'cancomment': 1, 'canaddmeta': 0}, 'usage': {'candownload': 1, 'canblog': 0, 'canprint': 0, 'canshare': 1}, 'comments': {'_content': '2'}, 'notes': {'note': []}, 'people': {'haspeople': 0}, 'tags': {'tag': [{'id': '243668-15193057177-4097', 'author': '75424716@N00', 'authorname': 'publicenergy', 'raw': 'sheep', '_content': 'sheep', 'machine_tag': 0}, {'id': '243668-15193057177-861460', 'author': '75424716@N00', 'authorname': 'publicenergy', 'raw': 'masham', '_content': 'masham', 'machine_tag': 0}, {'id': '243668-15193057177-1308476', 'author': '75424716@N00', 'authorname': 'publicenergy', 'raw': 'masham sheep fair', '_content': 'mashamsheepfair', 'machine_tag': 0}, {'id': '243668-15193057177-10030157', 'author': '75424716@N00', 'authorname': 'publicenergy', 'raw': 'sheep fair', '_content': 'sheepfair', 'machine_tag': 0}, {'id': '243668-15193057177-6046', 'author': '75424716@N00', 'authorname': 'publicenergy', 'raw': 'yorkshire', '_content': 'yorkshire', 'machine_tag': 0}]}, 'urls': {'url': [{'type': 'photopage', '_content': 'https://www.flickr.com/photos/publicenergy/15193057177/'}]}, 'media': 'photo'}, 'stat': 'ok'}</t>
  </si>
  <si>
    <t>https://www.flickr.com/photos/publicenergy/15193057177/</t>
  </si>
  <si>
    <t>face_sheep11.jpeg</t>
  </si>
  <si>
    <t>2173744423_7b17635f20_o</t>
  </si>
  <si>
    <t>{'photo': {'id': '2173744423', 'secret': 'fd27f5de51', 'server': '2123', 'farm': 3, 'dateuploaded': '1199682928', 'isfavorite': 0, 'license': '4', 'safety_level': '0', 'rotation': 0, 'originalsecret': '7b17635f20', 'originalformat': 'jpg', 'owner': {'nsid': '82072056@N00', 'username': 'PinkMoose', 'realname': 'Anthony Easton', 'location': 'Montreal, canada', 'iconserver': '8', 'iconfarm': 1, 'path_alias': 'pinkmoose'}, 'title': {'_content': 'pyscho sheep'}, 'description': {'_content': 'from the live nativity scene in front of city hall (kind of pathetic just two sheep)'}, 'visibility': {'ispublic': 1, 'isfriend': 0, 'isfamily': 0}, 'dates': {'posted': '1199682928', 'taken': '2008-01-06 13:00:37', 'takengranularity': 0, 'takenunknown': 0, 'lastupdate': '1200160746'}, 'views': '1450', 'editability': {'cancomment': 0, 'canaddmeta': 0}, 'publiceditability': {'cancomment': 1, 'canaddmeta': 0}, 'usage': {'candownload': 1, 'canblog': 0, 'canprint': 0, 'canshare': 1}, 'comments': {'_content': '0'}, 'notes': {'note': []}, 'people': {'haspeople': 0}, 'tags': {'tag': [{'id': '467939-2173744423-4097', 'author': '82072056@N00', 'authorname': 'PinkMoose', 'raw': 'sheep', '_content': 'sheep', 'machine_tag': 0}, {'id': '467939-2173744423-211734', 'author': '82072056@N00', 'authorname': 'PinkMoose', 'raw': 'pyscho', '_content': 'pyscho', 'machine_tag': 0}, {'id': '467939-2173744423-163852', 'author': '82072056@N00', 'authorname': 'PinkMoose', 'raw': 'bug eye', '_content': 'bugeye', 'machine_tag': 0}, {'id': '467939-2173744423-5276', 'author': '82072056@N00', 'authorname': 'PinkMoose', 'raw': 'farm', '_content': 'farm', 'machine_tag': 0}, {'id': '467939-2173744423-6540', 'author': '82072056@N00', 'authorname': 'PinkMoose', 'raw': 'jesus', '_content': 'jesus', 'machine_tag': 0}]}, 'urls': {'url': [{'type': 'photopage', '_content': 'https://www.flickr.com/photos/pinkmoose/2173744423/'}]}, 'media': 'photo'}, 'stat': 'ok'}</t>
  </si>
  <si>
    <t>Anthony Easton (flickr PinkMoose)</t>
  </si>
  <si>
    <t>https://www.flickr.com/photos/pinkmoose/2173744423/</t>
  </si>
  <si>
    <t>face_sheep12.jpeg</t>
  </si>
  <si>
    <t>7770469510_bfdf2ecd15_o</t>
  </si>
  <si>
    <t>{'photo': {'id': '7770469510', 'secret': '67df7cd566', 'server': '7131', 'farm': 8, 'dateuploaded': '1344822474', 'isfavorite': 0, 'license': '5', 'safety_level': '0', 'rotation': 0, 'originalsecret': 'bfdf2ecd15', 'originalformat': 'jpg', 'owner': {'nsid': '76919720@N06', 'username': 'DC Greens', 'realname': '', 'location': '', 'iconserver': '7402', 'iconfarm': 8, 'path_alias': None}, 'title': {'_content': 'DSC_0088'}, 'description': {'_content': ''}, 'visibility': {'ispublic': 1, 'isfriend': 0, 'isfamily': 0}, 'dates': {'posted': '1344822474', 'taken': '2008-11-11 16:36:24', 'takengranularity': 0, 'takenunknown': 0, 'lastupdate': '1344862620'}, 'views': '310', 'editability': {'cancomment': 0, 'canaddmeta': 0}, 'publiceditability': {'cancomment': 1, 'canaddmeta': 0}, 'usage': {'candownload': 1, 'canblog': 0, 'canprint': 0, 'canshare': 1}, 'comments': {'_content': '0'}, 'notes': {'note': []}, 'people': {'haspeople': 0}, 'tags': {'tag': []}, 'urls': {'url': [{'type': 'photopage', '_content': 'https://www.flickr.com/photos/76919720@N06/7770469510/'}]}, 'media': 'photo'}, 'stat': 'ok'}</t>
  </si>
  <si>
    <t xml:space="preserve"> (flickr DC Greens)</t>
  </si>
  <si>
    <t>https://www.flickr.com/photos/76919720@N06/7770469510/</t>
  </si>
  <si>
    <t>face_sheep13.jpeg</t>
  </si>
  <si>
    <t>8482277059_a84bea3824_o</t>
  </si>
  <si>
    <t>{'photo': {'id': '8482277059', 'secret': '32f02a0b25', 'server': '8240', 'farm': 9, 'dateuploaded': '1361129649', 'isfavorite': 0, 'license': '0', 'safety_level': '0', 'rotation': 0, 'originalsecret': 'a84bea3824', 'originalformat': 'jpg', 'owner': {'nsid': '75424716@N00', 'username': 'publicenergy', 'realname': 'Dave Wild', 'location': 'Nottinghamshire, United Kingdom', 'iconserver': '4908', 'iconfarm': 5, 'path_alias': 'publicenergy'}, 'title': {'_content': 'Gossiping at the gate'}, 'description': {'_content': ''}, 'visibility': {'ispublic': 1, 'isfriend': 0, 'isfamily': 0}, 'dates': {'posted': '1361129649', 'taken': '2013-02-17 13:14:32', 'takengranularity': 0, 'takenunknown': 0, 'lastupdate': '1598428148'}, 'views': '381', 'editability': {'cancomment': 0, 'canaddmeta': 0}, 'publiceditability': {'cancomment': 1, 'canaddmeta': 0}, 'usage': {'candownload': 1, 'canblog': 0, 'canprint': 0, 'canshare': 1}, 'comments': {'_content': '2'}, 'notes': {'note': []}, 'people': {'haspeople': 0}, 'tags': {'tag': [{'id': '243668-8482277059-568807', 'author': '75424716@N00', 'authorname': 'publicenergy', 'raw': 'Farnsfield', '_content': 'farnsfield', 'machine_tag': 0}, {'id': '243668-8482277059-279', 'author': '75424716@N00', 'authorname': 'publicenergy', 'raw': 'England', '_content': 'england', 'machine_tag': 0}, {'id': '243668-8482277059-4757', 'author': '75424716@N00', 'authorname': 'publicenergy', 'raw': 'United Kingdom', '_content': 'unitedkingdom', 'machine_tag': 0}, {'id': '243668-8482277059-20116', 'author': '75424716@N00', 'authorname': 'publicenergy', 'raw': 'FUJIFILM', '_content': 'fujifilm', 'machine_tag': 0}, {'id': '243668-8482277059-1712223', 'author': '75424716@N00', 'authorname': 'publicenergy', 'raw': 'X-E1', '_content': 'xe1', 'machine_tag': 0}, {'id': '243668-8482277059-84949251', 'author': '75424716@N00', 'authorname': 'publicenergy', 'raw': 'XF35mmF1.4 R', '_content': 'xf35mmf14r', 'machine_tag': 0}, {'id': '243668-8482277059-2769075', 'author': '75424716@N00', 'authorname': 'publicenergy', 'raw': 'White Post Farm', '_content': 'whitepostfarm', 'machine_tag': 0}, {'id': '243668-8482277059-947894', 'author': '75424716@N00', 'authorname': 'publicenergy', 'raw': 'whitepost', '_content': 'whitepost', 'machine_tag': 0}, {'id': '243668-8482277059-4097', 'author': '75424716@N00', 'authorname': 'publicenergy', 'raw': 'sheep', '_content': 'sheep', 'machine_tag': 0}]}, 'location': {'latitude': '53.108755', 'longitude': '-1.062022', 'accuracy': '16', 'context': '0', 'locality': {'_content': 'Farnsfield', 'woeid': 19962}, 'county': {'_content': 'Nottinghamshire', 'woeid': 12602147}, 'region': {'_content': 'England', 'woeid': 24554868}, 'country': {'_content': 'United Kingdom', 'woeid': 23424975}, 'neighbourhood': {'_content': '', 'woeid': 0}}, 'geoperms': {'ispublic': 1, 'iscontact': 0, 'isfriend': 0, 'isfamily': 0}, 'urls': {'url': [{'type': 'photopage', '_content': 'https://www.flickr.com/photos/publicenergy/8482277059/'}]}, 'media': 'photo'}, 'stat': 'ok'}</t>
  </si>
  <si>
    <t>https://www.flickr.com/photos/publicenergy/8482277059/</t>
  </si>
  <si>
    <t>face_sheep14.jpeg</t>
  </si>
  <si>
    <t>7580951036_46e5e8a229_o</t>
  </si>
  <si>
    <t>{'photo': {'id': '7580951036', 'secret': '217ba6e399', 'server': '8286', 'farm': 9, 'dateuploaded': '1342421899', 'isfavorite': 0, 'license': '3', 'safety_level': '0', 'rotation': 0, 'originalsecret': '46e5e8a229', 'originalformat': 'jpg', 'owner': {'nsid': '22111831@N05', 'username': 'Ricky Leong', 'realname': 'Ricky Leong', 'location': 'Calgary, Canada', 'iconserver': '4542', 'iconfarm': 5, 'path_alias': 'rleong101'}, 'title': {'_content': 'Fluff ball'}, 'description': {'_content': 'Calgary Stampede. (July 2012)'}, 'visibility': {'ispublic': 1, 'isfriend': 0, 'isfamily': 0}, 'dates': {'posted': '1342421899', 'taken': '2012-07-15 16:08:56', 'takengranularity': 0, 'takenunknown': 0, 'lastupdate': '1444068131'}, 'views': '124', 'editability': {'cancomment': 0, 'canaddmeta': 0}, 'publiceditability': {'cancomment': 1, 'canaddmeta': 0}, 'usage': {'candownload': 1, 'canblog': 0, 'canprint': 0, 'canshare': 1}, 'comments': {'_content': '0'}, 'notes': {'note': []}, 'people': {'haspeople': 0}, 'tags': {'tag': [{'id': '22106491-7580951036-14353', 'author': '22111831@N05', 'authorname': 'Ricky Leong', 'raw': 'alberta', '_content': 'alberta', 'machine_tag': 0}, {'id': '22106491-7580951036-589', 'author': '22111831@N05', 'authorname': 'Ricky Leong', 'raw': 'calgary', '_content': 'calgary', 'machine_tag': 0}, {'id': '22106491-7580951036-451', 'author': '22111831@N05', 'authorname': 'Ricky Leong', 'raw': 'canada', '_content': 'canada', 'machine_tag': 0}, {'id': '22106491-7580951036-17017', 'author': '22111831@N05', 'authorname': 'Ricky Leong', 'raw': 'photowalk', '_content': 'photowalk', 'machine_tag': 0}, {'id': '22106491-7580951036-4729', 'author': '22111831@N05', 'authorname': 'Ricky Leong', 'raw': 'random', '_content': 'random', 'machine_tag': 0}, {'id': '22106491-7580951036-4097', 'author': '22111831@N05', 'authorname': 'Ricky Leong', 'raw': 'sheep', '_content': 'sheep', 'machine_tag': 0}, {'id': '22106491-7580951036-70928', 'author': '22111831@N05', 'authorname': 'Ricky Leong', 'raw': 'stampede', '_content': 'stampede', 'machine_tag': 0}, {'id': '22106491-7580951036-291', 'author': '22111831@N05', 'authorname': 'Ricky Leong', 'raw': 'urban', '_content': 'urban', 'machine_tag': 0}]}, 'urls': {'url': [{'type': 'photopage', '_content': 'https://www.flickr.com/photos/rleong101/7580951036/'}]}, 'media': 'photo'}, 'stat': 'ok'}</t>
  </si>
  <si>
    <t>Ricky Leong (flickr Ricky Leong)</t>
  </si>
  <si>
    <t>https://www.flickr.com/photos/rleong101/7580951036/</t>
  </si>
  <si>
    <t>face_sheep15.jpeg</t>
  </si>
  <si>
    <t>3918692168_9420c47bb7_o</t>
  </si>
  <si>
    <t>{'photo': {'id': '3918692168', 'secret': 'dc9e5d0140', 'server': '2657', 'farm': 3, 'dateuploaded': '1252902973', 'isfavorite': 0, 'license': '9', 'safety_level': '0', 'rotation': 0, 'originalsecret': '9420c47bb7', 'originalformat': 'jpg', 'owner': {'nsid': '77114776@N00', 'username': 'palewire', 'realname': 'Ben Welsh', 'location': '', 'iconserver': '2004', 'iconfarm': 3, 'path_alias': 'palewire'}, 'title': {'_content': 'Sheep'}, 'description': {'_content': 'A sheep in the petting zoo at the Los Angeles County Fair at the Fairplex in Pomona, California.'}, 'visibility': {'ispublic': 1, 'isfriend': 0, 'isfamily': 0}, 'dates': {'posted': '1252902973', 'taken': '2009-09-13 00:20:52', 'takengranularity': 0, 'takenunknown': 0, 'lastupdate': '1543161511'}, 'views': '793', 'editability': {'cancomment': 0, 'canaddmeta': 0}, 'publiceditability': {'cancomment': 1, 'canaddmeta': 0}, 'usage': {'candownload': 1, 'canblog': 0, 'canprint': 0, 'canshare': 1}, 'comments': {'_content': '0'}, 'notes': {'note': []}, 'people': {'haspeople': 0}, 'tags': {'tag': []}, 'location': {'latitude': '34.084565', 'longitude': '-117.763309', 'accuracy': '15', 'context': '0', 'locality': {'_content': 'Pomona', 'woeid': 2474876}, 'county': {'_content': 'Los Angeles', 'woeid': 12587688}, 'region': {'_content': 'California', 'woeid': 2347563}, 'country': {'_content': 'United States', 'woeid': 23424977}, 'neighbourhood': {'_content': 'Yorba', 'woeid': 55861268}}, 'geoperms': {'ispublic': 1, 'iscontact': 0, 'isfriend': 0, 'isfamily': 0}, 'urls': {'url': [{'type': 'photopage', '_content': 'https://www.flickr.com/photos/palewire/3918692168/'}]}, 'media': 'photo'}, 'stat': 'ok'}</t>
  </si>
  <si>
    <t>Ben Welsh (flickr palewire)</t>
  </si>
  <si>
    <t>https://www.flickr.com/photos/palewire/3918692168/</t>
  </si>
  <si>
    <t>face_sheep16.jpeg</t>
  </si>
  <si>
    <t>109696542_41048c5d27_o</t>
  </si>
  <si>
    <t>{'photo': {'id': '109696542', 'secret': '41048c5d27', 'server': '48', 'farm': 1, 'dateuploaded': '1141835853', 'isfavorite': 0, 'license': '2', 'safety_level': '0', 'rotation': 0, 'originalsecret': '41048c5d27', 'originalformat': 'jpg', 'owner': {'nsid': '88049907@N00', 'username': 'freebird4', 'realname': 'Joe', 'location': '', 'iconserver': '29', 'iconfarm': 1, 'path_alias': 'freebird4'}, 'title': {'_content': 'I know what your doing!!'}, 'description': {'_content': ''}, 'visibility': {'ispublic': 1, 'isfriend': 0, 'isfamily': 0}, 'dates': {'posted': '1141835853', 'taken': '2005-08-06 13:21:59', 'takengranularity': 0, 'takenunknown': 0, 'lastupdate': '1149191775'}, 'views': '90', 'editability': {'cancomment': 0, 'canaddmeta': 0}, 'publiceditability': {'cancomment': 1, 'canaddmeta': 0}, 'usage': {'candownload': 1, 'canblog': 0, 'canprint': 0, 'canshare': 1}, 'comments': {'_content': '1'}, 'notes': {'note': []}, 'people': {'haspeople': 0}, 'tags': {'tag': [{'id': '1298553-109696542-39141', 'author': '88049907@N00', 'authorname': 'freebird4', 'raw': 'stern', '_content': 'stern', 'machine_tag': 0}, {'id': '1298553-109696542-4097', 'author': '88049907@N00', 'authorname': 'freebird4', 'raw': 'sheep', '_content': 'sheep', 'machine_tag': 0}, {'id': '1298553-109696542-4689', 'author': '88049907@N00', 'authorname': 'freebird4', 'raw': 'Kodak', '_content': 'kodak', 'machine_tag': 0}]}, 'urls': {'url': [{'type': 'photopage', '_content': 'https://www.flickr.com/photos/freebird4/109696542/'}]}, 'media': 'photo'}, 'stat': 'ok'}</t>
  </si>
  <si>
    <t>https://www.flickr.com/photos/freebird4/109696542/</t>
  </si>
  <si>
    <t>face_sheep17.jpeg</t>
  </si>
  <si>
    <t>40440082854_02190fb898_o</t>
  </si>
  <si>
    <t>{'photo': {'id': '40440082854', 'secret': '42cf4a40a2', 'server': '892', 'farm': 1, 'dateuploaded': '1522566800', 'isfavorite': 0, 'license': '2', 'safety_level': '0', 'rotation': 0, 'originalsecret': '02190fb898', 'originalformat': 'jpg', 'owner': {'nsid': '64181484@N04', 'username': 'rentmam1', 'realname': 'DORIS META F', 'location': 'DEUTSCHLAND', 'iconserver': '7429', 'iconfarm': 8, 'path_alias': 'rentmam1'}, 'title': {'_content': 'Diese Osterlämmer dürfen sich heute mit uns freuen'}, 'description': {'_content': ''}, 'visibility': {'ispublic': 1, 'isfriend': 0, 'isfamily': 0}, 'dates': {'posted': '1522566800', 'taken': '2018-03-31 14:07:34', 'takengranularity': 0, 'takenunknown': '0', 'lastupdate': '1524220062'}, 'views': '268', 'editability': {'cancomment': 0, 'canaddmeta': 0}, 'publiceditability': {'cancomment': 1, 'canaddmeta': 0}, 'usage': {'candownload': 1, 'canblog': 0, 'canprint': 0, 'canshare': 1}, 'comments': {'_content': '3'}, 'notes': {'note': []}, 'people': {'haspeople': 0}, 'tags': {'tag': []}, 'urls': {'url': [{'type': 'photopage', '_content': 'https://www.flickr.com/photos/rentmam1/40440082854/'}]}, 'media': 'photo'}, 'stat': 'ok'}</t>
  </si>
  <si>
    <t>https://www.flickr.com/photos/rentmam1/40440082854/</t>
  </si>
  <si>
    <t>face_sheep18.jpeg</t>
  </si>
  <si>
    <t>15533752013_8a9b9b4b64_o</t>
  </si>
  <si>
    <t>{'photo': {'id': '15533752013', 'secret': '32cc86a3ce', 'server': '7489', 'farm': 8, 'dateuploaded': '1420005706', 'isfavorite': 0, 'license': '5', 'safety_level': '0', 'rotation': 0, 'originalsecret': '8a9b9b4b64', 'originalformat': 'jpg', 'owner': {'nsid': '42851488@N00', 'username': 'emiemihuimei', 'realname': 'emi moriya', 'location': 'Tokyo, Japan', 'iconserver': '5456', 'iconfarm': 6, 'path_alias': 'emiemihuimei'}, 'title': {'_content': '明日からの顔のひと'}, 'description': {'_content': ''}, 'visibility': {'ispublic': 1, 'isfriend': 0, 'isfamily': 0}, 'dates': {'posted': '1420005706', 'taken': '2014-12-31 15:01:46', 'takengranularity': 0, 'takenunknown': '1', 'lastupdate': '1420005708'}, 'views': '52', 'editability': {'cancomment': 0, 'canaddmeta': 0}, 'publiceditability': {'cancomment': 1, 'canaddmeta': 0}, 'usage': {'candownload': 1, 'canblog': 0, 'canprint': 0, 'canshare': 1}, 'comments': {'_content': '0'}, 'notes': {'note': []}, 'people': {'haspeople': 0}, 'tags': {'tag': [{'id': '1801114-15533752013-60504812', 'author': '42851488@N00', 'authorname': 'emiemihuimei', 'raw': 'instagram app', '_content': 'instagramapp', 'machine_tag': 0}, {'id': '1801114-15533752013-1628', 'author': '42851488@N00', 'authorname': 'emiemihuimei', 'raw': 'square', '_content': 'square', 'machine_tag': 0}, {'id': '1801114-15533752013-14976', 'author': '42851488@N00', 'authorname': 'emiemihuimei', 'raw': 'square format', '_content': 'squareformat', 'machine_tag': 0}, {'id': '1801114-15533752013-34115330', 'author': '42851488@N00', 'authorname': 'emiemihuimei', 'raw': 'iphoneography', '_content': 'iphoneography', 'machine_tag': 0}, {'id': '1801114-15533752013-60643605', 'author': '42851488@N00', 'authorname': 'emiemihuimei', 'raw': 'uploaded:by=instagram', '_content': 'uploaded:by=instagram', 'machine_tag': 1}, {'id': '1801114-15533752013-43187', 'author': '42851488@N00', 'authorname': 'emiemihuimei', 'raw': 'Ludwig', '_content': 'ludwig', 'machine_tag': 0}]}, 'urls': {'url': [{'type': 'photopage', '_content': 'https://www.flickr.com/photos/emiemihuimei/15533752013/'}]}, 'media': 'photo'}, 'stat': 'ok'}</t>
  </si>
  <si>
    <t>emi moriya (flickr emiemihuimei)</t>
  </si>
  <si>
    <t>https://www.flickr.com/photos/emiemihuimei/15533752013/</t>
  </si>
  <si>
    <t>face_sheep19.jpeg</t>
  </si>
  <si>
    <t>35087030750_16dc3821db_o</t>
  </si>
  <si>
    <t>{'photo': {'id': '35087030750', 'secret': '3c3d397e18', 'server': '4279', 'farm': 5, 'dateuploaded': '1498171316', 'isfavorite': 0, 'license': '4', 'safety_level': '0', 'rotation': 0, 'originalsecret': '16dc3821db', 'originalformat': 'jpg', 'owner': {'nsid': '151817352@N04', 'username': 'lwolfartist', 'realname': 'Laura Wolf', 'location': '', 'iconserver': '4249', 'iconfarm': 5, 'path_alias': 'laurawolfartist'}, 'title': {'_content': 'sheep crop'}, 'description': {'_content': ''}, 'visibility': {'ispublic': 1, 'isfriend': 0, 'isfamily': 0}, 'dates': {'posted': '1498171316', 'taken': '2015-07-22 23:48:23', 'takengranularity': 0, 'takenunknown': '1', 'lastupdate': '1498171323'}, 'views': '294', 'editability': {'cancomment': 0, 'canaddmeta': 0}, 'publiceditability': {'cancomment': 1, 'canaddmeta': 0}, 'usage': {'candownload': 1, 'canblog': 0, 'canprint': 0, 'canshare': 1}, 'comments': {'_content': '0'}, 'notes': {'note': []}, 'people': {'haspeople': 0}, 'tags': {'tag': [{'id': '151785213-35087030750-4097', 'author': '151817352@N04', 'authorname': 'lwolfartist', 'raw': 'sheep', '_content': 'sheep', 'machine_tag': 0}, {'id': '151785213-35087030750-1823', 'author': '151817352@N04', 'authorname': 'lwolfartist', 'raw': 'mammal', '_content': 'mammal', 'machine_tag': 0}, {'id': '151785213-35087030750-952', 'author': '151817352@N04', 'authorname': 'lwolfartist', 'raw': 'animal', '_content': 'animal', 'machine_tag': 0}, {'id': '151785213-35087030750-5276', 'author': '151817352@N04', 'authorname': 'lwolfartist', 'raw': 'farm', '_content': 'farm', 'machine_tag': 0}, {'id': '151785213-35087030750-39317', 'author': '151817352@N04', 'authorname': 'lwolfartist', 'raw': 'livestock', '_content': 'livestock', 'machine_tag': 0}, {'id': '151785213-35087030750-547258', 'author': '151817352@N04', 'authorname': 'lwolfartist', 'raw': 'ruminant', '_content': 'ruminant', 'machine_tag': 0}, {'id': '151785213-35087030750-726', 'author': '151817352@N04', 'authorname': 'lwolfartist', 'raw': 'wool', '_content': 'wool', 'machine_tag': 0}]}, 'urls': {'url': [{'type': 'photopage', '_content': 'https://www.flickr.com/photos/laurawolfartist/35087030750/'}]}, 'media': 'photo'}, 'stat': 'ok'}</t>
  </si>
  <si>
    <t>Laura Wolf (flickr lwolfartist)</t>
  </si>
  <si>
    <t>https://www.flickr.com/photos/laurawolfartist/35087030750/</t>
  </si>
  <si>
    <t>face_sheep20.jpeg</t>
  </si>
  <si>
    <t>4467708131_34985ee35e_o</t>
  </si>
  <si>
    <t>body_bear02.jpeg</t>
  </si>
  <si>
    <t>5781484070_58edb75622_o</t>
  </si>
  <si>
    <t>{'photo': {'id': '5781484070', 'secret': '585b9eb05e', 'server': '5185', 'farm': 6, 'dateuploaded': '1306849209', 'isfavorite': 0, 'license': '4', 'safety_level': '0', 'rotation': 0, 'originalsecret': '58edb75622', 'originalformat': 'jpg', 'owner': {'nsid': '72744295@N00', 'username': 'Jim, the Photographer', 'realname': '', 'location': 'Springfield PA, United States of America', 'iconserver': '54', 'iconfarm': 1, 'path_alias': 'jcapaldi'}, 'title': {'_content': 'Bear'}, 'description': {'_content': ''}, 'visibility': {'ispublic': 1, 'isfriend': 0, 'isfamily': 0}, 'dates': {'posted': '1306849209', 'taken': '2011-05-30 14:54:17', 'takengranularity': 0, 'takenunknown': 0, 'lastupdate': '1306851510'}, 'views': '4705', 'editability': {'cancomment': 0, 'canaddmeta': 0}, 'publiceditability': {'cancomment': 1, 'canaddmeta': 0}, 'usage': {'candownload': 1, 'canblog': 0, 'canprint': 0, 'canshare': 1}, 'comments': {'_content': '0'}, 'notes': {'note': []}, 'people': {'haspeople': 0}, 'tags': {'tag': [{'id': '2960700-5781484070-225776', 'author': '72744295@N00', 'authorname': 'Jim, the Photographer', 'raw': 'Philadelphia Zoo', '_content': 'philadelphiazoo', 'machine_tag': 0}, {'id': '2960700-5781484070-693', 'author': '72744295@N00', 'authorname': 'Jim, the Photographer', 'raw': 'Philadelphia', '_content': 'philadelphia', 'machine_tag': 0}, {'id': '2960700-5781484070-1997', 'author': '72744295@N00', 'authorname': 'Jim, the Photographer', 'raw': 'zoo', '_content': 'zoo', 'machine_tag': 0}, {'id': '2960700-5781484070-71', 'author': '72744295@N00', 'authorname': 'Jim, the Photographer', 'raw': 'bear', '_content': 'bear', 'machine_tag': 0}]}, 'location': {'latitude': '39.972647', 'longitude': '-75.196180', 'accuracy': '13', 'context': '0', 'locality': {'_content': 'Philadelphia', 'woeid': 2471217}, 'county': {'_content': 'Philadelphia', 'woeid': 12589778}, 'region': {'_content': 'Pennsylvania', 'woeid': 2347597}, 'country': {'_content': 'United States', 'woeid': 23424977}, 'neighbourhood': {'_content': '', 'woeid': 0}}, 'geoperms': {'ispublic': 1, 'iscontact': 0, 'isfriend': 0, 'isfamily': 0}, 'urls': {'url': [{'type': 'photopage', '_content': 'https://www.flickr.com/photos/jcapaldi/5781484070/'}]}, 'media': 'photo'}, 'stat': 'ok'}</t>
  </si>
  <si>
    <t>https://www.flickr.com/photos/jcapaldi/5781484070/</t>
  </si>
  <si>
    <t>body_bear04.jpeg</t>
  </si>
  <si>
    <t>1414227832_6429e53711_o</t>
  </si>
  <si>
    <t>{'photo': {'id': '1414227832', 'secret': '06e7432fa5', 'server': '1079', 'farm': 2, 'dateuploaded': '1190316072', 'isfavorite': 0, 'license': '4', 'safety_level': '0', 'rotation': 0, 'originalsecret': '6429e53711', 'originalformat': 'jpg', 'owner': {'nsid': '37804979@N00', 'username': 'ahisgett', 'realname': 'Tony Hisgett', 'location': 'Birmingham, UK', 'iconserver': '2849', 'iconfarm': 3, 'path_alias': 'hisgett'}, 'title': {'_content': 'Bear'}, 'description': {'_content': 'Grizzly Bear'}, 'visibility': {'ispublic': 1, 'isfriend': 0, 'isfamily': 0}, 'dates': {'posted': '1190316072', 'taken': '2006-07-27 10:13:26', 'takengranularity': 0, 'takenunknown': '0', 'lastupdate': '1518669813'}, 'views': '19468', 'editability': {'cancomment': 0, 'canaddmeta': 0}, 'publiceditability': {'cancomment': 1, 'canaddmeta': 0}, 'usage': {'candownload': 1, 'canblog': 0, 'canprint': 0, 'canshare': 1}, 'comments': {'_content': '2'}, 'notes': {'note': []}, 'people': {'haspeople': 0}, 'tags': {'tag': [{'id': '3335802-1414227832-71', 'author': '37804979@N00', 'authorname': 'ahisgett', 'raw': 'Bear', '_content': 'bear', 'machine_tag': 0}, {'id': '3335802-1414227832-451', 'author': '37804979@N00', 'authorname': 'ahisgett', 'raw': 'Canada', '_content': 'canada', 'machine_tag': 0}, {'id': '3335802-1414227832-3633359', 'author': '37804979@N00', 'authorname': 'ahisgett', 'raw': 'Hisgett', '_content': 'hisgett', 'machine_tag': 0}, {'id': '3335802-1414227832-369', 'author': '37804979@N00', 'authorname': 'ahisgett', 'raw': 'Brown', '_content': 'brown', 'machine_tag': 0}]}, 'location': {'latitude': '51.045205', 'longitude': '-114.029706', 'accuracy': '15', 'context': '0', 'locality': {'_content': 'Calgary', 'woeid': 8775}, 'county': {'_content': 'Alberta', 'woeid': 29375228}, 'region': {'_content': 'Alberta', 'woeid': 2344915}, 'country': {'_content': 'Canada', 'woeid': 23424775}, 'neighbourhood': {'_content': 'Bridgeland', 'woeid': 23404883}}, 'geoperms': {'ispublic': 1, 'iscontact': 0, 'isfriend': 0, 'isfamily': 0}, 'urls': {'url': [{'type': 'photopage', '_content': 'https://www.flickr.com/photos/hisgett/1414227832/'}]}, 'media': 'photo'}, 'stat': 'ok'}</t>
  </si>
  <si>
    <t>https://www.flickr.com/photos/hisgett/1414227832/</t>
  </si>
  <si>
    <t>body_bear05.jpeg</t>
  </si>
  <si>
    <t>16732417332_96b006412e_o</t>
  </si>
  <si>
    <t>{'photo': {'id': '16732417332', 'secret': '690cb03612', 'server': '8671', 'farm': 9, 'dateuploaded': '1425652029', 'isfavorite': 0, 'license': '2', 'safety_level': '0', 'rotation': 0, 'originalsecret': '96b006412e', 'originalformat': 'jpg', 'owner': {'nsid': '82256086@N00', 'username': 'Stanley Zimny (Thank You for 60 Million views)', 'realname': '', 'location': 'Outside of  N.Y.C., US', 'iconserver': '159', 'iconfarm': 1, 'path_alias': 'stanzim'}, 'title': {'_content': 'Brown Bear'}, 'description': {'_content': ''}, 'visibility': {'ispublic': 1, 'isfriend': 0, 'isfamily': 0}, 'dates': {'posted': '1425652029', 'taken': '2009-08-19 09:33:23', 'takengranularity': 0, 'takenunknown': '0', 'lastupdate': '1482603353'}, 'views': '14066', 'editability': {'cancomment': 0, 'canaddmeta': 0}, 'publiceditability': {'cancomment': 1, 'canaddmeta': 1}, 'usage': {'candownload': 1, 'canblog': 0, 'canprint': 0, 'canshare': 1}, 'comments': {'_content': '3'}, 'notes': {'note': []}, 'people': {'haspeople': 0}, 'tags': {'tag': [{'id': '6359043-16732417332-5371', 'author': '82256086@N00', 'authorname': 'Stanley Zimny (Thank You for 60 Million views)', 'raw': 'Bronx', '_content': 'bronx', 'machine_tag': 0}, {'id': '6359043-16732417332-1997', 'author': '82256086@N00', 'authorname': 'Stanley Zimny (Thank You for 60 Million views)', 'raw': 'zoo', '_content': 'zoo', 'machine_tag': 0}, {'id': '6359043-16732417332-952', 'author': '82256086@N00', 'authorname': 'Stanley Zimny (Thank You for 60 Million views)', 'raw': 'animal', '_content': 'animal', 'machine_tag': 0}, {'id': '6359043-16732417332-71', 'author': '82256086@N00', 'authorname': 'Stanley Zimny (Thank You for 60 Million views)', 'raw': 'bear', '_content': 'bear', 'machine_tag': 0}]}, 'urls': {'url': [{'type': 'photopage', '_content': 'https://www.flickr.com/photos/stanzim/16732417332/'}]}, 'media': 'photo'}, 'stat': 'ok'}</t>
  </si>
  <si>
    <t xml:space="preserve"> (flickr Stanley Zimny (Thank You for 60 Million views))</t>
  </si>
  <si>
    <t>https://www.flickr.com/photos/stanzim/16732417332/</t>
  </si>
  <si>
    <t>body_bear07.jpeg</t>
  </si>
  <si>
    <t>241569220_1606355d9f_o</t>
  </si>
  <si>
    <t>{'photo': {'id': '241569220', 'secret': '1606355d9f', 'server': '88', 'farm': 1, 'dateuploaded': '1158074359', 'isfavorite': 0, 'license': '0', 'safety_level': '0', 'rotation': 0, 'originalsecret': '1606355d9f', 'originalformat': 'jpg', 'owner': {'nsid': '26032773@N00', 'username': 'Edward Sudentas', 'realname': '', 'location': 'New York City, USA', 'iconserver': '51', 'iconfarm': 1, 'path_alias': 'sudentas'}, 'title': {'_content': 'Bear'}, 'description': {'_content': 'Photograph from &lt;a href="http://www.bear-club.com" rel="noreferrer nofollow"&gt;Bear Club&lt;/a&gt;'}, 'visibility': {'ispublic': 1, 'isfriend': 0, 'isfamily': 0}, 'dates': {'posted': '1158074359', 'taken': '2006-01-01 00:00:00', 'takengranularity': 6, 'takenunknown': 0, 'lastupdate': '1549820516'}, 'views': '38333', 'editability': {'cancomment': 0, 'canaddmeta': 0}, 'publiceditability': {'cancomment': 1, 'canaddmeta': 0}, 'usage': {'candownload': 1, 'canblog': 0, 'canprint': 0, 'canshare': 1}, 'comments': {'_content': '0'}, 'notes': {'note': []}, 'people': {'haspeople': 0}, 'tags': {'tag': [{'id': '3186791-241569220-71', 'author': '26032773@N00', 'authorname': 'Edward Sudentas', 'raw': 'bear', '_content': 'bear', 'machine_tag': 0}, {'id': '3186791-241569220-4053894', 'author': '26032773@N00', 'authorname': 'Edward Sudentas', 'raw': 'bear club', '_content': 'bearclub', 'machine_tag': 0}, {'id': '3186791-241569220-969524', 'author': '26032773@N00', 'authorname': 'Edward Sudentas', 'raw': 'bear hunting', '_content': 'bearhunting', 'machine_tag': 0}, {'id': '3186791-241569220-6985', 'author': '26032773@N00', 'authorname': 'Edward Sudentas', 'raw': 'hunting', '_content': 'hunting', 'machine_tag': 0}]}, 'urls': {'url': [{'type': 'photopage', '_content': 'https://www.flickr.com/photos/sudentas/241569220/'}]}, 'media': 'photo'}, 'stat': 'ok'}</t>
  </si>
  <si>
    <t xml:space="preserve"> (flickr Edward Sudentas)</t>
  </si>
  <si>
    <t>https://www.flickr.com/photos/sudentas/241569220/</t>
  </si>
  <si>
    <t>body_bear08.jpeg</t>
  </si>
  <si>
    <t>5728173840_67f65c6a45_o</t>
  </si>
  <si>
    <t>{'photo': {'id': '5728173840', 'secret': '60e1edfcca', 'server': '2762', 'farm': 3, 'dateuploaded': '1305582749', 'isfavorite': 0, 'license': '4', 'safety_level': '0', 'rotation': 0, 'originalsecret': '67f65c6a45', 'originalformat': 'jpg', 'owner': {'nsid': '57557144@N06', 'username': 'DenaliNPS', 'realname': 'Denali National Park and Preserve', 'location': '', 'iconserver': '7264', 'iconfarm': 8, 'path_alias': 'denalinps'}, 'title': {'_content': 'Grizzly Bear- Sow and cubs'}, 'description': {'_content': '(NPS Photo/ Tim Rains)\n\nCheck out the official Denali Facebook, Twitter and YouTube pages:\n\nLike us on Facebook: &lt;a href="http://www.facebook.com/DenaliNPS" rel="noreferrer nofollow"&gt;www.facebook.com/DenaliNPS&lt;/a&gt;\n\nFollow us on Twitter: &lt;a href="http://www.twitter.com/DenaliNPS" rel="noreferrer nofollow"&gt;www.twitter.com/DenaliNPS&lt;/a&gt;\n\nDenali YouTube Channel: &lt;a href="http://www.youtube.com/denalinps" rel="noreferrer nofollow"&gt;www.youtube.com/denalinps&lt;/a&gt;'}, 'visibility': {'ispublic': 1, 'isfriend': 0, 'isfamily': 0}, 'dates': {'posted': '1305582749', 'taken': '2009-09-17 01:35:15', 'takengranularity': 0, 'takenunknown': 0, 'lastupdate': '1536018886'}, 'views': '6809', 'editability': {'cancomment': 0, 'canaddmeta': 0}, 'publiceditability': {'cancomment': 1, 'canaddmeta': 0}, 'usage': {'candownload': 1, 'canblog': 0, 'canprint': 0, 'canshare': 1}, 'comments': {'_content': '1'}, 'notes': {'note': []}, 'people': {'haspeople': 0}, 'tags': {'tag': []}, 'urls': {'url': [{'type': 'photopage', '_content': 'https://www.flickr.com/photos/denalinps/5728173840/'}]}, 'media': 'photo'}, 'stat': 'ok'}</t>
  </si>
  <si>
    <t>https://www.flickr.com/photos/denalinps/5728173840/</t>
  </si>
  <si>
    <t>body_bear09.jpeg</t>
  </si>
  <si>
    <t>44187744155_80353f4089_o</t>
  </si>
  <si>
    <t>{'photo': {'id': '44187744155', 'secret': '9e96bde1c0', 'server': '1941', 'farm': 2, 'dateuploaded': '1538669933', 'isfavorite': 0, 'license': '10', 'safety_level': '0', 'rotation': 0, 'originalsecret': '80353f4089', 'originalformat': 'jpg', 'owner': {'nsid': '99350217@N03', 'username': 'KatmaiNPS', 'realname': 'Katmai National Park and Preserve', 'location': '', 'iconserver': '3779', 'iconfarm': 4, 'path_alias': 'katmainps'}, 'title': {'_content': 'Bear 409, September 2018'}, 'description': {'_content': 'NPS Photo/A. Ramos'}, 'visibility': {'ispublic': 1, 'isfriend': 0, 'isfamily': 0}, 'dates': {'posted': '1538669933', 'taken': '2018-09-30 05:26:40', 'takengranularity': 0, 'takenunknown': '0', 'lastupdate': '1596754637'}, 'views': '745', 'editability': {'cancomment': 0, 'canaddmeta': 0}, 'publiceditability': {'cancomment': 0, 'canaddmeta': 0}, 'usage': {'candownload': 1, 'canblog': 0, 'canprint': 0, 'canshare': 1}, 'comments': {'_content': '0'}, 'notes': {'note': []}, 'people': {'haspeople': 0}, 'tags': {'tag': []}, 'urls': {'url': [{'type': 'photopage', '_content': 'https://www.flickr.com/photos/katmainps/44187744155/'}]}, 'media': 'photo'}, 'stat': 'ok'}</t>
  </si>
  <si>
    <t>Katmai National Park and Preserve (flickr KatmaiNPS)</t>
  </si>
  <si>
    <t>https://www.flickr.com/photos/katmainps/44187744155/</t>
  </si>
  <si>
    <t>body_bear10.jpeg</t>
  </si>
  <si>
    <t>body_bear11.jpeg</t>
  </si>
  <si>
    <t>5398303401_ef48cf2ea8_o</t>
  </si>
  <si>
    <t>{'stat': 'fail', 'code': 1, 'message': 'Photo "5398303401" not found (invalid ID)'}</t>
  </si>
  <si>
    <t>body_bear12.jpeg</t>
  </si>
  <si>
    <t>7157497609_391a7b9f7a_o</t>
  </si>
  <si>
    <t>{'photo': {'id': '7157497609', 'secret': '68a62f5f4d', 'server': '8168', 'farm': 9, 'dateuploaded': '1338927521', 'isfavorite': 0, 'license': '3', 'safety_level': '0', 'rotation': 0, 'originalsecret': '391a7b9f7a', 'originalformat': 'jpg', 'owner': {'nsid': '43649344@N00', 'username': 'Nubrig', 'realname': '', 'location': 'Greece', 'iconserver': '8130', 'iconfarm': 9, 'path_alias': 'nubrig'}, 'title': {'_content': 'Bears at the Zoo'}, 'description': {'_content': ''}, 'visibility': {'ispublic': 1, 'isfriend': 0, 'isfamily': 0}, 'dates': {'posted': '1338927521', 'taken': '2012-03-21 17:41:58', 'takengranularity': 0, 'takenunknown': 0, 'lastupdate': '1353461901'}, 'views': '1447', 'editability': {'cancomment': 0, 'canaddmeta': 0}, 'publiceditability': {'cancomment': 1, 'canaddmeta': 0}, 'usage': {'candownload': 1, 'canblog': 0, 'canprint': 0, 'canshare': 1}, 'comments': {'_content': '0'}, 'notes': {'note': []}, 'people': {'haspeople': 0}, 'tags': {'tag': [{'id': '5826023-7157497609-6018', 'author': '43649344@N00', 'authorname': 'Nubrig', 'raw': 'bears', '_content': 'bears', 'machine_tag': 0}, {'id': '5826023-7157497609-1997', 'author': '43649344@N00', 'authorname': 'Nubrig', 'raw': 'zoo', '_content': 'zoo', 'machine_tag': 0}, {'id': '5826023-7157497609-19690', 'author': '43649344@N00', 'authorname': 'Nubrig', 'raw': 'thessaloniki', '_content': 'thessaloniki', 'machine_tag': 0}]}, 'urls': {'url': [{'type': 'photopage', '_content': 'https://www.flickr.com/photos/nubrig/7157497609/'}]}, 'media': 'photo'}, 'stat': 'ok'}</t>
  </si>
  <si>
    <t xml:space="preserve"> (flickr Nubrig)</t>
  </si>
  <si>
    <t>https://www.flickr.com/photos/nubrig/7157497609/</t>
  </si>
  <si>
    <t>body_bear13.jpeg</t>
  </si>
  <si>
    <t>4752502493_a55f905066_o</t>
  </si>
  <si>
    <t>{'photo': {'id': '4752502493', 'secret': '75f1fef065', 'server': '4119', 'farm': 5, 'dateuploaded': '1278016784', 'isfavorite': 0, 'license': '4', 'safety_level': '0', 'rotation': 0, 'originalsecret': 'a55f905066', 'originalformat': 'jpg', 'owner': {'nsid': '9020344@N02', 'username': 'andrusdevelopment', 'realname': 'William Andrus', 'location': 'Northglenn, CO, USA', 'iconserver': '2883', 'iconfarm': 3, 'path_alias': 'wandrus'}, 'title': {'_content': 'Bear'}, 'description': {'_content': ''}, 'visibility': {'ispublic': 1, 'isfriend': 0, 'isfamily': 0}, 'dates': {'posted': '1278016784', 'taken': '2010-06-28 10:07:05', 'takengranularity': 0, 'takenunknown': 0, 'lastupdate': '1623227087'}, 'views': '11628', 'editability': {'cancomment': 0, 'canaddmeta': 0}, 'publiceditability': {'cancomment': 1, 'canaddmeta': 1}, 'usage': {'candownload': 1, 'canblog': 0, 'canprint': 0, 'canshare': 1}, 'comments': {'_content': '0'}, 'notes': {'note': []}, 'people': {'haspeople': 0}, 'tags': {'tag': [{'id': '8999996-4752502493-241', 'author': '9020344@N02', 'authorname': 'andrusdevelopment', 'raw': 'wild', '_content': 'wild', 'machine_tag': 0}, {'id': '8999996-4752502493-39', 'author': '9020344@N02', 'authorname': 'andrusdevelopment', 'raw': 'life', '_content': 'life', 'machine_tag': 0}, {'id': '8999996-4752502493-5992', 'author': '9020344@N02', 'authorname': 'andrusdevelopment', 'raw': 'south', '_content': 'south', 'machine_tag': 0}, {'id': '8999996-4752502493-46630', 'author': '9020344@N02', 'authorname': 'andrusdevelopment', 'raw': 'dakota', '_content': 'dakota', 'machine_tag': 0}, {'id': '8999996-4752502493-1997', 'author': '9020344@N02', 'authorname': 'andrusdevelopment', 'raw': 'zoo', '_content': 'zoo', 'machine_tag': 0}, {'id': '8999996-4752502493-71', 'author': '9020344@N02', 'authorname': 'andrusdevelopment', 'raw': 'bear', '_content': 'bear', 'machine_tag': 0}]}, 'location': {'latitude': '43.975661', 'longitude': '-103.301836', 'accuracy': '15', 'context': '0', 'locality': {'_content': 'Rapid City', 'woeid': 2478734}, 'county': {'_content': 'Pennington', 'woeid': 12589896}, 'region': {'_content': 'South Dakota', 'woeid': 2347600}, 'country': {'_content': 'United States', 'woeid': 23424977}, 'neighbourhood': {'_content': '', 'woeid': 0}}, 'geoperms': {'ispublic': 1, 'iscontact': 0, 'isfriend': 0, 'isfamily': 0}, 'urls': {'url': [{'type': 'photopage', '_content': 'https://www.flickr.com/photos/wandrus/4752502493/'}]}, 'media': 'photo'}, 'stat': 'ok'}</t>
  </si>
  <si>
    <t>https://www.flickr.com/photos/wandrus/4752502493/</t>
  </si>
  <si>
    <t>body_bear14.jpeg</t>
  </si>
  <si>
    <t>7125820533_1ba38ca233_o</t>
  </si>
  <si>
    <t>{'photo': {'id': '7125820533', 'secret': '9fed087835', 'server': '7214', 'farm': 8, 'dateuploaded': '1335733162', 'isfavorite': 0, 'license': '2', 'safety_level': '0', 'rotation': 0, 'originalsecret': '1ba38ca233', 'originalformat': 'jpg', 'owner': {'nsid': '32948451@N00', 'username': 'cornie', 'realname': '', 'location': 'lausanne, switzerland', 'iconserver': '7392', 'iconfarm': 8, 'path_alias': 'cornie'}, 'title': {'_content': '101_0044'}, 'description': {'_content': ''}, 'visibility': {'ispublic': 1, 'isfriend': 0, 'isfamily': 0}, 'dates': {'posted': '1335733162', 'taken': '2012-04-29 01:28:59', 'takengranularity': 0, 'takenunknown': 0, 'lastupdate': '1335733172'}, 'views': '205', 'editability': {'cancomment': 0, 'canaddmeta': 0}, 'publiceditability': {'cancomment': 1, 'canaddmeta': 0}, 'usage': {'candownload': 1, 'canblog': 0, 'canprint': 0, 'canshare': 1}, 'comments': {'_content': '0'}, 'notes': {'note': []}, 'people': {'haspeople': 0}, 'tags': {'tag': [{'id': '1226014-7125820533-6018', 'author': '32948451@N00', 'authorname': 'cornie', 'raw': 'bears', '_content': 'bears', 'machine_tag': 0}, {'id': '1226014-7125820533-85787568', 'author': '32948451@N00', 'authorname': 'cornie', 'raw': 'Juraparc nature', '_content': 'juraparcnature', 'machine_tag': 0}, {'id': '1226014-7125820533-343170', 'author': '32948451@N00', 'authorname': 'cornie', 'raw': 'vallorbe', '_content': 'vallorbe', 'machine_tag': 0}]}, 'urls': {'url': [{'type': 'photopage', '_content': 'https://www.flickr.com/photos/cornie/7125820533/'}]}, 'media': 'photo'}, 'stat': 'ok'}</t>
  </si>
  <si>
    <t xml:space="preserve"> (flickr cornie)</t>
  </si>
  <si>
    <t>https://www.flickr.com/photos/cornie/7125820533/</t>
  </si>
  <si>
    <t>body_bear15.jpeg</t>
  </si>
  <si>
    <t>4765579640_fc12e04653_o</t>
  </si>
  <si>
    <t>{'photo': {'id': '4765579640', 'secret': '89fc950de4', 'server': '4135', 'farm': 5, 'dateuploaded': '1278364850', 'isfavorite': 0, 'license': '4', 'safety_level': '0', 'rotation': 0, 'originalsecret': 'fc12e04653', 'originalformat': 'jpg', 'owner': {'nsid': '92968967@N00', 'username': 'xinem', 'realname': '', 'location': None, 'iconserver': '8273', 'iconfarm': 9, 'path_alias': 'christinestephens'}, 'title': {'_content': 'mama grizzly bear and cub'}, 'description': {'_content': 'I took these from my car window at Yellowstone National Park in July 2010--about five feet away.'}, 'visibility': {'ispublic': 1, 'isfriend': 0, 'isfamily': 0}, 'dates': {'posted': '1278364850', 'taken': '2010-07-05 17:07:11', 'takengranularity': 0, 'takenunknown': 0, 'lastupdate': '1453062039'}, 'views': '7925', 'editability': {'cancomment': 0, 'canaddmeta': 0}, 'publiceditability': {'cancomment': 1, 'canaddmeta': 0}, 'usage': {'candownload': 1, 'canblog': 0, 'canprint': 0, 'canshare': 1}, 'comments': {'_content': '3'}, 'notes': {'note': []}, 'people': {'haspeople': 0}, 'tags': {'tag': [{'id': '1007993-4765579640-254941', 'author': '92968967@N00', 'authorname': 'xinem', 'raw': 'grizzly bear', '_content': 'grizzlybear', 'machine_tag': 0}, {'id': '1007993-4765579640-2090', 'author': '92968967@N00', 'authorname': 'xinem', 'raw': 'cub', '_content': 'cub', 'machine_tag': 0}, {'id': '1007993-4765579640-9388', 'author': '92968967@N00', 'authorname': 'xinem', 'raw': 'mama', '_content': 'mama', 'machine_tag': 0}, {'id': '1007993-4765579640-20837', 'author': '92968967@N00', 'authorname': 'xinem', 'raw': 'yellowstone', '_content': 'yellowstone', 'machine_tag': 0}, {'id': '1007993-4765579640-2502', 'author': '92968967@N00', 'authorname': 'xinem', 'raw': 'national park', '_content': 'nationalpark', 'machine_tag': 0}, {'id': '1007993-4765579640-10456683', 'author': '92968967@N00', 'authorname': 'xinem', 'raw': 'july 2010', '_content': 'july2010', 'machine_tag': 0}, {'id': '1007993-4765579640-27391', 'author': '92968967@N00', 'authorname': 'xinem', 'raw': 'roadside', '_content': 'roadside', 'machine_tag': 0}, {'id': '1007993-4765579640-19350', 'author': '92968967@N00', 'authorname': 'xinem', 'raw': 'wild animal', '_content': 'wildanimal', 'machine_tag': 0}, {'id': '1007993-4765579640-13630', 'author': '92968967@N00', 'authorname': 'xinem', 'raw': 'photograph', '_content': 'photograph', 'machine_tag': 0}]}, 'urls': {'url': [{'type': 'photopage', '_content': 'https://www.flickr.com/photos/christinestephens/4765579640/'}]}, 'media': 'photo'}, 'stat': 'ok'}</t>
  </si>
  <si>
    <t xml:space="preserve"> (flickr xinem)</t>
  </si>
  <si>
    <t>https://www.flickr.com/photos/christinestephens/4765579640/</t>
  </si>
  <si>
    <t>body_bear16.jpeg</t>
  </si>
  <si>
    <t>12092767656_81c0d9b58a_o</t>
  </si>
  <si>
    <t>{'photo': {'id': '12092767656', 'secret': '9105b430ec', 'server': '2893', 'farm': 3, 'dateuploaded': '1390427433', 'isfavorite': 0, 'license': '10', 'safety_level': '0', 'rotation': 0, 'originalsecret': '81c0d9b58a', 'originalformat': 'jpg', 'owner': {'nsid': '43322816@N08', 'username': 'U. S. Fish and Wildlife Service - Northeast Region', 'realname': 'U.S. Fish and Wildlife Service Northeast Region', 'location': '', 'iconserver': '8557', 'iconfarm': 9, 'path_alias': 'usfwsnortheast'}, 'title': {'_content': 'Photo of the Week - Black Bear (ME)'}, 'description': {'_content': "Photo of the Week - 1/20/2014\n\nBears, such as the one pictured above at Moosehorn National Wildlife Refuge, are protected by the Lacey Act, a federal wildlife protection statute which prohibits the interstate purchase, sale and transportation of wildlife which was obtained in violation of federal, state or local law. Just last week (January 15, 2014), former Maine resident Eric Zeng was sentenced for two counts of violating the Lacey Act, following an investigation of his engagement in the illegal purchase and sale of bear and deer parts. On two occasions, Zeng bought what he was told were illegal obtained black bear gall bladders and bear paws. Zeng was sentenced to two years of probation, ordered to pay a fine of $5,000, and ordered to forfeit his vehicle.\n \n“This sentence represents the gravity of such crimes committed against our wildlife, conservation and the hunting heritage,” said U.S. Fish and Wildlife Service, Northeast Region Special Agent in Charge Honora Gordon. “The case is another fine example of how our partnership with the Maine Warden Service and the Boston U.S. Attorney's Office is crucial in protecting black bears and other North American species from commercial exploitation.&amp;quot;\n \nLearn more; &amp;lt;a href=&amp;quot;http://www.justice.gov/usao/ma/news/2014/January/ZengEricsentencingPR.html&amp;quot; rel=&amp;quot;nofollow&amp;quot;&amp;gt;www.justice.gov/usao/ma/news/2014/January/ZengEricsentenc...&amp;lt;/a&amp;gt;\n\n&amp;lt;a href=&amp;quot;http://www.fws.gov/refuge/moosehorn/&amp;quot; rel=&amp;quot;nofollow&amp;quot;&amp;gt;www.fws.gov/refuge/moosehorn/&amp;lt;/a&amp;gt;\n&amp;lt;a href=&amp;quot;http://www.fws.gov/northeast&amp;quot; rel=&amp;quot;nofollow&amp;quot;&amp;gt;www.fws.gov/northeast&amp;lt;/a&amp;gt;\n&amp;lt;a href=&amp;quot;http://www.facebook.com/usfwsnortheast&amp;quot; rel=&amp;quot;nofollow&amp;quot;&amp;gt;www.facebook.com/usfwsnortheast&amp;lt;/a&amp;gt;"}, 'visibility': {'ispublic': 1, 'isfriend': 0, 'isfamily': 0}, 'dates': {'posted': '1390427433', 'taken': '2011-05-13 17:17:41', 'takengranularity': 0, 'takenunknown': 0, 'lastupdate': '1604992290'}, 'views': '24929', 'editability': {'cancomment': 0, 'canaddmeta': 0}, 'publiceditability': {'cancomment': 1, 'canaddmeta': 0}, 'usage': {'candownload': 1, 'canblog': 0, 'canprint': 0, 'canshare': 1}, 'comments': {'_content': '2'}, 'notes': {'note': []}, 'people': {'haspeople': 0}, 'tags': {'tag': [{'id': '43230003-12092767656-80608', 'author': '43322816@N08', 'authorname': 'U. S. Fish and Wildlife Service - Northeast Region', 'raw': 'Black bear', '_content': 'blackbear', 'machine_tag': 0}, {'id': '43230003-12092767656-71', 'author': '43322816@N08', 'authorname': 'U. S. Fish and Wildlife Service - Northeast Region', 'raw': 'bear', '_content': 'bear', 'machine_tag': 0}, {'id': '43230003-12092767656-23858936', 'author': '43322816@N08', 'authorname': 'U. S. Fish and Wildlife Service - Northeast Region', 'raw': 'Lacey Act', '_content': 'laceyact', 'machine_tag': 0}, {'id': '43230003-12092767656-27840672', 'author': '43322816@N08', 'authorname': 'U. S. Fish and Wildlife Service - Northeast Region', 'raw': 'Moosehorn National Wildlife Refuge', '_content': 'moosehornnationalwildliferefuge', 'machine_tag': 0}, {'id': '43230003-12092767656-183109415', 'author': '43322816@N08', 'authorname': 'U. S. Fish and Wildlife Service - Northeast Region', 'raw': 'USFWS Law Enforcement', '_content': 'usfwslawenforcement', 'machine_tag': 0}, {'id': '43230003-12092767656-183109425', 'author': '43322816@N08', 'authorname': 'U. S. Fish and Wildlife Service - Northeast Region', 'raw': 'sale of wildlife', '_content': 'saleofwildlife', 'machine_tag': 0}, {'id': '43230003-12092767656-7243', 'author': '43322816@N08', 'authorname': 'U. S. Fish and Wildlife Service - Northeast Region', 'raw': 'Maine', '_content': 'maine', 'machine_tag': 0}, {'id': '43230003-12092767656-731', 'author': '43322816@N08', 'authorname': 'U. S. Fish and Wildlife Service - Northeast Region', 'raw': 'ME', '_content': 'me', 'machine_tag': 0}, {'id': '43230003-12092767656-11214', 'author': '43322816@N08', 'authorname': 'U. S. Fish and Wildlife Service - Northeast Region', 'raw': 'Special', '_content': 'special', 'machine_tag': 0}, {'id': '43230003-12092767656-20539', 'author': '43322816@N08', 'authorname': 'U. S. Fish and Wildlife Service - Northeast Region', 'raw': 'Agent', '_content': 'agent', 'machine_tag': 0}]}, 'location': {'latitude': '45.136501', 'longitude': '-67.317352', 'accuracy': '11', 'context': '0', 'neighbourhood': {'_content': '', 'woeid': 0}, 'region': {'_content': 'Maine', 'woeid': 2347578}, 'country': {'_content': 'United States', 'woeid': 23424977}}, 'geoperms': {'ispublic': 1, 'iscontact': 0, 'isfriend': 0, 'isfamily': 0}, 'urls': {'url': [{'type': 'photopage', '_content': 'https://www.flickr.com/photos/usfwsnortheast/12092767656/'}]}, 'media': 'photo'}, 'stat': 'ok'}</t>
  </si>
  <si>
    <t>U.S. Fish and Wildlife Service Northeast Region (flickr U. S. Fish and Wildlife Service - Northeast Region)</t>
  </si>
  <si>
    <t>https://www.flickr.com/photos/usfwsnortheast/12092767656/</t>
  </si>
  <si>
    <t>body_bear18.jpeg</t>
  </si>
  <si>
    <t>8704687299_932b3f0efa_o</t>
  </si>
  <si>
    <t>{'photo': {'id': '8704687299', 'secret': '5fbcd44c8e', 'server': '8558', 'farm': 9, 'dateuploaded': '1367611218', 'isfavorite': 0, 'license': '6', 'safety_level': '0', 'rotation': 0, 'originalsecret': '932b3f0efa', 'originalformat': 'jpg', 'owner': {'nsid': '8070463@N03', 'username': 'Tambako the Jaguar', 'realname': 'Tambako The Jaguar', 'location': None, 'iconserver': '7457', 'iconfarm': 8, 'path_alias': 'tambako'}, 'title': {'_content': 'Spectacled bear walking in the snow VI'}, 'description': {'_content': 'Yes, one more picture of the spectacled bear walking in the snow! This time, she had the tongue out!'}, 'visibility': {'ispublic': 1, 'isfriend': 0, 'isfamily': 0}, 'dates': {'posted': '1367611218', 'taken': '2013-02-10 14:35:12', 'takengranularity': 0, 'takenunknown': 0, 'lastupdate': '1402675217'}, 'views': '11300', 'editability': {'cancomment': 0, 'canaddmeta': 0}, 'publiceditability': {'cancomment': 1, 'canaddmeta': 0}, 'usage': {'candownload': 1, 'canblog': 0, 'canprint': 0, 'canshare': 1}, 'comments': {'_content': '114'}, 'notes': {'note': []}, 'people': {'haspeople': 0}, 'tags': {'tag': [{'id': '8047409-8704687299-1604', 'author': '8070463@N03', 'authorname': 'Tambako the Jaguar', 'raw': 'walking', '_content': 'walking', 'machine_tag': 0}, {'id': '8047409-8704687299-42611', 'author': '8070463@N03', 'authorname': 'Tambako the Jaguar', 'raw': 'pacing', '_content': 'pacing', 'machine_tag': 0}, {'id': '8047409-8704687299-2764', 'author': '8070463@N03', 'authorname': 'Tambako the Jaguar', 'raw': 'paw', '_content': 'paw', 'machine_tag': 0}, {'id': '8047409-8704687299-1031', 'author': '8070463@N03', 'authorname': 'Tambako the Jaguar', 'raw': 'tongue', '_content': 'tongue', 'machine_tag': 0}, {'id': '8047409-8704687299-71', 'author': '8070463@N03', 'authorname': 'Tambako the Jaguar', 'raw': 'bear', '_content': 'bear', 'machine_tag': 0}, {'id': '8047409-8704687299-517863', 'author': '8070463@N03', 'authorname': 'Tambako the Jaguar', 'raw': 'spectacled bear', '_content': 'spectacledbear', 'machine_tag': 0}, {'id': '8047409-8704687299-1863844', 'author': '8070463@N03', 'authorname': 'Tambako the Jaguar', 'raw': 'andean bear', '_content': 'andeanbear', 'machine_tag': 0}, {'id': '8047409-8704687299-472', 'author': '8070463@N03', 'authorname': 'Tambako the Jaguar', 'raw': 'black', '_content': 'black', 'machine_tag': 0}, {'id': '8047409-8704687299-201', 'author': '8070463@N03', 'authorname': 'Tambako the Jaguar', 'raw': 'winter', '_content': 'winter', 'machine_tag': 0}, {'id': '8047409-8704687299-412', 'author': '8070463@N03', 'authorname': 'Tambako the Jaguar', 'raw': 'snow', '_content': 'snow', 'machine_tag': 0}, {'id': '8047409-8704687299-513', 'author': '8070463@N03', 'authorname': 'Tambako the Jaguar', 'raw': 'cold', '_content': 'cold', 'machine_tag': 0}, {'id': '8047409-8704687299-1997', 'author': '8070463@N03', 'authorname': 'Tambako the Jaguar', 'raw': 'zoo', '_content': 'zoo', 'machine_tag': 0}, {'id': '8047409-8704687299-27761', 'author': '8070463@N03', 'authorname': 'Tambako the Jaguar', 'raw': 'zürich', '_content': 'zürich', 'machine_tag': 0}, {'id': '8047409-8704687299-2994', 'author': '8070463@N03', 'authorname': 'Tambako the Jaguar', 'raw': 'nikon', '_content': 'nikon', 'machine_tag': 0}, {'id': '8047409-8704687299-316880', 'author': '8070463@N03', 'authorname': 'Tambako the Jaguar', 'raw': 'd4', '_content': 'd4', 'machine_tag': 0}]}, 'location': {'latitude': '47.385711', 'longitude': '8.573412', 'accuracy': '14', 'context': '0', 'locality': {'_content': 'Zürich', 'woeid': 784794}, 'county': {'_content': 'Zürich', 'woeid': 12593130}, 'region': {'_content': 'Kanton Zürich', 'woeid': 2347107}, 'country': {'_content': 'Schweiz', 'woeid': 23424957}, 'neighbourhood': {'_content': 'Chlosterli', 'woeid': 782103}}, 'geoperms': {'ispublic': 1, 'iscontact': 0, 'isfriend': 0, 'isfamily': 0}, 'urls': {'url': [{'type': 'photopage', '_content': 'https://www.flickr.com/photos/tambako/8704687299/'}]}, 'media': 'photo'}, 'stat': 'ok'}</t>
  </si>
  <si>
    <t>https://www.flickr.com/photos/tambako/8704687299/</t>
  </si>
  <si>
    <t>body_bear20.jpeg</t>
  </si>
  <si>
    <t>7577395740_cf7b00810e_o</t>
  </si>
  <si>
    <t>{'photo': {'id': '7577395740', 'secret': 'f9f3f0ba82', 'server': '7120', 'farm': 8, 'dateuploaded': '1342384686', 'isfavorite': 0, 'license': '0', 'safety_level': '0', 'rotation': 0, 'originalsecret': 'cf7b00810e', 'originalformat': 'jpg', 'owner': {'nsid': '65312989@N03', 'username': 'oij1979', 'realname': 'Odd Ivar Jacobsen', 'location': '', 'iconserver': '7339', 'iconfarm': 8, 'path_alias': None}, 'title': {'_content': 'Bear'}, 'description': {'_content': 'Bear'}, 'visibility': {'ispublic': 1, 'isfriend': 0, 'isfamily': 0}, 'dates': {'posted': '1342384686', 'taken': '2012-07-15 16:39:48', 'takengranularity': 0, 'takenunknown': 0, 'lastupdate': '1494359819'}, 'views': '56972', 'editability': {'cancomment': 0, 'canaddmeta': 0}, 'publiceditability': {'cancomment': 1, 'canaddmeta': 0}, 'usage': {'candownload': 1, 'canblog': 0, 'canprint': 0, 'canshare': 0}, 'comments': {'_content': '0'}, 'notes': {'note': []}, 'people': {'haspeople': 0}, 'tags': {'tag': [{'id': '65289935-7577395740-71', 'author': '65312989@N03', 'authorname': 'oij1979', 'raw': 'Bear', '_content': 'bear', 'machine_tag': 0}, {'id': '65289935-7577395740-952', 'author': '65312989@N03', 'authorname': 'oij1979', 'raw': 'animal', '_content': 'animal', 'machine_tag': 0}]}, 'location': {'latitude': '60.426732', 'longitude': '9.464035', 'accuracy': '11', 'context': '0', 'locality': {'_content': 'Flå', 'woeid': 858495}, 'county': {'_content': 'Flå Kommune', 'woeid': 12592899}, 'region': {'_content': 'Buskerud Fylke', 'woeid': 2346387}, 'country': {'_content': 'Norge', 'woeid': 23424910}, 'neighbourhood': {'_content': '', 'woeid': 0}}, 'geoperms': {'ispublic': 1, 'iscontact': 0, 'isfriend': 0, 'isfamily': 0}, 'urls': {'url': [{'type': 'photopage', '_content': 'https://www.flickr.com/photos/65312989@N03/7577395740/'}]}, 'media': 'photo'}, 'stat': 'ok'}</t>
  </si>
  <si>
    <t>Odd Ivar Jacobsen (flickr oij1979)</t>
  </si>
  <si>
    <t>https://www.flickr.com/photos/65312989@N03/7577395740/</t>
  </si>
  <si>
    <t>body_part_bear_nose01.jpeg</t>
  </si>
  <si>
    <t>385953383_b2374872d7_o</t>
  </si>
  <si>
    <t>{'photo': {'id': '385953383', 'secret': 'b2374872d7', 'server': '148', 'farm': 1, 'dateuploaded': '1171149464', 'isfavorite': 0, 'license': '3', 'safety_level': '0', 'rotation': 0, 'originalsecret': 'b2374872d7', 'originalformat': 'jpg', 'owner': {'nsid': '97705796@N00', 'username': 'Sheree (Here intermittently)', 'realname': 'Sheree Zielke', 'location': 'Edmonton, Canada', 'iconserver': '8359', 'iconfarm': 9, 'path_alias': 'shereezielke'}, 'title': {'_content': 'Who?'}, 'description': {'_content': 'I was photographing &amp;quot;caged&amp;quot; bears, thank God, when this fellow came up to the fence and shoved his big old nose into my camera lens.  Scared me good.'}, 'visibility': {'ispublic': 1, 'isfriend': 0, 'isfamily': 0}, 'dates': {'posted': '1171149464', 'taken': '2003-06-07 12:53:43', 'takengranularity': 0, 'takenunknown': 0, 'lastupdate': '1456339587'}, 'views': '890', 'editability': {'cancomment': 0, 'canaddmeta': 0}, 'publiceditability': {'cancomment': 1, 'canaddmeta': 0}, 'usage': {'candownload': 1, 'canblog': 0, 'canprint': 0, 'canshare': 1}, 'comments': {'_content': '8'}, 'notes': {'note': []}, 'people': {'haspeople': 0}, 'tags': {'tag': [{'id': '6761097-385953383-121', 'author': '97705796@N00', 'authorname': 'Sheree (Here intermittently)', 'raw': 'travel', '_content': 'travel', 'machine_tag': 0}, {'id': '6761097-385953383-872991', 'author': '97705796@N00', 'authorname': 'Sheree (Here intermittently)', 'raw': 'travel destinations', '_content': 'traveldestinations', 'machine_tag': 0}, {'id': '6761097-385953383-2535281', 'author': '97705796@N00', 'authorname': 'Sheree (Here intermittently)', 'raw': 'travel destination', '_content': 'traveldestination', 'machine_tag': 0}, {'id': '6761097-385953383-791', 'author': '97705796@N00', 'authorname': 'Sheree (Here intermittently)', 'raw': 'nature', '_content': 'nature', 'machine_tag': 0}, {'id': '6761097-385953383-1360646', 'author': '97705796@N00', 'authorname': 'Sheree (Here intermittently)', 'raw': 'scoopt', '_content': 'scoopt', 'machine_tag': 0}, {'id': '6761097-385953383-8873751', 'author': '97705796@N00', 'authorname': 'Sheree (Here intermittently)', 'raw': 'sheree zielke', '_content': 'shereezielke', 'machine_tag': 0}, {'id': '6761097-385953383-71', 'author': '97705796@N00', 'authorname': 'Sheree (Here intermittently)', 'raw': 'bear', '_content': 'bear', 'machine_tag': 0}, {'id': '6761097-385953383-26236', 'author': '97705796@N00', 'authorname': 'Sheree (Here intermittently)', 'raw': 'grizzly', '_content': 'grizzly', 'machine_tag': 0}, {'id': '6761097-385953383-1890', 'author': '97705796@N00', 'authorname': 'Sheree (Here intermittently)', 'raw': 'nose', '_content': 'nose', 'machine_tag': 0}, {'id': '6761097-385953383-143800', 'author': '97705796@N00', 'authorname': 'Sheree (Here intermittently)', 'raw': 'brown bear', '_content': 'brownbear', 'machine_tag': 0}, {'id': '6761097-385953383-694210', 'author': '97705796@N00', 'authorname': 'Sheree (Here intermittently)', 'raw': 'travel photos', '_content': 'travelphotos', 'machine_tag': 0}, {'id': '6761097-385953383-116796', 'author': '97705796@N00', 'authorname': 'Sheree (Here intermittently)', 'raw': 'digital photography', '_content': 'digitalphotography', 'machine_tag': 0}, {'id': '6761097-385953383-9043667', 'author': '97705796@N00', 'authorname': 'Sheree (Here intermittently)', 'raw': 'diamondclassphotographer', '_content': 'diamondclassphotographer', 'machine_tag': 0}, {'id': '6761097-385953383-49780', 'author': '97705796@N00', 'authorname': 'Sheree (Here intermittently)', 'raw': 'SOE', '_content': 'soe', 'machine_tag': 0}, {'id': '6761097-385953383-20870840', 'author': '97705796@N00', 'authorname': 'Sheree (Here intermittently)', 'raw': 'qualitypixels', '_content': 'qualitypixels', 'machine_tag': 0}, {'id': '6761097-385953383-114716', 'author': '97705796@N00', 'authorname': 'Sheree (Here intermittently)', 'raw': 'nationalgeographic', '_content': 'nationalgeographic', 'machine_tag': 0}, {'id': '6761097-385953383-20179132', 'author': '97705796@N00', 'authorname': 'Sheree (Here intermittently)', 'raw': 'discoveryphotos', '_content': 'discoveryphotos', 'machine_tag': 0}, {'id': '6761097-385953383-2573404', 'author': '97705796@N00', 'authorname': 'Sheree (Here intermittently)', 'raw': 'flickrsbest', '_content': 'flickrsbest', 'machine_tag': 0}, {'id': '6761097-385953383-277051', 'author': '97705796@N00', 'authorname': 'Sheree (Here intermittently)', 'raw': 'sheree', '_content': 'sheree', 'machine_tag': 0}, {'id': '6761097-385953383-4886754', 'author': '84997139@N00', 'authorname': 'julioc.', 'raw': 'ChallengeYouWinner', '_content': 'challengeyouwinner', 'machine_tag': 0}, {'id': '6761097-385953383-1382', 'author': '97705796@N00', 'authorname': 'Sheree (Here intermittently)', 'raw': 'Canon', '_content': 'canon', 'machine_tag': 0}, {'id': '6761097-385953383-29972224', 'author': '97705796@N00', 'authorname': 'Sheree (Here intermittently)', 'raw': 'Edmonton photographer', '_content': 'edmontonphotographer', 'machine_tag': 0}, {'id': '6761097-385953383-28345324', 'author': '97705796@N00', 'authorname': 'Sheree (Here intermittently)', 'raw': 'Alberta photographer', '_content': 'albertaphotographer', 'machine_tag': 0}, {'id': '6761097-385953383-3713', 'author': '97705796@N00', 'authorname': 'Sheree (Here intermittently)', 'raw': 'Edmonton', '_content': 'edmonton', 'machine_tag': 0}, {'id': '6761097-385953383-14353', 'author': '97705796@N00', 'authorname': 'Sheree (Here intermittently)', 'raw': 'Alberta', '_content': 'alberta', 'machine_tag': 0}, {'id': '6761097-385953383-1935', 'author': '97705796@N00', 'authorname': 'Sheree (Here intermittently)', 'raw': 'photography', '_content': 'photography', 'machine_tag': 0}, {'id': '6761097-385953383-129346', 'author': '97705796@N00', 'authorname': 'Sheree (Here intermittently)', 'raw': 'instructor', '_content': 'instructor', 'machine_tag': 0}, {'id': '6761097-385953383-58595955', 'author': '97705796@N00', 'authorname': 'Sheree (Here intermittently)', 'raw': 'Copyright Sheree Zielke', '_content': 'copyrightshereezielke', 'machine_tag': 0}, {'id': '6761097-385953383-47135291', 'author': '97705796@N00', 'authorname': 'Sheree (Here intermittently)', 'raw': "Martha's Vine", '_content': 'marthasvine', 'machine_tag': 0}]}, 'urls': {'url': [{'type': 'photopage', '_content': 'https://www.flickr.com/photos/shereezielke/385953383/'}]}, 'media': 'photo'}, 'stat': 'ok'}</t>
  </si>
  <si>
    <t>Sheree Zielke (flickr Sheree (Here intermittently))</t>
  </si>
  <si>
    <t>https://www.flickr.com/photos/shereezielke/385953383/</t>
  </si>
  <si>
    <t>body_part_bear_nose02.jpeg</t>
  </si>
  <si>
    <t>3532321774_e33880bc33_o</t>
  </si>
  <si>
    <t>{'photo': {'id': '3532321774', 'secret': '13393d180b', 'server': '2228', 'farm': 3, 'dateuploaded': '1242340862', 'isfavorite': 0, 'license': '6', 'safety_level': '0', 'rotation': 0, 'originalsecret': 'e33880bc33', 'originalformat': 'jpg', 'owner': {'nsid': '8070463@N03', 'username': 'Tambako the Jaguar', 'realname': 'Tambako The Jaguar', 'location': None, 'iconserver': '7457', 'iconfarm': 8, 'path_alias': 'tambako'}, 'title': {'_content': "«What's up there?»"}, 'description': {'_content': 'Latest picture of the dear spectacled bear of the zoo of Basel : looking upwards, with the focus on his cute nose! :)'}, 'visibility': {'ispublic': 1, 'isfriend': 0, 'isfamily': 0}, 'dates': {'posted': '1242340862', 'taken': '2009-05-01 14:11:48', 'takengranularity': 0, 'takenunknown': 0, 'lastupdate': '1606770113'}, 'views': '4745', 'editability': {'cancomment': 0, 'canaddmeta': 0}, 'publiceditability': {'cancomment': 1, 'canaddmeta': 0}, 'usage': {'candownload': 1, 'canblog': 0, 'canprint': 0, 'canshare': 1}, 'comments': {'_content': '12'}, 'notes': {'note': []}, 'people': {'haspeople': 0}, 'tags': {'tag': [{'id': '8047409-3532321774-71', 'author': '8070463@N03', 'authorname': 'Tambako the Jaguar', 'raw': 'bear', '_content': 'bear', 'machine_tag': 0}, {'id': '8047409-3532321774-107710', 'author': '8070463@N03', 'authorname': 'Tambako the Jaguar', 'raw': 'spectacled', '_content': 'spectacled', 'machine_tag': 0}, {'id': '8047409-3532321774-104087', 'author': '8070463@N03', 'authorname': 'Tambako the Jaguar', 'raw': 'andean', '_content': 'andean', 'machine_tag': 0}, {'id': '8047409-3532321774-563', 'author': '8070463@N03', 'authorname': 'Tambako the Jaguar', 'raw': 'male', '_content': 'male', 'machine_tag': 0}, {'id': '8047409-3532321774-6771', 'author': '8070463@N03', 'authorname': 'Tambako the Jaguar', 'raw': 'watching', '_content': 'watching', 'machine_tag': 0}, {'id': '8047409-3532321774-1890', 'author': '8070463@N03', 'authorname': 'Tambako the Jaguar', 'raw': 'nose', '_content': 'nose', 'machine_tag': 0}, {'id': '8047409-3532321774-3160', 'author': '8070463@N03', 'authorname': 'Tambako the Jaguar', 'raw': 'funny', '_content': 'funny', 'machine_tag': 0}, {'id': '8047409-3532321774-885', 'author': '8070463@N03', 'authorname': 'Tambako the Jaguar', 'raw': 'face', '_content': 'face', 'machine_tag': 0}, {'id': '8047409-3532321774-4922', 'author': '8070463@N03', 'authorname': 'Tambako the Jaguar', 'raw': 'head', '_content': 'head', 'machine_tag': 0}, {'id': '8047409-3532321774-1077', 'author': '8070463@N03', 'authorname': 'Tambako the Jaguar', 'raw': 'closeup', '_content': 'closeup', 'machine_tag': 0}, {'id': '8047409-3532321774-1997', 'author': '8070463@N03', 'authorname': 'Tambako the Jaguar', 'raw': 'zoo', '_content': 'zoo', 'machine_tag': 0}, {'id': '8047409-3532321774-9893', 'author': '8070463@N03', 'authorname': 'Tambako the Jaguar', 'raw': 'basel', '_content': 'basel', 'machine_tag': 0}, {'id': '8047409-3532321774-2110', 'author': '8070463@N03', 'authorname': 'Tambako the Jaguar', 'raw': 'switzerland', '_content': 'switzerland', 'machine_tag': 0}, {'id': '8047409-3532321774-2994', 'author': '8070463@N03', 'authorname': 'Tambako the Jaguar', 'raw': 'nikon', '_content': 'nikon', 'machine_tag': 0}, {'id': '8047409-3532321774-304522', 'author': '8070463@N03', 'authorname': 'Tambako the Jaguar', 'raw': 'd300', '_content': 'd300', 'machine_tag': 0}, {'id': '8047409-3532321774-2017826', 'author': '8070463@N03', 'authorname': 'Tambako the Jaguar', 'raw': 'Tremarctos ornatus', '_content': 'tremarctosornatus', 'machine_tag': 0}, {'id': '8047409-3532321774-146936', 'author': '8070463@N03', 'authorname': 'Tambako the Jaguar', 'raw': 'basle', '_content': 'basle', 'machine_tag': 0}, {'id': '8047409-3532321774-182765', 'author': '8070463@N03', 'authorname': 'Tambako the Jaguar', 'raw': 'zolli', '_content': 'zolli', 'machine_tag': 0}, {'id': '8047409-3532321774-5079647', 'author': '10429597@N05', 'authorname': 'first notebook', 'raw': 'mywinners', '_content': 'mywinners', 'machine_tag': 0}]}, 'location': {'latitude': '47.547277', 'longitude': '7.578163', 'accuracy': '14', 'context': '0', 'locality': {'_content': 'Basel', 'woeid': 781739}, 'county': {'_content': 'Basel-Stadt', 'woeid': 12593109}, 'region': {'_content': 'Kanton Basel-Stadt', 'woeid': 2347086}, 'country': {'_content': 'Schweiz', 'woeid': 23424957}, 'neighbourhood': {'_content': 'St. Margarethen', 'woeid': 784257}}, 'geoperms': {'ispublic': 1, 'iscontact': 0, 'isfriend': 0, 'isfamily': 0}, 'urls': {'url': [{'type': 'photopage', '_content': 'https://www.flickr.com/photos/tambako/3532321774/'}]}, 'media': 'photo'}, 'stat': 'ok'}</t>
  </si>
  <si>
    <t>https://www.flickr.com/photos/tambako/3532321774/</t>
  </si>
  <si>
    <t>body_part_bear_ear01.jpeg</t>
  </si>
  <si>
    <t>5657444163_1c6445919f_o</t>
  </si>
  <si>
    <t>{'photo': {'id': '5657444163', 'secret': 'f2a4dd3f48', 'server': '5064', 'farm': 6, 'dateuploaded': '1303830508', 'isfavorite': 0, 'license': '5', 'safety_level': '0', 'rotation': 0, 'originalsecret': '1c6445919f', 'originalformat': 'jpg', 'owner': {'nsid': '68193091@N00', 'username': 'pne', 'realname': 'Philip Newton', 'location': 'Hamburg, Germany', 'iconserver': '34', 'iconfarm': 1, 'path_alias': 'pne'}, 'title': {'_content': '100_6530'}, 'description': {'_content': 'Round ears!'}, 'visibility': {'ispublic': 1, 'isfriend': 0, 'isfamily': 0}, 'dates': {'posted': '1303830508', 'taken': '2011-04-25 12:40:53', 'takengranularity': 0, 'takenunknown': 0, 'lastupdate': '1303832240'}, 'views': '234', 'editability': {'cancomment': 0, 'canaddmeta': 0}, 'publiceditability': {'cancomment': 1, 'canaddmeta': 0}, 'usage': {'candownload': 1, 'canblog': 0, 'canprint': 0, 'canshare': 1}, 'comments': {'_content': '0'}, 'notes': {'note': []}, 'people': {'haspeople': 0}, 'tags': {'tag': [{'id': '2474513-5657444163-71', 'author': '68193091@N00', 'authorname': 'pne', 'raw': 'bear', '_content': 'bear', 'machine_tag': 0}]}, 'location': {'latitude': '53.443899', 'longitude': '9.887051', 'accuracy': '14', 'context': '0', 'locality': {'_content': 'Hamburg', 'woeid': 656958}, 'county': {'_content': 'Stadtkreis Hamburg', 'woeid': 12596781}, 'region': {'_content': 'Freie und Hansestadt Hamburg', 'woeid': 2345484}, 'country': {'_content': 'Deutschland', 'woeid': 23424829}, 'neighbourhood': {'_content': 'Alt Wiedenthal', 'woeid': 634240}}, 'geoperms': {'ispublic': 1, 'iscontact': 0, 'isfriend': 0, 'isfamily': 0}, 'urls': {'url': [{'type': 'photopage', '_content': 'https://www.flickr.com/photos/pne/5657444163/'}]}, 'media': 'photo'}, 'stat': 'ok'}</t>
  </si>
  <si>
    <t>Philip Newton (flickr pne)</t>
  </si>
  <si>
    <t>https://www.flickr.com/photos/pne/5657444163/</t>
  </si>
  <si>
    <t>body_part_bear_ear02.jpeg</t>
  </si>
  <si>
    <t>3973861377_53bbecf8c2_o</t>
  </si>
  <si>
    <t>{'photo': {'id': '3973861377', 'secret': 'd2df526cc6', 'server': '2443', 'farm': 3, 'dateuploaded': '1254491736', 'isfavorite': 0, 'license': '3', 'safety_level': '0', 'rotation': 0, 'originalsecret': '53bbecf8c2', 'originalformat': 'jpg', 'owner': {'nsid': '18922711@N00', 'username': 'ucumari photography', 'realname': '', 'location': '', 'iconserver': '3905', 'iconfarm': 4, 'path_alias': 'ucumari'}, 'title': {'_content': 'B ear'}, 'description': {'_content': 'odds and...'}, 'visibility': {'ispublic': 1, 'isfriend': 0, 'isfamily': 0}, 'dates': {'posted': '1254491736', 'taken': '2009-09-28 09:38:03', 'takengranularity': 0, 'takenunknown': 0, 'lastupdate': '1264560489'}, 'views': '547', 'editability': {'cancomment': 0, 'canaddmeta': 0}, 'publiceditability': {'cancomment': 1, 'canaddmeta': 0}, 'usage': {'candownload': 1, 'canblog': 0, 'canprint': 0, 'canshare': 1}, 'comments': {'_content': '17'}, 'notes': {'note': []}, 'people': {'haspeople': 0}, 'tags': {'tag': [{'id': '2298901-3973861377-6923310', 'author': '18922711@N00', 'authorname': 'ucumari photography', 'raw': 'ucumari photography', '_content': 'ucumariphotography', 'machine_tag': 0}, {'id': '2298901-3973861377-60002', 'author': '18922711@N00', 'authorname': 'ucumari photography', 'raw': 'NC Zoo', '_content': 'nczoo', 'machine_tag': 0}, {'id': '2298901-3973861377-26236', 'author': '18922711@N00', 'authorname': 'ucumari photography', 'raw': 'grizzly', '_content': 'grizzly', 'machine_tag': 0}, {'id': '2298901-3973861377-71', 'author': '18922711@N00', 'authorname': 'ucumari photography', 'raw': 'bear', '_content': 'bear', 'machine_tag': 0}, {'id': '2298901-3973861377-6812', 'author': '18922711@N00', 'authorname': 'ucumari photography', 'raw': 'North', '_content': 'north', 'machine_tag': 0}, {'id': '2298901-3973861377-17629', 'author': '18922711@N00', 'authorname': 'ucumari photography', 'raw': 'Carolina', '_content': 'carolina', 'machine_tag': 0}, {'id': '2298901-3973861377-48795', 'author': '18922711@N00', 'authorname': 'ucumari photography', 'raw': '2009', '_content': '2009', 'machine_tag': 0}]}, 'location': {'latitude': '35.632046', 'longitude': '-79.759368', 'accuracy': '12', 'context': '0', 'neighbourhood': {'_content': '', 'woeid': 0}, 'county': {'_content': 'Randolph', 'woeid': 12589449}, 'region': {'_content': 'North Carolina', 'woeid': 2347592}, 'country': {'_content': 'United States', 'woeid': 23424977}}, 'geoperms': {'ispublic': 1, 'iscontact': 0, 'isfriend': 0, 'isfamily': 0}, 'urls': {'url': [{'type': 'photopage', '_content': 'https://www.flickr.com/photos/ucumari/3973861377/'}]}, 'media': 'photo'}, 'stat': 'ok'}</t>
  </si>
  <si>
    <t>https://www.flickr.com/photos/ucumari/3973861377/</t>
  </si>
  <si>
    <t>body_part_bear_paw01.jpeg</t>
  </si>
  <si>
    <t>2401057328_ff15dc2988_o</t>
  </si>
  <si>
    <t>{'photo': {'id': '2401057328', 'secret': 'ea941007ec', 'server': '2128', 'farm': 3, 'dateuploaded': '1207747788', 'isfavorite': 0, 'license': '3', 'safety_level': '0', 'rotation': 0, 'originalsecret': 'ff15dc2988', 'originalformat': 'jpg', 'owner': {'nsid': '18922711@N00', 'username': 'ucumari photography', 'realname': '', 'location': '', 'iconserver': '3905', 'iconfarm': 4, 'path_alias': 'ucumari'}, 'title': {'_content': 'High Five!!'}, 'description': {'_content': ''}, 'visibility': {'ispublic': 1, 'isfriend': 0, 'isfamily': 0}, 'dates': {'posted': '1207747788', 'taken': '2008-04-07 09:58:55', 'takengranularity': 0, 'takenunknown': 0, 'lastupdate': '1512014716'}, 'views': '13396', 'editability': {'cancomment': 0, 'canaddmeta': 0}, 'publiceditability': {'cancomment': 1, 'canaddmeta': 0}, 'usage': {'candownload': 1, 'canblog': 0, 'canprint': 0, 'canshare': 1}, 'comments': {'_content': '103'}, 'notes': {'note': [{'id': '72157611356895149', 'photo_id': '2401057328', 'author': '17014078@N08', 'authorname': 'TAIwiffic', 'authorrealname': '', 'authorispro': 1, 'authorisdeleted': 0, 'x': '205', 'y': '99', 'w': '50', 'h': '50', '_content': 'Back atcha, big guy!!', 'pro_badge': 'standard'}]}, 'people': {'haspeople': 0}, 'tags': {'tag': [{'id': '2298901-2401057328-6923310', 'author': '18922711@N00', 'authorname': 'ucumari photography', 'raw': 'ucumariphotography', '_content': 'ucumariphotography', 'machine_tag': 0}, {'id': '2298901-2401057328-244610', 'author': '18922711@N00', 'authorname': 'ucumari photography', 'raw': 'Ursus maritimus', '_content': 'ursusmaritimus', 'machine_tag': 0}, {'id': '2298901-2401057328-71', 'author': '18922711@N00', 'authorname': 'ucumari photography', 'raw': 'bear', '_content': 'bear', 'machine_tag': 0}, {'id': '2298901-2401057328-2533', 'author': '18922711@N00', 'authorname': 'ucumari photography', 'raw': 'NC', '_content': 'nc', 'machine_tag': 0}, {'id': '2298901-2401057328-6812', 'author': '18922711@N00', 'authorname': 'ucumari photography', 'raw': 'North', '_content': 'north', 'machine_tag': 0}, {'id': '2298901-2401057328-17629', 'author': '18922711@N00', 'authorname': 'ucumari photography', 'raw': 'carolina', '_content': 'carolina', 'machine_tag': 0}, {'id': '2298901-2401057328-1997', 'author': '18922711@N00', 'authorname': 'ucumari photography', 'raw': 'zoo', '_content': 'zoo', 'machine_tag': 0}, {'id': '2298901-2401057328-2764', 'author': '18922711@N00', 'authorname': 'ucumari photography', 'raw': 'paw', '_content': 'paw', 'machine_tag': 0}, {'id': '2298901-2401057328-952', 'author': '18922711@N00', 'authorname': 'ucumari photography', 'raw': 'animal', '_content': 'animal', 'machine_tag': 0}, {'id': '2298901-2401057328-1823', 'author': '18922711@N00', 'authorname': 'ucumari photography', 'raw': 'mammal', '_content': 'mammal', 'machine_tag': 0}, {'id': '2298901-2401057328-68691', 'author': '18922711@N00', 'authorname': 'ucumari photography', 'raw': 'Willy', '_content': 'willy', 'machine_tag': 0}, {'id': '2298901-2401057328-2994', 'author': '18922711@N00', 'authorname': 'ucumari photography', 'raw': 'Nikon', '_content': 'nikon', 'machine_tag': 0}, {'id': '2298901-2401057328-17974', 'author': '18922711@N00', 'authorname': 'ucumari photography', 'raw': 'April', '_content': 'april', 'machine_tag': 0}, {'id': '2298901-2401057328-37813', 'author': '18922711@N00', 'authorname': 'ucumari photography', 'raw': '2008', '_content': '2008', 'machine_tag': 0}, {'id': '2298901-2401057328-22545', 'author': '18922711@N00', 'authorname': 'ucumari photography', 'raw': 'high five', '_content': 'highfive', 'machine_tag': 0}, {'id': '2298901-2401057328-304522', 'author': '18922711@N00', 'authorname': 'ucumari photography', 'raw': 'D300', '_content': 'd300', 'machine_tag': 0}, {'id': '2298901-2401057328-7373981', 'author': '18922711@N00', 'authorname': 'ucumari photography', 'raw': 'ImpressedBeauty', '_content': 'impressedbeauty', 'machine_tag': 0}, {'id': '2298901-2401057328-12087', 'author': '18922711@N00', 'authorname': 'ucumari photography', 'raw': 'polar bear', '_content': 'polarbear', 'machine_tag': 0}, {'id': '2298901-2401057328-27084', 'author': '18922711@N00', 'authorname': 'ucumari photography', 'raw': 'polar', '_content': 'polar', 'machine_tag': 0}, {'id': '2298901-2401057328-15659292', 'author': '18922711@N00', 'authorname': 'ucumari photography', 'raw': 'GoldStarAward', '_content': 'goldstaraward', 'machine_tag': 0}, {'id': '2298901-2401057328-7161106', 'author': '18922711@N00', 'authorname': 'ucumari photography', 'raw': 'AnAwesomeShot', '_content': 'anawesomeshot', 'machine_tag': 0}, {'id': '2298901-2401057328-5105871', 'author': '18922711@N00', 'authorname': 'ucumari photography', 'raw': 'ABigFave', '_content': 'abigfave', 'machine_tag': 0}, {'id': '2298901-2401057328-807297', 'author': '18922711@N00', 'authorname': 'ucumari photography', 'raw': 'BlueRibbonWinner', '_content': 'blueribbonwinner', 'machine_tag': 0}, {'id': '2298901-2401057328-1673739', 'author': '18922711@N00', 'authorname': 'ucumari photography', 'raw': 'SuperShot', '_content': 'supershot', 'machine_tag': 0}, {'id': '2298901-2401057328-3845479', 'author': '18922711@N00', 'authorname': 'ucumari photography', 'raw': 'ucumari', '_content': 'ucumari', 'machine_tag': 0}, {'id': '2298901-2401057328-24903', 'author': '18922711@N00', 'authorname': 'ucumari photography', 'raw': 'Willie', '_content': 'willie', 'machine_tag': 0}, {'id': '2298901-2401057328-186510', 'author': '18922711@N00', 'authorname': 'ucumari photography', 'raw': 'Wilhelm', '_content': 'wilhelm', 'machine_tag': 0}, {'id': '2298901-2401057328-2002', 'author': '18922711@N00', 'authorname': 'ucumari photography', 'raw': 'oso', '_content': 'oso', 'machine_tag': 0}, {'id': '2298901-2401057328-1694996', 'author': '18922711@N00', 'authorname': 'ucumari photography', 'raw': 'Ours polaire', '_content': 'ourspolaire', 'machine_tag': 0}, {'id': '2298901-2401057328-317865', 'author': '18922711@N00', 'authorname': 'ucumari photography', 'raw': 'Ours blanc', '_content': 'oursblanc', 'machine_tag': 0}, {'id': '2298901-2401057328-867649', 'author': '18922711@N00', 'authorname': 'ucumari photography', 'raw': 'Oso polar', '_content': 'osopolar', 'machine_tag': 0}, {'id': '2298901-2401057328-118962', 'author': '18922711@N00', 'authorname': 'ucumari photography', 'raw': '北極熊', '_content': '北極熊', 'machine_tag': 0}]}, 'location': {'latitude': '35.632046', 'longitude': '-79.759368', 'accuracy': '12', 'context': '0', 'neighbourhood': {'_content': '', 'woeid': 0}, 'county': {'_content': 'Randolph', 'woeid': 12589449}, 'region': {'_content': 'North Carolina', 'woeid': 2347592}, 'country': {'_content': 'United States', 'woeid': 23424977}}, 'geoperms': {'ispublic': 1, 'iscontact': 0, 'isfriend': 0, 'isfamily': 0}, 'urls': {'url': [{'type': 'photopage', '_content': 'https://www.flickr.com/photos/ucumari/2401057328/'}]}, 'media': 'photo'}, 'stat': 'ok'}</t>
  </si>
  <si>
    <t>https://www.flickr.com/photos/ucumari/2401057328/</t>
  </si>
  <si>
    <t>body_part_bear_paw02.jpeg</t>
  </si>
  <si>
    <t>24439191580_e0983e18ea_o</t>
  </si>
  <si>
    <t>{'photo': {'id': '24439191580', 'secret': '970cd13798', 'server': '1673', 'farm': 2, 'dateuploaded': '1454326980', 'isfavorite': 0, 'license': '3', 'safety_level': '0', 'rotation': 0, 'originalsecret': 'e0983e18ea', 'originalformat': 'jpg', 'owner': {'nsid': '18922711@N00', 'username': 'ucumari photography', 'realname': '', 'location': '', 'iconserver': '3905', 'iconfarm': 4, 'path_alias': 'ucumari'}, 'title': {'_content': 'polar bear paw papillae'}, 'description': {'_content': '&amp;quot;&lt;i&gt;Black footpads on the bottom of each paw are covered by small, soft bumps known as papillae. Papillae grip the ice and keep the bears from slipping. Tufts of fur between their toes and footpads may help with purchase as well, as can their claws.&lt;/i&gt;&amp;quot; (&lt;a href="http://www.polarbearsinternational.org/about-polar-bears/essentials/paws-claws-ears-and-tails" rel="noreferrer nofollow"&gt;www.polarbearsinternational.org/about-polar-bears/essenti...&lt;/a&gt;)\nClick on photo near top for better view.'}, 'visibility': {'ispublic': 1, 'isfriend': 0, 'isfamily': 0}, 'dates': {'posted': '1454326980', 'taken': '2016-01-27 11:25:38', 'takengranularity': 0, 'takenunknown': '0', 'lastupdate': '1512014812'}, 'views': '3916', 'editability': {'cancomment': 0, 'canaddmeta': 0}, 'publiceditability': {'cancomment': 1, 'canaddmeta': 0}, 'usage': {'candownload': 1, 'canblog': 0, 'canprint': 0, 'canshare': 1}, 'comments': {'_content': '13'}, 'notes': {'note': []}, 'people': {'haspeople': 0}, 'tags': {'tag': [{'id': '2298901-24439191580-6923310', 'author': '18922711@N00', 'authorname': 'ucumari photography', 'raw': 'ucumari photography', '_content': 'ucumariphotography', 'machine_tag': 0}, {'id': '2298901-24439191580-12087', 'author': '18922711@N00', 'authorname': 'ucumari photography', 'raw': 'polar bear', '_content': 'polarbear', 'machine_tag': 0}, {'id': '2298901-24439191580-244610', 'author': '18922711@N00', 'authorname': 'ucumari photography', 'raw': 'Ursus maritimus', '_content': 'ursusmaritimus', 'machine_tag': 0}, {'id': '2298901-24439191580-867649', 'author': '18922711@N00', 'authorname': 'ucumari photography', 'raw': 'oso polar', '_content': 'osopolar', 'machine_tag': 0}, {'id': '2298901-24439191580-1694996', 'author': '18922711@N00', 'authorname': 'ucumari photography', 'raw': 'ours polaire', '_content': 'ourspolaire', 'machine_tag': 0}, {'id': '2298901-24439191580-317865', 'author': '18922711@N00', 'authorname': 'ucumari photography', 'raw': 'ours blanc', '_content': 'oursblanc', 'machine_tag': 0}, {'id': '2298901-24439191580-2002', 'author': '18922711@N00', 'authorname': 'ucumari photography', 'raw': 'oso', '_content': 'oso', 'machine_tag': 0}, {'id': '2298901-24439191580-71', 'author': '18922711@N00', 'authorname': 'ucumari photography', 'raw': 'bear', '_content': 'bear', 'machine_tag': 0}, {'id': '2298901-24439191580-952', 'author': '18922711@N00', 'authorname': 'ucumari photography', 'raw': 'animal', '_content': 'animal', 'machine_tag': 0}, {'id': '2298901-24439191580-1823', 'author': '18922711@N00', 'authorname': 'ucumari photography', 'raw': 'mammal', '_content': 'mammal', 'machine_tag': 0}, {'id': '2298901-24439191580-2533', 'author': '18922711@N00', 'authorname': 'ucumari photography', 'raw': 'NC', '_content': 'nc', 'machine_tag': 0}, {'id': '2298901-24439191580-6812', 'author': '18922711@N00', 'authorname': 'ucumari photography', 'raw': 'North', '_content': 'north', 'machine_tag': 0}, {'id': '2298901-24439191580-17629', 'author': '18922711@N00', 'authorname': 'ucumari photography', 'raw': 'Carolina', '_content': 'carolina', 'machine_tag': 0}, {'id': '2298901-24439191580-1997', 'author': '18922711@N00', 'authorname': 'ucumari photography', 'raw': 'zoo', '_content': 'zoo', 'machine_tag': 0}, {'id': '2298901-24439191580-158585', 'author': '18922711@N00', 'authorname': 'ucumari photography', 'raw': 'Eisbär', '_content': 'eisbär', 'machine_tag': 0}, {'id': '2298901-24439191580-8886654', 'author': '18922711@N00', 'authorname': 'ucumari photography', 'raw': 'ísbjörn', '_content': 'ísbjörn', 'machine_tag': 0}, {'id': '2298901-24439191580-2491499', 'author': '18922711@N00', 'authorname': 'ucumari photography', 'raw': 'orso polare', '_content': 'orsopolare', 'machine_tag': 0}, {'id': '2298901-24439191580-38020074', 'author': '18922711@N00', 'authorname': 'ucumari photography', 'raw': 'Полярный медведь', '_content': 'полярныймедведь', 'machine_tag': 0}, {'id': '2298901-24439191580-7328', 'author': '18922711@N00', 'authorname': 'ucumari photography', 'raw': 'January', '_content': 'january', 'machine_tag': 0}, {'id': '2298901-24439191580-392175', 'author': '18922711@N00', 'authorname': 'ucumari photography', 'raw': '2016', '_content': '2016', 'machine_tag': 0}, {'id': '2298901-24439191580-12786050', 'author': '18922711@N00', 'authorname': 'ucumari photography', 'raw': 'DSC_7049', '_content': 'dsc7049', 'machine_tag': 0}, {'id': '2298901-24439191580-2155749', 'author': '18922711@N00', 'authorname': 'ucumari photography', 'raw': 'papillae', '_content': 'papillae', 'machine_tag': 0}, {'id': '2298901-24439191580-43694', 'author': '18922711@N00', 'authorname': 'ucumari photography', 'raw': 'Nikita', '_content': 'nikita', 'machine_tag': 0}, {'id': '2298901-24439191580-2764', 'author': '18922711@N00', 'authorname': 'ucumari photography', 'raw': 'paw', '_content': 'paw', 'machine_tag': 0}, {'id': '2298901-24439191580-1941', 'author': '18922711@N00', 'authorname': 'ucumari photography', 'raw': 'foot', '_content': 'foot', 'machine_tag': 0}, {'id': '2298901-24439191580-118962', 'author': '18922711@N00', 'authorname': 'ucumari photography', 'raw': '北極熊', '_content': '北極熊', 'machine_tag': 0}]}, 'urls': {'url': [{'type': 'photopage', '_content': 'https://www.flickr.com/photos/ucumari/24439191580/'}]}, 'media': 'photo'}, 'stat': 'ok'}</t>
  </si>
  <si>
    <t>https://www.flickr.com/photos/ucumari/24439191580/</t>
  </si>
  <si>
    <t>body_part_bear_paw03.jpeg</t>
  </si>
  <si>
    <t>37064979250_69e4680922_o</t>
  </si>
  <si>
    <t>{'photo': {'id': '37064979250', 'secret': '16cc4528e1', 'server': '4448', 'farm': 5, 'dateuploaded': '1506614799', 'isfavorite': 0, 'license': '3', 'safety_level': '0', 'rotation': 0, 'originalsecret': '69e4680922', 'originalformat': 'jpg', 'owner': {'nsid': '18922711@N00', 'username': 'ucumari photography', 'realname': '', 'location': '', 'iconserver': '3905', 'iconfarm': 4, 'path_alias': 'ucumari'}, 'title': {'_content': 'big foot sighting'}, 'description': {'_content': ''}, 'visibility': {'ispublic': 1, 'isfriend': 0, 'isfamily': 0}, 'dates': {'posted': '1506614799', 'taken': '2017-09-25 09:05:45', 'takengranularity': 0, 'takenunknown': '0', 'lastupdate': '1601196934'}, 'views': '2355', 'editability': {'cancomment': 0, 'canaddmeta': 0}, 'publiceditability': {'cancomment': 1, 'canaddmeta': 0}, 'usage': {'candownload': 1, 'canblog': 0, 'canprint': 0, 'canshare': 1}, 'comments': {'_content': '31'}, 'notes': {'note': []}, 'people': {'haspeople': 0}, 'tags': {'tag': [{'id': '2298901-37064979250-6923310', 'author': '18922711@N00', 'authorname': 'ucumari photography', 'raw': 'ucumari photography', '_content': 'ucumariphotography', 'machine_tag': 0}, {'id': '2298901-37064979250-12087', 'author': '18922711@N00', 'authorname': 'ucumari photography', 'raw': 'polar bear', '_content': 'polarbear', 'machine_tag': 0}, {'id': '2298901-37064979250-244610', 'author': '18922711@N00', 'authorname': 'ucumari photography', 'raw': 'Ursus maritimus', '_content': 'ursusmaritimus', 'machine_tag': 0}, {'id': '2298901-37064979250-2002', 'author': '18922711@N00', 'authorname': 'ucumari photography', 'raw': 'oso', '_content': 'oso', 'machine_tag': 0}, {'id': '2298901-37064979250-71', 'author': '18922711@N00', 'authorname': 'ucumari photography', 'raw': 'bear', '_content': 'bear', 'machine_tag': 0}, {'id': '2298901-37064979250-952', 'author': '18922711@N00', 'authorname': 'ucumari photography', 'raw': 'animal', '_content': 'animal', 'machine_tag': 0}, {'id': '2298901-37064979250-1823', 'author': '18922711@N00', 'authorname': 'ucumari photography', 'raw': 'mammal', '_content': 'mammal', 'machine_tag': 0}, {'id': '2298901-37064979250-2533', 'author': '18922711@N00', 'authorname': 'ucumari photography', 'raw': 'NC', '_content': 'nc', 'machine_tag': 0}, {'id': '2298901-37064979250-6812', 'author': '18922711@N00', 'authorname': 'ucumari photography', 'raw': 'North', '_content': 'north', 'machine_tag': 0}, {'id': '2298901-37064979250-17629', 'author': '18922711@N00', 'authorname': 'ucumari photography', 'raw': 'Carolina', '_content': 'carolina', 'machine_tag': 0}, {'id': '2298901-37064979250-1997', 'author': '18922711@N00', 'authorname': 'ucumari photography', 'raw': 'zoo', '_content': 'zoo', 'machine_tag': 0}, {'id': '2298901-37064979250-867649', 'author': '18922711@N00', 'authorname': 'ucumari photography', 'raw': 'oso polar', '_content': 'osopolar', 'machine_tag': 0}, {'id': '2298901-37064979250-1694996', 'author': '18922711@N00', 'authorname': 'ucumari photography', 'raw': 'ours polaire', '_content': 'ourspolaire', 'machine_tag': 0}, {'id': '2298901-37064979250-317865', 'author': '18922711@N00', 'authorname': 'ucumari photography', 'raw': 'ours blanc', '_content': 'oursblanc', 'machine_tag': 0}, {'id': '2298901-37064979250-158585', 'author': '18922711@N00', 'authorname': 'ucumari photography', 'raw': 'Eisbär', '_content': 'eisbär', 'machine_tag': 0}, {'id': '2298901-37064979250-8886654', 'author': '18922711@N00', 'authorname': 'ucumari photography', 'raw': 'ísbjörn', '_content': 'ísbjörn', 'machine_tag': 0}, {'id': '2298901-37064979250-2491499', 'author': '18922711@N00', 'authorname': 'ucumari photography', 'raw': 'orso polare', '_content': 'orsopolare', 'machine_tag': 0}, {'id': '2298901-37064979250-38020074', 'author': '18922711@N00', 'authorname': 'ucumari photography', 'raw': 'Полярный медведь', '_content': 'полярныймедведь', 'machine_tag': 0}, {'id': '2298901-37064979250-43694', 'author': '18922711@N00', 'authorname': 'ucumari photography', 'raw': 'Nikita', '_content': 'nikita', 'machine_tag': 0}, {'id': '2298901-37064979250-2764', 'author': '18922711@N00', 'authorname': 'ucumari photography', 'raw': 'paw', '_content': 'paw', 'machine_tag': 0}, {'id': '2298901-37064979250-1941', 'author': '18922711@N00', 'authorname': 'ucumari photography', 'raw': 'foot', '_content': 'foot', 'machine_tag': 0}, {'id': '2298901-37064979250-3283', 'author': '18922711@N00', 'authorname': 'ucumari photography', 'raw': 'toes', '_content': 'toes', 'machine_tag': 0}, {'id': '2298901-37064979250-2155749', 'author': '18922711@N00', 'authorname': 'ucumari photography', 'raw': 'papillae', '_content': 'papillae', 'machine_tag': 0}, {'id': '2298901-37064979250-10760', 'author': '18922711@N00', 'authorname': 'ucumari photography', 'raw': 'September', '_content': 'september', 'machine_tag': 0}, {'id': '2298901-37064979250-1470837', 'author': '18922711@N00', 'authorname': 'ucumari photography', 'raw': '2017', '_content': '2017', 'machine_tag': 0}, {'id': '2298901-37064979250-10656589', 'author': '18922711@N00', 'authorname': 'ucumari photography', 'raw': 'DSC_4939', '_content': 'dsc4939', 'machine_tag': 0}, {'id': '2298901-37064979250-3587192', 'author': '33239017@N00', 'authorname': 'conwest_john', 'raw': 'SpecAnimal', '_content': 'specanimal', 'machine_tag': 0}, {'id': '2298901-37064979250-118962', 'author': '18922711@N00', 'authorname': 'ucumari photography', 'raw': '北極熊', '_content': '北極熊', 'machine_tag': 0}]}, 'urls': {'url': [{'type': 'photopage', '_content': 'https://www.flickr.com/photos/ucumari/37064979250/'}]}, 'media': 'photo'}, 'stat': 'ok'}</t>
  </si>
  <si>
    <t>https://www.flickr.com/photos/ucumari/37064979250/</t>
  </si>
  <si>
    <t>body_part_bear_paw04.jpeg</t>
  </si>
  <si>
    <t>2335164245_7db27ca0c6_o</t>
  </si>
  <si>
    <t>{'photo': {'id': '2335164245', 'secret': '9f566e2fc6', 'server': '3113', 'farm': 4, 'dateuploaded': '1205614616', 'isfavorite': 0, 'license': '4', 'safety_level': '0', 'rotation': 0, 'originalsecret': '7db27ca0c6', 'originalformat': 'jpg', 'owner': {'nsid': '73549660@N00', 'username': 'nayrb7', 'realname': '', 'location': None, 'iconserver': '5576', 'iconfarm': 6, 'path_alias': 'nayrb7'}, 'title': {'_content': 'polar bear paw'}, 'description': {'_content': 'san francisco, 02/17/08'}, 'visibility': {'ispublic': 1, 'isfriend': 0, 'isfamily': 0}, 'dates': {'posted': '1205614616', 'taken': '2008-02-17 15:43:42', 'takengranularity': 0, 'takenunknown': 0, 'lastupdate': '1562365461'}, 'views': '951', 'editability': {'cancomment': 0, 'canaddmeta': 0}, 'publiceditability': {'cancomment': 1, 'canaddmeta': 0}, 'usage': {'candownload': 1, 'canblog': 0, 'canprint': 0, 'canshare': 1}, 'comments': {'_content': '0'}, 'notes': {'note': []}, 'people': {'haspeople': 0}, 'tags': {'tag': [{'id': '219148-2335164245-46', 'author': '73549660@N00', 'authorname': 'nayrb7', 'raw': 'sanfrancisco', '_content': 'sanfrancisco', 'machine_tag': 0}, {'id': '219148-2335164245-1997', 'author': '73549660@N00', 'authorname': 'nayrb7', 'raw': 'zoo', '_content': 'zoo', 'machine_tag': 0}, {'id': '219148-2335164245-94330', 'author': '73549660@N00', 'authorname': 'nayrb7', 'raw': 'sfzoo', '_content': 'sfzoo', 'machine_tag': 0}, {'id': '219148-2335164245-12087', 'author': '73549660@N00', 'authorname': 'nayrb7', 'raw': 'polarbear', '_content': 'polarbear', 'machine_tag': 0}, {'id': '219148-2335164245-2764', 'author': '73549660@N00', 'authorname': 'nayrb7', 'raw': 'paw', '_content': 'paw', 'machine_tag': 0}]}, 'location': {'latitude': '37.733542', 'longitude': '-122.499355', 'accuracy': '16', 'context': '0', 'locality': {'_content': 'San Francisco', 'woeid': 2487956}, 'county': {'_content': 'San Francisco', 'woeid': 12587707}, 'region': {'_content': 'California', 'woeid': 2347563}, 'country': {'_content': 'United States', 'woeid': 23424977}, 'neighbourhood': {'_content': 'Lake Shore', 'woeid': 23512065}}, 'geoperms': {'ispublic': 1, 'iscontact': 0, 'isfriend': 0, 'isfamily': 0}, 'urls': {'url': [{'type': 'photopage', '_content': 'https://www.flickr.com/photos/nayrb7/2335164245/'}]}, 'media': 'photo'}, 'stat': 'ok'}</t>
  </si>
  <si>
    <t xml:space="preserve"> (flickr nayrb7)</t>
  </si>
  <si>
    <t>https://www.flickr.com/photos/nayrb7/2335164245/</t>
  </si>
  <si>
    <t>body_part_bear_paw05.jpeg</t>
  </si>
  <si>
    <t>12458388065_c9eeaa4310_o</t>
  </si>
  <si>
    <t>{'photo': {'id': '12458388065', 'secret': '89e2aba6e0', 'server': '3704', 'farm': 4, 'dateuploaded': '1392128389', 'isfavorite': 0, 'license': '3', 'safety_level': '0', 'rotation': 0, 'originalsecret': 'c9eeaa4310', 'originalformat': 'jpg', 'owner': {'nsid': '18922711@N00', 'username': 'ucumari photography', 'realname': '', 'location': '', 'iconserver': '3905', 'iconfarm': 4, 'path_alias': 'ucumari'}, 'title': {'_content': 'Homegrown polar bear paws, just add water.'}, 'description': {'_content': ''}, 'visibility': {'ispublic': 1, 'isfriend': 0, 'isfamily': 0}, 'dates': {'posted': '1392128389', 'taken': '2014-02-10 09:59:44', 'takengranularity': 0, 'takenunknown': 0, 'lastupdate': '1608532926'}, 'views': '6685', 'editability': {'cancomment': 0, 'canaddmeta': 0}, 'publiceditability': {'cancomment': 1, 'canaddmeta': 0}, 'usage': {'candownload': 1, 'canblog': 0, 'canprint': 0, 'canshare': 1}, 'comments': {'_content': '864'}, 'notes': {'note': []}, 'people': {'haspeople': 0}, 'tags': {'tag': [{'id': '2298901-12458388065-6923310', 'author': '18922711@N00', 'authorname': 'ucumari photography', 'raw': 'ucumari photography', '_content': 'ucumariphotography', 'machine_tag': 0}, {'id': '2298901-12458388065-49677', 'author': '18922711@N00', 'authorname': 'ucumari photography', 'raw': 'Patches', '_content': 'patches', 'machine_tag': 0}, {'id': '2298901-12458388065-26634', 'author': '18922711@N00', 'authorname': 'ucumari photography', 'raw': 'paws', '_content': 'paws', 'machine_tag': 0}, {'id': '2298901-12458388065-244610', 'author': '18922711@N00', 'authorname': 'ucumari photography', 'raw': 'Ursus maritimus', '_content': 'ursusmaritimus', 'machine_tag': 0}, {'id': '2298901-12458388065-12087', 'author': '18922711@N00', 'authorname': 'ucumari photography', 'raw': 'Polar Bear', '_content': 'polarbear', 'machine_tag': 0}, {'id': '2298901-12458388065-2533', 'author': '18922711@N00', 'authorname': 'ucumari photography', 'raw': 'NC', '_content': 'nc', 'machine_tag': 0}, {'id': '2298901-12458388065-6812', 'author': '18922711@N00', 'authorname': 'ucumari photography', 'raw': 'North', '_content': 'north', 'machine_tag': 0}, {'id': '2298901-12458388065-17629', 'author': '18922711@N00', 'authorname': 'ucumari photography', 'raw': 'Carolina', '_content': 'carolina', 'machine_tag': 0}, {'id': '2298901-12458388065-1997', 'author': '18922711@N00', 'authorname': 'ucumari photography', 'raw': 'Zoo', '_content': 'zoo', 'machine_tag': 0}, {'id': '2298901-12458388065-27527', 'author': '18922711@N00', 'authorname': 'ucumari photography', 'raw': 'February', '_content': 'february', 'machine_tag': 0}, {'id': '2298901-12458388065-265750', 'author': '18922711@N00', 'authorname': 'ucumari photography', 'raw': '2014', '_content': '2014', 'machine_tag': 0}, {'id': '2298901-12458388065-6785123', 'author': '18922711@N00', 'authorname': 'ucumari photography', 'raw': 'DSC_0678', '_content': 'dsc0678', 'machine_tag': 0}, {'id': '2298901-12458388065-3587192', 'author': '33239017@N00', 'authorname': 'conwest_john', 'raw': 'SpecAnimal', '_content': 'specanimal', 'machine_tag': 0}, {'id': '2298901-12458388065-1694996', 'author': '18922711@N00', 'authorname': 'ucumari photography', 'raw': 'Ours polaire', '_content': 'ourspolaire', 'machine_tag': 0}, {'id': '2298901-12458388065-317865', 'author': '18922711@N00', 'authorname': 'ucumari photography', 'raw': 'Ours blanc', '_content': 'oursblanc', 'machine_tag': 0}, {'id': '2298901-12458388065-867649', 'author': '18922711@N00', 'authorname': 'ucumari photography', 'raw': 'Oso polar', '_content': 'osopolar', 'machine_tag': 0}, {'id': '2298901-12458388065-118962', 'author': '18922711@N00', 'authorname': 'ucumari photography', 'raw': '北極熊', '_content': '北極熊', 'machine_tag': 0}]}, 'urls': {'url': [{'type': 'photopage', '_content': 'https://www.flickr.com/photos/ucumari/12458388065/'}]}, 'media': 'photo'}, 'stat': 'ok'}</t>
  </si>
  <si>
    <t>https://www.flickr.com/photos/ucumari/12458388065/</t>
  </si>
  <si>
    <t>body_part_bear_paw06.jpeg</t>
  </si>
  <si>
    <t>6928394406_0626707d10_o</t>
  </si>
  <si>
    <t>{'photo': {'id': '6928394406', 'secret': '01fc278fea', 'server': '7057', 'farm': 8, 'dateuploaded': '1334344774', 'isfavorite': 0, 'license': '4', 'safety_level': '0', 'rotation': 0, 'originalsecret': '0626707d10', 'originalformat': 'jpg', 'owner': {'nsid': '16784359@N07', 'username': 'spencer77', 'realname': 'Spencer Wright', 'location': 'North Walsham, England', 'iconserver': '1919', 'iconfarm': 2, 'path_alias': 'spencer77'}, 'title': {'_content': 'Brown Bear Paw (Ursos arctos), ZSL Whipsnade Zoo'}, 'description': {'_content': ''}, 'visibility': {'ispublic': 1, 'isfriend': 0, 'isfamily': 0}, 'dates': {'posted': '1334344774', 'taken': '2012-04-12 13:39:23', 'takengranularity': 0, 'takenunknown': 0, 'lastupdate': '1559128678'}, 'views': '2186', 'editability': {'cancomment': 0, 'canaddmeta': 0}, 'publiceditability': {'cancomment': 1, 'canaddmeta': 1}, 'usage': {'candownload': 1, 'canblog': 0, 'canprint': 0, 'canshare': 1}, 'comments': {'_content': '0'}, 'notes': {'note': []}, 'people': {'haspeople': 0}, 'tags': {'tag': [{'id': '16763029-6928394406-101508', 'author': '16784359@N07', 'authorname': 'spencer77', 'raw': 'Whipsnade', '_content': 'whipsnade', 'machine_tag': 0}, {'id': '16763029-6928394406-1997', 'author': '16784359@N07', 'authorname': 'spencer77', 'raw': 'zoo', '_content': 'zoo', 'machine_tag': 0}, {'id': '16763029-6928394406-2522432', 'author': '16784359@N07', 'authorname': 'spencer77', 'raw': 'ZSL', '_content': 'zsl', 'machine_tag': 0}, {'id': '16763029-6928394406-7615', 'author': '16784359@N07', 'authorname': 'spencer77', 'raw': 'Bedfordshire', '_content': 'bedfordshire', 'machine_tag': 0}, {'id': '16763029-6928394406-65831', 'author': '16784359@N07', 'authorname': 'spencer77', 'raw': 'Dunstable', '_content': 'dunstable', 'machine_tag': 0}, {'id': '16763029-6928394406-952', 'author': '16784359@N07', 'authorname': 'spencer77', 'raw': 'animal', '_content': 'animal', 'machine_tag': 0}, {'id': '16763029-6928394406-1823', 'author': '16784359@N07', 'authorname': 'spencer77', 'raw': 'mammal', '_content': 'mammal', 'machine_tag': 0}, {'id': '16763029-6928394406-71', 'author': '16784359@N07', 'authorname': 'spencer77', 'raw': 'bear', '_content': 'bear', 'machine_tag': 0}, {'id': '16763029-6928394406-26236', 'author': '16784359@N07', 'authorname': 'spencer77', 'raw': 'grizzly', '_content': 'grizzly', 'machine_tag': 0}, {'id': '16763029-6928394406-369', 'author': '16784359@N07', 'authorname': 'spencer77', 'raw': 'brown', '_content': 'brown', 'machine_tag': 0}, {'id': '16763029-6928394406-849065', 'author': '16784359@N07', 'authorname': 'spencer77', 'raw': 'omnivore', '_content': 'omnivore', 'machine_tag': 0}]}, 'location': {'latitude': '51.859531', 'longitude': '-0.530605', 'accuracy': '13', 'context': '0', 'locality': {'_content': 'Dunstable', 'woeid': 18718}, 'county': {'_content': 'Bedfordshire', 'woeid': 12602163}, 'region': {'_content': 'England', 'woeid': 24554868}, 'country': {'_content': 'United Kingdom', 'woeid': 23424975}, 'neighbourhood': {'_content': '', 'woeid': 0}}, 'geoperms': {'ispublic': 1, 'iscontact': 0, 'isfriend': 0, 'isfamily': 0}, 'urls': {'url': [{'type': 'photopage', '_content': 'https://www.flickr.com/photos/spencer77/6928394406/'}]}, 'media': 'photo'}, 'stat': 'ok'}</t>
  </si>
  <si>
    <t>https://www.flickr.com/photos/spencer77/6928394406/</t>
  </si>
  <si>
    <t>body_part_bear_paw07.jpeg</t>
  </si>
  <si>
    <t>19721908732_5c2b189dea_o</t>
  </si>
  <si>
    <t>{'photo': {'id': '19721908732', 'secret': '77603d03f6', 'server': '437', 'farm': 1, 'dateuploaded': '1436997870', 'isfavorite': 0, 'license': '4', 'safety_level': '0', 'rotation': 0, 'originalsecret': '5c2b189dea', 'originalformat': 'jpg', 'owner': {'nsid': '53530786@N03', 'username': 'philborg', 'realname': 'Peter Halling Hilborg', 'location': 'Copenhagen, NZ', 'iconserver': '5548', 'iconfarm': 6, 'path_alias': 'philborg'}, 'title': {'_content': 'Polar Bear Paw - 1'}, 'description': {'_content': ''}, 'visibility': {'ispublic': 1, 'isfriend': 0, 'isfamily': 0}, 'dates': {'posted': '1436997870', 'taken': '2015-07-14 12:54:48', 'takengranularity': 0, 'takenunknown': '0', 'lastupdate': '1629495077'}, 'views': '514', 'editability': {'cancomment': 0, 'canaddmeta': 0}, 'publiceditability': {'cancomment': 1, 'canaddmeta': 0}, 'usage': {'candownload': 1, 'canblog': 0, 'canprint': 0, 'canshare': 1}, 'comments': {'_content': '0'}, 'notes': {'note': []}, 'people': {'haspeople': 0}, 'tags': {'tag': [{'id': '53507732-19721908732-5956554', 'author': '53530786@N03', 'authorname': 'philborg', 'raw': 'København zoo', '_content': 'københavnzoo', 'machine_tag': 0}, {'id': '53507732-19721908732-5268463', 'author': '53530786@N03', 'authorname': 'philborg', 'raw': 'Cophagen', '_content': 'cophagen', 'machine_tag': 0}, {'id': '53507732-19721908732-1997', 'author': '53530786@N03', 'authorname': 'philborg', 'raw': 'zoo', '_content': 'zoo', 'machine_tag': 0}, {'id': '53507732-19721908732-12087', 'author': '53530786@N03', 'authorname': 'philborg', 'raw': 'Polar bear', '_content': 'polarbear', 'machine_tag': 0}, {'id': '53507732-19721908732-2764', 'author': '53530786@N03', 'authorname': 'philborg', 'raw': 'paw', '_content': 'paw', 'machine_tag': 0}, {'id': '53507732-19721908732-2642', 'author': '53530786@N03', 'authorname': 'philborg', 'raw': 'big', '_content': 'big', 'machine_tag': 0}]}, 'urls': {'url': [{'type': 'photopage', '_content': 'https://www.flickr.com/photos/philborg/19721908732/'}]}, 'media': 'photo'}, 'stat': 'ok'}</t>
  </si>
  <si>
    <t>Peter Halling Hilborg (flickr philborg)</t>
  </si>
  <si>
    <t>https://www.flickr.com/photos/philborg/19721908732/</t>
  </si>
  <si>
    <t>body_part_bear_paw08.jpeg</t>
  </si>
  <si>
    <t>5410877717_68ebeb2d8c_o</t>
  </si>
  <si>
    <t>{'photo': {'id': '5410877717', 'secret': '5437bfffd0', 'server': '4079', 'farm': 5, 'dateuploaded': '1296678059', 'isfavorite': 0, 'license': '5', 'safety_level': '0', 'rotation': 0, 'originalsecret': '68ebeb2d8c', 'originalformat': 'jpg', 'owner': {'nsid': '28899568@N02', 'username': 'Jeroen Moes', 'realname': 'Jeroen Moes', 'location': 'Florence, Italy', 'iconserver': '4072', 'iconfarm': 5, 'path_alias': 'jeroenmoes'}, 'title': {'_content': 'Bear paws'}, 'description': {'_content': ''}, 'visibility': {'ispublic': 1, 'isfriend': 0, 'isfamily': 0}, 'dates': {'posted': '1296678059', 'taken': '2010-09-25 17:03:47', 'takengranularity': 0, 'takenunknown': 0, 'lastupdate': '1297769107'}, 'views': '378', 'editability': {'cancomment': 0, 'canaddmeta': 0}, 'publiceditability': {'cancomment': 1, 'canaddmeta': 1}, 'usage': {'candownload': 1, 'canblog': 0, 'canprint': 0, 'canshare': 1}, 'comments': {'_content': '0'}, 'notes': {'note': []}, 'people': {'haspeople': 0}, 'tags': {'tag': [{'id': '28879220-5410877717-71', 'author': '28899568@N02', 'authorname': 'Jeroen Moes', 'raw': 'bear', '_content': 'bear', 'machine_tag': 0}, {'id': '28879220-5410877717-770113', 'author': '28899568@N02', 'authorname': 'Jeroen Moes', 'raw': 'd90', '_content': 'd90', 'machine_tag': 0}, {'id': '28879220-5410877717-2994', 'author': '28899568@N02', 'authorname': 'Jeroen Moes', 'raw': 'nikon', '_content': 'nikon', 'machine_tag': 0}, {'id': '28879220-5410877717-6466241', 'author': '28899568@N02', 'authorname': 'Jeroen Moes', 'raw': '18105mm', '_content': '18105mm', 'machine_tag': 0}, {'id': '28879220-5410877717-2790853', 'author': '28899568@N02', 'authorname': 'Jeroen Moes', 'raw': 'Elistvere', '_content': 'elistvere', 'machine_tag': 0}, {'id': '28879220-5410877717-95163', 'author': '28899568@N02', 'authorname': 'Jeroen Moes', 'raw': 'EST', '_content': 'est', 'machine_tag': 0}, {'id': '28879220-5410877717-3363', 'author': '28899568@N02', 'authorname': 'Jeroen Moes', 'raw': 'Estonia', '_content': 'estonia', 'machine_tag': 0}, {'id': '28879220-5410877717-66556816', 'author': '28899568@N02', 'authorname': 'Jeroen Moes', 'raw': 'geo:lat=58.57644235', '_content': 'geo:lat=5857644235', 'machine_tag': 1}, {'id': '28879220-5410877717-66556818', 'author': '28899568@N02', 'authorname': 'Jeroen Moes', 'raw': 'geo:lon=26.68579102', '_content': 'geo:lon=2668579102', 'machine_tag': 1}, {'id': '28879220-5410877717-1700', 'author': '28899568@N02', 'authorname': 'Jeroen Moes', 'raw': 'geotagged', '_content': 'geotagged', 'machine_tag': 0}, {'id': '28879220-5410877717-8824517', 'author': '28899568@N02', 'authorname': 'Jeroen Moes', 'raw': 'Jõgevamaa', '_content': 'jõgevamaa', 'machine_tag': 0}]}, 'location': {'latitude': '58.576441', 'longitude': '26.685791', 'accuracy': '16', 'context': '0', 'locality': {'_content': 'Elistvere', 'woeid': 842116}, 'county': {'_content': 'Tabivere', 'woeid': 29389920}, 'region': {'_content': 'Jõgevamaa', 'woeid': 2345280}, 'country': {'_content': 'Eesti', 'woeid': 23424805}, 'neighbourhood': {'_content': '', 'woeid': 0}}, 'geoperms': {'ispublic': 1, 'iscontact': 0, 'isfriend': 0, 'isfamily': 0}, 'urls': {'url': [{'type': 'photopage', '_content': 'https://www.flickr.com/photos/jeroenmoes/5410877717/'}]}, 'media': 'photo'}, 'stat': 'ok'}</t>
  </si>
  <si>
    <t>Jeroen Moes (flickr Jeroen Moes)</t>
  </si>
  <si>
    <t>https://www.flickr.com/photos/jeroenmoes/5410877717/</t>
  </si>
  <si>
    <t>body_part_bear_paw09.jpeg</t>
  </si>
  <si>
    <t>7705352652_22407c9161_o</t>
  </si>
  <si>
    <t>{'photo': {'id': '7705352652', 'secret': 'f5e4dd1d2d', 'server': '8005', 'farm': 9, 'dateuploaded': '1344023584', 'isfavorite': 0, 'license': '3', 'safety_level': '0', 'rotation': 0, 'originalsecret': '22407c9161', 'originalformat': 'jpg', 'owner': {'nsid': '54775250@N07', 'username': 'USFWSAlaska', 'realname': 'Alaska Region U.S. Fish &amp; Wildlife Service', 'location': 'Anchorage, United States', 'iconserver': '5327', 'iconfarm': 6, 'path_alias': 'usfws_alaska'}, 'title': {'_content': 'Polar Bear Paws'}, 'description': {'_content': 'Office of Marine Mammal Management'}, 'visibility': {'ispublic': 1, 'isfriend': 0, 'isfamily': 0}, 'dates': {'posted': '1344023584', 'taken': '2012-04-18 15:07:26', 'takengranularity': 0, 'takenunknown': 0, 'lastupdate': '1569635440'}, 'views': '1199', 'editability': {'cancomment': 0, 'canaddmeta': 0}, 'publiceditability': {'cancomment': 1, 'canaddmeta': 0}, 'usage': {'candownload': 1, 'canblog': 0, 'canprint': 0, 'canshare': 1}, 'comments': {'_content': '0'}, 'notes': {'note': []}, 'people': {'haspeople': 0}, 'tags': {'tag': []}, 'urls': {'url': [{'type': 'photopage', '_content': 'https://www.flickr.com/photos/usfws_alaska/7705352652/'}]}, 'media': 'photo'}, 'stat': 'ok'}</t>
  </si>
  <si>
    <t>https://www.flickr.com/photos/usfws_alaska/7705352652/</t>
  </si>
  <si>
    <t>body_part_bear_eye01.jpeg</t>
  </si>
  <si>
    <t>2926288537_7af9142247_o</t>
  </si>
  <si>
    <t>{'photo': {'id': '2926288537', 'secret': '493a621712', 'server': '3243', 'farm': 4, 'dateuploaded': '1223564628', 'isfavorite': 0, 'license': '3', 'safety_level': '0', 'rotation': 0, 'originalsecret': '7af9142247', 'originalformat': 'jpg', 'owner': {'nsid': '18922711@N00', 'username': 'ucumari photography', 'realname': '', 'location': '', 'iconserver': '3905', 'iconfarm': 4, 'path_alias': 'ucumari'}, 'title': {'_content': 'The "eyes" have it (part 2)'}, 'description': {'_content': 'What about this one, whose eye is it?'}, 'visibility': {'ispublic': 1, 'isfriend': 0, 'isfamily': 0}, 'dates': {'posted': '1223564628', 'taken': '2008-09-08 12:46:40', 'takengranularity': 0, 'takenunknown': 0, 'lastupdate': '1385851630'}, 'views': '525', 'editability': {'cancomment': 0, 'canaddmeta': 0}, 'publiceditability': {'cancomment': 1, 'canaddmeta': 0}, 'usage': {'candownload': 1, 'canblog': 0, 'canprint': 0, 'canshare': 1}, 'comments': {'_content': '11'}, 'notes': {'note': []}, 'people': {'haspeople': 0}, 'tags': {'tag': [{'id': '2298901-2926288537-6923310', 'author': '18922711@N00', 'authorname': 'ucumari photography', 'raw': 'ucumari photography', '_content': 'ucumariphotography', 'machine_tag': 0}, {'id': '2298901-2926288537-952', 'author': '18922711@N00', 'authorname': 'ucumari photography', 'raw': 'animal', '_content': 'animal', 'machine_tag': 0}, {'id': '2298901-2926288537-60002', 'author': '18922711@N00', 'authorname': 'ucumari photography', 'raw': 'NC Zoo', '_content': 'nczoo', 'machine_tag': 0}, {'id': '2298901-2926288537-6812', 'author': '18922711@N00', 'authorname': 'ucumari photography', 'raw': 'North', '_content': 'north', 'machine_tag': 0}, {'id': '2298901-2926288537-17629', 'author': '18922711@N00', 'authorname': 'ucumari photography', 'raw': 'Carolina', '_content': 'carolina', 'machine_tag': 0}, {'id': '2298901-2926288537-596', 'author': '18922711@N00', 'authorname': 'ucumari photography', 'raw': 'eye', '_content': 'eye', 'machine_tag': 0}, {'id': '2298901-2926288537-1997', 'author': '18922711@N00', 'authorname': 'ucumari photography', 'raw': 'zoo', '_content': 'zoo', 'machine_tag': 0}, {'id': '2298901-2926288537-2994', 'author': '18922711@N00', 'authorname': 'ucumari photography', 'raw': 'Nikon', '_content': 'nikon', 'machine_tag': 0}, {'id': '2298901-2926288537-37813', 'author': '18922711@N00', 'authorname': 'ucumari photography', 'raw': '2008', '_content': '2008', 'machine_tag': 0}, {'id': '2298901-2926288537-1322503', 'author': '18922711@N00', 'authorname': 'ucumari photography', 'raw': 'American black bear', '_content': 'americanblackbear', 'machine_tag': 0}, {'id': '2298901-2926288537-71', 'author': '18922711@N00', 'authorname': 'ucumari photography', 'raw': 'bear', '_content': 'bear', 'machine_tag': 0}, {'id': '2298901-2926288537-1823', 'author': '18922711@N00', 'authorname': 'ucumari photography', 'raw': 'mammal', '_content': 'mammal', 'machine_tag': 0}, {'id': '2298901-2926288537-2002', 'author': '18922711@N00', 'authorname': 'ucumari photography', 'raw': 'oso', '_content': 'oso', 'machine_tag': 0}]}, 'urls': {'url': [{'type': 'photopage', '_content': 'https://www.flickr.com/photos/ucumari/2926288537/'}]}, 'media': 'photo'}, 'stat': 'ok'}</t>
  </si>
  <si>
    <t>https://www.flickr.com/photos/ucumari/2926288537/</t>
  </si>
  <si>
    <t>face_bear01.jpeg</t>
  </si>
  <si>
    <t>5039042828_47f5765fac_o</t>
  </si>
  <si>
    <t>{'photo': {'id': '5039042828', 'secret': '20ff3da729', 'server': '4087', 'farm': 5, 'dateuploaded': '1285850897', 'isfavorite': 0, 'license': '3', 'safety_level': '0', 'rotation': 0, 'originalsecret': '47f5765fac', 'originalformat': 'jpg', 'owner': {'nsid': '18922711@N00', 'username': 'ucumari photography', 'realname': '', 'location': '', 'iconserver': '3905', 'iconfarm': 4, 'path_alias': 'ucumari'}, 'title': {'_content': 'Bear breath'}, 'description': {'_content': '(back to bears!)'}, 'visibility': {'ispublic': 1, 'isfriend': 0, 'isfamily': 0}, 'dates': {'posted': '1285850897', 'taken': '2010-06-08 12:09:45', 'takengranularity': 0, 'takenunknown': 0, 'lastupdate': '1456244955'}, 'views': '4948', 'editability': {'cancomment': 0, 'canaddmeta': 0}, 'publiceditability': {'cancomment': 1, 'canaddmeta': 0}, 'usage': {'candownload': 1, 'canblog': 0, 'canprint': 0, 'canshare': 1}, 'comments': {'_content': '26'}, 'notes': {'note': []}, 'people': {'haspeople': 0}, 'tags': {'tag': [{'id': '2298901-5039042828-6923310', 'author': '18922711@N00', 'authorname': 'ucumari photography', 'raw': 'ucumari photography', '_content': 'ucumariphotography', 'machine_tag': 0}, {'id': '2298901-5039042828-5528', 'author': '18922711@N00', 'authorname': 'ucumari photography', 'raw': 'Cinnamon', '_content': 'cinnamon', 'machine_tag': 0}, {'id': '2298901-5039042828-472', 'author': '18922711@N00', 'authorname': 'ucumari photography', 'raw': 'Black', '_content': 'black', 'machine_tag': 0}, {'id': '2298901-5039042828-61565996', 'author': '18922711@N00', 'authorname': 'ucumari photography', 'raw': 'Bear Grandfather', '_content': 'beargrandfather', 'machine_tag': 0}, {'id': '2298901-5039042828-399', 'author': '18922711@N00', 'authorname': 'ucumari photography', 'raw': 'Mountain', '_content': 'mountain', 'machine_tag': 0}, {'id': '2298901-5039042828-2533', 'author': '18922711@N00', 'authorname': 'ucumari photography', 'raw': 'NC', '_content': 'nc', 'machine_tag': 0}, {'id': '2298901-5039042828-6812', 'author': '18922711@N00', 'authorname': 'ucumari photography', 'raw': 'North', '_content': 'north', 'machine_tag': 0}, {'id': '2298901-5039042828-17629', 'author': '18922711@N00', 'authorname': 'ucumari photography', 'raw': 'Carolina', '_content': 'carolina', 'machine_tag': 0}, {'id': '2298901-5039042828-3587192', 'author': '33239017@N00', 'authorname': 'conwest_john', 'raw': 'SpecAnimal', '_content': 'specanimal', 'machine_tag': 0}, {'id': '2298901-5039042828-13824', 'author': '18922711@N00', 'authorname': 'ucumari photography', 'raw': 'American', '_content': 'american', 'machine_tag': 0}]}, 'location': {'latitude': '36.093568', 'longitude': '-81.832265', 'accuracy': '12', 'context': '0', 'locality': {'_content': 'Grandfather', 'woeid': 2412913}, 'county': {'_content': 'Avery', 'woeid': 12589379}, 'region': {'_content': 'North Carolina', 'woeid': 2347592}, 'country': {'_content': 'United States', 'woeid': 23424977}, 'neighbourhood': {'_content': '', 'woeid': 0}}, 'geoperms': {'ispublic': 1, 'iscontact': 0, 'isfriend': 0, 'isfamily': 0}, 'urls': {'url': [{'type': 'photopage', '_content': 'https://www.flickr.com/photos/ucumari/5039042828/'}]}, 'media': 'photo'}, 'stat': 'ok'}</t>
  </si>
  <si>
    <t>https://www.flickr.com/photos/ucumari/5039042828/</t>
  </si>
  <si>
    <t>face_bear02.jpeg</t>
  </si>
  <si>
    <t>28958163207_56d2826261_o</t>
  </si>
  <si>
    <t>{'photo': {'id': '28958163207', 'secret': 'c7ff61f52b', 'server': '1792', 'farm': 2, 'dateuploaded': '1533602205', 'isfavorite': 0, 'license': '6', 'safety_level': '0', 'rotation': 0, 'originalsecret': '56d2826261', 'originalformat': 'jpg', 'owner': {'nsid': '33087714@N04', 'username': 'Jim Bauer', 'realname': 'Jim Bauer', 'location': 'Germantown Wisconsin, USA', 'iconserver': '5496', 'iconfarm': 6, 'path_alias': 'lens-cap'}, 'title': {'_content': 'Bear Tongue'}, 'description': {'_content': ''}, 'visibility': {'ispublic': 1, 'isfriend': 0, 'isfamily': 0}, 'dates': {'posted': '1533602205', 'taken': '2018-08-04 15:36:41', 'takengranularity': 0, 'takenunknown': '0', 'lastupdate': '1629728366'}, 'views': '7481', 'editability': {'cancomment': 0, 'canaddmeta': 0}, 'publiceditability': {'cancomment': 1, 'canaddmeta': 0}, 'usage': {'candownload': 1, 'canblog': 0, 'canprint': 0, 'canshare': 1}, 'comments': {'_content': '16'}, 'notes': {'note': []}, 'people': {'haspeople': 0}, 'tags': {'tag': [{'id': '33055575-28958163207-917130', 'author': '33087714@N04', 'authorname': 'Jim Bauer', 'raw': 'Milwaukee County Zoo', '_content': 'milwaukeecountyzoo', 'machine_tag': 0}]}, 'urls': {'url': [{'type': 'photopage', '_content': 'https://www.flickr.com/photos/lens-cap/28958163207/'}]}, 'media': 'photo'}, 'stat': 'ok'}</t>
  </si>
  <si>
    <t>Jim Bauer (flickr Jim Bauer)</t>
  </si>
  <si>
    <t>https://www.flickr.com/photos/lens-cap/28958163207/</t>
  </si>
  <si>
    <t>face_bear05.jpeg</t>
  </si>
  <si>
    <t>17925675972_beea68e8ec_o</t>
  </si>
  <si>
    <t>{'photo': {'id': '17925675972', 'secret': '5e2bbd629d', 'server': '5455', 'farm': 6, 'dateuploaded': '1432205649', 'isfavorite': 0, 'license': '5', 'safety_level': '0', 'rotation': 0, 'originalsecret': 'beea68e8ec', 'originalformat': 'jpg', 'owner': {'nsid': '8749778@N06', 'username': 'Eric Kilby', 'realname': 'Eric Kilby', 'location': 'Somerville, MA, USA', 'iconserver': '3790', 'iconfarm': 4, 'path_alias': 'ekilby'}, 'title': {'_content': 'Black Bear'}, 'description': {'_content': ''}, 'visibility': {'ispublic': 1, 'isfriend': 0, 'isfamily': 0}, 'dates': {'posted': '1432205649', 'taken': '2015-05-16 14:31:32', 'takengranularity': 0, 'takenunknown': '0', 'lastupdate': '1637432010'}, 'views': '9830', 'editability': {'cancomment': 0, 'canaddmeta': 0}, 'publiceditability': {'cancomment': 1, 'canaddmeta': 0}, 'usage': {'candownload': 1, 'canblog': 0, 'canprint': 0, 'canshare': 1}, 'comments': {'_content': '0'}, 'notes': {'note': []}, 'people': {'haspeople': 0}, 'tags': {'tag': [{'id': '8704456-17925675972-1071', 'author': '8749778@N06', 'authorname': 'Eric Kilby', 'raw': 'stone', '_content': 'stone', 'machine_tag': 0}, {'id': '8704456-17925675972-1997', 'author': '8749778@N06', 'authorname': 'Eric Kilby', 'raw': 'zoo', '_content': 'zoo', 'machine_tag': 0}, {'id': '8704456-17925675972-5865', 'author': '8749778@N06', 'authorname': 'Eric Kilby', 'raw': 'massachusetts', '_content': 'massachusetts', 'machine_tag': 0}, {'id': '8704456-17925675972-472', 'author': '8749778@N06', 'authorname': 'Eric Kilby', 'raw': 'black', '_content': 'black', 'machine_tag': 0}, {'id': '8704456-17925675972-71', 'author': '8749778@N06', 'authorname': 'Eric Kilby', 'raw': 'bear', '_content': 'bear', 'machine_tag': 0}]}, 'location': {'latitude': '42.462697', 'longitude': '-71.093636', 'accuracy': '16', 'context': '0', 'locality': {'_content': 'Stoneham', 'woeid': 2500293}, 'county': {'_content': 'Middlesex', 'woeid': 12588708}, 'region': {'_content': 'Massachusetts', 'woeid': 2347580}, 'country': {'_content': 'United States', 'woeid': 23424977}, 'neighbourhood': {'_content': '', 'woeid': 0}}, 'geoperms': {'ispublic': 1, 'iscontact': 0, 'isfriend': 0, 'isfamily': 0}, 'urls': {'url': [{'type': 'photopage', '_content': 'https://www.flickr.com/photos/ekilby/17925675972/'}]}, 'media': 'photo'}, 'stat': 'ok'}</t>
  </si>
  <si>
    <t>https://www.flickr.com/photos/ekilby/17925675972/</t>
  </si>
  <si>
    <t>face_bear06.jpeg</t>
  </si>
  <si>
    <t>561361837_1209ed66eb_o</t>
  </si>
  <si>
    <t>{'photo': {'id': '561361837', 'secret': '7a45343603', 'server': '1019', 'farm': 2, 'dateuploaded': '1182105613', 'isfavorite': 0, 'license': '3', 'safety_level': '0', 'rotation': 0, 'originalsecret': '1209ed66eb', 'originalformat': 'jpg', 'owner': {'nsid': '41837219@N00', 'username': 'guppiecat', 'realname': 'Josh More', 'location': 'Minneapolis, US', 'iconserver': '8465', 'iconfarm': 9, 'path_alias': 'guppiecat'}, 'title': {'_content': 'Brown Bear'}, 'description': {'_content': 'Nothing much to say here.'}, 'visibility': {'ispublic': 1, 'isfriend': 0, 'isfamily': 0}, 'dates': {'posted': '1182105613', 'taken': '2007-05-26 12:16:53', 'takengranularity': 0, 'takenunknown': 0, 'lastupdate': '1544730835'}, 'views': '997', 'editability': {'cancomment': 0, 'canaddmeta': 0}, 'publiceditability': {'cancomment': 1, 'canaddmeta': 0}, 'usage': {'candownload': 1, 'canblog': 0, 'canprint': 0, 'canshare': 1}, 'comments': {'_content': '0'}, 'notes': {'note': []}, 'people': {'haspeople': 0}, 'tags': {'tag': [{'id': '1236449-561361837-101672', 'author': '41837219@N00', 'authorname': 'guppiecat', 'raw': 'Zoos', '_content': 'zoos', 'machine_tag': 0}, {'id': '1236449-561361837-215370', 'author': '41837219@N00', 'authorname': 'guppiecat', 'raw': 'Brookfield Zoo', '_content': 'brookfieldzoo', 'machine_tag': 0}, {'id': '1236449-561361837-71', 'author': '41837219@N00', 'authorname': 'guppiecat', 'raw': 'bear', '_content': 'bear', 'machine_tag': 0}]}, 'location': {'latitude': '41.834899', 'longitude': '-87.833160', 'accuracy': '15', 'context': '0', 'locality': {'_content': 'Riverside', 'woeid': 2482149}, 'county': {'_content': 'Cook', 'woeid': 12588093}, 'region': {'_content': 'Illinois', 'woeid': 2347572}, 'country': {'_content': 'United States', 'woeid': 23424977}, 'neighbourhood': {'_content': 'North Riverside', 'woeid': 2461559}}, 'geoperms': {'ispublic': 1, 'iscontact': 0, 'isfriend': 0, 'isfamily': 0}, 'urls': {'url': [{'type': 'photopage', '_content': 'https://www.flickr.com/photos/guppiecat/561361837/'}]}, 'media': 'photo'}, 'stat': 'ok'}</t>
  </si>
  <si>
    <t>https://www.flickr.com/photos/guppiecat/561361837/</t>
  </si>
  <si>
    <t>face_bear07.jpeg</t>
  </si>
  <si>
    <t>23772900186_a3a8853a2b_o</t>
  </si>
  <si>
    <t>{'photo': {'id': '23772900186', 'secret': '279d79cfea', 'server': '594', 'farm': 1, 'dateuploaded': '1450317830', 'isfavorite': 0, 'license': '10', 'safety_level': '0', 'rotation': 0, 'originalsecret': 'a3a8853a2b', 'originalformat': 'jpg', 'owner': {'nsid': '54775250@N07', 'username': 'USFWSAlaska', 'realname': 'Alaska Region U.S. Fish &amp; Wildlife Service', 'location': 'Anchorage, United States', 'iconserver': '5327', 'iconfarm': 6, 'path_alias': 'usfws_alaska'}, 'title': {'_content': 'Kodiak brown bear'}, 'description': {'_content': 'A female Kodiak brown bear pauses while fishing the Dog Salmon River. Credit: Lisa Hupp/USFWS'}, 'visibility': {'ispublic': 1, 'isfriend': 0, 'isfamily': 0}, 'dates': {'posted': '1450317830', 'taken': '2015-07-20 19:22:25', 'takengranularity': 0, 'takenunknown': '0', 'lastupdate': '1643132942'}, 'views': '4796', 'editability': {'cancomment': 0, 'canaddmeta': 0}, 'publiceditability': {'cancomment': 1, 'canaddmeta': 0}, 'usage': {'candownload': 1, 'canblog': 0, 'canprint': 0, 'canshare': 1}, 'comments': {'_content': '0'}, 'notes': {'note': []}, 'people': {'haspeople': 0}, 'tags': {'tag': [{'id': '54753920-23772900186-64530', 'author': '54775250@N07', 'authorname': 'USFWSAlaska', 'raw': 'Kodiak', '_content': 'kodiak', 'machine_tag': 0}, {'id': '54753920-23772900186-109533', 'author': '54775250@N07', 'authorname': 'USFWSAlaska', 'raw': 'refuge', '_content': 'refuge', 'machine_tag': 0}, {'id': '54753920-23772900186-71', 'author': '54775250@N07', 'authorname': 'USFWSAlaska', 'raw': 'bear', '_content': 'bear', 'machine_tag': 0}]}, 'urls': {'url': [{'type': 'photopage', '_content': 'https://www.flickr.com/photos/usfws_alaska/23772900186/'}]}, 'media': 'photo'}, 'stat': 'ok'}</t>
  </si>
  <si>
    <t>https://www.flickr.com/photos/usfws_alaska/23772900186/</t>
  </si>
  <si>
    <t>face_bear09.jpeg</t>
  </si>
  <si>
    <t>6843888521_d17dc21cc3_o</t>
  </si>
  <si>
    <t>{'photo': {'id': '6843888521', 'secret': 'a138b6020d', 'server': '7004', 'farm': 8, 'dateuploaded': '1328747750', 'isfavorite': 0, 'license': '4', 'safety_level': '0', 'rotation': 0, 'originalsecret': 'd17dc21cc3', 'originalformat': 'jpg', 'owner': {'nsid': '48412967@N06', 'username': 'Scott_Calleja', 'realname': 'Scott Calleja', 'location': '', 'iconserver': '3802', 'iconfarm': 4, 'path_alias': 'scottcalleja'}, 'title': {'_content': 'Grizzly Bear'}, 'description': {'_content': 'Grizzly Bear Detroit zoo'}, 'visibility': {'ispublic': 1, 'isfriend': 0, 'isfamily': 0}, 'dates': {'posted': '1328747750', 'taken': '2011-10-15 07:47:03', 'takengranularity': 0, 'takenunknown': 0, 'lastupdate': '1448376571'}, 'views': '17343', 'editability': {'cancomment': 0, 'canaddmeta': 0}, 'publiceditability': {'cancomment': 1, 'canaddmeta': 0}, 'usage': {'candownload': 1, 'canblog': 0, 'canprint': 0, 'canshare': 1}, 'comments': {'_content': '5'}, 'notes': {'note': []}, 'people': {'haspeople': 0}, 'tags': {'tag': [{'id': '48367645-6843888521-93343', 'author': '48412967@N06', 'authorname': 'Scott_Calleja', 'raw': 'Detroit Zoo', '_content': 'detroitzoo', 'machine_tag': 0}, {'id': '48367645-6843888521-57487149', 'author': '48412967@N06', 'authorname': 'Scott_Calleja', 'raw': 'Detroit Zoo Grizzly Bear', '_content': 'detroitzoogrizzlybear', 'machine_tag': 0}, {'id': '48367645-6843888521-88858542', 'author': '48412967@N06', 'authorname': 'Scott_Calleja', 'raw': 'Detroit Zoo Photographer Scott Calleja', '_content': 'detroitzoophotographerscottcalleja', 'machine_tag': 0}]}, 'urls': {'url': [{'type': 'photopage', '_content': 'https://www.flickr.com/photos/scottcalleja/6843888521/'}]}, 'media': 'photo'}, 'stat': 'ok'}</t>
  </si>
  <si>
    <t>Scott Calleja (flickr Scott_Calleja)</t>
  </si>
  <si>
    <t>https://www.flickr.com/photos/scottcalleja/6843888521/</t>
  </si>
  <si>
    <t>face_bear10.jpeg</t>
  </si>
  <si>
    <t>4975678883_be3b099d67_o</t>
  </si>
  <si>
    <t>{'photo': {'id': '4975678883', 'secret': '0c3dd62e98', 'server': '4088', 'farm': 5, 'dateuploaded': '1284100113', 'isfavorite': 0, 'license': '4', 'safety_level': '0', 'rotation': 0, 'originalsecret': 'be3b099d67', 'originalformat': 'jpg', 'owner': {'nsid': '53384475@N06', 'username': 'waterseas23', 'realname': '', 'location': '', 'iconserver': '0', 'iconfarm': 0, 'path_alias': None}, 'title': {'_content': 'Bear'}, 'description': {'_content': ''}, 'visibility': {'ispublic': 1, 'isfriend': 0, 'isfamily': 0}, 'dates': {'posted': '1284100113', 'taken': '2010-09-09 23:28:33', 'takengranularity': 0, 'takenunknown': 0, 'lastupdate': '1530631855'}, 'views': '763', 'editability': {'cancomment': 0, 'canaddmeta': 0}, 'publiceditability': {'cancomment': 1, 'canaddmeta': 0}, 'usage': {'candownload': 1, 'canblog': 0, 'canprint': 0, 'canshare': 1}, 'comments': {'_content': '0'}, 'notes': {'note': []}, 'people': {'haspeople': 0}, 'tags': {'tag': []}, 'urls': {'url': [{'type': 'photopage', '_content': 'https://www.flickr.com/photos/53384475@N06/4975678883/'}]}, 'media': 'photo'}, 'stat': 'ok'}</t>
  </si>
  <si>
    <t xml:space="preserve"> (flickr waterseas23)</t>
  </si>
  <si>
    <t>https://www.flickr.com/photos/53384475@N06/4975678883/</t>
  </si>
  <si>
    <t>face_bear11.jpeg</t>
  </si>
  <si>
    <t>3276824002_79594f000e_o</t>
  </si>
  <si>
    <t>{'photo': {'id': '3276824002', 'secret': '766b75e841', 'server': '3394', 'farm': 4, 'dateuploaded': '1234537548', 'isfavorite': 0, 'license': '3', 'safety_level': '0', 'rotation': 0, 'originalsecret': '79594f000e', 'originalformat': 'jpg', 'owner': {'nsid': '99405111@N00', 'username': 'maspick', 'realname': 'Tom Pickering', 'location': 'Davenport, IA, USA', 'iconserver': '65535', 'iconfarm': 66, 'path_alias': 'maspick'}, 'title': {'_content': 'Bored Bear'}, 'description': {'_content': ''}, 'visibility': {'ispublic': 1, 'isfriend': 0, 'isfamily': 0}, 'dates': {'posted': '1234537548', 'taken': '2007-07-14 09:34:42', 'takengranularity': 0, 'takenunknown': 0, 'lastupdate': '1455740509'}, 'views': '1511', 'editability': {'cancomment': 0, 'canaddmeta': 0}, 'publiceditability': {'cancomment': 1, 'canaddmeta': 0}, 'usage': {'candownload': 1, 'canblog': 0, 'canprint': 0, 'canshare': 1}, 'comments': {'_content': '4'}, 'notes': {'note': []}, 'people': {'haspeople': 0}, 'tags': {'tag': [{'id': '2552201-3276824002-71', 'author': '99405111@N00', 'authorname': 'maspick', 'raw': 'bear', '_content': 'bear', 'machine_tag': 0}]}, 'location': {'latitude': '28.033671', 'longitude': '-82.420206', 'accuracy': '15', 'context': '0', 'locality': {'_content': 'Tampa', 'woeid': 2503863}, 'county': {'_content': 'Hillsborough', 'woeid': 12587831}, 'region': {'_content': 'Florida', 'woeid': 2347568}, 'country': {'_content': 'United States', 'woeid': 23424977}, 'neighbourhood': {'_content': 'Elizabeth Court', 'woeid': 55982334}}, 'geoperms': {'ispublic': 1, 'iscontact': 0, 'isfriend': 0, 'isfamily': 0}, 'urls': {'url': [{'type': 'photopage', '_content': 'https://www.flickr.com/photos/maspick/3276824002/'}]}, 'media': 'photo'}, 'stat': 'ok'}</t>
  </si>
  <si>
    <t>https://www.flickr.com/photos/maspick/3276824002/</t>
  </si>
  <si>
    <t>face_bear12.jpeg</t>
  </si>
  <si>
    <t>7140814887_bccb12919d_o</t>
  </si>
  <si>
    <t>{'photo': {'id': '7140814887', 'secret': '678cb570f0', 'server': '8168', 'farm': 9, 'dateuploaded': '1336101233', 'isfavorite': 0, 'license': '0', 'safety_level': '0', 'rotation': 0, 'originalsecret': 'bccb12919d', 'originalformat': 'jpg', 'owner': {'nsid': '49676242@N07', 'username': 'cinder3172', 'realname': 'Cindie', 'location': '', 'iconserver': '65535', 'iconfarm': 66, 'path_alias': None}, 'title': {'_content': 'Bear'}, 'description': {'_content': 'Young Black Bear in our backyard, Fauquier County.'}, 'visibility': {'ispublic': 1, 'isfriend': 0, 'isfamily': 0}, 'dates': {'posted': '1336101233', 'taken': '2012-04-28 16:11:22', 'takengranularity': 0, 'takenunknown': 0, 'lastupdate': '1582160922'}, 'views': '33584', 'editability': {'cancomment': 0, 'canaddmeta': 0}, 'publiceditability': {'cancomment': 1, 'canaddmeta': 1}, 'usage': {'candownload': 1, 'canblog': 0, 'canprint': 0, 'canshare': 0}, 'comments': {'_content': '4'}, 'notes': {'note': []}, 'people': {'haspeople': 0}, 'tags': {'tag': [{'id': '49654912-7140814887-472', 'author': '49676242@N07', 'authorname': 'cinder3172', 'raw': 'Black', '_content': 'black', 'machine_tag': 0}, {'id': '49654912-7140814887-71', 'author': '49676242@N07', 'authorname': 'cinder3172', 'raw': 'Bear', '_content': 'bear', 'machine_tag': 0}]}, 'urls': {'url': [{'type': 'photopage', '_content': 'https://www.flickr.com/photos/49676242@N07/7140814887/'}]}, 'media': 'photo'}, 'stat': 'ok'}</t>
  </si>
  <si>
    <t>Cindie (flickr cinder3172)</t>
  </si>
  <si>
    <t>https://www.flickr.com/photos/49676242@N07/7140814887/</t>
  </si>
  <si>
    <t>face_bear13.jpeg</t>
  </si>
  <si>
    <t>5120726106_54cb0bfa44_o</t>
  </si>
  <si>
    <t>{'photo': {'id': '5120726106', 'secret': '82c90211d6', 'server': '4128', 'farm': 5, 'dateuploaded': '1288187464', 'isfavorite': 0, 'license': '3', 'safety_level': '0', 'rotation': 0, 'originalsecret': '54cb0bfa44', 'originalformat': 'jpg', 'owner': {'nsid': '18922711@N00', 'username': 'ucumari photography', 'realname': '', 'location': '', 'iconserver': '3905', 'iconfarm': 4, 'path_alias': 'ucumari'}, 'title': {'_content': 'silver tongued bear'}, 'description': {'_content': 'He can talk his way out of anything!'}, 'visibility': {'ispublic': 1, 'isfriend': 0, 'isfamily': 0}, 'dates': {'posted': '1288187464', 'taken': '2010-05-23 08:55:17', 'takengranularity': 0, 'takenunknown': 0, 'lastupdate': '1503225184'}, 'views': '2838', 'editability': {'cancomment': 0, 'canaddmeta': 0}, 'publiceditability': {'cancomment': 1, 'canaddmeta': 0}, 'usage': {'candownload': 1, 'canblog': 0, 'canprint': 0, 'canshare': 1}, 'comments': {'_content': '43'}, 'notes': {'note': []}, 'people': {'haspeople': 0}, 'tags': {'tag': [{'id': '2298901-5120726106-6923310', 'author': '18922711@N00', 'authorname': 'ucumari photography', 'raw': 'ucumari photography', '_content': 'ucumariphotography', 'machine_tag': 0}, {'id': '2298901-5120726106-1322503', 'author': '18922711@N00', 'authorname': 'ucumari photography', 'raw': 'American Black Bear', '_content': 'americanblackbear', 'machine_tag': 0}, {'id': '2298901-5120726106-353382', 'author': '18922711@N00', 'authorname': 'ucumari photography', 'raw': 'Ursus americanus', '_content': 'ursusamericanus', 'machine_tag': 0}, {'id': '2298901-5120726106-60002', 'author': '18922711@N00', 'authorname': 'ucumari photography', 'raw': 'NC Zoo', '_content': 'nczoo', 'machine_tag': 0}, {'id': '2298901-5120726106-6812', 'author': '18922711@N00', 'authorname': 'ucumari photography', 'raw': 'North', '_content': 'north', 'machine_tag': 0}, {'id': '2298901-5120726106-17629', 'author': '18922711@N00', 'authorname': 'ucumari photography', 'raw': 'Carolina', '_content': 'carolina', 'machine_tag': 0}, {'id': '2298901-5120726106-7474', 'author': '18922711@N00', 'authorname': 'ucumari photography', 'raw': 'May', '_content': 'may', 'machine_tag': 0}, {'id': '2298901-5120726106-113574', 'author': '18922711@N00', 'authorname': 'ucumari photography', 'raw': '2010', '_content': '2010', 'machine_tag': 0}, {'id': '2298901-5120726106-3587192', 'author': '33239017@N00', 'authorname': 'conwest_john', 'raw': 'SpecAnimal', '_content': 'specanimal', 'machine_tag': 0}]}, 'location': {'latitude': '35.632046', 'longitude': '-79.759368', 'accuracy': '12', 'context': '0', 'neighbourhood': {'_content': '', 'woeid': 0}, 'county': {'_content': 'Randolph', 'woeid': 12589449}, 'region': {'_content': 'North Carolina', 'woeid': 2347592}, 'country': {'_content': 'United States', 'woeid': 23424977}}, 'geoperms': {'ispublic': 1, 'iscontact': 0, 'isfriend': 0, 'isfamily': 0}, 'urls': {'url': [{'type': 'photopage', '_content': 'https://www.flickr.com/photos/ucumari/5120726106/'}]}, 'media': 'photo'}, 'stat': 'ok'}</t>
  </si>
  <si>
    <t>https://www.flickr.com/photos/ucumari/5120726106/</t>
  </si>
  <si>
    <t>face_bear14.jpeg</t>
  </si>
  <si>
    <t>7603000744_6a755f1f74_o</t>
  </si>
  <si>
    <t>{'photo': {'id': '7603000744', 'secret': 'ea706a31b5', 'server': '7276', 'farm': 8, 'dateuploaded': '1342699999', 'isfavorite': 0, 'license': '5', 'safety_level': '0', 'rotation': 0, 'originalsecret': '6a755f1f74', 'originalformat': 'jpg', 'owner': {'nsid': '37467370@N08', 'username': 'gvgoebel', 'realname': 'Greg Goebel', 'location': 'Loveland CO, USA', 'iconserver': '3707', 'iconfarm': 4, 'path_alias': None}, 'title': {'_content': 'Ybgzb_3b'}, 'description': {'_content': 'snoozing grizzly bear, Denver Zoo, Colorado / 2010 '}, 'visibility': {'ispublic': 1, 'isfriend': 0, 'isfamily': 0}, 'dates': {'posted': '1342699999', 'taken': '2009-04-06 21:54:09', 'takengranularity': 0, 'takenunknown': 0, 'lastupdate': '1479561348'}, 'views': '10308', 'editability': {'cancomment': 0, 'canaddmeta': 0}, 'publiceditability': {'cancomment': 1, 'canaddmeta': 0}, 'usage': {'candownload': 1, 'canblog': 0, 'canprint': 0, 'canshare': 1}, 'comments': {'_content': '0'}, 'notes': {'note': []}, 'people': {'haspeople': 0}, 'tags': {'tag': [{'id': '37374557-7603000744-953', 'author': '37467370@N08', 'authorname': 'gvgoebel', 'raw': 'animals', '_content': 'animals', 'machine_tag': 0}, {'id': '37374557-7603000744-39625', 'author': '37467370@N08', 'authorname': 'gvgoebel', 'raw': 'mammals', '_content': 'mammals', 'machine_tag': 0}, {'id': '37374557-7603000744-254941', 'author': '37467370@N08', 'authorname': 'gvgoebel', 'raw': 'grizzly bear', '_content': 'grizzlybear', 'machine_tag': 0}]}, 'urls': {'url': [{'type': 'photopage', '_content': 'https://www.flickr.com/photos/37467370@N08/7603000744/'}]}, 'media': 'photo'}, 'stat': 'ok'}</t>
  </si>
  <si>
    <t>Greg Goebel (flickr gvgoebel)</t>
  </si>
  <si>
    <t>https://www.flickr.com/photos/37467370@N08/7603000744/</t>
  </si>
  <si>
    <t>face_bear15.jpeg</t>
  </si>
  <si>
    <t>4706829580_f52e0a0c3a_o</t>
  </si>
  <si>
    <t>{'photo': {'id': '4706829580', 'secret': 'fbc2f190ff', 'server': '4005', 'farm': 5, 'dateuploaded': '1276707914', 'isfavorite': 0, 'license': '2', 'safety_level': '0', 'rotation': 0, 'originalsecret': 'f52e0a0c3a', 'originalformat': 'jpg', 'owner': {'nsid': '14213778@N00', 'username': 'Jethro Taylor', 'realname': 'Jethro Taylor', 'location': 'Kincolith, BC, Canada', 'iconserver': '27', 'iconfarm': 1, 'path_alias': 'rustybadger'}, 'title': {'_content': 'Black Bear'}, 'description': {'_content': '&amp;quot;What?&amp;quot;'}, 'visibility': {'ispublic': 1, 'isfriend': 0, 'isfamily': 0}, 'dates': {'posted': '1276707914', 'taken': '2010-05-23 11:46:30', 'takengranularity': 0, 'takenunknown': 0, 'lastupdate': '1565979070'}, 'views': '4659', 'editability': {'cancomment': 0, 'canaddmeta': 0}, 'publiceditability': {'cancomment': 1, 'canaddmeta': 0}, 'usage': {'candownload': 1, 'canblog': 0, 'canprint': 0, 'canshare': 1}, 'comments': {'_content': '0'}, 'notes': {'note': []}, 'people': {'haspeople': 0}, 'tags': {'tag': [{'id': '1139799-4706829580-353382', 'author': '14213778@N00', 'authorname': 'Jethro Taylor', 'raw': 'Ursus americanus', '_content': 'ursusamericanus', 'machine_tag': 0}, {'id': '1139799-4706829580-80608', 'author': '14213778@N00', 'authorname': 'Jethro Taylor', 'raw': 'black bear', '_content': 'blackbear', 'machine_tag': 0}, {'id': '1139799-4706829580-71', 'author': '14213778@N00', 'authorname': 'Jethro Taylor', 'raw': 'bear', '_content': 'bear', 'machine_tag': 0}]}, 'urls': {'url': [{'type': 'photopage', '_content': 'https://www.flickr.com/photos/rustybadger/4706829580/'}]}, 'media': 'photo'}, 'stat': 'ok'}</t>
  </si>
  <si>
    <t>https://www.flickr.com/photos/rustybadger/4706829580/</t>
  </si>
  <si>
    <t>face_bear18.jpeg</t>
  </si>
  <si>
    <t>2751854046_6bf90a8447_o</t>
  </si>
  <si>
    <t>{'photo': {'id': '2751854046', 'secret': '780356543d', 'server': '3152', 'farm': 4, 'dateuploaded': '1218415340', 'isfavorite': 0, 'license': '3', 'safety_level': '0', 'rotation': 0, 'originalsecret': '6bf90a8447', 'originalformat': 'jpg', 'owner': {'nsid': '72396230@N00', 'username': 'JimNtexas', 'realname': 'Jim Howard', 'location': 'Austin, Texas, USA', 'iconserver': '8087', 'iconfarm': 9, 'path_alias': 'jimntexas'}, 'title': {'_content': 'bear 25'}, 'description': {'_content': '\nTaken during a wildlife viewing flight from Anchoridge to Redoubt Bay, Alaska.  The flight was conducted by John Ellison of &lt;a href="http://www.ellisonair.com/" rel="noreferrer nofollow"&gt;Ellison Air&lt;/a&gt; in his Cessna 206.'}, 'visibility': {'ispublic': 1, 'isfriend': 0, 'isfamily': 0}, 'dates': {'posted': '1218415340', 'taken': '2008-07-17 17:39:08', 'takengranularity': 0, 'takenunknown': 0, 'lastupdate': '1218476735'}, 'views': '1463', 'editability': {'cancomment': 0, 'canaddmeta': 0}, 'publiceditability': {'cancomment': 1, 'canaddmeta': 0}, 'usage': {'candownload': 1, 'canblog': 0, 'canprint': 0, 'canshare': 1}, 'comments': {'_content': '1'}, 'notes': {'note': []}, 'people': {'haspeople': 0}, 'tags': {'tag': [{'id': '339932-2751854046-1127', 'author': '72396230@N00', 'authorname': 'JimNtexas', 'raw': 'Alaska', '_content': 'alaska', 'machine_tag': 0}, {'id': '339932-2751854046-71', 'author': '72396230@N00', 'authorname': 'JimNtexas', 'raw': 'bear', '_content': 'bear', 'machine_tag': 0}, {'id': '339932-2751854046-5833', 'author': '72396230@N00', 'authorname': 'JimNtexas', 'raw': 'wildlife', '_content': 'wildlife', 'machine_tag': 0}]}, 'urls': {'url': [{'type': 'photopage', '_content': 'https://www.flickr.com/photos/jimntexas/2751854046/'}]}, 'media': 'photo'}, 'stat': 'ok'}</t>
  </si>
  <si>
    <t>Jim Howard (flickr JimNtexas)</t>
  </si>
  <si>
    <t>https://www.flickr.com/photos/jimntexas/2751854046/</t>
  </si>
  <si>
    <t>face_bear19.jpeg</t>
  </si>
  <si>
    <t>15181578762_2d8033439a_o</t>
  </si>
  <si>
    <t>{'photo': {'id': '15181578762', 'secret': '72e12fc20e', 'server': '3878', 'farm': 4, 'dateuploaded': '1410206135', 'isfavorite': 0, 'license': '5', 'safety_level': '0', 'rotation': 0, 'originalsecret': '2d8033439a', 'originalformat': 'jpg', 'owner': {'nsid': '120374925@N06', 'username': 'magnus.johansson10', 'realname': 'Magnus Johansson', 'location': '', 'iconserver': '5694', 'iconfarm': 6, 'path_alias': None}, 'title': {'_content': 'brown bear at Skansen3-3'}, 'description': {'_content': ''}, 'visibility': {'ispublic': 1, 'isfriend': 0, 'isfamily': 0}, 'dates': {'posted': '1410206135', 'taken': '2014-09-08 14:07:46', 'takengranularity': 0, 'takenunknown': 0, 'lastupdate': '1524800268'}, 'views': '17905', 'editability': {'cancomment': 0, 'canaddmeta': 0}, 'publiceditability': {'cancomment': 1, 'canaddmeta': 0}, 'usage': {'candownload': 1, 'canblog': 0, 'canprint': 0, 'canshare': 1}, 'comments': {'_content': '0'}, 'notes': {'note': []}, 'people': {'haspeople': 0}, 'tags': {'tag': [{'id': '120329603-15181578762-35382', 'author': '120374925@N06', 'authorname': 'magnus.johansson10', 'raw': 'skansen', '_content': 'skansen', 'machine_tag': 0}, {'id': '120329603-15181578762-6018', 'author': '120374925@N06', 'authorname': 'magnus.johansson10', 'raw': 'bears', '_content': 'bears', 'machine_tag': 0}, {'id': '120329603-15181578762-71', 'author': '120374925@N06', 'authorname': 'magnus.johansson10', 'raw': 'bear', '_content': 'bear', 'machine_tag': 0}, {'id': '120329603-15181578762-143800', 'author': '120374925@N06', 'authorname': 'magnus.johansson10', 'raw': 'brownbear', '_content': 'brownbear', 'machine_tag': 0}]}, 'urls': {'url': [{'type': 'photopage', '_content': 'https://www.flickr.com/photos/120374925@N06/15181578762/'}]}, 'media': 'photo'}, 'stat': 'ok'}</t>
  </si>
  <si>
    <t>https://www.flickr.com/photos/120374925@N06/15181578762/</t>
  </si>
  <si>
    <t>face_bear20.jpeg</t>
  </si>
  <si>
    <t>5408267039_9fb617edcb_o</t>
  </si>
  <si>
    <t>{'photo': {'id': '5408267039', 'secret': 'eb797157d2', 'server': '5213', 'farm': 6, 'dateuploaded': '1296597024', 'isfavorite': 0, 'license': '4', 'safety_level': '0', 'rotation': 0, 'originalsecret': '9fb617edcb', 'originalformat': 'jpg', 'owner': {'nsid': '21946876@N06', 'username': 'Metassus', 'realname': '', 'location': None, 'iconserver': '5252', 'iconfarm': 6, 'path_alias': 'metassus'}, 'title': {'_content': 'Hibernation Now'}, 'description': {'_content': 'Bear in snow, with snow on her face.'}, 'visibility': {'ispublic': 1, 'isfriend': 0, 'isfamily': 0}, 'dates': {'posted': '1296597024', 'taken': '2010-12-18 10:35:55', 'takengranularity': 0, 'takenunknown': 0, 'lastupdate': '1406903451'}, 'views': '1449', 'editability': {'cancomment': 0, 'canaddmeta': 0}, 'publiceditability': {'cancomment': 1, 'canaddmeta': 0}, 'usage': {'candownload': 1, 'canblog': 0, 'canprint': 0, 'canshare': 1}, 'comments': {'_content': '0'}, 'notes': {'note': []}, 'people': {'haspeople': 0}, 'tags': {'tag': [{'id': '21901554-5408267039-897888', 'author': '21946876@N06', 'authorname': 'Metassus', 'raw': 'ursine', '_content': 'ursine', 'machine_tag': 0}, {'id': '21901554-5408267039-71', 'author': '21946876@N06', 'authorname': 'Metassus', 'raw': 'bear', '_content': 'bear', 'machine_tag': 0}, {'id': '21901554-5408267039-412', 'author': '21946876@N06', 'authorname': 'Metassus', 'raw': 'snow', '_content': 'snow', 'machine_tag': 0}, {'id': '21901554-5408267039-201', 'author': '21946876@N06', 'authorname': 'Metassus', 'raw': 'winter', '_content': 'winter', 'machine_tag': 0}, {'id': '21901554-5408267039-513', 'author': '21946876@N06', 'authorname': 'Metassus', 'raw': 'cold', '_content': 'cold', 'machine_tag': 0}, {'id': '21901554-5408267039-369', 'author': '21946876@N06', 'authorname': 'Metassus', 'raw': 'brown', '_content': 'brown', 'machine_tag': 0}, {'id': '21901554-5408267039-26494', 'author': '21946876@N06', 'authorname': 'Metassus', 'raw': 'wilderness', '_content': 'wilderness', 'machine_tag': 0}, {'id': '21901554-5408267039-2326', 'author': '21946876@N06', 'authorname': 'Metassus', 'raw': 'photo', '_content': 'photo', 'machine_tag': 0}, {'id': '21901554-5408267039-67906488', 'author': '21946876@N06', 'authorname': 'Metassus', 'raw': 'metassus', '_content': 'metassus', 'machine_tag': 0}]}, 'urls': {'url': [{'type': 'photopage', '_content': 'https://www.flickr.com/photos/metassus/5408267039/'}]}, 'media': 'photo'}, 'stat': 'ok'}</t>
  </si>
  <si>
    <t xml:space="preserve"> (flickr Metassus)</t>
  </si>
  <si>
    <t>https://www.flickr.com/photos/metassus/5408267039/</t>
  </si>
  <si>
    <t>body_part_koala_paw01.jpeg</t>
  </si>
  <si>
    <t>3361266555_8208ef9c78_o</t>
  </si>
  <si>
    <t>{'photo': {'id': '3361266555', 'secret': 'a4faab6968', 'server': '3631', 'farm': 4, 'dateuploaded': '1237261941', 'isfavorite': 0, 'license': '2', 'safety_level': '0', 'rotation': 0, 'originalsecret': '8208ef9c78', 'originalformat': 'jpg', 'owner': {'nsid': '66178057@N00', 'username': 'uncleboatshoes', 'realname': 'Steve Schroeder', 'location': 'Portland, United States', 'iconserver': '2668', 'iconfarm': 3, 'path_alias': 'uncleboatshoes'}, 'title': {'_content': 'The Fuzz Down Under'}, 'description': {'_content': 'Legs and Feet'}, 'visibility': {'ispublic': 1, 'isfriend': 0, 'isfamily': 0}, 'dates': {'posted': '1237261941', 'taken': '2009-03-07 11:23:57', 'takengranularity': 0, 'takenunknown': 0, 'lastupdate': '1237475593'}, 'views': '303', 'editability': {'cancomment': 0, 'canaddmeta': 0}, 'publiceditability': {'cancomment': 1, 'canaddmeta': 0}, 'usage': {'candownload': 1, 'canblog': 0, 'canprint': 0, 'canshare': 1}, 'comments': {'_content': '4'}, 'notes': {'note': []}, 'people': {'haspeople': 0}, 'tags': {'tag': [{'id': '246565-3361266555-14573', 'author': '66178057@N00', 'authorname': 'uncleboatshoes', 'raw': 'koala', '_content': 'koala', 'machine_tag': 0}, {'id': '246565-3361266555-35560', 'author': '66178057@N00', 'authorname': 'uncleboatshoes', 'raw': 'lonepine', '_content': 'lonepine', 'machine_tag': 0}, {'id': '246565-3361266555-1348918', 'author': '66178057@N00', 'authorname': 'uncleboatshoes', 'raw': 'lonepinekoalasanctuary', '_content': 'lonepinekoalasanctuary', 'machine_tag': 0}, {'id': '246565-3361266555-37254659', 'author': '66178057@N00', 'authorname': 'uncleboatshoes', 'raw': 'aussieanimal', '_content': 'aussieanimal', 'machine_tag': 0}]}, 'urls': {'url': [{'type': 'photopage', '_content': 'https://www.flickr.com/photos/uncleboatshoes/3361266555/'}]}, 'media': 'photo'}, 'stat': 'ok'}</t>
  </si>
  <si>
    <t>https://www.flickr.com/photos/uncleboatshoes/3361266555/</t>
  </si>
  <si>
    <t>body_part_koala_paw02.jpeg</t>
  </si>
  <si>
    <t>462126880_25469c4c0f_o</t>
  </si>
  <si>
    <t>{'photo': {'id': '462126880', 'secret': 'a4eda69b99', 'server': '210', 'farm': 1, 'dateuploaded': '1176764615', 'isfavorite': 0, 'license': '5', 'safety_level': '0', 'rotation': 0, 'originalsecret': '25469c4c0f', 'originalformat': 'jpg', 'owner': {'nsid': '83261423@N00', 'username': 'moose477', 'realname': '', 'location': None, 'iconserver': '165', 'iconfarm': 1, 'path_alias': 'cdmoose'}, 'title': {'_content': 'Koala paw.'}, 'description': {'_content': ''}, 'visibility': {'ispublic': 1, 'isfriend': 0, 'isfamily': 0}, 'dates': {'posted': '1176764615', 'taken': '2007-04-13 17:30:13', 'takengranularity': 0, 'takenunknown': 0, 'lastupdate': '1567134719'}, 'views': '983', 'editability': {'cancomment': 0, 'canaddmeta': 0}, 'publiceditability': {'cancomment': 1, 'canaddmeta': 1}, 'usage': {'candownload': 1, 'canblog': 0, 'canprint': 0, 'canshare': 1}, 'comments': {'_content': '1'}, 'notes': {'note': []}, 'people': {'haspeople': 0}, 'tags': {'tag': [{'id': '6714978-462126880-1344', 'author': '83261423@N00', 'authorname': 'moose477', 'raw': 'Cat', '_content': 'cat', 'machine_tag': 0}, {'id': '6714978-462126880-1994', 'author': '83261423@N00', 'authorname': 'moose477', 'raw': 'grey', '_content': 'grey', 'machine_tag': 0}, {'id': '6714978-462126880-1277830', 'author': '83261423@N00', 'authorname': 'moose477', 'raw': 'white sock', '_content': 'whitesock', 'machine_tag': 0}, {'id': '6714978-462126880-3035', 'author': '83261423@N00', 'authorname': 'moose477', 'raw': 'sock', '_content': 'sock', 'machine_tag': 0}, {'id': '6714978-462126880-113869', 'author': '83261423@N00', 'authorname': 'moose477', 'raw': 'pads', '_content': 'pads', 'machine_tag': 0}, {'id': '6714978-462126880-2764', 'author': '83261423@N00', 'authorname': 'moose477', 'raw': 'paw', '_content': 'paw', 'machine_tag': 0}, {'id': '6714978-462126880-1941', 'author': '83261423@N00', 'authorname': 'moose477', 'raw': 'foot', '_content': 'foot', 'machine_tag': 0}]}, 'urls': {'url': [{'type': 'photopage', '_content': 'https://www.flickr.com/photos/cdmoose/462126880/'}]}, 'media': 'photo'}, 'stat': 'ok'}</t>
  </si>
  <si>
    <t xml:space="preserve"> (flickr moose477)</t>
  </si>
  <si>
    <t>https://www.flickr.com/photos/cdmoose/462126880/</t>
  </si>
  <si>
    <t>body_koala02.jpeg</t>
  </si>
  <si>
    <t>22580841_3c8f54153d_o</t>
  </si>
  <si>
    <t>{'photo': {'id': '22580841', 'secret': '3c8f54153d', 'server': '16', 'farm': 1, 'dateuploaded': '1120135583', 'isfavorite': 0, 'license': '3', 'safety_level': '0', 'rotation': 0, 'originalsecret': '3c8f54153d', 'originalformat': 'jpg', 'owner': {'nsid': '32848175@N00', 'username': 'hodie', 'realname': '', 'location': '', 'iconserver': '0', 'iconfarm': 0, 'path_alias': 'hodie'}, 'title': {'_content': 'Koala'}, 'description': {'_content': 'Süüüß'}, 'visibility': {'ispublic': 1, 'isfriend': 0, 'isfamily': 0}, 'dates': {'posted': '1120135583', 'taken': '2005-06-25 04:49:06', 'takengranularity': 0, 'takenunknown': 0, 'lastupdate': '1120256429'}, 'views': '355', 'editability': {'cancomment': 0, 'canaddmeta': 0}, 'publiceditability': {'cancomment': 1, 'canaddmeta': 0}, 'usage': {'candownload': 1, 'canblog': 0, 'canprint': 0, 'canshare': 1}, 'comments': {'_content': '0'}, 'notes': {'note': []}, 'people': {'haspeople': 0}, 'tags': {'tag': [{'id': '130277-22580841-195454', 'author': '32848175@N00', 'authorname': 'hodie', 'raw': 'Gold Coast', '_content': 'goldcoast', 'machine_tag': 0}, {'id': '130277-22580841-14573', 'author': '32848175@N00', 'authorname': 'hodie', 'raw': 'Koala', '_content': 'koala', 'machine_tag': 0}]}, 'urls': {'url': [{'type': 'photopage', '_content': 'https://www.flickr.com/photos/hodie/22580841/'}]}, 'media': 'photo'}, 'stat': 'ok'}</t>
  </si>
  <si>
    <t xml:space="preserve"> (flickr hodie)</t>
  </si>
  <si>
    <t>https://www.flickr.com/photos/hodie/22580841/</t>
  </si>
  <si>
    <t>body_koala03.jpeg</t>
  </si>
  <si>
    <t>39622825764_05b4a52947_o</t>
  </si>
  <si>
    <t>{'photo': {'id': '39622825764', 'secret': '256830311b', 'server': '4759', 'farm': 5, 'dateuploaded': '1518949015', 'isfavorite': 0, 'license': '4', 'safety_level': '0', 'rotation': 0, 'originalsecret': '05b4a52947', 'originalformat': 'jpg', 'owner': {'nsid': '76574551@N00', 'username': 'seefit', 'realname': 'Chris Fithall', 'location': 'Ballarat', 'iconserver': '5573', 'iconfarm': 6, 'path_alias': 'chrisfithall'}, 'title': {'_content': 'Koala'}, 'description': {'_content': 'Vivonne Bay, Kangaroo Island, South Australia, Australia.'}, 'visibility': {'ispublic': 1, 'isfriend': 0, 'isfamily': 0}, 'dates': {'posted': '1518949015', 'taken': '2018-02-11 17:32:09', 'takengranularity': 0, 'takenunknown': '0', 'lastupdate': '1613360595'}, 'views': '2369', 'editability': {'cancomment': 0, 'canaddmeta': 0}, 'publiceditability': {'cancomment': 1, 'canaddmeta': 0}, 'usage': {'candownload': 1, 'canblog': 0, 'canprint': 0, 'canshare': 1}, 'comments': {'_content': '0'}, 'notes': {'note': []}, 'people': {'haspeople': 0}, 'tags': {'tag': [{'id': '2186773-39622825764-952', 'author': '76574551@N00', 'authorname': 'seefit', 'raw': 'animal', '_content': 'animal', 'machine_tag': 0}, {'id': '2186773-39622825764-953', 'author': '76574551@N00', 'authorname': 'seefit', 'raw': 'animals', '_content': 'animals', 'machine_tag': 0}, {'id': '2186773-39622825764-14573', 'author': '76574551@N00', 'authorname': 'seefit', 'raw': 'koala', '_content': 'koala', 'machine_tag': 0}]}, 'location': {'latitude': '-35.984239', 'longitude': '137.176752', 'accuracy': '16', 'context': '0', 'locality': {'_content': 'Vivonne Bay', 'woeid': 28645429}, 'county': {'_content': 'Kangaroo Island', 'woeid': 55864217}, 'region': {'_content': 'South Australia', 'woeid': 2344703}, 'country': {'_content': 'Australia', 'woeid': 23424748}, 'neighbourhood': {'_content': '', 'woeid': 0}}, 'geoperms': {'ispublic': 1, 'iscontact': 0, 'isfriend': 0, 'isfamily': 0}, 'urls': {'url': [{'type': 'photopage', '_content': 'https://www.flickr.com/photos/chrisfithall/39622825764/'}]}, 'media': 'photo'}, 'stat': 'ok'}</t>
  </si>
  <si>
    <t>Chris Fithall (flickr seefit)</t>
  </si>
  <si>
    <t>https://www.flickr.com/photos/chrisfithall/39622825764/</t>
  </si>
  <si>
    <t>body_koala08.jpeg</t>
  </si>
  <si>
    <t>22053247510_bf06110365_o</t>
  </si>
  <si>
    <t>{'photo': {'id': '22053247510', 'secret': 'ff61a9b678', 'server': '707', 'farm': 1, 'dateuploaded': '1445072091', 'isfavorite': 0, 'license': '4', 'safety_level': '0', 'rotation': 0, 'originalsecret': 'bf06110365', 'originalformat': 'jpg', 'owner': {'nsid': '11419501@N02', 'username': 'albert straub', 'realname': 'Albert Straub', 'location': 'Westminster, US', 'iconserver': '0', 'iconfarm': 0, 'path_alias': 'albert_straub'}, 'title': {'_content': 'Koala'}, 'description': {'_content': 'Sydney, Austalia'}, 'visibility': {'ispublic': 1, 'isfriend': 0, 'isfamily': 0}, 'dates': {'posted': '1445072091', 'taken': '2015-10-17 10:16:04', 'takengranularity': 0, 'takenunknown': '0', 'lastupdate': '1643771702'}, 'views': '3171', 'editability': {'cancomment': 0, 'canaddmeta': 0}, 'publiceditability': {'cancomment': 1, 'canaddmeta': 0}, 'usage': {'candownload': 1, 'canblog': 0, 'canprint': 0, 'canshare': 1}, 'comments': {'_content': '0'}, 'notes': {'note': []}, 'people': {'haspeople': 0}, 'tags': {'tag': [{'id': '11399153-22053247510-14573', 'author': '11419501@N02', 'authorname': 'albert straub', 'raw': 'koala', '_content': 'koala', 'machine_tag': 0}]}, 'urls': {'url': [{'type': 'photopage', '_content': 'https://www.flickr.com/photos/albert_straub/22053247510/'}]}, 'media': 'photo'}, 'stat': 'ok'}</t>
  </si>
  <si>
    <t>Albert Straub (flickr albert straub)</t>
  </si>
  <si>
    <t>https://www.flickr.com/photos/albert_straub/22053247510/</t>
  </si>
  <si>
    <t>body_koala11.jpeg</t>
  </si>
  <si>
    <t>14648285532_d64c378e2b_o</t>
  </si>
  <si>
    <t>{'photo': {'id': '14648285532', 'secret': '4a20492187', 'server': '3882', 'farm': 4, 'dateuploaded': '1405301268', 'isfavorite': 0, 'license': '5', 'safety_level': '0', 'rotation': 0, 'originalsecret': 'd64c378e2b', 'originalformat': 'jpg', 'owner': {'nsid': '75872360@N08', 'username': 'ghouldilocks85', 'realname': '', 'location': '', 'iconserver': '4500', 'iconfarm': 5, 'path_alias': None}, 'title': {'_content': 'Koala,  Dallas Zoo'}, 'description': {'_content': 'Koala,  Dallas Zoo'}, 'visibility': {'ispublic': 1, 'isfriend': 0, 'isfamily': 0}, 'dates': {'posted': '1405301268', 'taken': '2013-01-20 10:25:25', 'takengranularity': 0, 'takenunknown': 0, 'lastupdate': '1437613760'}, 'views': '2171', 'editability': {'cancomment': 0, 'canaddmeta': 0}, 'publiceditability': {'cancomment': 1, 'canaddmeta': 0}, 'usage': {'candownload': 1, 'canblog': 0, 'canprint': 0, 'canshare': 1}, 'comments': {'_content': '0'}, 'notes': {'note': []}, 'people': {'haspeople': 0}, 'tags': {'tag': [{'id': '75779547-14648285532-953', 'author': '75872360@N08', 'authorname': 'ghouldilocks85', 'raw': 'animals', '_content': 'animals', 'machine_tag': 0}, {'id': '75779547-14648285532-1997', 'author': '75872360@N08', 'authorname': 'ghouldilocks85', 'raw': 'zoo', '_content': 'zoo', 'machine_tag': 0}, {'id': '75779547-14648285532-218429', 'author': '75872360@N08', 'authorname': 'ghouldilocks85', 'raw': 'koalas', '_content': 'koalas', 'machine_tag': 0}, {'id': '75779547-14648285532-51218', 'author': '75872360@N08', 'authorname': 'ghouldilocks85', 'raw': 'marsupials', '_content': 'marsupials', 'machine_tag': 0}]}, 'location': {'latitude': '32.738771', 'longitude': '-96.816029', 'accuracy': '16', 'context': '0', 'locality': {'_content': 'Dallas', 'woeid': 2388929}, 'county': {'_content': 'Dallas', 'woeid': 12590063}, 'region': {'_content': 'Texas', 'woeid': 2347602}, 'country': {'_content': 'United States', 'woeid': 23424977}, 'neighbourhood': {'_content': 'Oak Cliff', 'woeid': 2462692}}, 'geoperms': {'ispublic': 1, 'iscontact': 0, 'isfriend': 0, 'isfamily': 0}, 'urls': {'url': [{'type': 'photopage', '_content': 'https://www.flickr.com/photos/75872360@N08/14648285532/'}]}, 'media': 'photo'}, 'stat': 'ok'}</t>
  </si>
  <si>
    <t>https://www.flickr.com/photos/75872360@N08/14648285532/</t>
  </si>
  <si>
    <t>body_koala12.jpeg</t>
  </si>
  <si>
    <t>10108174_35eea63b46_o</t>
  </si>
  <si>
    <t>{'photo': {'id': '10108174', 'secret': '0b641e13f1', 'server': '8', 'farm': 1, 'dateuploaded': '1114006821', 'isfavorite': 0, 'license': '4', 'safety_level': '0', 'rotation': 0, 'originalsecret': '35eea63b46', 'originalformat': 'jpg', 'owner': {'nsid': '90901507@N00', 'username': 'belgianchocolate', 'realname': '', 'location': None, 'iconserver': '2856', 'iconfarm': 3, 'path_alias': 'frank-wouters'}, 'title': {'_content': 'koala'}, 'description': {'_content': ''}, 'visibility': {'ispublic': 1, 'isfriend': 0, 'isfamily': 0}, 'dates': {'posted': '1114006821', 'taken': '2005-04-20 16:20:21', 'takengranularity': 0, 'takenunknown': 0, 'lastupdate': '1255382023'}, 'views': '3746', 'editability': {'cancomment': 0, 'canaddmeta': 0}, 'publiceditability': {'cancomment': 1, 'canaddmeta': 1}, 'usage': {'candownload': 1, 'canblog': 0, 'canprint': 0, 'canshare': 1}, 'comments': {'_content': '5'}, 'notes': {'note': []}, 'people': {'haspeople': 0}, 'tags': {'tag': [{'id': '492791-10108174-78980', 'author': '90901507@N00', 'authorname': 'belgianchocolate', 'raw': 'planckendael', '_content': 'planckendael', 'machine_tag': 0}, {'id': '492791-10108174-14573', 'author': '90901507@N00', 'authorname': 'belgianchocolate', 'raw': 'koala', '_content': 'koala', 'machine_tag': 0}, {'id': '492791-10108174-10988', 'author': '90901507@N00', 'authorname': 'belgianchocolate', 'raw': 'boring', '_content': 'boring', 'machine_tag': 0}]}, 'urls': {'url': [{'type': 'photopage', '_content': 'https://www.flickr.com/photos/frank-wouters/10108174/'}]}, 'media': 'photo'}, 'stat': 'ok'}</t>
  </si>
  <si>
    <t xml:space="preserve"> (flickr belgianchocolate)</t>
  </si>
  <si>
    <t>https://www.flickr.com/photos/frank-wouters/10108174/</t>
  </si>
  <si>
    <t>body_koala13.jpeg</t>
  </si>
  <si>
    <t>4479221075_57a92c234a_o</t>
  </si>
  <si>
    <t>{'photo': {'id': '4479221075', 'secret': '12c7bf3378', 'server': '4046', 'farm': 5, 'dateuploaded': '1270063141', 'isfavorite': 0, 'license': '5', 'safety_level': '0', 'rotation': 0, 'originalsecret': '57a92c234a', 'originalformat': 'jpg', 'owner': {'nsid': '26934954@N02', 'username': 'PHILKP', 'realname': 'Phil Kirkpatrick', 'location': '', 'iconserver': '0', 'iconfarm': 0, 'path_alias': None}, 'title': {'_content': 'Koala'}, 'description': {'_content': ''}, 'visibility': {'ispublic': 1, 'isfriend': 0, 'isfamily': 0}, 'dates': {'posted': '1270063141', 'taken': '2010-03-11 04:42:15', 'takengranularity': 0, 'takenunknown': 0, 'lastupdate': '1602344719'}, 'views': '6258', 'editability': {'cancomment': 0, 'canaddmeta': 0}, 'publiceditability': {'cancomment': 1, 'canaddmeta': 0}, 'usage': {'candownload': 1, 'canblog': 0, 'canprint': 0, 'canshare': 1}, 'comments': {'_content': '0'}, 'notes': {'note': []}, 'people': {'haspeople': 0}, 'tags': {'tag': [{'id': '26914606-4479221075-14573', 'author': '26934954@N02', 'authorname': 'PHILKP', 'raw': 'Koala', '_content': 'koala', 'machine_tag': 0}]}, 'urls': {'url': [{'type': 'photopage', '_content': 'https://www.flickr.com/photos/26934954@N02/4479221075/'}]}, 'media': 'photo'}, 'stat': 'ok'}</t>
  </si>
  <si>
    <t>Phil Kirkpatrick (flickr PHILKP)</t>
  </si>
  <si>
    <t>https://www.flickr.com/photos/26934954@N02/4479221075/</t>
  </si>
  <si>
    <t>body_koala14.jpeg</t>
  </si>
  <si>
    <t>2174831889_cb7272ac63_o</t>
  </si>
  <si>
    <t>{'photo': {'id': '2174831889', 'secret': '960f45ffa5', 'server': '2132', 'farm': 3, 'dateuploaded': '1199721149', 'isfavorite': 0, 'license': '5', 'safety_level': '0', 'rotation': 0, 'originalsecret': 'cb7272ac63', 'originalformat': 'jpg', 'owner': {'nsid': '7155694@N04', 'username': 'hkxforce', 'realname': '', 'location': '', 'iconserver': '216', 'iconfarm': 1, 'path_alias': 'hkxforce'}, 'title': {'_content': 'Koala'}, 'description': {'_content': ''}, 'visibility': {'ispublic': 1, 'isfriend': 0, 'isfamily': 0}, 'dates': {'posted': '1199721149', 'taken': '2004-06-08 12:35:22', 'takengranularity': 0, 'takenunknown': 0, 'lastupdate': '1626969532'}, 'views': '4270', 'editability': {'cancomment': 0, 'canaddmeta': 0}, 'publiceditability': {'cancomment': 1, 'canaddmeta': 0}, 'usage': {'candownload': 1, 'canblog': 0, 'canprint': 0, 'canshare': 1}, 'comments': {'_content': '0'}, 'notes': {'note': []}, 'people': {'haspeople': 0}, 'tags': {'tag': [{'id': '7123555-2174831889-9670', 'author': '7155694@N04', 'authorname': 'hkxforce', 'raw': 'brisbane', '_content': 'brisbane', 'machine_tag': 0}, {'id': '7123555-2174831889-14573', 'author': '7155694@N04', 'authorname': 'hkxforce', 'raw': 'Koala', '_content': 'koala', 'machine_tag': 0}]}, 'urls': {'url': [{'type': 'photopage', '_content': 'https://www.flickr.com/photos/hkxforce/2174831889/'}]}, 'media': 'photo'}, 'stat': 'ok'}</t>
  </si>
  <si>
    <t xml:space="preserve"> (flickr hkxforce)</t>
  </si>
  <si>
    <t>https://www.flickr.com/photos/hkxforce/2174831889/</t>
  </si>
  <si>
    <t>body_koala15.jpeg</t>
  </si>
  <si>
    <t>2085338899_8dcb4f2c70_o</t>
  </si>
  <si>
    <t>{'photo': {'id': '2085338899', 'secret': '20928f92b3', 'server': '2355', 'farm': 3, 'dateuploaded': '1196749165', 'isfavorite': 0, 'license': '3', 'safety_level': '0', 'rotation': 0, 'originalsecret': '8dcb4f2c70', 'originalformat': 'jpg', 'owner': {'nsid': '25394548@N00', 'username': 'mokolabs', 'realname': 'Patrick Crowley', 'location': 'San Diego, CA... generally', 'iconserver': '8549', 'iconfarm': 9, 'path_alias': 'mokolabs'}, 'title': {'_content': 'Koala'}, 'description': {'_content': ''}, 'visibility': {'ispublic': 1, 'isfriend': 0, 'isfamily': 0}, 'dates': {'posted': '1196749165', 'taken': '2007-07-21 17:58:25', 'takengranularity': 0, 'takenunknown': 0, 'lastupdate': '1196749513'}, 'views': '877', 'editability': {'cancomment': 0, 'canaddmeta': 0}, 'publiceditability': {'cancomment': 1, 'canaddmeta': 0}, 'usage': {'candownload': 1, 'canblog': 0, 'canprint': 0, 'canshare': 1}, 'comments': {'_content': '0'}, 'notes': {'note': []}, 'people': {'haspeople': 0}, 'tags': {'tag': [{'id': '237334-2085338899-8512', 'author': '25394548@N00', 'authorname': 'mokolabs', 'raw': 'australia', '_content': 'australia', 'machine_tag': 0}, {'id': '237334-2085338899-46416', 'author': '25394548@N00', 'authorname': 'mokolabs', 'raw': 'featherdale', '_content': 'featherdale', 'machine_tag': 0}, {'id': '237334-2085338899-14573', 'author': '25394548@N00', 'authorname': 'mokolabs', 'raw': 'koala', '_content': 'koala', 'machine_tag': 0}]}, 'urls': {'url': [{'type': 'photopage', '_content': 'https://www.flickr.com/photos/mokolabs/2085338899/'}]}, 'media': 'photo'}, 'stat': 'ok'}</t>
  </si>
  <si>
    <t>Patrick Crowley (flickr mokolabs)</t>
  </si>
  <si>
    <t>https://www.flickr.com/photos/mokolabs/2085338899/</t>
  </si>
  <si>
    <t>body_koala17.jpeg</t>
  </si>
  <si>
    <t>5915740510_23274f8b98_o</t>
  </si>
  <si>
    <t>{'photo': {'id': '5915740510', 'secret': 'bf2c1c435c', 'server': '6013', 'farm': 7, 'dateuploaded': '1310136861', 'isfavorite': 0, 'license': '2', 'safety_level': '0', 'rotation': 0, 'originalsecret': '23274f8b98', 'originalformat': 'jpg', 'owner': {'nsid': '61802231@N00', 'username': 'Mirka23', 'realname': 'Rachel Lovinger', 'location': 'New York City, USA', 'iconserver': '3', 'iconfarm': 1, 'path_alias': 'mirka23'}, 'title': {'_content': 'Koala'}, 'description': {'_content': 'Koala Conservation Centre '}, 'visibility': {'ispublic': 1, 'isfriend': 0, 'isfamily': 0}, 'dates': {'posted': '1310136861', 'taken': '2011-06-30 14:21:58', 'takengranularity': 0, 'takenunknown': 0, 'lastupdate': '1310319788'}, 'views': '1483', 'editability': {'cancomment': 0, 'canaddmeta': 0}, 'publiceditability': {'cancomment': 1, 'canaddmeta': 0}, 'usage': {'candownload': 1, 'canblog': 0, 'canprint': 0, 'canshare': 1}, 'comments': {'_content': '0'}, 'notes': {'note': []}, 'people': {'haspeople': 0}, 'tags': {'tag': [{'id': '264918-5915740510-25022', 'author': '61802231@N00', 'authorname': 'Mirka23', 'raw': 'Phillip Island', '_content': 'phillipisland', 'machine_tag': 0}, {'id': '264918-5915740510-8512', 'author': '61802231@N00', 'authorname': 'Mirka23', 'raw': 'Australia', '_content': 'australia', 'machine_tag': 0}, {'id': '264918-5915740510-14573', 'author': '61802231@N00', 'authorname': 'Mirka23', 'raw': 'koala', '_content': 'koala', 'machine_tag': 0}]}, 'location': {'latitude': '-38.478857', 'longitude': '145.274963', 'accuracy': '10', 'context': '0', 'locality': {'_content': 'Rhyll', 'woeid': 1105315}, 'county': {'_content': 'Bass Coast', 'woeid': 55864253}, 'region': {'_content': 'Victoria', 'woeid': 2344705}, 'country': {'_content': 'Australia', 'woeid': 23424748}, 'neighbourhood': {'_content': '', 'woeid': 0}}, 'geoperms': {'ispublic': 1, 'iscontact': 0, 'isfriend': 0, 'isfamily': 0}, 'urls': {'url': [{'type': 'photopage', '_content': 'https://www.flickr.com/photos/mirka23/5915740510/'}]}, 'media': 'photo'}, 'stat': 'ok'}</t>
  </si>
  <si>
    <t>Rachel Lovinger (flickr Mirka23)</t>
  </si>
  <si>
    <t>https://www.flickr.com/photos/mirka23/5915740510/</t>
  </si>
  <si>
    <t>body_koala20.jpeg</t>
  </si>
  <si>
    <t>4486334374_eeec0ae882_o</t>
  </si>
  <si>
    <t>{'photo': {'id': '4486334374', 'secret': '5bf8fee899', 'server': '2681', 'farm': 3, 'dateuploaded': '1270279823', 'isfavorite': 0, 'license': '3', 'safety_level': '0', 'rotation': 0, 'originalsecret': 'eeec0ae882', 'originalformat': 'jpg', 'owner': {'nsid': '28745942@N05', 'username': 'jcoterhals', 'realname': 'Jo Christian Oterhals', 'location': 'Oslo, Norway', 'iconserver': '3287', 'iconfarm': 4, 'path_alias': 'oter'}, 'title': {'_content': 'Sleepy Koala'}, 'description': {'_content': 'Lone Pine Koala Sanctuary, Brisbane, Australia.'}, 'visibility': {'ispublic': 1, 'isfriend': 0, 'isfamily': 0}, 'dates': {'posted': '1270279823', 'taken': '2010-03-28 03:33:08', 'takengranularity': 0, 'takenunknown': 0, 'lastupdate': '1410324172'}, 'views': '3065', 'editability': {'cancomment': 0, 'canaddmeta': 0}, 'publiceditability': {'cancomment': 1, 'canaddmeta': 0}, 'usage': {'candownload': 1, 'canblog': 0, 'canprint': 0, 'canshare': 1}, 'comments': {'_content': '0'}, 'notes': {'note': []}, 'people': {'haspeople': 0}, 'tags': {'tag': [{'id': '28740602-4486334374-14573', 'author': '28745942@N05', 'authorname': 'jcoterhals', 'raw': 'koala', '_content': 'koala', 'machine_tag': 0}]}, 'location': {'latitude': '-27.532730', 'longitude': '152.966354', 'accuracy': '14', 'context': '0', 'locality': {'_content': 'Brisbane', 'woeid': 1100661}, 'county': {'_content': 'Brisbane', 'woeid': 55864298}, 'region': {'_content': 'Queensland', 'woeid': 2344702}, 'country': {'_content': 'Australia', 'woeid': 23424748}, 'neighbourhood': {'_content': 'Lone Pine', 'woeid': 22739252}}, 'geoperms': {'ispublic': 1, 'iscontact': 0, 'isfriend': 0, 'isfamily': 0}, 'urls': {'url': [{'type': 'photopage', '_content': 'https://www.flickr.com/photos/oter/4486334374/'}]}, 'media': 'photo'}, 'stat': 'ok'}</t>
  </si>
  <si>
    <t>Jo Christian Oterhals (flickr jcoterhals)</t>
  </si>
  <si>
    <t>https://www.flickr.com/photos/oter/4486334374/</t>
  </si>
  <si>
    <t>face_koala01.jpeg</t>
  </si>
  <si>
    <t>9041711677_1e1e3ed09b_o</t>
  </si>
  <si>
    <t>{'photo': {'id': '9041711677', 'secret': '0fcec7a855', 'server': '3818', 'farm': 4, 'dateuploaded': '1371229377', 'isfavorite': 0, 'license': '4', 'safety_level': '0', 'rotation': 0, 'originalsecret': '1e1e3ed09b', 'originalformat': 'jpg', 'owner': {'nsid': '97544982@N08', 'username': 'pacoarnolds', 'realname': 'PACO ARNOLD SOLARTE', 'location': '', 'iconserver': '0', 'iconfarm': 0, 'path_alias': None}, 'title': {'_content': 'Koala'}, 'description': {'_content': ''}, 'visibility': {'ispublic': 1, 'isfriend': 0, 'isfamily': 0}, 'dates': {'posted': '1371229377', 'taken': '2008-02-11 11:32:43', 'takengranularity': 0, 'takenunknown': 0, 'lastupdate': '1371229377'}, 'views': '1697', 'editability': {'cancomment': 0, 'canaddmeta': 0}, 'publiceditability': {'cancomment': 1, 'canaddmeta': 0}, 'usage': {'candownload': 1, 'canblog': 0, 'canprint': 0, 'canshare': 1}, 'comments': {'_content': '0'}, 'notes': {'note': []}, 'people': {'haspeople': 0}, 'tags': {'tag': [{'id': '97452169-9041711677-14573', 'author': '97544982@N08', 'authorname': 'pacoarnolds', 'raw': 'koala', '_content': 'koala', 'machine_tag': 0}]}, 'urls': {'url': [{'type': 'photopage', '_content': 'https://www.flickr.com/photos/97544982@N08/9041711677/'}]}, 'media': 'photo'}, 'stat': 'ok'}</t>
  </si>
  <si>
    <t>PACO ARNOLD SOLARTE (flickr pacoarnolds)</t>
  </si>
  <si>
    <t>https://www.flickr.com/photos/97544982@N08/9041711677/</t>
  </si>
  <si>
    <t>face_koala02.jpeg</t>
  </si>
  <si>
    <t>3147667298_e50b6b6bdc_o</t>
  </si>
  <si>
    <t>{'photo': {'id': '3147667298', 'secret': '0ee7252636', 'server': '3286', 'farm': 4, 'dateuploaded': '1230584386', 'isfavorite': 0, 'license': '4', 'safety_level': '0', 'rotation': 0, 'originalsecret': 'e50b6b6bdc', 'originalformat': 'jpg', 'owner': {'nsid': '79877212@N00', 'username': 'JoshBerglund19', 'realname': '', 'location': None, 'iconserver': '25', 'iconfarm': 1, 'path_alias': 'tyrian123'}, 'title': {'_content': 'Koala'}, 'description': {'_content': 'Koala'}, 'visibility': {'ispublic': 1, 'isfriend': 0, 'isfamily': 0}, 'dates': {'posted': '1230584386', 'taken': '2008-12-29 15:59:46', 'takengranularity': 0, 'takenunknown': 0, 'lastupdate': '1382283597'}, 'views': '5067', 'editability': {'cancomment': 0, 'canaddmeta': 0}, 'publiceditability': {'cancomment': 1, 'canaddmeta': 0}, 'usage': {'candownload': 1, 'canblog': 0, 'canprint': 0, 'canshare': 1}, 'comments': {'_content': '0'}, 'notes': {'note': []}, 'people': {'haspeople': 0}, 'tags': {'tag': [{'id': '2347133-3147667298-97914', 'author': '79877212@N00', 'authorname': 'JoshBerglund19', 'raw': 'Caversham', '_content': 'caversham', 'machine_tag': 0}, {'id': '2347133-3147667298-1405962', 'author': '79877212@N00', 'authorname': 'JoshBerglund19', 'raw': 'Caversham wildlife park', '_content': 'cavershamwildlifepark', 'machine_tag': 0}, {'id': '2347133-3147667298-8512', 'author': '79877212@N00', 'authorname': 'JoshBerglund19', 'raw': 'australia', '_content': 'australia', 'machine_tag': 0}, {'id': '2347133-3147667298-14573', 'author': '79877212@N00', 'authorname': 'JoshBerglund19', 'raw': 'koala', '_content': 'koala', 'machine_tag': 0}, {'id': '2347133-3147667298-14489', 'author': '79877212@N00', 'authorname': 'JoshBerglund19', 'raw': 'perth', '_content': 'perth', 'machine_tag': 0}, {'id': '2347133-3147667298-146837065', 'author': '79877212@N00', 'authorname': 'JoshBerglund19', 'raw': 'lrjb2', '_content': 'lrjb2', 'machine_tag': 0}]}, 'urls': {'url': [{'type': 'photopage', '_content': 'https://www.flickr.com/photos/tyrian123/3147667298/'}]}, 'media': 'photo'}, 'stat': 'ok'}</t>
  </si>
  <si>
    <t xml:space="preserve"> (flickr JoshBerglund19)</t>
  </si>
  <si>
    <t>https://www.flickr.com/photos/tyrian123/3147667298/</t>
  </si>
  <si>
    <t>face_koala03.jpeg</t>
  </si>
  <si>
    <t>4415751715_09f09b4de2_o</t>
  </si>
  <si>
    <t>{'photo': {'id': '4415751715', 'secret': 'e03fef3f3e', 'server': '4020', 'farm': 5, 'dateuploaded': '1268031736', 'isfavorite': 0, 'license': '3', 'safety_level': '0', 'rotation': 0, 'originalsecret': '09f09b4de2', 'originalformat': 'jpg', 'owner': {'nsid': '19953384@N00', 'username': 'San Diego Shooter', 'realname': 'Nathan Rupert', 'location': 'San Diego, California, USA', 'iconserver': '174', 'iconfarm': 1, 'path_alias': 'nathaninsandiego'}, 'title': {'_content': 'Koala'}, 'description': {'_content': ''}, 'visibility': {'ispublic': 1, 'isfriend': 0, 'isfamily': 0}, 'dates': {'posted': '1268031736', 'taken': '2010-02-28 09:37:28', 'takengranularity': 0, 'takenunknown': 0, 'lastupdate': '1402600881'}, 'views': '1022', 'editability': {'cancomment': 0, 'canaddmeta': 0}, 'publiceditability': {'cancomment': 1, 'canaddmeta': 1}, 'usage': {'candownload': 1, 'canblog': 0, 'canprint': 0, 'canshare': 1}, 'comments': {'_content': '1'}, 'notes': {'note': []}, 'people': {'haspeople': 0}, 'tags': {'tag': [{'id': '3225012-4415751715-4378', 'author': '19953384@N00', 'authorname': 'San Diego Shooter', 'raw': 'san diego', '_content': 'sandiego', 'machine_tag': 0}, {'id': '3225012-4415751715-39511', 'author': '19953384@N00', 'authorname': 'San Diego Shooter', 'raw': 'san diego zoo', '_content': 'sandiegozoo', 'machine_tag': 0}, {'id': '3225012-4415751715-14573', 'author': '19953384@N00', 'authorname': 'San Diego Shooter', 'raw': 'koala', '_content': 'koala', 'machine_tag': 0}, {'id': '3225012-4415751715-1997', 'author': '19953384@N00', 'authorname': 'San Diego Shooter', 'raw': 'zoo', '_content': 'zoo', 'machine_tag': 0}]}, 'location': {'latitude': '32.737291', 'longitude': '-117.147989', 'accuracy': '13', 'context': '0', 'locality': {'_content': 'San Diego', 'woeid': 2487889}, 'county': {'_content': 'San Diego', 'woeid': 12587706}, 'region': {'_content': 'California', 'woeid': 2347563}, 'country': {'_content': 'United States', 'woeid': 23424977}, 'neighbourhood': {'_content': 'Penn Station', 'woeid': 55970870}}, 'geoperms': {'ispublic': 1, 'iscontact': 0, 'isfriend': 0, 'isfamily': 0}, 'urls': {'url': [{'type': 'photopage', '_content': 'https://www.flickr.com/photos/nathaninsandiego/4415751715/'}]}, 'media': 'photo'}, 'stat': 'ok'}</t>
  </si>
  <si>
    <t>https://www.flickr.com/photos/nathaninsandiego/4415751715/</t>
  </si>
  <si>
    <t>face_koala04.jpeg</t>
  </si>
  <si>
    <t>21197082092_a5d7339fe9_o</t>
  </si>
  <si>
    <t>{'photo': {'id': '21197082092', 'secret': 'f6a7798421', 'server': '773', 'farm': 1, 'dateuploaded': '1441599049', 'isfavorite': 0, 'license': '9', 'safety_level': '0', 'rotation': 0, 'originalsecret': 'a5d7339fe9', 'originalformat': 'jpg', 'owner': {'nsid': '88123769@N02', 'username': 'Bernard Spragg', 'realname': 'Bernard Spragg. NZ', 'location': 'Christchurch, New Zealand', 'iconserver': '8182', 'iconfarm': 9, 'path_alias': 'volvob12b'}, 'title': {'_content': 'Koala.Birdland Animal Park Batemans Bay NSW.'}, 'description': {'_content': "Though often called the koala &amp;quot;bear,&amp;quot; this cuddly animal is not a bear at all; it is a marsupial, or pouched mammal. After giving birth, a female koala carries her baby in her pouch for about six months. When the infant emerges, it rides on its mother's back or clings to her belly, accompanying her everywhere until it is about a year old.\n\nKoalas live in eastern Australia, where the eucalyptus trees they love are most plentiful. In fact, they rarely leave these trees, and their sharp claws and opposable digits easily keep them aloft. During the day they doze, tucked into forks or nooks in the trees, sleeping for up to 18 hours.\n\nWhen not asleep a koala feeds on eucalyptus leaves, especially at night. Koalas do not drink much water and they get most of their moisture from these leaves. Each animal eats a tremendous amount for its size—about two and a half pounds (one kilogram) of leaves a day. Koalas even store snacks of leaves in pouches in their cheeks.\n"}, 'visibility': {'ispublic': 1, 'isfriend': 0, 'isfamily': 0}, 'dates': {'posted': '1441599049', 'taken': '2015-08-30 12:35:07', 'takengranularity': 0, 'takenunknown': '0', 'lastupdate': '1642544043'}, 'views': '10181', 'editability': {'cancomment': 0, 'canaddmeta': 0}, 'publiceditability': {'cancomment': 1, 'canaddmeta': 0}, 'usage': {'candownload': 1, 'canblog': 0, 'canprint': 0, 'canshare': 1}, 'comments': {'_content': '8'}, 'notes': {'note': []}, 'people': {'haspeople': 0}, 'tags': {'tag': [{'id': '88103421-21197082092-14573', 'author': '88123769@N02', 'authorname': 'Bernard Spragg', 'raw': 'Koala', '_content': 'koala', 'machine_tag': 0}, {'id': '88103421-21197082092-8512', 'author': '88123769@N02', 'authorname': 'Bernard Spragg', 'raw': 'Australia', '_content': 'australia', 'machine_tag': 0}, {'id': '88103421-21197082092-261345920', 'author': '88123769@N02', 'authorname': 'Bernard Spragg', 'raw': 'Birdland Animal Park batemans bay', '_content': 'birdlandanimalparkbatemansbay', 'machine_tag': 0}, {'id': '88103421-21197082092-96870226', 'author': '88123769@N02', 'authorname': 'Bernard Spragg', 'raw': 'Lumix fz200', '_content': 'lumixfz200', 'machine_tag': 0}, {'id': '88103421-21197082092-559', 'author': '88123769@N02', 'authorname': 'Bernard Spragg', 'raw': 'Cute', '_content': 'cute', 'machine_tag': 0}, {'id': '88103421-21197082092-3009701', 'author': '88123769@N02', 'authorname': 'Bernard Spragg', 'raw': 'Wildflie', '_content': 'wildflie', 'machine_tag': 0}, {'id': '88103421-21197082092-6968', 'author': '88123769@N02', 'authorname': 'Bernard Spragg', 'raw': 'Gray', '_content': 'gray', 'machine_tag': 0}, {'id': '88103421-21197082092-31707160', 'author': '88123769@N02', 'authorname': 'Bernard Spragg', 'raw': "flickr's Best Creatures", '_content': 'flickrsbestcreatures', 'machine_tag': 0}, {'id': '88103421-21197082092-299345313', 'author': '88123769@N02', 'authorname': 'Bernard Spragg', 'raw': 'Public Domain Dedication (CC0)', '_content': 'publicdomaindedicationcc0', 'machine_tag': 0}, {'id': '88103421-21197082092-1700', 'author': '88123769@N02', 'authorname': 'Bernard Spragg', 'raw': 'Geo-Tagged', '_content': 'geotagged', 'machine_tag': 0}, {'id': '88103421-21197082092-1172993', 'author': '88123769@N02', 'authorname': 'Bernard Spragg', 'raw': 'flickr lover', '_content': 'flickrlover', 'machine_tag': 0}, {'id': '88103421-21197082092-3879690', 'author': '88123769@N02', 'authorname': 'Bernard Spragg', 'raw': 'free photos', '_content': 'freephotos', 'machine_tag': 0}, {'id': '88103421-21197082092-117716687', 'author': '88123769@N02', 'authorname': 'Bernard Spragg', 'raw': 'ExploreNatureTheWildNature', '_content': 'explorenaturethewildnature', 'machine_tag': 0}, {'id': '88103421-21197082092-237993', 'author': '88123769@N02', 'authorname': 'Bernard Spragg', 'raw': 'cco', '_content': 'cco', 'machine_tag': 0}, {'id': '88103421-21197082092-15864', 'author': '88123769@N02', 'authorname': 'Bernard Spragg', 'raw': 'Creative Commons', '_content': 'creativecommons', 'machine_tag': 0}, {'id': '88103421-21197082092-14373889', 'author': '88123769@N02', 'authorname': 'Bernard Spragg', 'raw': '“Photographic', '_content': '“photographic', 'machine_tag': 0}, {'id': '88103421-21197082092-6029218', 'author': '88123769@N02', 'authorname': 'Bernard Spragg', 'raw': 'Image”', '_content': 'image”', 'machine_tag': 0}, {'id': '88103421-21197082092-52144', 'author': '88123769@N02', 'authorname': 'Bernard Spragg', 'raw': 'Animal Planet', '_content': 'animalplanet', 'machine_tag': 0}]}, 'location': {'latitude': '-35.723991', 'longitude': '150.194456', 'accuracy': '16', 'context': '0', 'locality': {'_content': 'Batemans Bay', 'woeid': 1100179}, 'county': {'_content': 'Eurobodalla', 'woeid': 55864288}, 'region': {'_content': 'New South Wales', 'woeid': 2344700}, 'country': {'_content': 'Australia', 'woeid': 23424748}, 'neighbourhood': {'_content': 'Catalina', 'woeid': 28584481}}, 'geoperms': {'ispublic': 1, 'iscontact': 0, 'isfriend': 0, 'isfamily': 0}, 'urls': {'url': [{'type': 'photopage', '_content': 'https://www.flickr.com/photos/volvob12b/21197082092/'}]}, 'media': 'photo'}, 'stat': 'ok'}</t>
  </si>
  <si>
    <t>https://www.flickr.com/photos/volvob12b/21197082092/</t>
  </si>
  <si>
    <t>face_koala06.jpeg</t>
  </si>
  <si>
    <t>2708515240_8a6825a245_o</t>
  </si>
  <si>
    <t>{'photo': {'id': '2708515240', 'secret': 'bfe7c15387', 'server': '3262', 'farm': 4, 'dateuploaded': '1217201536', 'isfavorite': 0, 'license': '6', 'safety_level': '0', 'rotation': 0, 'originalsecret': '8a6825a245', 'originalformat': 'jpg', 'owner': {'nsid': '57216263@N00', 'username': 'Julie Smith David', 'realname': 'Julie', 'location': '', 'iconserver': '72', 'iconfarm': 1, 'path_alias': 'juliesmithdavid'}, 'title': {'_content': 'koala'}, 'description': {'_content': ''}, 'visibility': {'ispublic': 1, 'isfriend': 0, 'isfamily': 0}, 'dates': {'posted': '1217201536', 'taken': '2008-07-21 19:30:30', 'takengranularity': 0, 'takenunknown': 0, 'lastupdate': '1217204247'}, 'views': '746', 'editability': {'cancomment': 0, 'canaddmeta': 0}, 'publiceditability': {'cancomment': 1, 'canaddmeta': 0}, 'usage': {'candownload': 1, 'canblog': 0, 'canprint': 0, 'canshare': 1}, 'comments': {'_content': '0'}, 'notes': {'note': []}, 'people': {'haspeople': 0}, 'tags': {'tag': [{'id': '363116-2708515240-8512', 'author': '57216263@N00', 'authorname': 'Julie Smith David', 'raw': 'Australia', '_content': 'australia', 'machine_tag': 0}, {'id': '363116-2708515240-98445', 'author': '57216263@N00', 'authorname': 'Julie Smith David', 'raw': 'Maru', '_content': 'maru', 'machine_tag': 0}, {'id': '363116-2708515240-14573', 'author': '57216263@N00', 'authorname': 'Julie Smith David', 'raw': 'koala', '_content': 'koala', 'machine_tag': 0}]}, 'urls': {'url': [{'type': 'photopage', '_content': 'https://www.flickr.com/photos/juliesmithdavid/2708515240/'}]}, 'media': 'photo'}, 'stat': 'ok'}</t>
  </si>
  <si>
    <t>Julie (flickr Julie Smith David)</t>
  </si>
  <si>
    <t>https://www.flickr.com/photos/juliesmithdavid/2708515240/</t>
  </si>
  <si>
    <t>face_koala07.jpeg</t>
  </si>
  <si>
    <t>35709083895_77b1c7944e_o</t>
  </si>
  <si>
    <t>{'photo': {'id': '35709083895', 'secret': '0996228dc2', 'server': '4016', 'farm': 5, 'dateuploaded': '1499152989', 'isfavorite': 0, 'license': '4', 'safety_level': '0', 'rotation': 0, 'originalsecret': '77b1c7944e', 'originalformat': 'jpg', 'owner': {'nsid': '136315829@N03', 'username': 'Steven Penton', 'realname': 'Steven Penton', 'location': 'Bakers Beach, Tasmania Australia', 'iconserver': '65535', 'iconfarm': 66, 'path_alias': None}, 'title': {'_content': 'Koala'}, 'description': {'_content': ''}, 'visibility': {'ispublic': 1, 'isfriend': 0, 'isfamily': 0}, 'dates': {'posted': '1499152989', 'taken': '2017-07-03 13:08:16', 'takengranularity': 0, 'takenunknown': '0', 'lastupdate': '1552555879'}, 'views': '8016', 'editability': {'cancomment': 0, 'canaddmeta': 0}, 'publiceditability': {'cancomment': 1, 'canaddmeta': 0}, 'usage': {'candownload': 1, 'canblog': 0, 'canprint': 0, 'canshare': 1}, 'comments': {'_content': '4'}, 'notes': {'note': []}, 'people': {'haspeople': 0}, 'tags': {'tag': [{'id': '136292775-35709083895-14573', 'author': '136315829@N03', 'authorname': 'Steven Penton', 'raw': 'Koala', '_content': 'koala', 'machine_tag': 0}]}, 'location': {'latitude': '-41.263339', 'longitude': '146.045100', 'accuracy': '16', 'context': '0', 'locality': {'_content': 'Gunns Plains', 'woeid': 1096178}, 'county': {'_content': 'Central Coast', 'woeid': 55864261}, 'region': {'_content': 'Tasmania', 'woeid': 2344704}, 'country': {'_content': 'Australia', 'woeid': 23424748}, 'neighbourhood': {'_content': '', 'woeid': 0}}, 'geoperms': {'ispublic': 1, 'iscontact': 0, 'isfriend': 0, 'isfamily': 0}, 'urls': {'url': [{'type': 'photopage', '_content': 'https://www.flickr.com/photos/136315829@N03/35709083895/'}]}, 'media': 'photo'}, 'stat': 'ok'}</t>
  </si>
  <si>
    <t>Steven Penton (flickr Steven Penton)</t>
  </si>
  <si>
    <t>https://www.flickr.com/photos/136315829@N03/35709083895/</t>
  </si>
  <si>
    <t>face_koala09.jpeg</t>
  </si>
  <si>
    <t>47623521392_35e03fe11c_o</t>
  </si>
  <si>
    <t>{'photo': {'id': '47623521392', 'secret': '0b90672938', 'server': '65535', 'farm': 66, 'dateuploaded': '1556016181', 'isfavorite': 0, 'license': '4', 'safety_level': '0', 'rotation': 0, 'originalsecret': '35e03fe11c', 'originalformat': 'jpg', 'owner': {'nsid': '76574551@N00', 'username': 'seefit', 'realname': 'Chris Fithall', 'location': 'Ballarat', 'iconserver': '5573', 'iconfarm': 6, 'path_alias': 'chrisfithall'}, 'title': {'_content': 'Koala'}, 'description': {'_content': 'Ballarat Wildlife Park, Ballarat, Victoria, Australia\n\nNote: For Ballarat Wildlife Park and for Ballarat Wildlife Park staff and volunteers, the attribution specified in the copyright is not required. Attribution is not required from any person included in this photo.'}, 'visibility': {'ispublic': 1, 'isfriend': 0, 'isfamily': 0}, 'dates': {'posted': '1556016181', 'taken': '2019-04-23 12:07:24', 'takengranularity': 0, 'takenunknown': '0', 'lastupdate': '1556016411'}, 'views': '459', 'editability': {'cancomment': 0, 'canaddmeta': 0}, 'publiceditability': {'cancomment': 1, 'canaddmeta': 0}, 'usage': {'candownload': 1, 'canblog': 0, 'canprint': 0, 'canshare': 1}, 'comments': {'_content': '0'}, 'notes': {'note': []}, 'people': {'haspeople': 0}, 'tags': {'tag': [{'id': '2186773-47623521392-75590', 'author': '76574551@N00', 'authorname': 'seefit', 'raw': 'Ballarat', '_content': 'ballarat', 'machine_tag': 0}, {'id': '2186773-47623521392-4411789', 'author': '76574551@N00', 'authorname': 'seefit', 'raw': 'Ballarat Wildlife Park', '_content': 'ballaratwildlifepark', 'machine_tag': 0}, {'id': '2186773-47623521392-952', 'author': '76574551@N00', 'authorname': 'seefit', 'raw': 'animal', '_content': 'animal', 'machine_tag': 0}, {'id': '2186773-47623521392-953', 'author': '76574551@N00', 'authorname': 'seefit', 'raw': 'animals', '_content': 'animals', 'machine_tag': 0}, {'id': '2186773-47623521392-14573', 'author': '76574551@N00', 'authorname': 'seefit', 'raw': 'koala', '_content': 'koala', 'machine_tag': 0}]}, 'location': {'latitude': '-37.568952', 'longitude': '143.891973', 'accuracy': '15', 'context': '0', 'locality': {'_content': 'Ballarat', 'woeid': 1100071}, 'county': {'_content': 'City of Ballarat', 'woeid': 55864013}, 'region': {'_content': 'Victoria', 'woeid': 2344705}, 'country': {'_content': 'Australia', 'woeid': 23424748}, 'neighbourhood': {'_content': 'Eureka', 'woeid': 28585018}}, 'geoperms': {'ispublic': 1, 'iscontact': 0, 'isfriend': 0, 'isfamily': 0}, 'urls': {'url': [{'type': 'photopage', '_content': 'https://www.flickr.com/photos/chrisfithall/47623521392/'}]}, 'media': 'photo'}, 'stat': 'ok'}</t>
  </si>
  <si>
    <t>https://www.flickr.com/photos/chrisfithall/47623521392/</t>
  </si>
  <si>
    <t>face_koala10.jpeg</t>
  </si>
  <si>
    <t>5094835608_6ab223c2a1_o</t>
  </si>
  <si>
    <t>{'photo': {'id': '5094835608', 'secret': '92bf8d0fd1', 'server': '4086', 'farm': 5, 'dateuploaded': '1287436425', 'isfavorite': 0, 'license': '4', 'safety_level': '0', 'rotation': 0, 'originalsecret': '6ab223c2a1', 'originalformat': 'jpg', 'owner': {'nsid': '15411972@N00', 'username': 'Jo@net', 'realname': 'Joan Campderrós-i-Canas', 'location': 'Rubí, Catalonia', 'iconserver': '3761', 'iconfarm': 4, 'path_alias': 'joanet'}, 'title': {'_content': 'Koala'}, 'description': {'_content': 'Koala at Phillip Island Koala Conservation Centre'}, 'visibility': {'ispublic': 1, 'isfriend': 0, 'isfamily': 0}, 'dates': {'posted': '1287436425', 'taken': '2005-08-09 06:46:06', 'takengranularity': 0, 'takenunknown': 0, 'lastupdate': '1410323884'}, 'views': '9807', 'editability': {'cancomment': 0, 'canaddmeta': 0}, 'publiceditability': {'cancomment': 1, 'canaddmeta': 0}, 'usage': {'candownload': 1, 'canblog': 0, 'canprint': 0, 'canshare': 1}, 'comments': {'_content': '3'}, 'notes': {'note': []}, 'people': {'haspeople': 0}, 'tags': {'tag': [{'id': '3393273-5094835608-25087', 'author': '15411972@N00', 'authorname': 'Jo@net', 'raw': 'Phillip', '_content': 'phillip', 'machine_tag': 0}, {'id': '3393273-5094835608-1870', 'author': '15411972@N00', 'authorname': 'Jo@net', 'raw': 'Island', '_content': 'island', 'machine_tag': 0}, {'id': '3393273-5094835608-14573', 'author': '15411972@N00', 'authorname': 'Jo@net', 'raw': 'Koala', '_content': 'koala', 'machine_tag': 0}, {'id': '3393273-5094835608-7992', 'author': '15411972@N00', 'authorname': 'Jo@net', 'raw': 'Conservation', '_content': 'conservation', 'machine_tag': 0}, {'id': '3393273-5094835608-6049', 'author': '15411972@N00', 'authorname': 'Jo@net', 'raw': 'Centre', '_content': 'centre', 'machine_tag': 0}, {'id': '3393273-5094835608-8512', 'author': '15411972@N00', 'authorname': 'Jo@net', 'raw': 'Australia', '_content': 'australia', 'machine_tag': 0}, {'id': '3393273-5094835608-8534', 'author': '15411972@N00', 'authorname': 'Jo@net', 'raw': 'Melbourne', '_content': 'melbourne', 'machine_tag': 0}]}, 'location': {'latitude': '-38.466425', 'longitude': '145.266444', 'accuracy': '14', 'context': '0', 'neighbourhood': {'_content': '', 'woeid': 0}, 'region': {'_content': 'Victoria', 'woeid': 2344705}, 'country': {'_content': 'Australia', 'woeid': 23424748}}, 'geoperms': {'ispublic': 1, 'iscontact': 0, 'isfriend': 0, 'isfamily': 0}, 'urls': {'url': [{'type': 'photopage', '_content': 'https://www.flickr.com/photos/joanet/5094835608/'}]}, 'media': 'photo'}, 'stat': 'ok'}</t>
  </si>
  <si>
    <t>Joan Campderrós-i-Canas (flickr Jo@net)</t>
  </si>
  <si>
    <t>https://www.flickr.com/photos/joanet/5094835608/</t>
  </si>
  <si>
    <t>face_koala12.jpeg</t>
  </si>
  <si>
    <t>2206818391_4624b8cb62_o</t>
  </si>
  <si>
    <t>{'photo': {'id': '2206818391', 'secret': '8209503a9e', 'server': '2027', 'farm': 3, 'dateuploaded': '1200865468', 'isfavorite': 0, 'license': '3', 'safety_level': '0', 'rotation': 0, 'originalsecret': '4624b8cb62', 'originalformat': 'jpg', 'owner': {'nsid': '53891062@N00', 'username': 'davehunt82', 'realname': 'Dave Hunt', 'location': 'London, UK', 'iconserver': '13', 'iconfarm': 1, 'path_alias': 'undeleterious'}, 'title': {'_content': 'Koala'}, 'description': {'_content': ''}, 'visibility': {'ispublic': 1, 'isfriend': 0, 'isfamily': 0}, 'dates': {'posted': '1200865468', 'taken': '2007-11-23 01:25:01', 'takengranularity': 0, 'takenunknown': 0, 'lastupdate': '1201550438'}, 'views': '661', 'editability': {'cancomment': 0, 'canaddmeta': 0}, 'publiceditability': {'cancomment': 1, 'canaddmeta': 0}, 'usage': {'candownload': 1, 'canblog': 0, 'canprint': 0, 'canshare': 1}, 'comments': {'_content': '0'}, 'notes': {'note': []}, 'people': {'haspeople': 0}, 'tags': {'tag': [{'id': '78615-2206818391-114383', 'author': '53891062@N00', 'authorname': 'davehunt82', 'raw': 'taronga zoo', '_content': 'tarongazoo', 'machine_tag': 0}, {'id': '78615-2206818391-99680', 'author': '53891062@N00', 'authorname': 'davehunt82', 'raw': 'taronga', '_content': 'taronga', 'machine_tag': 0}, {'id': '78615-2206818391-7260', 'author': '53891062@N00', 'authorname': 'davehunt82', 'raw': 'sydney', '_content': 'sydney', 'machine_tag': 0}, {'id': '78615-2206818391-14573', 'author': '53891062@N00', 'authorname': 'davehunt82', 'raw': 'koala', '_content': 'koala', 'machine_tag': 0}, {'id': '78615-2206818391-1997', 'author': '53891062@N00', 'authorname': 'davehunt82', 'raw': 'zoo', '_content': 'zoo', 'machine_tag': 0}]}, 'location': {'latitude': '-33.842350', 'longitude': '151.241612', 'accuracy': '14', 'context': '0', 'locality': {'_content': 'Sydney', 'woeid': 1105779}, 'county': {'_content': '', 'woeid': 0}, 'region': {'_content': 'New South Wales', 'woeid': 2344700}, 'country': {'_content': 'Australia', 'woeid': 23424748}, 'neighbourhood': {'_content': 'Cremorne Point', 'woeid': 7225694}}, 'geoperms': {'ispublic': 1, 'iscontact': 0, 'isfriend': 0, 'isfamily': 0}, 'urls': {'url': [{'type': 'photopage', '_content': 'https://www.flickr.com/photos/undeleterious/2206818391/'}]}, 'media': 'photo'}, 'stat': 'ok'}</t>
  </si>
  <si>
    <t>Dave Hunt (flickr davehunt82)</t>
  </si>
  <si>
    <t>https://www.flickr.com/photos/undeleterious/2206818391/</t>
  </si>
  <si>
    <t>face_koala13.jpeg</t>
  </si>
  <si>
    <t>3336244089_60ce6854cd_o</t>
  </si>
  <si>
    <t>{'photo': {'id': '3336244089', 'secret': '6ab3db355a', 'server': '3648', 'farm': 4, 'dateuploaded': '1236480796', 'isfavorite': 0, 'license': '4', 'safety_level': '0', 'rotation': 0, 'originalsecret': '60ce6854cd', 'originalformat': 'jpg', 'owner': {'nsid': '17879025@N00', 'username': 'sporkist', 'realname': 'Taz', 'location': 'Vancouver, Canada', 'iconserver': '29', 'iconfarm': 1, 'path_alias': 'sporkist'}, 'title': {'_content': 'Koala'}, 'description': {'_content': 'Little guy at the Koala park'}, 'visibility': {'ispublic': 1, 'isfriend': 0, 'isfamily': 0}, 'dates': {'posted': '1236480796', 'taken': '2009-02-09 16:05:21', 'takengranularity': 0, 'takenunknown': '0', 'lastupdate': '1416447206'}, 'views': '26083', 'editability': {'cancomment': 0, 'canaddmeta': 0}, 'publiceditability': {'cancomment': 1, 'canaddmeta': 0}, 'usage': {'candownload': 1, 'canblog': 0, 'canprint': 0, 'canshare': 1}, 'comments': {'_content': '3'}, 'notes': {'note': []}, 'people': {'haspeople': 0}, 'tags': {'tag': [{'id': '1293085-3336244089-8512', 'author': '17879025@N00', 'authorname': 'sporkist', 'raw': 'australia', '_content': 'australia', 'machine_tag': 0}, {'id': '1293085-3336244089-12487', 'author': '17879025@N00', 'authorname': 'sporkist', 'raw': 'foster', '_content': 'foster', 'machine_tag': 0}, {'id': '1293085-3336244089-14573', 'author': '17879025@N00', 'authorname': 'sporkist', 'raw': 'koala', '_content': 'koala', 'machine_tag': 0}]}, 'urls': {'url': [{'type': 'photopage', '_content': 'https://www.flickr.com/photos/sporkist/3336244089/'}]}, 'media': 'photo'}, 'stat': 'ok'}</t>
  </si>
  <si>
    <t>Taz (flickr sporkist)</t>
  </si>
  <si>
    <t>https://www.flickr.com/photos/sporkist/3336244089/</t>
  </si>
  <si>
    <t>face_koala15.jpeg</t>
  </si>
  <si>
    <t>8152196582_10a67c2e92_o</t>
  </si>
  <si>
    <t>{'photo': {'id': '8152196582', 'secret': '411257e117', 'server': '7130', 'farm': 8, 'dateuploaded': '1351988007', 'isfavorite': 0, 'license': '3', 'safety_level': '0', 'rotation': 0, 'originalsecret': '10a67c2e92', 'originalformat': 'jpg', 'owner': {'nsid': '79701911@N00', 'username': 'Adrian Midgley', 'realname': 'Adrian Midgley', 'location': 'Exeter, UK', 'iconserver': '7447', 'iconfarm': 8, 'path_alias': 'midgley'}, 'title': {'_content': 'Koala'}, 'description': {'_content': 'From a while ago.\n\n\nIMG_3909b'}, 'visibility': {'ispublic': 1, 'isfriend': 0, 'isfamily': 0}, 'dates': {'posted': '1351988007', 'taken': '2011-11-21 22:51:51', 'takengranularity': 0, 'takenunknown': 0, 'lastupdate': '1351988136'}, 'views': '2215', 'editability': {'cancomment': 0, 'canaddmeta': 0}, 'publiceditability': {'cancomment': 1, 'canaddmeta': 0}, 'usage': {'candownload': 1, 'canblog': 0, 'canprint': 0, 'canshare': 1}, 'comments': {'_content': '0'}, 'notes': {'note': []}, 'people': {'haspeople': 0}, 'tags': {'tag': [{'id': '7062761-8152196582-14573', 'author': '79701911@N00', 'authorname': 'Adrian Midgley', 'raw': 'koala', '_content': 'koala', 'machine_tag': 0}]}, 'urls': {'url': [{'type': 'photopage', '_content': 'https://www.flickr.com/photos/midgley/8152196582/'}]}, 'media': 'photo'}, 'stat': 'ok'}</t>
  </si>
  <si>
    <t>https://www.flickr.com/photos/midgley/8152196582/</t>
  </si>
  <si>
    <t>face_koala16.jpeg</t>
  </si>
  <si>
    <t>11048802896_748b244eba_o</t>
  </si>
  <si>
    <t>{'photo': {'id': '11048802896', 'secret': '75f3862170', 'server': '3760', 'farm': 4, 'dateuploaded': '1385385713', 'isfavorite': 0, 'license': '4', 'safety_level': '0', 'rotation': 0, 'originalsecret': '748b244eba', 'originalformat': 'jpg', 'owner': {'nsid': '33143388@N04', 'username': 'NH53', 'realname': '', 'location': '', 'iconserver': '0', 'iconfarm': 0, 'path_alias': 'nh53'}, 'title': {'_content': 'Koala'}, 'description': {'_content': 'At Cleland Wildlife Park (as are the following photos)'}, 'visibility': {'ispublic': 1, 'isfriend': 0, 'isfamily': 0}, 'dates': {'posted': '1385385713', 'taken': '2013-11-04 12:50:09', 'takengranularity': 0, 'takenunknown': 0, 'lastupdate': '1385396459'}, 'views': '2965', 'editability': {'cancomment': 0, 'canaddmeta': 0}, 'publiceditability': {'cancomment': 1, 'canaddmeta': 0}, 'usage': {'candownload': 1, 'canblog': 0, 'canprint': 0, 'canshare': 1}, 'comments': {'_content': '0'}, 'notes': {'note': []}, 'people': {'haspeople': 0}, 'tags': {'tag': [{'id': '33111249-11048802896-8512', 'author': '33143388@N04', 'authorname': 'NH53', 'raw': 'australia', '_content': 'australia', 'machine_tag': 0}, {'id': '33111249-11048802896-14573', 'author': '33143388@N04', 'authorname': 'NH53', 'raw': 'koala', '_content': 'koala', 'machine_tag': 0}, {'id': '33111249-11048802896-107418', 'author': '33143388@N04', 'authorname': 'NH53', 'raw': 'cleland', '_content': 'cleland', 'machine_tag': 0}]}, 'location': {'latitude': '-34.963956', 'longitude': '138.692629', 'accuracy': '15', 'context': '0', 'locality': {'_content': 'Greenhill', 'woeid': 22722133}, 'county': {'_content': 'Adelaide Hills', 'woeid': 55864134}, 'region': {'_content': 'South Australia', 'woeid': 2344703}, 'country': {'_content': 'Australia', 'woeid': 23424748}, 'neighbourhood': {'_content': '', 'woeid': 0}}, 'geoperms': {'ispublic': 1, 'iscontact': 0, 'isfriend': 0, 'isfamily': 0}, 'urls': {'url': [{'type': 'photopage', '_content': 'https://www.flickr.com/photos/nh53/11048802896/'}]}, 'media': 'photo'}, 'stat': 'ok'}</t>
  </si>
  <si>
    <t xml:space="preserve"> (flickr NH53)</t>
  </si>
  <si>
    <t>https://www.flickr.com/photos/nh53/11048802896/</t>
  </si>
  <si>
    <t>face_koala17.jpeg</t>
  </si>
  <si>
    <t>13939454074_98705b0e61_o</t>
  </si>
  <si>
    <t>{'photo': {'id': '13939454074', 'secret': '252df8468a', 'server': '3727', 'farm': 4, 'dateuploaded': '1397934164', 'isfavorite': 0, 'license': '4', 'safety_level': '0', 'rotation': 0, 'originalsecret': '98705b0e61', 'originalformat': 'jpg', 'owner': {'nsid': '94299816@N00', 'username': 'ST33VO', 'realname': 'Steven Straiton', 'location': None, 'iconserver': '7710', 'iconfarm': 8, 'path_alias': 'st33vo'}, 'title': {'_content': 'Koala'}, 'description': {'_content': ''}, 'visibility': {'ispublic': 1, 'isfriend': 0, 'isfamily': 0}, 'dates': {'posted': '1397934164', 'taken': '2014-04-19 14:37:43', 'takengranularity': 0, 'takenunknown': 0, 'lastupdate': '1406215237'}, 'views': '2603', 'editability': {'cancomment': 0, 'canaddmeta': 0}, 'publiceditability': {'cancomment': 1, 'canaddmeta': 1}, 'usage': {'candownload': 1, 'canblog': 0, 'canprint': 0, 'canshare': 1}, 'comments': {'_content': '1'}, 'notes': {'note': []}, 'people': {'haspeople': 0}, 'tags': {'tag': [{'id': '6050706-13939454074-14573', 'author': '94299816@N00', 'authorname': 'ST33VO', 'raw': 'Koala', '_content': 'koala', 'machine_tag': 0}, {'id': '6050706-13939454074-3252', 'author': '94299816@N00', 'authorname': 'ST33VO', 'raw': 'Edinburgh', '_content': 'edinburgh', 'machine_tag': 0}, {'id': '6050706-13939454074-1997', 'author': '94299816@N00', 'authorname': 'ST33VO', 'raw': 'Zoo', '_content': 'zoo', 'machine_tag': 0}, {'id': '6050706-13939454074-5010', 'author': '94299816@N00', 'authorname': 'ST33VO', 'raw': 'eating', '_content': 'eating', 'machine_tag': 0}, {'id': '6050706-13939454074-22566', 'author': '94299816@N00', 'authorname': 'ST33VO', 'raw': 'eucalyptus', '_content': 'eucalyptus', 'machine_tag': 0}]}, 'location': {'latitude': '55.945835', 'longitude': '-3.267188', 'accuracy': '16', 'context': '0', 'locality': {'_content': 'Edinburgh', 'woeid': 19344}, 'county': {'_content': 'Lothian', 'woeid': 12602204}, 'region': {'_content': 'Scotland', 'woeid': 12578048}, 'country': {'_content': 'United Kingdom', 'woeid': 23424975}, 'neighbourhood': {'_content': 'Corstorphine', 'woeid': 16908}}, 'geoperms': {'ispublic': 1, 'iscontact': 0, 'isfriend': 0, 'isfamily': 0}, 'urls': {'url': [{'type': 'photopage', '_content': 'https://www.flickr.com/photos/st33vo/13939454074/'}]}, 'media': 'photo'}, 'stat': 'ok'}</t>
  </si>
  <si>
    <t>Steven Straiton (flickr ST33VO)</t>
  </si>
  <si>
    <t>https://www.flickr.com/photos/st33vo/13939454074/</t>
  </si>
  <si>
    <t>face_koala20.jpeg</t>
  </si>
  <si>
    <t>29693363911_ec61c0866a_o</t>
  </si>
  <si>
    <t>{'photo': {'id': '29693363911', 'secret': 'ce5614e0e4', 'server': '8073', 'farm': 9, 'dateuploaded': '1474239902', 'isfavorite': 0, 'license': '3', 'safety_level': '0', 'rotation': 0, 'originalsecret': 'ec61c0866a', 'originalformat': 'jpg', 'owner': {'nsid': '19953384@N00', 'username': 'San Diego Shooter', 'realname': 'Nathan Rupert', 'location': 'San Diego, California, USA', 'iconserver': '174', 'iconfarm': 1, 'path_alias': 'nathaninsandiego'}, 'title': {'_content': 'Koala'}, 'description': {'_content': ''}, 'visibility': {'ispublic': 1, 'isfriend': 0, 'isfamily': 0}, 'dates': {'posted': '1474239902', 'taken': '2016-09-17 10:39:47', 'takengranularity': 0, 'takenunknown': '0', 'lastupdate': '1475133367'}, 'views': '1646', 'editability': {'cancomment': 0, 'canaddmeta': 0}, 'publiceditability': {'cancomment': 1, 'canaddmeta': 1}, 'usage': {'candownload': 1, 'canblog': 0, 'canprint': 0, 'canshare': 1}, 'comments': {'_content': '0'}, 'notes': {'note': []}, 'people': {'haspeople': 0}, 'tags': {'tag': [{'id': '3225012-29693363911-4378', 'author': '19953384@N00', 'authorname': 'San Diego Shooter', 'raw': 'san diego', '_content': 'sandiego', 'machine_tag': 0}, {'id': '3225012-29693363911-39511', 'author': '19953384@N00', 'authorname': 'San Diego Shooter', 'raw': 'san diego zoo', '_content': 'sandiegozoo', 'machine_tag': 0}, {'id': '3225012-29693363911-14573', 'author': '19953384@N00', 'authorname': 'San Diego Shooter', 'raw': 'koala', '_content': 'koala', 'machine_tag': 0}]}, 'location': {'latitude': '32.736998', 'longitude': '-117.150036', 'accuracy': '12', 'context': '0', 'locality': {'_content': 'San Diego', 'woeid': 2487889}, 'county': {'_content': 'San Diego', 'woeid': 12587706}, 'region': {'_content': 'California', 'woeid': 2347563}, 'country': {'_content': 'United States', 'woeid': 23424977}, 'neighbourhood': {'_content': 'Balboa Park', 'woeid': 29389014}}, 'geoperms': {'ispublic': 1, 'iscontact': 0, 'isfriend': 0, 'isfamily': 0}, 'urls': {'url': [{'type': 'photopage', '_content': 'https://www.flickr.com/photos/nathaninsandiego/29693363911/'}]}, 'media': 'photo'}, 'stat': 'ok'}</t>
  </si>
  <si>
    <t>https://www.flickr.com/photos/nathaninsandiego/29693363911/</t>
  </si>
  <si>
    <t>body_part_koala_nose01.jpeg</t>
  </si>
  <si>
    <t>46916106382_98c5768af3_o</t>
  </si>
  <si>
    <t>{'photo': {'id': '46916106382', 'secret': '3c98321df7', 'server': '7921', 'farm': 8, 'dateuploaded': '1549188727', 'isfavorite': 0, 'license': '5', 'safety_level': '0', 'rotation': 0, 'originalsecret': '98c5768af3', 'originalformat': 'jpg', 'owner': {'nsid': '89165847@N00', 'username': 'mikecogh', 'realname': 'Michael Coghlan', 'location': 'Adelaide, Australia', 'iconserver': '5754', 'iconfarm': 6, 'path_alias': 'mikecogh'}, 'title': {'_content': 'Koala Nose'}, 'description': {'_content': '          '}, 'visibility': {'ispublic': 1, 'isfriend': 0, 'isfamily': 0}, 'dates': {'posted': '1549188727', 'taken': '2018-11-17 13:44:28', 'takengranularity': 0, 'takenunknown': '0', 'lastupdate': '1549188788'}, 'views': '201', 'editability': {'cancomment': 0, 'canaddmeta': 0}, 'publiceditability': {'cancomment': 1, 'canaddmeta': 0}, 'usage': {'candownload': 1, 'canblog': 0, 'canprint': 0, 'canshare': 1}, 'comments': {'_content': '0'}, 'notes': {'note': []}, 'people': {'haspeople': 0}, 'tags': {'tag': [{'id': '266491-46916106382-661', 'author': '89165847@N00', 'authorname': 'mikecogh', 'raw': 'Belair', '_content': 'belair', 'machine_tag': 0}, {'id': '266491-46916106382-689162', 'author': '89165847@N00', 'authorname': 'mikecogh', 'raw': 'Adelaide Hills', '_content': 'adelaidehills', 'machine_tag': 0}, {'id': '266491-46916106382-14573', 'author': '89165847@N00', 'authorname': 'mikecogh', 'raw': 'koala', '_content': 'koala', 'machine_tag': 0}, {'id': '266491-46916106382-4696', 'author': '89165847@N00', 'authorname': 'mikecogh', 'raw': 'native', '_content': 'native', 'machine_tag': 0}, {'id': '266491-46916106382-71', 'author': '89165847@N00', 'authorname': 'mikecogh', 'raw': 'bear', '_content': 'bear', 'machine_tag': 0}, {'id': '266491-46916106382-15746', 'author': '89165847@N00', 'authorname': 'mikecogh', 'raw': 'cuddly', '_content': 'cuddly', 'machine_tag': 0}, {'id': '266491-46916106382-12470', 'author': '89165847@N00', 'authorname': 'mikecogh', 'raw': 'sleepy', '_content': 'sleepy', 'machine_tag': 0}, {'id': '266491-46916106382-3557', 'author': '89165847@N00', 'authorname': 'mikecogh', 'raw': 'branch', '_content': 'branch', 'machine_tag': 0}, {'id': '266491-46916106382-556', 'author': '89165847@N00', 'authorname': 'mikecogh', 'raw': 'tree', '_content': 'tree', 'machine_tag': 0}, {'id': '266491-46916106382-1890', 'author': '89165847@N00', 'authorname': 'mikecogh', 'raw': 'nose', '_content': 'nose', 'machine_tag': 0}, {'id': '266491-46916106382-2862', 'author': '89165847@N00', 'authorname': 'mikecogh', 'raw': 'eyes', '_content': 'eyes', 'machine_tag': 0}, {'id': '266491-46916106382-885', 'author': '89165847@N00', 'authorname': 'mikecogh', 'raw': 'face', '_content': 'face', 'machine_tag': 0}, {'id': '266491-46916106382-1648', 'author': '89165847@N00', 'authorname': 'mikecogh', 'raw': 'fur', '_content': 'fur', 'machine_tag': 0}, {'id': '266491-46916106382-1077', 'author': '89165847@N00', 'authorname': 'mikecogh', 'raw': 'close-up', '_content': 'closeup', 'machine_tag': 0}]}, 'location': {'latitude': '-34.997425', 'longitude': '138.643022', 'accuracy': '16', 'context': '0', 'locality': {'_content': 'Adelaide', 'woeid': 1099805}, 'county': {'_content': '', 'woeid': 0}, 'region': {'_content': 'South Australia', 'woeid': 2344703}, 'country': {'_content': 'Australia', 'woeid': 23424748}, 'neighbourhood': {'_content': 'Belair', 'woeid': 1094322}}, 'geoperms': {'ispublic': 1, 'iscontact': 0, 'isfriend': 0, 'isfamily': 0}, 'urls': {'url': [{'type': 'photopage', '_content': 'https://www.flickr.com/photos/mikecogh/46916106382/'}]}, 'media': 'photo'}, 'stat': 'ok'}</t>
  </si>
  <si>
    <t>https://www.flickr.com/photos/mikecogh/46916106382/</t>
  </si>
  <si>
    <t>body_part_koala_nose02.jpeg</t>
  </si>
  <si>
    <t>15840972011_6e098c0a8f_o</t>
  </si>
  <si>
    <t>{'photo': {'id': '15840972011', 'secret': '5b4575683c', 'server': '7544', 'farm': 8, 'dateuploaded': '1416558286', 'isfavorite': 0, 'license': '0', 'safety_level': '0', 'rotation': 0, 'originalsecret': '6e098c0a8f', 'originalformat': 'jpg', 'owner': {'nsid': '128613249@N06', 'username': 'zryn128', 'realname': 'Dan Elder', 'location': 'Ipswich, Australia', 'iconserver': '5602', 'iconfarm': 6, 'path_alias': None}, 'title': {'_content': 'Interview with a Koala #Koala #AlmaParkZoo #HDR #CloseUp #Fuzzy #Nose #Australia #Adolescent #Sony #A55 #SLT'}, 'description': {'_content': ''}, 'visibility': {'ispublic': 1, 'isfriend': 0, 'isfamily': 0}, 'dates': {'posted': '1416558286', 'taken': '2014-11-21 18:24:46', 'takengranularity': 0, 'takenunknown': '1', 'lastupdate': '1416975271'}, 'views': '20', 'editability': {'cancomment': 0, 'canaddmeta': 0}, 'publiceditability': {'cancomment': 1, 'canaddmeta': 0}, 'usage': {'candownload': 1, 'canblog': 0, 'canprint': 0, 'canshare': 1}, 'comments': {'_content': '0'}, 'notes': {'note': []}, 'people': {'haspeople': 0}, 'tags': {'tag': [{'id': '128567927-15840972011-60504812', 'author': '128613249@N06', 'authorname': 'zryn128', 'raw': 'instagram app', '_content': 'instagramapp', 'machine_tag': 0}, {'id': '128567927-15840972011-1628', 'author': '128613249@N06', 'authorname': 'zryn128', 'raw': 'square', '_content': 'square', 'machine_tag': 0}, {'id': '128567927-15840972011-14976', 'author': '128613249@N06', 'authorname': 'zryn128', 'raw': 'square format', '_content': 'squareformat', 'machine_tag': 0}, {'id': '128567927-15840972011-34115330', 'author': '128613249@N06', 'authorname': 'zryn128', 'raw': 'iphoneography', '_content': 'iphoneography', 'machine_tag': 0}, {'id': '128567927-15840972011-60643605', 'author': '128613249@N06', 'authorname': 'zryn128', 'raw': 'uploaded:by=instagram', '_content': 'uploaded:by=instagram', 'machine_tag': 1}]}, 'urls': {'url': [{'type': 'photopage', '_content': 'https://www.flickr.com/photos/128613249@N06/15840972011/'}]}, 'media': 'photo'}, 'stat': 'ok'}</t>
  </si>
  <si>
    <t>Dan Elder (flickr zryn128)</t>
  </si>
  <si>
    <t>https://www.flickr.com/photos/128613249@N06/15840972011/</t>
  </si>
  <si>
    <t>body_part_koala_nose03.jpeg</t>
  </si>
  <si>
    <t>2287392523_32b15030e2_o</t>
  </si>
  <si>
    <t>{'photo': {'id': '2287392523', 'secret': '4689398cb3', 'server': '2029', 'farm': 3, 'dateuploaded': '1203846098', 'isfavorite': 0, 'license': '0', 'safety_level': '0', 'rotation': 0, 'originalsecret': '32b15030e2', 'originalformat': 'jpg', 'owner': {'nsid': '21609220@N00', 'username': 'koalawrangler', 'realname': 'Sam Carroll', 'location': 'Melbourne, Australia', 'iconserver': '154', 'iconfarm': 1, 'path_alias': 'koalawrangler'}, 'title': {'_content': 'Calwalla Paul'}, 'description': {'_content': ''}, 'visibility': {'ispublic': 1, 'isfriend': 0, 'isfamily': 0}, 'dates': {'posted': '1203846098', 'taken': '2008-02-24 10:32:08', 'takengranularity': 0, 'takenunknown': 0, 'lastupdate': '1450772807'}, 'views': '177', 'editability': {'cancomment': 0, 'canaddmeta': 0}, 'publiceditability': {'cancomment': 1, 'canaddmeta': 0}, 'usage': {'candownload': 1, 'canblog': 0, 'canprint': 0, 'canshare': 1}, 'comments': {'_content': '0'}, 'notes': {'note': []}, 'people': {'haspeople': 0}, 'tags': {'tag': [{'id': '6849610-2287392523-71', 'author': '21609220@N00', 'authorname': 'koalawrangler', 'raw': 'bear', '_content': 'bear', 'machine_tag': 0}, {'id': '6849610-2287392523-36930', 'author': '21609220@N00', 'authorname': 'koalawrangler', 'raw': 'marsupial', '_content': 'marsupial', 'machine_tag': 0}, {'id': '6849610-2287392523-2619550', 'author': '21609220@N00', 'authorname': 'koalawrangler', 'raw': 'koala hospital', '_content': 'koalahospital', 'machine_tag': 0}, {'id': '6849610-2287392523-100490', 'author': '21609220@N00', 'authorname': 'koalawrangler', 'raw': 'port macquarie', '_content': 'portmacquarie', 'machine_tag': 0}, {'id': '6849610-2287392523-8512', 'author': '21609220@N00', 'authorname': 'koalawrangler', 'raw': 'australia', '_content': 'australia', 'machine_tag': 0}, {'id': '6849610-2287392523-147865', 'author': '21609220@N00', 'authorname': 'koalawrangler', 'raw': 'icu', '_content': 'icu', 'machine_tag': 0}, {'id': '6849610-2287392523-4514137', 'author': '21609220@N00', 'authorname': 'koalawrangler', 'raw': 'treatment room', '_content': 'treatmentroom', 'machine_tag': 0}, {'id': '6849610-2287392523-10563087', 'author': '21609220@N00', 'authorname': 'koalawrangler', 'raw': 'Calwalla Paul', '_content': 'calwallapaul', 'machine_tag': 0}, {'id': '6849610-2287392523-1890', 'author': '21609220@N00', 'authorname': 'koalawrangler', 'raw': 'nose', '_content': 'nose', 'machine_tag': 0}, {'id': '6849610-2287392523-15269797', 'author': '21609220@N00', 'authorname': 'koalawrangler', 'raw': 'Canon Digital IXUS 950 IS', '_content': 'canondigitalixus950is', 'machine_tag': 0}, {'id': '6849610-2287392523-37813', 'author': '21609220@N00', 'authorname': 'koalawrangler', 'raw': '2008', '_content': '2008', 'machine_tag': 0}, {'id': '6849610-2287392523-218429', 'author': '21609220@N00', 'authorname': 'koalawrangler', 'raw': 'koalas', '_content': 'koalas', 'machine_tag': 0}]}, 'location': {'latitude': '-31.443295', 'longitude': '152.919516', 'accuracy': '16', 'context': '0', 'locality': {'_content': 'Port Macquarie', 'woeid': 1105133}, 'county': {'_content': 'Hastings', 'woeid': 55864302}, 'region': {'_content': 'New South Wales', 'woeid': 2344700}, 'country': {'_content': 'Australia', 'woeid': 23424748}, 'neighbourhood': {'_content': '', 'woeid': 0}}, 'geoperms': {'ispublic': 1, 'iscontact': 0, 'isfriend': 0, 'isfamily': 0}, 'urls': {'url': [{'type': 'photopage', '_content': 'https://www.flickr.com/photos/koalawrangler/2287392523/'}]}, 'media': 'photo'}, 'stat': 'ok'}</t>
  </si>
  <si>
    <t>Sam Carroll (flickr koalawrangler)</t>
  </si>
  <si>
    <t>https://www.flickr.com/photos/koalawrangler/2287392523/</t>
  </si>
  <si>
    <t>body_part_koala_eye01.jpeg</t>
  </si>
  <si>
    <t>316928143_d361777236_o</t>
  </si>
  <si>
    <t>{'photo': {'id': '316928143', 'secret': 'd361777236', 'server': '113', 'farm': 1, 'dateuploaded': '1165558857', 'isfavorite': 0, 'license': '3', 'safety_level': '0', 'rotation': 0, 'originalsecret': 'd361777236', 'originalformat': 'jpg', 'owner': {'nsid': '77138015@N00', 'username': 'Mshai', 'realname': 'michael fontenot', 'location': 'Qandahar, Afghanistan', 'iconserver': '120', 'iconfarm': 1, 'path_alias': 'trblmkr'}, 'title': {'_content': 'Koala'}, 'description': {'_content': 'Koala Macro'}, 'visibility': {'ispublic': 1, 'isfriend': 0, 'isfamily': 0}, 'dates': {'posted': '1165558857', 'taken': '2006-11-21 05:48:15', 'takengranularity': 0, 'takenunknown': 0, 'lastupdate': '1390037798'}, 'views': '4848', 'editability': {'cancomment': 0, 'canaddmeta': 0}, 'publiceditability': {'cancomment': 1, 'canaddmeta': 0}, 'usage': {'candownload': 1, 'canblog': 0, 'canprint': 0, 'canshare': 1}, 'comments': {'_content': '23'}, 'notes': {'note': []}, 'people': {'haspeople': 0}, 'tags': {'tag': [{'id': '5891609-316928143-551', 'author': '77138015@N00', 'authorname': 'Mshai', 'raw': 'macro', '_content': 'macro', 'machine_tag': 0}, {'id': '5891609-316928143-14573', 'author': '77138015@N00', 'authorname': 'Mshai', 'raw': ' koala', '_content': 'koala', 'machine_tag': 0}, {'id': '5891609-316928143-5833', 'author': '77138015@N00', 'authorname': 'Mshai', 'raw': ' wildlife', '_content': 'wildlife', 'machine_tag': 0}, {'id': '5891609-316928143-596', 'author': '77138015@N00', 'authorname': 'Mshai', 'raw': ' eye', '_content': 'eye', 'machine_tag': 0}, {'id': '5891609-316928143-241', 'author': '77138015@N00', 'authorname': 'Mshai', 'raw': ' wild', '_content': 'wild', 'machine_tag': 0}, {'id': '5891609-316928143-8512', 'author': '77138015@N00', 'authorname': 'Mshai', 'raw': ' australia', '_content': 'australia', 'machine_tag': 0}, {'id': '5891609-316928143-26155', 'author': '77138015@N00', 'authorname': 'Mshai', 'raw': ' cairns', '_content': 'cairns', 'machine_tag': 0}, {'id': '5891609-316928143-1382', 'author': '77138015@N00', 'authorname': 'Mshai', 'raw': 'canon', '_content': 'canon', 'machine_tag': 0}, {'id': '5891609-316928143-4439', 'author': '77138015@N00', 'authorname': 'Mshai', 'raw': ' canon 300d', '_content': 'canon300d', 'machine_tag': 0}, {'id': '5891609-316928143-3550', 'author': '77138015@N00', 'authorname': 'Mshai', 'raw': ' 300d', '_content': '300d', 'machine_tag': 0}, {'id': '5891609-316928143-3129', 'author': '77138015@N00', 'authorname': 'Mshai', 'raw': ' kiss', '_content': 'kiss', 'machine_tag': 0}, {'id': '5891609-316928143-1968461', 'author': '77138015@N00', 'authorname': 'Mshai', 'raw': ' canon kiss', '_content': 'canonkiss', 'machine_tag': 0}, {'id': '5891609-316928143-8253574', 'author': '77138015@N00', 'authorname': 'Mshai', 'raw': ' kiss 300', '_content': 'kiss300', 'machine_tag': 0}, {'id': '5891609-316928143-1623507', 'author': '77138015@N00', 'authorname': 'Mshai', 'raw': ' canon 300', '_content': 'canon300', 'machine_tag': 0}]}, 'location': {'latitude': '-16.752112', 'longitude': '145.659484', 'accuracy': '12', 'context': '0', 'locality': {'_content': 'Trinity Beach', 'woeid': 1106164}, 'neighbourhood': {'_content': '', 'woeid': 0}, 'region': {'_content': 'Queensland', 'woeid': 2344702}, 'country': {'_content': 'Australia', 'woeid': 23424748}}, 'geoperms': {'ispublic': 1, 'iscontact': 0, 'isfriend': 0, 'isfamily': 0}, 'urls': {'url': [{'type': 'photopage', '_content': 'https://www.flickr.com/photos/trblmkr/316928143/'}]}, 'media': 'photo'}, 'stat': 'ok'}</t>
  </si>
  <si>
    <t>https://www.flickr.com/photos/trblmkr/316928143/</t>
  </si>
  <si>
    <t>body_part_panda_ear01.jpeg</t>
  </si>
  <si>
    <t>290191889_0828c74ba8_o</t>
  </si>
  <si>
    <t>{'photo': {'id': '290191889', 'secret': '0828c74ba8', 'server': '105', 'farm': 1, 'dateuploaded': '1162785323', 'isfavorite': 0, 'license': '3', 'safety_level': '0', 'rotation': 0, 'originalsecret': '0828c74ba8', 'originalformat': 'jpg', 'owner': {'nsid': '26686573@N00', 'username': 'The Brit_2', 'realname': 'Karen', 'location': '', 'iconserver': '58', 'iconfarm': 1, 'path_alias': None}, 'title': {'_content': "Tian's Ears"}, 'description': {'_content': ''}, 'visibility': {'ispublic': 1, 'isfriend': 0, 'isfamily': 0}, 'dates': {'posted': '1162785323', 'taken': '2006-11-05 14:49:11', 'takengranularity': 0, 'takenunknown': 0, 'lastupdate': '1181653167'}, 'views': '118', 'editability': {'cancomment': 0, 'canaddmeta': 0}, 'publiceditability': {'cancomment': 1, 'canaddmeta': 0}, 'usage': {'candownload': 1, 'canblog': 0, 'canprint': 0, 'canshare': 1}, 'comments': {'_content': '1'}, 'notes': {'note': []}, 'people': {'haspeople': 0}, 'tags': {'tag': [{'id': '3424522-290191889-2407', 'author': '26686573@N00', 'authorname': 'The Brit_2', 'raw': 'washington', '_content': 'washington', 'machine_tag': 0}, {'id': '3424522-290191889-2406', 'author': '26686573@N00', 'authorname': 'The Brit_2', 'raw': 'dc', '_content': 'dc', 'machine_tag': 0}, {'id': '3424522-290191889-13468', 'author': '26686573@N00', 'authorname': 'The Brit_2', 'raw': 'national', '_content': 'national', 'machine_tag': 0}, {'id': '3424522-290191889-1997', 'author': '26686573@N00', 'authorname': 'The Brit_2', 'raw': 'zoo', '_content': 'zoo', 'machine_tag': 0}, {'id': '3424522-290191889-1532', 'author': '26686573@N00', 'authorname': 'The Brit_2', 'raw': 'giant', '_content': 'giant', 'machine_tag': 0}, {'id': '3424522-290191889-3305', 'author': '26686573@N00', 'authorname': 'The Brit_2', 'raw': 'panda', '_content': 'panda', 'machine_tag': 0}, {'id': '3424522-290191889-91396', 'author': '26686573@N00', 'authorname': 'The Brit_2', 'raw': 'pandas', '_content': 'pandas', 'machine_tag': 0}, {'id': '3424522-290191889-91629', 'author': '26686573@N00', 'authorname': 'The Brit_2', 'raw': 'tiantian', '_content': 'tiantian', 'machine_tag': 0}, {'id': '3424522-290191889-6955', 'author': '26686573@N00', 'authorname': 'The Brit_2', 'raw': 'tian', '_content': 'tian', 'machine_tag': 0}, {'id': '3424522-290191889-25814', 'author': '26686573@N00', 'authorname': 'The Brit_2', 'raw': 'endangered', '_content': 'endangered', 'machine_tag': 0}]}, 'urls': {'url': [{'type': 'photopage', '_content': 'https://www.flickr.com/photos/26686573@N00/290191889/'}]}, 'media': 'photo'}, 'stat': 'ok'}</t>
  </si>
  <si>
    <t>https://www.flickr.com/photos/26686573@N00/290191889/</t>
  </si>
  <si>
    <t>face_panda02.jpeg</t>
  </si>
  <si>
    <t>8631017771_4048bb0a8c_o</t>
  </si>
  <si>
    <t>{'photo': {'id': '8631017771', 'secret': 'e19d379f80', 'server': '8119', 'farm': 9, 'dateuploaded': '1365436932', 'isfavorite': 0, 'license': '3', 'safety_level': '0', 'rotation': 0, 'originalsecret': '4048bb0a8c', 'originalformat': 'jpg', 'owner': {'nsid': '41837219@N00', 'username': 'guppiecat', 'realname': 'Josh More', 'location': 'Minneapolis, US', 'iconserver': '8465', 'iconfarm': 9, 'path_alias': 'guppiecat'}, 'title': {'_content': 'Panda WLD_5142'}, 'description': {'_content': ''}, 'visibility': {'ispublic': 1, 'isfriend': 0, 'isfamily': 0}, 'dates': {'posted': '1365436932', 'taken': '2012-01-31 12:34:05', 'takengranularity': 0, 'takenunknown': 0, 'lastupdate': '1481465339'}, 'views': '342', 'editability': {'cancomment': 0, 'canaddmeta': 0}, 'publiceditability': {'cancomment': 1, 'canaddmeta': 0}, 'usage': {'candownload': 1, 'canblog': 0, 'canprint': 0, 'canshare': 1}, 'comments': {'_content': '0'}, 'notes': {'note': []}, 'people': {'haspeople': 0}, 'tags': {'tag': [{'id': '1236449-8631017771-757675', 'author': '41837219@N00', 'authorname': 'guppiecat', 'raw': 'Ailuropoda melanoleuca', '_content': 'ailuropodamelanoleuca', 'machine_tag': 0}, {'id': '1236449-8631017771-3305', 'author': '41837219@N00', 'authorname': 'guppiecat', 'raw': 'Panda', '_content': 'panda', 'machine_tag': 0}]}, 'urls': {'url': [{'type': 'photopage', '_content': 'https://www.flickr.com/photos/guppiecat/8631017771/'}]}, 'media': 'photo'}, 'stat': 'ok'}</t>
  </si>
  <si>
    <t>https://www.flickr.com/photos/guppiecat/8631017771/</t>
  </si>
  <si>
    <t>face_panda03.jpeg</t>
  </si>
  <si>
    <t>5400523402_1d4ba33aee_o</t>
  </si>
  <si>
    <t>{'photo': {'id': '5400523402', 'secret': '339a0b9b2e', 'server': '5093', 'farm': 6, 'dateuploaded': '1296373811', 'isfavorite': 0, 'license': '3', 'safety_level': '0', 'rotation': 0, 'originalsecret': '1d4ba33aee', 'originalformat': 'jpg', 'owner': {'nsid': '87652690@N00', 'username': 'Amy the Nurse', 'realname': '', 'location': None, 'iconserver': '65535', 'iconfarm': 66, 'path_alias': 'amyashcraft'}, 'title': {'_content': 'Panda!!'}, 'description': {'_content': 'San Diego, California'}, 'visibility': {'ispublic': 1, 'isfriend': 0, 'isfamily': 0}, 'dates': {'posted': '1296373811', 'taken': '2011-01-25 17:24:21', 'takengranularity': 0, 'takenunknown': 0, 'lastupdate': '1296373814'}, 'views': '1081', 'editability': {'cancomment': 0, 'canaddmeta': 0}, 'publiceditability': {'cancomment': 1, 'canaddmeta': 0}, 'usage': {'candownload': 1, 'canblog': 0, 'canprint': 0, 'canshare': 1}, 'comments': {'_content': '0'}, 'notes': {'note': []}, 'people': {'haspeople': 0}, 'tags': {'tag': [{'id': '1042773-5400523402-3305', 'author': '87652690@N00', 'authorname': 'Amy the Nurse', 'raw': 'panda', '_content': 'panda', 'machine_tag': 0}, {'id': '1042773-5400523402-49', 'author': '87652690@N00', 'authorname': 'Amy the Nurse', 'raw': 'china', '_content': 'china', 'machine_tag': 0}, {'id': '1042773-5400523402-1997', 'author': '87652690@N00', 'authorname': 'Amy the Nurse', 'raw': 'zoo', '_content': 'zoo', 'machine_tag': 0}, {'id': '1042773-5400523402-71', 'author': '87652690@N00', 'authorname': 'Amy the Nurse', 'raw': 'bear', '_content': 'bear', 'machine_tag': 0}, {'id': '1042773-5400523402-4378', 'author': '87652690@N00', 'authorname': 'Amy the Nurse', 'raw': 'sandiego', '_content': 'sandiego', 'machine_tag': 0}, {'id': '1042773-5400523402-50', 'author': '87652690@N00', 'authorname': 'Amy the Nurse', 'raw': 'california', '_content': 'california', 'machine_tag': 0}]}, 'urls': {'url': [{'type': 'photopage', '_content': 'https://www.flickr.com/photos/amyashcraft/5400523402/'}]}, 'media': 'photo'}, 'stat': 'ok'}</t>
  </si>
  <si>
    <t xml:space="preserve"> (flickr Amy the Nurse)</t>
  </si>
  <si>
    <t>https://www.flickr.com/photos/amyashcraft/5400523402/</t>
  </si>
  <si>
    <t>face_panda04.jpeg</t>
  </si>
  <si>
    <t>8102647841_c6dd400990_o</t>
  </si>
  <si>
    <t>{'photo': {'id': '8102647841', 'secret': '756d2ba60e', 'server': '8050', 'farm': 9, 'dateuploaded': '1350654075', 'isfavorite': 0, 'license': '3', 'safety_level': '0', 'rotation': 0, 'originalsecret': 'c6dd400990', 'originalformat': 'jpg', 'owner': {'nsid': '52032288@N02', 'username': 'Ku5hi', 'realname': 'Alexis', 'location': '', 'iconserver': '5558', 'iconfarm': 6, 'path_alias': 'kushette'}, 'title': {'_content': 'Chengdu Panda Base'}, 'description': {'_content': ''}, 'visibility': {'ispublic': 1, 'isfriend': 0, 'isfamily': 0}, 'dates': {'posted': '1350654075', 'taken': '2012-10-08 03:27:18', 'takengranularity': 0, 'takenunknown': 0, 'lastupdate': '1380862783'}, 'views': '1831', 'editability': {'cancomment': 0, 'canaddmeta': 0}, 'publiceditability': {'cancomment': 1, 'canaddmeta': 0}, 'usage': {'candownload': 1, 'canblog': 0, 'canprint': 0, 'canshare': 1}, 'comments': {'_content': '0'}, 'notes': {'note': []}, 'people': {'haspeople': 0}, 'tags': {'tag': [{'id': '52011940-8102647841-49', 'author': '52032288@N02', 'authorname': 'Ku5hi', 'raw': 'china', '_content': 'china', 'machine_tag': 0}, {'id': '52011940-8102647841-91396', 'author': '52032288@N02', 'authorname': 'Ku5hi', 'raw': 'pandas', '_content': 'pandas', 'machine_tag': 0}, {'id': '52011940-8102647841-17855', 'author': '52032288@N02', 'authorname': 'Ku5hi', 'raw': 'chengdu', '_content': 'chengdu', 'machine_tag': 0}]}, 'urls': {'url': [{'type': 'photopage', '_content': 'https://www.flickr.com/photos/kushette/8102647841/'}]}, 'media': 'photo'}, 'stat': 'ok'}</t>
  </si>
  <si>
    <t>Alexis (flickr Ku5hi)</t>
  </si>
  <si>
    <t>https://www.flickr.com/photos/kushette/8102647841/</t>
  </si>
  <si>
    <t>face_panda05.jpeg</t>
  </si>
  <si>
    <t>36518216101_21514ec517_o</t>
  </si>
  <si>
    <t>{'photo': {'id': '36518216101', 'secret': 'd5dbb1101f', 'server': '4334', 'farm': 5, 'dateuploaded': '1503093394', 'isfavorite': 0, 'license': '3', 'safety_level': '0', 'rotation': 0, 'originalsecret': '21514ec517', 'originalformat': 'jpg', 'owner': {'nsid': '109661044@N07', 'username': 'Rob Schleiffert', 'realname': '', 'location': None, 'iconserver': '5518', 'iconfarm': 6, 'path_alias': None}, 'title': {'_content': 'Chengdu giant pandas'}, 'description': {'_content': "Chengdu, 29 July 2017\n\nThe 'Chengdu Research Base of Giant Panda Breeding' is worth a visit. Pandas are amazing animals, but also slow and sheepish. Some 100 are kept in the zoo of which I counted 25.\n\nSeveral cubs were born in June and July. Visitors could see two pink babies in incubators and several older cubs in kindergarten.\n\nLess than 2000 wild giant pandas are still living in the mountains.\n"}, 'visibility': {'ispublic': 1, 'isfriend': 0, 'isfamily': 0}, 'dates': {'posted': '1503093394', 'taken': '2017-07-29 02:32:55', 'takengranularity': 0, 'takenunknown': '0', 'lastupdate': '1574853083'}, 'views': '2233', 'editability': {'cancomment': 0, 'canaddmeta': 0}, 'publiceditability': {'cancomment': 1, 'canaddmeta': 0}, 'usage': {'candownload': 1, 'canblog': 0, 'canprint': 0, 'canshare': 1}, 'comments': {'_content': '0'}, 'notes': {'note': []}, 'people': {'haspeople': 0}, 'tags': {'tag': [{'id': '109639714-36518216101-31476', 'author': '109661044@N07', 'authorname': 'Rob Schleiffert', 'raw': 'Giant panda', '_content': 'giantpanda', 'machine_tag': 0}, {'id': '109639714-36518216101-3305', 'author': '109661044@N07', 'authorname': 'Rob Schleiffert', 'raw': 'Panda', '_content': 'panda', 'machine_tag': 0}, {'id': '109639714-36518216101-17855', 'author': '109661044@N07', 'authorname': 'Rob Schleiffert', 'raw': 'Chengdu', '_content': 'chengdu', 'machine_tag': 0}]}, 'urls': {'url': [{'type': 'photopage', '_content': 'https://www.flickr.com/photos/109661044@N07/36518216101/'}]}, 'media': 'photo'}, 'stat': 'ok'}</t>
  </si>
  <si>
    <t xml:space="preserve"> (flickr Rob Schleiffert)</t>
  </si>
  <si>
    <t>https://www.flickr.com/photos/109661044@N07/36518216101/</t>
  </si>
  <si>
    <t>face_panda06.jpeg</t>
  </si>
  <si>
    <t>2939043623_cdc9d24abc_o</t>
  </si>
  <si>
    <t>{'photo': {'id': '2939043623', 'secret': '6dbc1cc6d8', 'server': '3279', 'farm': 4, 'dateuploaded': '1223937745', 'isfavorite': 0, 'license': '3', 'safety_level': '0', 'rotation': 0, 'originalsecret': 'cdc9d24abc', 'originalformat': 'jpg', 'owner': {'nsid': '21278106@N00', 'username': 'Ted Abbott', 'realname': 'Ted Abbott', 'location': None, 'iconserver': '65535', 'iconfarm': 66, 'path_alias': 'ted_abbott'}, 'title': {'_content': 'Panda'}, 'description': {'_content': 'Sunday October 12, 2008 Atlanta Georgia Zoo Atlanta Zoo\n\nThe Panda enjoys a snack.'}, 'visibility': {'ispublic': 1, 'isfriend': 0, 'isfamily': 0}, 'dates': {'posted': '1223937745', 'taken': '2008-10-12 12:06:24', 'takengranularity': 0, 'takenunknown': 0, 'lastupdate': '1639157123'}, 'views': '13438', 'editability': {'cancomment': 0, 'canaddmeta': 0}, 'publiceditability': {'cancomment': 1, 'canaddmeta': 0}, 'usage': {'candownload': 1, 'canblog': 0, 'canprint': 0, 'canshare': 1}, 'comments': {'_content': '8'}, 'notes': {'note': [{'id': '72157608035073437', 'photo_id': '2939043623', 'author': '21278106@N00', 'authorname': 'Ted Abbott', 'authorrealname': 'Ted Abbott', 'authorispro': 1, 'authorisdeleted': 0, 'x': '200', 'y': '88', 'w': '98', 'h': '25', '_content': 'The eyes are so cool.', 'pro_badge': 'standard'}]}, 'people': {'haspeople': 0}, 'tags': {'tag': [{'id': '3563632-2939043623-3305', 'author': '21278106@N00', 'authorname': 'Ted Abbott', 'raw': 'panda', '_content': 'panda', 'machine_tag': 0}, {'id': '3563632-2939043623-1997', 'author': '21278106@N00', 'authorname': 'Ted Abbott', 'raw': 'zoo', '_content': 'zoo', 'machine_tag': 0}, {'id': '3563632-2939043623-12519', 'author': '21278106@N00', 'authorname': 'Ted Abbott', 'raw': 'eat', '_content': 'eat', 'machine_tag': 0}, {'id': '3563632-2939043623-10188', 'author': '21278106@N00', 'authorname': 'Ted Abbott', 'raw': 'bamboo', '_content': 'bamboo', 'machine_tag': 0}, {'id': '3563632-2939043623-190', 'author': '21278106@N00', 'authorname': 'Ted Abbott', 'raw': 'atlanta', '_content': 'atlanta', 'machine_tag': 0}, {'id': '3563632-2939043623-420', 'author': '21278106@N00', 'authorname': 'Ted Abbott', 'raw': 'ted', '_content': 'ted', 'machine_tag': 0}, {'id': '3563632-2939043623-37506', 'author': '21278106@N00', 'authorname': 'Ted Abbott', 'raw': 'abbott', '_content': 'abbott', 'machine_tag': 0}, {'id': '3563632-2939043623-8674787', 'author': '21278106@N00', 'authorname': 'Ted Abbott', 'raw': 'Ted Abbott', '_content': 'tedabbott', 'machine_tag': 0}, {'id': '3563632-2939043623-46898', 'author': '21278106@N00', 'authorname': 'Ted Abbott', 'raw': 'Charlotte NC', '_content': 'charlottenc', 'machine_tag': 0}, {'id': '3563632-2939043623-8419', 'author': '21278106@N00', 'authorname': 'Ted Abbott', 'raw': 'North Carolina', '_content': 'northcarolina', 'machine_tag': 0}]}, 'urls': {'url': [{'type': 'photopage', '_content': 'https://www.flickr.com/photos/ted_abbott/2939043623/'}]}, 'media': 'photo'}, 'stat': 'ok'}</t>
  </si>
  <si>
    <t>Ted Abbott (flickr Ted Abbott)</t>
  </si>
  <si>
    <t>https://www.flickr.com/photos/ted_abbott/2939043623/</t>
  </si>
  <si>
    <t>face_panda07.jpeg</t>
  </si>
  <si>
    <t>5399855167_d7d1655f01_o</t>
  </si>
  <si>
    <t>{'photo': {'id': '5399855167', 'secret': 'ea632c375d', 'server': '5011', 'farm': 6, 'dateuploaded': '1296370944', 'isfavorite': 0, 'license': '3', 'safety_level': '0', 'rotation': 0, 'originalsecret': 'd7d1655f01', 'originalformat': 'jpg', 'owner': {'nsid': '87652690@N00', 'username': 'Amy the Nurse', 'realname': '', 'location': None, 'iconserver': '65535', 'iconfarm': 66, 'path_alias': 'amyashcraft'}, 'title': {'_content': 'Panda!!'}, 'description': {'_content': 'San Diego, California'}, 'visibility': {'ispublic': 1, 'isfriend': 0, 'isfamily': 0}, 'dates': {'posted': '1296370944', 'taken': '2011-01-25 17:21:25', 'takengranularity': 0, 'takenunknown': 0, 'lastupdate': '1296370947'}, 'views': '1217', 'editability': {'cancomment': 0, 'canaddmeta': 0}, 'publiceditability': {'cancomment': 1, 'canaddmeta': 0}, 'usage': {'candownload': 1, 'canblog': 0, 'canprint': 0, 'canshare': 1}, 'comments': {'_content': '0'}, 'notes': {'note': []}, 'people': {'haspeople': 0}, 'tags': {'tag': [{'id': '1042773-5399855167-3305', 'author': '87652690@N00', 'authorname': 'Amy the Nurse', 'raw': 'panda', '_content': 'panda', 'machine_tag': 0}, {'id': '1042773-5399855167-49', 'author': '87652690@N00', 'authorname': 'Amy the Nurse', 'raw': 'china', '_content': 'china', 'machine_tag': 0}, {'id': '1042773-5399855167-1997', 'author': '87652690@N00', 'authorname': 'Amy the Nurse', 'raw': 'zoo', '_content': 'zoo', 'machine_tag': 0}, {'id': '1042773-5399855167-71', 'author': '87652690@N00', 'authorname': 'Amy the Nurse', 'raw': 'bear', '_content': 'bear', 'machine_tag': 0}, {'id': '1042773-5399855167-4378', 'author': '87652690@N00', 'authorname': 'Amy the Nurse', 'raw': 'sandiego', '_content': 'sandiego', 'machine_tag': 0}, {'id': '1042773-5399855167-50', 'author': '87652690@N00', 'authorname': 'Amy the Nurse', 'raw': 'california', '_content': 'california', 'machine_tag': 0}]}, 'urls': {'url': [{'type': 'photopage', '_content': 'https://www.flickr.com/photos/amyashcraft/5399855167/'}]}, 'media': 'photo'}, 'stat': 'ok'}</t>
  </si>
  <si>
    <t>https://www.flickr.com/photos/amyashcraft/5399855167/</t>
  </si>
  <si>
    <t>face_panda09.jpeg</t>
  </si>
  <si>
    <t>7143659721_a6fe5f0105_o</t>
  </si>
  <si>
    <t>{'photo': {'id': '7143659721', 'secret': 'aa5b4469f4', 'server': '8011', 'farm': 9, 'dateuploaded': '1336182101', 'isfavorite': 0, 'license': '4', 'safety_level': '0', 'rotation': 0, 'originalsecret': 'a6fe5f0105', 'originalformat': 'jpg', 'owner': {'nsid': '77872862@N06', 'username': 'Aveloce', 'realname': '', 'location': '', 'iconserver': '7234', 'iconfarm': 8, 'path_alias': None}, 'title': {'_content': 'Pretty eyes'}, 'description': {'_content': 'Zoo Atlanta '}, 'visibility': {'ispublic': 1, 'isfriend': 0, 'isfamily': 0}, 'dates': {'posted': '1336182101', 'taken': '2010-09-05 23:20:56', 'takengranularity': 0, 'takenunknown': 0, 'lastupdate': '1645387600'}, 'views': '681', 'editability': {'cancomment': 0, 'canaddmeta': 0}, 'publiceditability': {'cancomment': 1, 'canaddmeta': 0}, 'usage': {'candownload': 1, 'canblog': 0, 'canprint': 0, 'canshare': 1}, 'comments': {'_content': '15'}, 'notes': {'note': []}, 'people': {'haspeople': 0}, 'tags': {'tag': [{'id': '77827540-7143659721-3305', 'author': '77872862@N06', 'authorname': 'Aveloce', 'raw': 'Panda', '_content': 'panda', 'machine_tag': 0}, {'id': '77827540-7143659721-90366', 'author': '77872862@N06', 'authorname': 'Aveloce', 'raw': 'zooAtlanta', '_content': 'zooatlanta', 'machine_tag': 0}, {'id': '77827540-7143659721-8575672', 'author': '77872862@N06', 'authorname': 'Aveloce', 'raw': 'flickraward', '_content': 'flickraward', 'machine_tag': 0}]}, 'urls': {'url': [{'type': 'photopage', '_content': 'https://www.flickr.com/photos/77872862@N06/7143659721/'}]}, 'media': 'photo'}, 'stat': 'ok'}</t>
  </si>
  <si>
    <t xml:space="preserve"> (flickr Aveloce)</t>
  </si>
  <si>
    <t>https://www.flickr.com/photos/77872862@N06/7143659721/</t>
  </si>
  <si>
    <t>face_panda10.jpeg</t>
  </si>
  <si>
    <t>15162533504_8e924f818d_o</t>
  </si>
  <si>
    <t>{'photo': {'id': '15162533504', 'secret': 'f4b867b596', 'server': '7513', 'farm': 8, 'dateuploaded': '1415911226', 'isfavorite': 0, 'license': '6', 'safety_level': '0', 'rotation': 0, 'originalsecret': '8e924f818d', 'originalformat': 'jpg', 'owner': {'nsid': '126129975@N06', 'username': 'Soren Wolf', 'realname': 'Soren Wolf', 'location': 'Wrocław, Poland', 'iconserver': '7847', 'iconfarm': 8, 'path_alias': 'sorenwolf'}, 'title': {'_content': 'Giant panda'}, 'description': {'_content': 'Panda from Vienna in Austria'}, 'visibility': {'ispublic': 1, 'isfriend': 0, 'isfamily': 0}, 'dates': {'posted': '1415911226', 'taken': '2014-07-01 14:02:45', 'takengranularity': 0, 'takenunknown': '0', 'lastupdate': '1540563180'}, 'views': '1038', 'editability': {'cancomment': 0, 'canaddmeta': 0}, 'publiceditability': {'cancomment': 1, 'canaddmeta': 0}, 'usage': {'candownload': 1, 'canblog': 0, 'canprint': 0, 'canshare': 1}, 'comments': {'_content': '0'}, 'notes': {'note': []}, 'people': {'haspeople': 0}, 'tags': {'tag': [{'id': '126084653-15162533504-3305', 'author': '126129975@N06', 'authorname': 'Soren Wolf', 'raw': 'panda', '_content': 'panda', 'machine_tag': 0}, {'id': '126084653-15162533504-1997', 'author': '126129975@N06', 'authorname': 'Soren Wolf', 'raw': 'zoo', '_content': 'zoo', 'machine_tag': 0}, {'id': '126084653-15162533504-952', 'author': '126129975@N06', 'authorname': 'Soren Wolf', 'raw': 'animal', '_content': 'animal', 'machine_tag': 0}, {'id': '126084653-15162533504-1823', 'author': '126129975@N06', 'authorname': 'Soren Wolf', 'raw': 'mammal', '_content': 'mammal', 'machine_tag': 0}, {'id': '126084653-15162533504-4890', 'author': '126129975@N06', 'authorname': 'Soren Wolf', 'raw': 'outdoor', '_content': 'outdoor', 'machine_tag': 0}, {'id': '126084653-15162533504-1532', 'author': '126129975@N06', 'authorname': 'Soren Wolf', 'raw': 'giant', '_content': 'giant', 'machine_tag': 0}]}, 'urls': {'url': [{'type': 'photopage', '_content': 'https://www.flickr.com/photos/sorenwolf/15162533504/'}]}, 'media': 'photo'}, 'stat': 'ok'}</t>
  </si>
  <si>
    <t>https://www.flickr.com/photos/sorenwolf/15162533504/</t>
  </si>
  <si>
    <t>face_panda11.jpeg</t>
  </si>
  <si>
    <t>11502247225_7dbed2811a_o</t>
  </si>
  <si>
    <t>{'photo': {'id': '11502247225', 'secret': '4f89bb70e6', 'server': '7389', 'farm': 8, 'dateuploaded': '1387746456', 'isfavorite': 0, 'license': '4', 'safety_level': '0', 'rotation': 0, 'originalsecret': '7dbed2811a', 'originalformat': 'jpg', 'owner': {'nsid': '12587661@N06', 'username': 'Michael Gwyther-Jones', 'realname': 'Michael Gwyther-Jones', 'location': 'London, UK', 'iconserver': '5447', 'iconfarm': 6, 'path_alias': None}, 'title': {'_content': 'Giant Panda @ Singapore River Safari'}, 'description': {'_content': 'Giant Panda'}, 'visibility': {'ispublic': 1, 'isfriend': 0, 'isfamily': 0}, 'dates': {'posted': '1387746456', 'taken': '2013-12-11 09:32:04', 'takengranularity': 0, 'takenunknown': 0, 'lastupdate': '1485122463'}, 'views': '4168', 'editability': {'cancomment': 0, 'canaddmeta': 0}, 'publiceditability': {'cancomment': 1, 'canaddmeta': 0}, 'usage': {'candownload': 1, 'canblog': 0, 'canprint': 0, 'canshare': 1}, 'comments': {'_content': '0'}, 'notes': {'note': []}, 'people': {'haspeople': 0}, 'tags': {'tag': [{'id': '12542339-11502247225-3107', 'author': '12587661@N06', 'authorname': 'Michael Gwyther-Jones', 'raw': 'Singapore', '_content': 'singapore', 'machine_tag': 0}, {'id': '12542339-11502247225-3305', 'author': '12587661@N06', 'authorname': 'Michael Gwyther-Jones', 'raw': 'Panda', '_content': 'panda', 'machine_tag': 0}]}, 'urls': {'url': [{'type': 'photopage', '_content': 'https://www.flickr.com/photos/12587661@N06/11502247225/'}]}, 'media': 'photo'}, 'stat': 'ok'}</t>
  </si>
  <si>
    <t>https://www.flickr.com/photos/12587661@N06/11502247225/</t>
  </si>
  <si>
    <t>face_panda12.jpeg</t>
  </si>
  <si>
    <t>31076135468_134bd5efe3_o</t>
  </si>
  <si>
    <t>{'photo': {'id': '31076135468', 'secret': 'd70fbd346b', 'server': '1917', 'farm': 2, 'dateuploaded': '1538055173', 'isfavorite': 0, 'license': '4', 'safety_level': '0', 'rotation': 0, 'originalsecret': '134bd5efe3', 'originalformat': 'jpg', 'owner': {'nsid': '72746018@N00', 'username': 'dalbera', 'realname': 'Jean-Pierre Dalbéra', 'location': None, 'iconserver': '5463', 'iconfarm': 6, 'path_alias': 'dalbera'}, 'title': {'_content': 'Panda géant (Zoo-Parc de Beauval, France)'}, 'description': {'_content': '&lt;b&gt;Panda en plein repas du soir&lt;/b&gt;\n\nSite officiel du Zoo-parc de Beauval\n&lt;a href="https://www.zoobeauval.com/pandas/" rel="noreferrer nofollow"&gt;www.zoobeauval.com/pandas/&lt;/a&gt;'}, 'visibility': {'ispublic': 1, 'isfriend': 0, 'isfamily': 0}, 'dates': {'posted': '1538055173', 'taken': '2018-09-25 13:27:28', 'takengranularity': 0, 'takenunknown': '0', 'lastupdate': '1626628145'}, 'views': '1340', 'editability': {'cancomment': 0, 'canaddmeta': 0}, 'publiceditability': {'cancomment': 1, 'canaddmeta': 0}, 'usage': {'candownload': 1, 'canblog': 0, 'canprint': 0, 'canshare': 1}, 'comments': {'_content': '0'}, 'notes': {'note': []}, 'people': {'haspeople': 0}, 'tags': {'tag': [{'id': '4544037-31076135468-5772147', 'author': '72746018@N00', 'authorname': 'dalbera', 'raw': 'dalbera', '_content': 'dalbera', 'machine_tag': 0}, {'id': '4544037-31076135468-3305', 'author': '72746018@N00', 'authorname': 'dalbera', 'raw': 'panda', '_content': 'panda', 'machine_tag': 0}, {'id': '4544037-31076135468-1827485', 'author': '72746018@N00', 'authorname': 'dalbera', 'raw': 'zoo de Beauval', '_content': 'zoodebeauval', 'machine_tag': 0}, {'id': '4544037-31076135468-487', 'author': '72746018@N00', 'authorname': 'dalbera', 'raw': 'France', '_content': 'france', 'machine_tag': 0}]}, 'location': {'latitude': '47.247659', 'longitude': '1.349172', 'accuracy': '13', 'context': '0', 'neighbourhood': {'_content': '', 'woeid': 0}, 'county': {'_content': 'Loir-et-Cher', 'woeid': 12597147}, 'region': {'_content': 'Centre', 'woeid': 7153314}, 'country': {'_content': 'France', 'woeid': 23424819}}, 'geoperms': {'ispublic': 1, 'iscontact': 0, 'isfriend': 0, 'isfamily': 0}, 'urls': {'url': [{'type': 'photopage', '_content': 'https://www.flickr.com/photos/dalbera/31076135468/'}]}, 'media': 'photo'}, 'stat': 'ok'}</t>
  </si>
  <si>
    <t>Jean-Pierre Dalbéra (flickr dalbera)</t>
  </si>
  <si>
    <t>https://www.flickr.com/photos/dalbera/31076135468/</t>
  </si>
  <si>
    <t>face_panda13.jpeg</t>
  </si>
  <si>
    <t>33480583852_3da1a82329_o</t>
  </si>
  <si>
    <t>{'photo': {'id': '33480583852', 'secret': '6efdebdfdd', 'server': '3954', 'farm': 4, 'dateuploaded': '1490435782', 'isfavorite': 0, 'license': '3', 'safety_level': '0', 'rotation': 0, 'originalsecret': '3da1a82329', 'originalformat': 'jpg', 'owner': {'nsid': '95309300@N00', 'username': 'vanhalligan', 'realname': '', 'location': '', 'iconserver': '3715', 'iconfarm': 4, 'path_alias': 'vanhalligan'}, 'title': {'_content': 'panda'}, 'description': {'_content': ''}, 'visibility': {'ispublic': 1, 'isfriend': 0, 'isfamily': 0}, 'dates': {'posted': '1490435782', 'taken': '2017-01-09 20:04:18', 'takengranularity': 0, 'takenunknown': '0', 'lastupdate': '1491373072'}, 'views': '423', 'editability': {'cancomment': 0, 'canaddmeta': 0}, 'publiceditability': {'cancomment': 1, 'canaddmeta': 1}, 'usage': {'candownload': 1, 'canblog': 0, 'canprint': 0, 'canshare': 1}, 'comments': {'_content': '0'}, 'notes': {'note': []}, 'people': {'haspeople': 0}, 'tags': {'tag': [{'id': '1605203-33480583852-3305', 'author': '95309300@N00', 'authorname': 'vanhalligan', 'raw': 'Panda', '_content': 'panda', 'machine_tag': 0}, {'id': '1605203-33480583852-384313', 'author': '95309300@N00', 'authorname': 'vanhalligan', 'raw': 'Panda-monia!', '_content': 'pandamonia', 'machine_tag': 0}, {'id': '1605203-33480583852-17855', 'author': '95309300@N00', 'authorname': 'vanhalligan', 'raw': 'Chengdu', '_content': 'chengdu', 'machine_tag': 0}, {'id': '1605203-33480583852-49', 'author': '95309300@N00', 'authorname': 'vanhalligan', 'raw': 'China', '_content': 'china', 'machine_tag': 0}, {'id': '1605203-33480583852-48126', 'author': '95309300@N00', 'authorname': 'vanhalligan', 'raw': 'Base', '_content': 'base', 'machine_tag': 0}, {'id': '1605203-33480583852-559', 'author': '95309300@N00', 'authorname': 'vanhalligan', 'raw': 'Cute', '_content': 'cute', 'machine_tag': 0}]}, 'urls': {'url': [{'type': 'photopage', '_content': 'https://www.flickr.com/photos/vanhalligan/33480583852/'}]}, 'media': 'photo'}, 'stat': 'ok'}</t>
  </si>
  <si>
    <t xml:space="preserve"> (flickr vanhalligan)</t>
  </si>
  <si>
    <t>https://www.flickr.com/photos/vanhalligan/33480583852/</t>
  </si>
  <si>
    <t>face_panda15.jpeg</t>
  </si>
  <si>
    <t>299078350_c12c7ad780_o</t>
  </si>
  <si>
    <t>{'photo': {'id': '299078350', 'secret': 'c12c7ad780', 'server': '111', 'farm': 1, 'dateuploaded': '1163724574', 'isfavorite': 0, 'license': '2', 'safety_level': '0', 'rotation': 0, 'originalsecret': 'c12c7ad780', 'originalformat': 'jpg', 'owner': {'nsid': '29344843@N00', 'username': 'Mexicaans fotomagazijn', 'realname': 'Rogelio A. Galaviz C.', 'location': 'Los Mochis, Mexico', 'iconserver': '4478', 'iconfarm': 5, 'path_alias': 'galaxyfm'}, 'title': {'_content': 'Pandas'}, 'description': {'_content': 'This file photo dated 03 September, 2005 shows two giant pandas on loan to Thailand from China, Chuang Chuang and Lin Hui, playing together as they stay at Chiang Mai Zoo in northern Thailand.'}, 'visibility': {'ispublic': 1, 'isfriend': 0, 'isfamily': 0}, 'dates': {'posted': '1163724574', 'taken': '2006-11-16 17:49:34', 'takengranularity': 0, 'takenunknown': 0, 'lastupdate': '1174609012'}, 'views': '1940', 'editability': {'cancomment': 0, 'canaddmeta': 0}, 'publiceditability': {'cancomment': 1, 'canaddmeta': 0}, 'usage': {'candownload': 1, 'canblog': 0, 'canprint': 0, 'canshare': 1}, 'comments': {'_content': '0'}, 'notes': {'note': []}, 'people': {'haspeople': 0}, 'tags': {'tag': [{'id': '4093847-299078350-20575', 'author': '29344843@N00', 'authorname': 'Mexicaans fotomagazijn', 'raw': 'Chiang Mai', '_content': 'chiangmai', 'machine_tag': 0}, {'id': '4093847-299078350-91396', 'author': '29344843@N00', 'authorname': 'Mexicaans fotomagazijn', 'raw': ' Pandas', '_content': 'pandas', 'machine_tag': 0}]}, 'urls': {'url': [{'type': 'photopage', '_content': 'https://www.flickr.com/photos/galaxyfm/299078350/'}]}, 'media': 'photo'}, 'stat': 'ok'}</t>
  </si>
  <si>
    <t>Rogelio A. Galaviz C. (flickr Mexicaans fotomagazijn)</t>
  </si>
  <si>
    <t>https://www.flickr.com/photos/galaxyfm/299078350/</t>
  </si>
  <si>
    <t>face_panda16.jpeg</t>
  </si>
  <si>
    <t>43791479810_b3fdae8866_o</t>
  </si>
  <si>
    <t>{'photo': {'id': '43791479810', 'secret': 'e346ffed75', 'server': '1945', 'farm': 2, 'dateuploaded': '1540780415', 'isfavorite': 0, 'license': '4', 'safety_level': '0', 'rotation': 0, 'originalsecret': 'b3fdae8866', 'originalformat': 'jpg', 'owner': {'nsid': '34517103@N00', 'username': 'angela n.', 'realname': '', 'location': 'Washington, DC', 'iconserver': '1398', 'iconfarm': 2, 'path_alias': 'aon'}, 'title': {'_content': 'National  Zoo'}, 'description': {'_content': 'Tian Tian'}, 'visibility': {'ispublic': 1, 'isfriend': 0, 'isfamily': 0}, 'dates': {'posted': '1540780415', 'taken': '2018-10-28 09:54:59', 'takengranularity': 0, 'takenunknown': '0', 'lastupdate': '1541377964'}, 'views': '1015', 'editability': {'cancomment': 0, 'canaddmeta': 0}, 'publiceditability': {'cancomment': 1, 'canaddmeta': 1}, 'usage': {'candownload': 1, 'canblog': 0, 'canprint': 0, 'canshare': 1}, 'comments': {'_content': '0'}, 'notes': {'note': []}, 'people': {'haspeople': 0}, 'tags': {'tag': [{'id': '4496968-43791479810-3305', 'author': '34517103@N00', 'authorname': 'angela n.', 'raw': 'panda', '_content': 'panda', 'machine_tag': 0}]}, 'urls': {'url': [{'type': 'photopage', '_content': 'https://www.flickr.com/photos/aon/43791479810/'}]}, 'media': 'photo'}, 'stat': 'ok'}</t>
  </si>
  <si>
    <t xml:space="preserve"> (flickr angela n.)</t>
  </si>
  <si>
    <t>https://www.flickr.com/photos/aon/43791479810/</t>
  </si>
  <si>
    <t>face_panda18.jpeg</t>
  </si>
  <si>
    <t>8696883646_49ae8af103_o</t>
  </si>
  <si>
    <t>{'photo': {'id': '8696883646', 'secret': 'cc332cc707', 'server': '8546', 'farm': 9, 'dateuploaded': '1367347734', 'isfavorite': 0, 'license': '3', 'safety_level': '0', 'rotation': 0, 'originalsecret': '49ae8af103', 'originalformat': 'png', 'owner': {'nsid': '37166243@N00', 'username': 'Mandy_Jansen', 'realname': 'Mandy Jansen', 'location': 'Newark, Delaware, U.S.A.', 'iconserver': '4581', 'iconfarm': 5, 'path_alias': 'drh'}, 'title': {'_content': 'Mei Xiang'}, 'description': {'_content': 'National Zoo\n\n4/30/13'}, 'visibility': {'ispublic': 1, 'isfriend': 0, 'isfamily': 0}, 'dates': {'posted': '1367347734', 'taken': '2013-04-30 14:48:54', 'takengranularity': 0, 'takenunknown': '1', 'lastupdate': '1597535651'}, 'views': '617', 'editability': {'cancomment': 0, 'canaddmeta': 0}, 'publiceditability': {'cancomment': 1, 'canaddmeta': 0}, 'usage': {'candownload': 1, 'canblog': 0, 'canprint': 0, 'canshare': 1}, 'comments': {'_content': '6'}, 'notes': {'note': []}, 'people': {'haspeople': 0}, 'tags': {'tag': [{'id': '123109-8696883646-3305', 'author': '37166243@N00', 'authorname': 'Mandy_Jansen', 'raw': 'Panda', '_content': 'panda', 'machine_tag': 0}, {'id': '123109-8696883646-141929', 'author': '37166243@N00', 'authorname': 'Mandy_Jansen', 'raw': 'Mei Xiang', '_content': 'meixiang', 'machine_tag': 0}]}, 'urls': {'url': [{'type': 'photopage', '_content': 'https://www.flickr.com/photos/drh/8696883646/'}]}, 'media': 'photo'}, 'stat': 'ok'}</t>
  </si>
  <si>
    <t>Mandy Jansen (flickr Mandy_Jansen)</t>
  </si>
  <si>
    <t>https://www.flickr.com/photos/drh/8696883646/</t>
  </si>
  <si>
    <t>face_panda19.jpeg</t>
  </si>
  <si>
    <t>3606004182_5d75d94fa9_o</t>
  </si>
  <si>
    <t>{'photo': {'id': '3606004182', 'secret': 'c9e61fcf80', 'server': '3628', 'farm': 4, 'dateuploaded': '1244426562', 'isfavorite': 0, 'license': '3', 'safety_level': '0', 'rotation': 0, 'originalsecret': '5d75d94fa9', 'originalformat': 'jpg', 'owner': {'nsid': '21224497@N00', 'username': 'woychukb', 'realname': 'Brian Woychuk', 'location': 'Calgary, Canada', 'iconserver': '2899', 'iconfarm': 3, 'path_alias': 'woychuk'}, 'title': {'_content': 'Panda'}, 'description': {'_content': 'Panda breeding center near Chengdu.'}, 'visibility': {'ispublic': 1, 'isfriend': 0, 'isfamily': 0}, 'dates': {'posted': '1244426562', 'taken': '2009-05-21 09:52:06', 'takengranularity': 0, 'takenunknown': 0, 'lastupdate': '1248189721'}, 'views': '2221', 'editability': {'cancomment': 0, 'canaddmeta': 0}, 'publiceditability': {'cancomment': 1, 'canaddmeta': 0}, 'usage': {'candownload': 1, 'canblog': 0, 'canprint': 0, 'canshare': 1}, 'comments': {'_content': '0'}, 'notes': {'note': []}, 'people': {'haspeople': 0}, 'tags': {'tag': [{'id': '3048270-3606004182-49', 'author': '21224497@N00', 'authorname': 'woychukb', 'raw': 'China', '_content': 'china', 'machine_tag': 0}, {'id': '3048270-3606004182-4359633', 'author': '21224497@N00', 'authorname': 'woychukb', 'raw': 'GAP Adventures', '_content': 'gapadventures', 'machine_tag': 0}, {'id': '3048270-3606004182-17855', 'author': '21224497@N00', 'authorname': 'woychukb', 'raw': 'Chengdu', '_content': 'chengdu', 'machine_tag': 0}, {'id': '3048270-3606004182-3305', 'author': '21224497@N00', 'authorname': 'woychukb', 'raw': 'Panda', '_content': 'panda', 'machine_tag': 0}]}, 'location': {'latitude': '30.738486', 'longitude': '104.140969', 'accuracy': '16', 'context': '0', 'locality': {'_content': '成都市', 'woeid': 12687270}, 'county': {'_content': '成都市', 'woeid': 26198200}, 'region': {'_content': '四川省', 'woeid': 12578016}, 'country': {'_content': '中國', 'woeid': 23424781}, 'neighbourhood': {'_content': '', 'woeid': 0}}, 'geoperms': {'ispublic': 1, 'iscontact': 0, 'isfriend': 0, 'isfamily': 0}, 'urls': {'url': [{'type': 'photopage', '_content': 'https://www.flickr.com/photos/woychuk/3606004182/'}]}, 'media': 'photo'}, 'stat': 'ok'}</t>
  </si>
  <si>
    <t>Brian Woychuk (flickr woychukb)</t>
  </si>
  <si>
    <t>https://www.flickr.com/photos/woychuk/3606004182/</t>
  </si>
  <si>
    <t>face_panda20.jpeg</t>
  </si>
  <si>
    <t>6221267983_40c03fe656_o</t>
  </si>
  <si>
    <t>{'photo': {'id': '6221267983', 'secret': 'de14c23162', 'server': '6101', 'farm': 7, 'dateuploaded': '1318033965', 'isfavorite': 0, 'license': '6', 'safety_level': '0', 'rotation': 0, 'originalsecret': '40c03fe656', 'originalformat': 'jpg', 'owner': {'nsid': '66881345@N03', 'username': 'Eddiepics', 'realname': '', 'location': '', 'iconserver': '306', 'iconfarm': 1, 'path_alias': 'eddiepics65'}, 'title': {'_content': 'Got something stuck in my teeth!'}, 'description': {'_content': ''}, 'visibility': {'ispublic': 1, 'isfriend': 0, 'isfamily': 0}, 'dates': {'posted': '1318033965', 'taken': '2011-09-19 21:29:45', 'takengranularity': 0, 'takenunknown': 0, 'lastupdate': '1372794632'}, 'views': '1259', 'editability': {'cancomment': 0, 'canaddmeta': 0}, 'publiceditability': {'cancomment': 1, 'canaddmeta': 0}, 'usage': {'candownload': 1, 'canblog': 0, 'canprint': 0, 'canshare': 1}, 'comments': {'_content': '2'}, 'notes': {'note': []}, 'people': {'haspeople': 0}, 'tags': {'tag': [{'id': '66858291-6221267983-3305', 'author': '66881345@N03', 'authorname': 'Eddiepics', 'raw': 'Panda', '_content': 'panda', 'machine_tag': 0}, {'id': '66858291-6221267983-49', 'author': '66881345@N03', 'authorname': 'Eddiepics', 'raw': 'china', '_content': 'china', 'machine_tag': 0}]}, 'urls': {'url': [{'type': 'photopage', '_content': 'https://www.flickr.com/photos/eddiepics65/6221267983/'}]}, 'media': 'photo'}, 'stat': 'ok'}</t>
  </si>
  <si>
    <t xml:space="preserve"> (flickr Eddiepics)</t>
  </si>
  <si>
    <t>https://www.flickr.com/photos/eddiepics65/6221267983/</t>
  </si>
  <si>
    <t>body_panda01.jpeg</t>
  </si>
  <si>
    <t>5400630682_3ed346546a_o</t>
  </si>
  <si>
    <t>{'photo': {'id': '5400630682', 'secret': '05c19deb38', 'server': '5137', 'farm': 6, 'dateuploaded': '1296378074', 'isfavorite': 0, 'license': '3', 'safety_level': '0', 'rotation': 0, 'originalsecret': '3ed346546a', 'originalformat': 'jpg', 'owner': {'nsid': '87652690@N00', 'username': 'Amy the Nurse', 'realname': '', 'location': None, 'iconserver': '65535', 'iconfarm': 66, 'path_alias': 'amyashcraft'}, 'title': {'_content': 'Panda!!'}, 'description': {'_content': 'San Diego, California'}, 'visibility': {'ispublic': 1, 'isfriend': 0, 'isfamily': 0}, 'dates': {'posted': '1296378074', 'taken': '2011-01-25 17:32:15', 'takengranularity': 0, 'takenunknown': 0, 'lastupdate': '1532527926'}, 'views': '1497', 'editability': {'cancomment': 0, 'canaddmeta': 0}, 'publiceditability': {'cancomment': 1, 'canaddmeta': 0}, 'usage': {'candownload': 1, 'canblog': 0, 'canprint': 0, 'canshare': 1}, 'comments': {'_content': '0'}, 'notes': {'note': []}, 'people': {'haspeople': 0}, 'tags': {'tag': [{'id': '1042773-5400630682-3305', 'author': '87652690@N00', 'authorname': 'Amy the Nurse', 'raw': 'panda', '_content': 'panda', 'machine_tag': 0}, {'id': '1042773-5400630682-49', 'author': '87652690@N00', 'authorname': 'Amy the Nurse', 'raw': 'china', '_content': 'china', 'machine_tag': 0}, {'id': '1042773-5400630682-1997', 'author': '87652690@N00', 'authorname': 'Amy the Nurse', 'raw': 'zoo', '_content': 'zoo', 'machine_tag': 0}, {'id': '1042773-5400630682-71', 'author': '87652690@N00', 'authorname': 'Amy the Nurse', 'raw': 'bear', '_content': 'bear', 'machine_tag': 0}, {'id': '1042773-5400630682-4378', 'author': '87652690@N00', 'authorname': 'Amy the Nurse', 'raw': 'sandiego', '_content': 'sandiego', 'machine_tag': 0}, {'id': '1042773-5400630682-50', 'author': '87652690@N00', 'authorname': 'Amy the Nurse', 'raw': 'california', '_content': 'california', 'machine_tag': 0}]}, 'urls': {'url': [{'type': 'photopage', '_content': 'https://www.flickr.com/photos/amyashcraft/5400630682/'}]}, 'media': 'photo'}, 'stat': 'ok'}</t>
  </si>
  <si>
    <t>https://www.flickr.com/photos/amyashcraft/5400630682/</t>
  </si>
  <si>
    <t>body_panda02.jpeg</t>
  </si>
  <si>
    <t>7708872342_7a5c673a27_o</t>
  </si>
  <si>
    <t>{'photo': {'id': '7708872342', 'secret': 'b3b3b95813', 'server': '8288', 'farm': 9, 'dateuploaded': '1344063880', 'isfavorite': 0, 'license': '4', 'safety_level': '0', 'rotation': 0, 'originalsecret': '7a5c673a27', 'originalformat': 'jpg', 'owner': {'nsid': '59328895@N00', 'username': 'George Lu', 'realname': 'George Lu', 'location': None, 'iconserver': '156', 'iconfarm': 1, 'path_alias': 'gzlu'}, 'title': {'_content': 'Panda'}, 'description': {'_content': 'Panda in China'}, 'visibility': {'ispublic': 1, 'isfriend': 0, 'isfamily': 0}, 'dates': {'posted': '1344063880', 'taken': '2011-06-04 11:54:03', 'takengranularity': 0, 'takenunknown': 0, 'lastupdate': '1398884845'}, 'views': '86701', 'editability': {'cancomment': 0, 'canaddmeta': 0}, 'publiceditability': {'cancomment': 1, 'canaddmeta': 1}, 'usage': {'candownload': 1, 'canblog': 0, 'canprint': 0, 'canshare': 1}, 'comments': {'_content': '2'}, 'notes': {'note': []}, 'people': {'haspeople': 0}, 'tags': {'tag': [{'id': '6653062-7708872342-3305', 'author': '59328895@N00', 'authorname': 'George Lu', 'raw': 'panda', '_content': 'panda', 'machine_tag': 0}, {'id': '6653062-7708872342-17855', 'author': '59328895@N00', 'authorname': 'George Lu', 'raw': 'chengdu', '_content': 'chengdu', 'machine_tag': 0}, {'id': '6653062-7708872342-49', 'author': '59328895@N00', 'authorname': 'George Lu', 'raw': 'china', '_content': 'china', 'machine_tag': 0}]}, 'urls': {'url': [{'type': 'photopage', '_content': 'https://www.flickr.com/photos/gzlu/7708872342/'}]}, 'media': 'photo'}, 'stat': 'ok'}</t>
  </si>
  <si>
    <t>George Lu (flickr George Lu)</t>
  </si>
  <si>
    <t>https://www.flickr.com/photos/gzlu/7708872342/</t>
  </si>
  <si>
    <t>body_panda03.jpeg</t>
  </si>
  <si>
    <t>14870839510_7edde05b3f_o</t>
  </si>
  <si>
    <t>{'photo': {'id': '14870839510', 'secret': '83c65ff21c', 'server': '3890', 'farm': 4, 'dateuploaded': '1409179015', 'isfavorite': 0, 'license': '2', 'safety_level': '0', 'rotation': 0, 'originalsecret': '7edde05b3f', 'originalformat': 'jpg', 'owner': {'nsid': '82256086@N00', 'username': 'Stanley Zimny (Thank You for 60 Million views)', 'realname': '', 'location': 'Outside of  N.Y.C., US', 'iconserver': '159', 'iconfarm': 1, 'path_alias': 'stanzim'}, 'title': {'_content': 'Lovely Face'}, 'description': {'_content': ''}, 'visibility': {'ispublic': 1, 'isfriend': 0, 'isfamily': 0}, 'dates': {'posted': '1409179015', 'taken': '2011-10-20 08:39:22', 'takengranularity': 0, 'takenunknown': 0, 'lastupdate': '1597330373'}, 'views': '7370', 'editability': {'cancomment': 0, 'canaddmeta': 0}, 'publiceditability': {'cancomment': 1, 'canaddmeta': 1}, 'usage': {'candownload': 1, 'canblog': 0, 'canprint': 0, 'canshare': 1}, 'comments': {'_content': '24'}, 'notes': {'note': []}, 'people': {'haspeople': 0}, 'tags': {'tag': [{'id': '6359043-14870839510-952', 'author': '82256086@N00', 'authorname': 'Stanley Zimny (Thank You for 60 Million views)', 'raw': 'animal', '_content': 'animal', 'machine_tag': 0}, {'id': '6359043-14870839510-49', 'author': '82256086@N00', 'authorname': 'Stanley Zimny (Thank You for 60 Million views)', 'raw': 'China', '_content': 'china', 'machine_tag': 0}, {'id': '6359043-14870839510-3305', 'author': '82256086@N00', 'authorname': 'Stanley Zimny (Thank You for 60 Million views)', 'raw': 'panda', '_content': 'panda', 'machine_tag': 0}, {'id': '6359043-14870839510-885', 'author': '82256086@N00', 'authorname': 'Stanley Zimny (Thank You for 60 Million views)', 'raw': 'face', '_content': 'face', 'machine_tag': 0}]}, 'urls': {'url': [{'type': 'photopage', '_content': 'https://www.flickr.com/photos/stanzim/14870839510/'}]}, 'media': 'photo'}, 'stat': 'ok'}</t>
  </si>
  <si>
    <t>https://www.flickr.com/photos/stanzim/14870839510/</t>
  </si>
  <si>
    <t>body_panda04.jpeg</t>
  </si>
  <si>
    <t>5386890203_cb2318612a_o</t>
  </si>
  <si>
    <t>{'photo': {'id': '5386890203', 'secret': '553bfb8547', 'server': '5219', 'farm': 6, 'dateuploaded': '1295960496', 'isfavorite': 0, 'license': '3', 'safety_level': '0', 'rotation': 0, 'originalsecret': 'cb2318612a', 'originalformat': 'jpg', 'owner': {'nsid': '87652690@N00', 'username': 'Amy the Nurse', 'realname': '', 'location': None, 'iconserver': '65535', 'iconfarm': 66, 'path_alias': 'amyashcraft'}, 'title': {'_content': 'panda'}, 'description': {'_content': ''}, 'visibility': {'ispublic': 1, 'isfriend': 0, 'isfamily': 0}, 'dates': {'posted': '1295960496', 'taken': '2011-01-14 14:40:57', 'takengranularity': 0, 'takenunknown': 0, 'lastupdate': '1544816677'}, 'views': '3249', 'editability': {'cancomment': 0, 'canaddmeta': 0}, 'publiceditability': {'cancomment': 1, 'canaddmeta': 0}, 'usage': {'candownload': 1, 'canblog': 0, 'canprint': 0, 'canshare': 1}, 'comments': {'_content': '0'}, 'notes': {'note': []}, 'people': {'haspeople': 0}, 'tags': {'tag': [{'id': '1042773-5386890203-3305', 'author': '87652690@N00', 'authorname': 'Amy the Nurse', 'raw': 'panda', '_content': 'panda', 'machine_tag': 0}, {'id': '1042773-5386890203-49', 'author': '87652690@N00', 'authorname': 'Amy the Nurse', 'raw': 'china', '_content': 'china', 'machine_tag': 0}]}, 'urls': {'url': [{'type': 'photopage', '_content': 'https://www.flickr.com/photos/amyashcraft/5386890203/'}]}, 'media': 'photo'}, 'stat': 'ok'}</t>
  </si>
  <si>
    <t>https://www.flickr.com/photos/amyashcraft/5386890203/</t>
  </si>
  <si>
    <t>body_panda05.jpeg</t>
  </si>
  <si>
    <t>6888714744_6d65b5a3a8_o</t>
  </si>
  <si>
    <t>{'photo': {'id': '6888714744', 'secret': '8855dac7d7', 'server': '7269', 'farm': 8, 'dateuploaded': '1333282140', 'isfavorite': 0, 'license': '6', 'safety_level': '0', 'rotation': 0, 'originalsecret': '6d65b5a3a8', 'originalformat': 'jpg', 'owner': {'nsid': '45922155@N02', 'username': 'Lord Lucan Lives', 'realname': '', 'location': None, 'iconserver': '4061', 'iconfarm': 5, 'path_alias': 'lord_lucan_lives'}, 'title': {'_content': 'Giant Panda'}, 'description': {'_content': 'Adult giant panda, Chengdu Panda Breeding and Research Centre'}, 'visibility': {'ispublic': 1, 'isfriend': 0, 'isfamily': 0}, 'dates': {'posted': '1333282140', 'taken': '2011-04-16 03:40:05', 'takengranularity': 0, 'takenunknown': 0, 'lastupdate': '1544817096'}, 'views': '5049', 'editability': {'cancomment': 0, 'canaddmeta': 0}, 'publiceditability': {'cancomment': 1, 'canaddmeta': 0}, 'usage': {'candownload': 1, 'canblog': 0, 'canprint': 0, 'canshare': 1}, 'comments': {'_content': '0'}, 'notes': {'note': []}, 'people': {'haspeople': 0}, 'tags': {'tag': [{'id': '45901807-6888714744-3305', 'author': '45922155@N02', 'authorname': 'Lord Lucan Lives', 'raw': 'panda', '_content': 'panda', 'machine_tag': 0}, {'id': '45901807-6888714744-17855', 'author': '45922155@N02', 'authorname': 'Lord Lucan Lives', 'raw': 'Chengdu', '_content': 'chengdu', 'machine_tag': 0}, {'id': '45901807-6888714744-4196', 'author': '45922155@N02', 'authorname': 'Lord Lucan Lives', 'raw': 'adult', '_content': 'adult', 'machine_tag': 0}]}, 'urls': {'url': [{'type': 'photopage', '_content': 'https://www.flickr.com/photos/lord_lucan_lives/6888714744/'}]}, 'media': 'photo'}, 'stat': 'ok'}</t>
  </si>
  <si>
    <t xml:space="preserve"> (flickr Lord Lucan Lives)</t>
  </si>
  <si>
    <t>https://www.flickr.com/photos/lord_lucan_lives/6888714744/</t>
  </si>
  <si>
    <t>body_panda06.jpeg</t>
  </si>
  <si>
    <t>4740852838_02c08bab8c_o</t>
  </si>
  <si>
    <t>{'photo': {'id': '4740852838', 'secret': '83c2b45ba9', 'server': '4079', 'farm': 5, 'dateuploaded': '1277688156', 'isfavorite': 0, 'license': '4', 'safety_level': '0', 'rotation': 0, 'originalsecret': '02c08bab8c', 'originalformat': 'jpg', 'owner': {'nsid': '35569413@N00', 'username': 'smalljude', 'realname': '', 'location': 'Wellington, New Zealand', 'iconserver': '118', 'iconfarm': 1, 'path_alias': 'judemasti'}, 'title': {'_content': 'panda'}, 'description': {'_content': ''}, 'visibility': {'ispublic': 1, 'isfriend': 0, 'isfamily': 0}, 'dates': {'posted': '1277688156', 'taken': '2010-05-23 13:21:15', 'takengranularity': 0, 'takenunknown': 0, 'lastupdate': '1484257292'}, 'views': '5087', 'editability': {'cancomment': 0, 'canaddmeta': 0}, 'publiceditability': {'cancomment': 1, 'canaddmeta': 0}, 'usage': {'candownload': 1, 'canblog': 0, 'canprint': 0, 'canshare': 1}, 'comments': {'_content': '1'}, 'notes': {'note': []}, 'people': {'haspeople': 0}, 'tags': {'tag': [{'id': '5381245-4740852838-18654', 'author': '35569413@N00', 'authorname': 'smalljude', 'raw': 'adelaide', '_content': 'adelaide', 'machine_tag': 0}, {'id': '5381245-4740852838-1997', 'author': '35569413@N00', 'authorname': 'smalljude', 'raw': 'zoo', '_content': 'zoo', 'machine_tag': 0}, {'id': '5381245-4740852838-3305', 'author': '35569413@N00', 'authorname': 'smalljude', 'raw': 'panda', '_content': 'panda', 'machine_tag': 0}]}, 'urls': {'url': [{'type': 'photopage', '_content': 'https://www.flickr.com/photos/judemasti/4740852838/'}]}, 'media': 'photo'}, 'stat': 'ok'}</t>
  </si>
  <si>
    <t xml:space="preserve"> (flickr smalljude)</t>
  </si>
  <si>
    <t>https://www.flickr.com/photos/judemasti/4740852838/</t>
  </si>
  <si>
    <t>body_panda09.jpeg</t>
  </si>
  <si>
    <t>3902402548_d4335b8617_o</t>
  </si>
  <si>
    <t>{'photo': {'id': '3902402548', 'secret': 'd35c24a92a', 'server': '3518', 'farm': 4, 'dateuploaded': '1252457402', 'isfavorite': 0, 'license': '2', 'safety_level': '0', 'rotation': 0, 'originalsecret': 'd4335b8617', 'originalformat': 'jpg', 'owner': {'nsid': '36256827@N08', 'username': 'felibrilu', 'realname': '', 'location': None, 'iconserver': '3875', 'iconfarm': 4, 'path_alias': 'felibrilu'}, 'title': {'_content': 'Panda'}, 'description': {'_content': ''}, 'visibility': {'ispublic': 1, 'isfriend': 0, 'isfamily': 0}, 'dates': {'posted': '1252457402', 'taken': '2009-09-01 08:38:11', 'takengranularity': 0, 'takenunknown': 0, 'lastupdate': '1544816656'}, 'views': '2591', 'editability': {'cancomment': 0, 'canaddmeta': 0}, 'publiceditability': {'cancomment': 1, 'canaddmeta': 0}, 'usage': {'candownload': 1, 'canblog': 0, 'canprint': 0, 'canshare': 1}, 'comments': {'_content': '0'}, 'notes': {'note': []}, 'people': {'haspeople': 0}, 'tags': {'tag': [{'id': '36164014-3902402548-49', 'author': '36256827@N08', 'authorname': 'felibrilu', 'raw': 'China', '_content': 'china', 'machine_tag': 0}, {'id': '36164014-3902402548-17855', 'author': '36256827@N08', 'authorname': 'felibrilu', 'raw': 'Chengdu', '_content': 'chengdu', 'machine_tag': 0}, {'id': '36164014-3902402548-91396', 'author': '36256827@N08', 'authorname': 'felibrilu', 'raw': 'pandas', '_content': 'pandas', 'machine_tag': 0}]}, 'urls': {'url': [{'type': 'photopage', '_content': 'https://www.flickr.com/photos/felibrilu/3902402548/'}]}, 'media': 'photo'}, 'stat': 'ok'}</t>
  </si>
  <si>
    <t xml:space="preserve"> (flickr felibrilu)</t>
  </si>
  <si>
    <t>https://www.flickr.com/photos/felibrilu/3902402548/</t>
  </si>
  <si>
    <t>body_panda13.jpeg</t>
  </si>
  <si>
    <t>4428911177_30b1c73e93_o</t>
  </si>
  <si>
    <t>{'photo': {'id': '4428911177', 'secret': '540ef3983f', 'server': '2755', 'farm': 3, 'dateuploaded': '1268495446', 'isfavorite': 0, 'license': '3', 'safety_level': '0', 'rotation': 0, 'originalsecret': '30b1c73e93', 'originalformat': 'jpg', 'owner': {'nsid': '40336235@N03', 'username': 'smilarty', 'realname': '', 'location': None, 'iconserver': '2572', 'iconfarm': 3, 'path_alias': None}, 'title': {'_content': 'panda'}, 'description': {'_content': ''}, 'visibility': {'ispublic': 1, 'isfriend': 0, 'isfamily': 0}, 'dates': {'posted': '1268495446', 'taken': '2008-01-01 12:01:45', 'takengranularity': 0, 'takenunknown': 0, 'lastupdate': '1271524986'}, 'views': '6117', 'editability': {'cancomment': 0, 'canaddmeta': 0}, 'publiceditability': {'cancomment': 1, 'canaddmeta': 0}, 'usage': {'candownload': 1, 'canblog': 0, 'canprint': 0, 'canshare': 1}, 'comments': {'_content': '12'}, 'notes': {'note': []}, 'people': {'haspeople': 0}, 'tags': {'tag': [{'id': '40313181-4428911177-3305', 'author': '40336235@N03', 'authorname': 'smilarty', 'raw': 'panda', '_content': 'panda', 'machine_tag': 0}, {'id': '40313181-4428911177-71', 'author': '40336235@N03', 'authorname': 'smilarty', 'raw': 'bear', '_content': 'bear', 'machine_tag': 0}, {'id': '40313181-4428911177-791', 'author': '40336235@N03', 'authorname': 'smilarty', 'raw': 'nature', '_content': 'nature', 'machine_tag': 0}, {'id': '40313181-4428911177-25814', 'author': '40336235@N03', 'authorname': 'smilarty', 'raw': 'endangered', '_content': 'endangered', 'machine_tag': 0}]}, 'urls': {'url': [{'type': 'photopage', '_content': 'https://www.flickr.com/photos/40336235@N03/4428911177/'}]}, 'media': 'photo'}, 'stat': 'ok'}</t>
  </si>
  <si>
    <t xml:space="preserve"> (flickr smilarty)</t>
  </si>
  <si>
    <t>https://www.flickr.com/photos/40336235@N03/4428911177/</t>
  </si>
  <si>
    <t>body_panda14.jpeg</t>
  </si>
  <si>
    <t>4579567223_820c8e2b7f_o</t>
  </si>
  <si>
    <t>{'photo': {'id': '4579567223', 'secret': '3e2b4b0808', 'server': '4070', 'farm': 5, 'dateuploaded': '1273023216', 'isfavorite': 0, 'license': '2', 'safety_level': '0', 'rotation': 0, 'originalsecret': '820c8e2b7f', 'originalformat': 'jpg', 'owner': {'nsid': '95661440@N00', 'username': 'butterforfilm', 'realname': 'Andrea Hale', 'location': 'Kanazawa, Japan', 'iconserver': '139', 'iconfarm': 1, 'path_alias': 'butterforfilm'}, 'title': {'_content': 'panda'}, 'description': {'_content': ''}, 'visibility': {'ispublic': 1, 'isfriend': 0, 'isfamily': 0}, 'dates': {'posted': '1273023216', 'taken': '2010-05-04 05:44:23', 'takengranularity': 0, 'takenunknown': 0, 'lastupdate': '1544816252'}, 'views': '6119', 'editability': {'cancomment': 0, 'canaddmeta': 0}, 'publiceditability': {'cancomment': 1, 'canaddmeta': 0}, 'usage': {'candownload': 1, 'canblog': 0, 'canprint': 0, 'canshare': 1}, 'comments': {'_content': '0'}, 'notes': {'note': []}, 'people': {'haspeople': 0}, 'tags': {'tag': [{'id': '3027258-4579567223-7679', 'author': '95661440@N00', 'authorname': 'butterforfilm', 'raw': 'taiwan', '_content': 'taiwan', 'machine_tag': 0}, {'id': '3027258-4579567223-21988', 'author': '95661440@N00', 'authorname': 'butterforfilm', 'raw': 'taipei', '_content': 'taipei', 'machine_tag': 0}, {'id': '3027258-4579567223-1997', 'author': '95661440@N00', 'authorname': 'butterforfilm', 'raw': 'zoo', '_content': 'zoo', 'machine_tag': 0}, {'id': '3027258-4579567223-3305', 'author': '95661440@N00', 'authorname': 'butterforfilm', 'raw': 'panda', '_content': 'panda', 'machine_tag': 0}]}, 'urls': {'url': [{'type': 'photopage', '_content': 'https://www.flickr.com/photos/butterforfilm/4579567223/'}]}, 'media': 'photo'}, 'stat': 'ok'}</t>
  </si>
  <si>
    <t>Andrea Hale (flickr butterforfilm)</t>
  </si>
  <si>
    <t>https://www.flickr.com/photos/butterforfilm/4579567223/</t>
  </si>
  <si>
    <t>body_panda15.jpeg</t>
  </si>
  <si>
    <t>12804575333_b39709fe9c_o</t>
  </si>
  <si>
    <t>{'photo': {'id': '12804575333', 'secret': '69bb636d3b', 'server': '2853', 'farm': 3, 'dateuploaded': '1393464888', 'isfavorite': 0, 'license': '3', 'safety_level': '0', 'rotation': 0, 'originalsecret': 'b39709fe9c', 'originalformat': 'jpg', 'owner': {'nsid': '13696397@N00', 'username': 'iheartpandas', 'realname': '', 'location': None, 'iconserver': '44', 'iconfarm': 1, 'path_alias': 'iheartpandas'}, 'title': {'_content': 'Pandas!'}, 'description': {'_content': 'Side lounging.'}, 'visibility': {'ispublic': 1, 'isfriend': 0, 'isfamily': 0}, 'dates': {'posted': '1393464888', 'taken': '2013-10-12 02:12:38', 'takengranularity': 0, 'takenunknown': 0, 'lastupdate': '1462245214'}, 'views': '1023', 'editability': {'cancomment': 0, 'canaddmeta': 0}, 'publiceditability': {'cancomment': 1, 'canaddmeta': 0}, 'usage': {'candownload': 1, 'canblog': 0, 'canprint': 0, 'canshare': 1}, 'comments': {'_content': '0'}, 'notes': {'note': []}, 'people': {'haspeople': 0}, 'tags': {'tag': [{'id': '2845192-12804575333-49', 'author': '13696397@N00', 'authorname': 'iheartpandas', 'raw': 'china', '_content': 'china', 'machine_tag': 0}, {'id': '2845192-12804575333-17855', 'author': '13696397@N00', 'authorname': 'iheartpandas', 'raw': 'chengdu', '_content': 'chengdu', 'machine_tag': 0}, {'id': '2845192-12804575333-3305', 'author': '13696397@N00', 'authorname': 'iheartpandas', 'raw': 'panda', '_content': 'panda', 'machine_tag': 0}]}, 'urls': {'url': [{'type': 'photopage', '_content': 'https://www.flickr.com/photos/iheartpandas/12804575333/'}]}, 'media': 'photo'}, 'stat': 'ok'}</t>
  </si>
  <si>
    <t xml:space="preserve"> (flickr iheartpandas)</t>
  </si>
  <si>
    <t>https://www.flickr.com/photos/iheartpandas/12804575333/</t>
  </si>
  <si>
    <t>body_panda16.jpeg</t>
  </si>
  <si>
    <t>1957647702_aaa442500d_o</t>
  </si>
  <si>
    <t>{'photo': {'id': '1957647702', 'secret': 'dff1050cf5', 'server': '2356', 'farm': 3, 'dateuploaded': '1194746683', 'isfavorite': 0, 'license': '2', 'safety_level': '0', 'rotation': 0, 'originalsecret': 'aaa442500d', 'originalformat': 'jpg', 'owner': {'nsid': '15215996@N08', 'username': 'J Sonder', 'realname': 'John Sonderman', 'location': '', 'iconserver': '3819', 'iconfarm': 4, 'path_alias': 'johnsonderman'}, 'title': {'_content': 'Panda'}, 'description': {'_content': ''}, 'visibility': {'ispublic': 1, 'isfriend': 0, 'isfamily': 0}, 'dates': {'posted': '1194746683', 'taken': '2007-11-10 12:11:17', 'takengranularity': 0, 'takenunknown': 0, 'lastupdate': '1544816254'}, 'views': '6316', 'editability': {'cancomment': 0, 'canaddmeta': 0}, 'publiceditability': {'cancomment': 1, 'canaddmeta': 0}, 'usage': {'candownload': 1, 'canblog': 0, 'canprint': 0, 'canshare': 1}, 'comments': {'_content': '0'}, 'notes': {'note': []}, 'people': {'haspeople': 0}, 'tags': {'tag': [{'id': '15123183-1957647702-18848', 'author': '15215996@N08', 'authorname': 'J Sonder', 'raw': 'dcist', '_content': 'dcist', 'machine_tag': 0}, {'id': '15123183-1957647702-1997', 'author': '15215996@N08', 'authorname': 'J Sonder', 'raw': 'zoo', '_content': 'zoo', 'machine_tag': 0}, {'id': '15123183-1957647702-3305', 'author': '15215996@N08', 'authorname': 'J Sonder', 'raw': 'panda', '_content': 'panda', 'machine_tag': 0}]}, 'urls': {'url': [{'type': 'photopage', '_content': 'https://www.flickr.com/photos/johnsonderman/1957647702/'}]}, 'media': 'photo'}, 'stat': 'ok'}</t>
  </si>
  <si>
    <t>https://www.flickr.com/photos/johnsonderman/1957647702/</t>
  </si>
  <si>
    <t>body_panda17.jpeg</t>
  </si>
  <si>
    <t>41203171281_4158db6959_o</t>
  </si>
  <si>
    <t>{'photo': {'id': '41203171281', 'secret': 'abf446e71b', 'server': '895', 'farm': 1, 'dateuploaded': '1522739022', 'isfavorite': 0, 'license': '3', 'safety_level': '0', 'rotation': 0, 'originalsecret': '4158db6959', 'originalformat': 'jpg', 'owner': {'nsid': '26809517@N06', 'username': 'Karl Roby', 'realname': '', 'location': None, 'iconserver': '5270', 'iconfarm': 6, 'path_alias': 'karlroby'}, 'title': {'_content': 'Panda'}, 'description': {'_content': ''}, 'visibility': {'ispublic': 1, 'isfriend': 0, 'isfamily': 0}, 'dates': {'posted': '1522739022', 'taken': '2018-03-20 17:20:31', 'takengranularity': 0, 'takenunknown': '0', 'lastupdate': '1525083662'}, 'views': '1567', 'editability': {'cancomment': 0, 'canaddmeta': 0}, 'publiceditability': {'cancomment': 1, 'canaddmeta': 0}, 'usage': {'candownload': 1, 'canblog': 0, 'canprint': 0, 'canshare': 1}, 'comments': {'_content': '0'}, 'notes': {'note': []}, 'people': {'haspeople': 0}, 'tags': {'tag': [{'id': '26764195-41203171281-3107', 'author': '26809517@N06', 'authorname': 'Karl Roby', 'raw': 'Singapore', '_content': 'singapore', 'machine_tag': 0}, {'id': '26764195-41203171281-3305', 'author': '26809517@N06', 'authorname': 'Karl Roby', 'raw': 'Panda', '_content': 'panda', 'machine_tag': 0}]}, 'urls': {'url': [{'type': 'photopage', '_content': 'https://www.flickr.com/photos/karlroby/41203171281/'}]}, 'media': 'photo'}, 'stat': 'ok'}</t>
  </si>
  <si>
    <t xml:space="preserve"> (flickr Karl Roby)</t>
  </si>
  <si>
    <t>https://www.flickr.com/photos/karlroby/41203171281/</t>
  </si>
  <si>
    <t>body_panda18.jpeg</t>
  </si>
  <si>
    <t>body_panda19.jpeg</t>
  </si>
  <si>
    <t>126255672_a3932a1831_o</t>
  </si>
  <si>
    <t>{'photo': {'id': '126255672', 'secret': 'a3932a1831', 'server': '55', 'farm': 1, 'dateuploaded': '1144656259', 'isfavorite': 0, 'license': '4', 'safety_level': '0', 'rotation': 0, 'originalsecret': 'a3932a1831', 'originalformat': 'jpg', 'owner': {'nsid': '98382796@N00', 'username': 'mozzercork', 'realname': '', 'location': '', 'iconserver': '52', 'iconfarm': 1, 'path_alias': 'mozzercork'}, 'title': {'_content': 'panda'}, 'description': {'_content': "The panda's plight often makes me sad since these adorable creatures make life hard for themselves in their evolution, things like not hibernating and eating mainly large quantities of bamboo shots which have poor nutritional value.\n\nHowever I was extremely happy to see a living one, since it was a childhood dream come true for me. "}, 'visibility': {'ispublic': 1, 'isfriend': 0, 'isfamily': 0}, 'dates': {'posted': '1144656259', 'taken': '2006-04-10 01:04:19', 'takengranularity': 0, 'takenunknown': 0, 'lastupdate': '1521521928'}, 'views': '61514', 'editability': {'cancomment': 0, 'canaddmeta': 0}, 'publiceditability': {'cancomment': 1, 'canaddmeta': 1}, 'usage': {'candownload': 1, 'canblog': 0, 'canprint': 0, 'canshare': 1}, 'comments': {'_content': '14'}, 'notes': {'note': []}, 'people': {'haspeople': 0}, 'tags': {'tag': [{'id': '1714718-126255672-953', 'author': '98382796@N00', 'authorname': 'mozzercork', 'raw': 'animals', '_content': 'animals', 'machine_tag': 0}, {'id': '1714718-126255672-1997', 'author': '98382796@N00', 'authorname': 'mozzercork', 'raw': 'zoo', '_content': 'zoo', 'machine_tag': 0}, {'id': '1714718-126255672-3305', 'author': '98382796@N00', 'authorname': 'mozzercork', 'raw': 'panda', '_content': 'panda', 'machine_tag': 0}]}, 'urls': {'url': [{'type': 'photopage', '_content': 'https://www.flickr.com/photos/mozzercork/126255672/'}]}, 'media': 'photo'}, 'stat': 'ok'}</t>
  </si>
  <si>
    <t xml:space="preserve"> (flickr mozzercork)</t>
  </si>
  <si>
    <t>https://www.flickr.com/photos/mozzercork/126255672/</t>
  </si>
  <si>
    <t>face_giraffe01.jpeg</t>
  </si>
  <si>
    <t>15604084283_c0978fe023_o</t>
  </si>
  <si>
    <t>{'photo': {'id': '15604084283', 'secret': '033ffb1926', 'server': '8580', 'farm': 9, 'dateuploaded': '1420653169', 'isfavorite': 0, 'license': '3', 'safety_level': '0', 'rotation': 0, 'originalsecret': 'c0978fe023', 'originalformat': 'jpg', 'owner': {'nsid': '85943120@N00', 'username': 'senatorcmp', 'realname': '', 'location': '', 'iconserver': '3296', 'iconfarm': 4, 'path_alias': 'chadpatterson'}, 'title': {'_content': 'giraffe lips'}, 'description': {'_content': ''}, 'visibility': {'ispublic': 1, 'isfriend': 0, 'isfamily': 0}, 'dates': {'posted': '1420653169', 'taken': '2014-12-23 04:08:55', 'takengranularity': 0, 'takenunknown': '0', 'lastupdate': '1420653182'}, 'views': '91', 'editability': {'cancomment': 0, 'canaddmeta': 0}, 'publiceditability': {'cancomment': 1, 'canaddmeta': 0}, 'usage': {'candownload': 1, 'canblog': 0, 'canprint': 0, 'canshare': 1}, 'comments': {'_content': '0'}, 'notes': {'note': []}, 'people': {'haspeople': 0}, 'tags': {'tag': []}, 'urls': {'url': [{'type': 'photopage', '_content': 'https://www.flickr.com/photos/chadpatterson/15604084283/'}]}, 'media': 'photo'}, 'stat': 'ok'}</t>
  </si>
  <si>
    <t xml:space="preserve"> (flickr senatorcmp)</t>
  </si>
  <si>
    <t>https://www.flickr.com/photos/chadpatterson/15604084283/</t>
  </si>
  <si>
    <t>face_giraffe03.jpeg</t>
  </si>
  <si>
    <t>19992061542_9baf6609f3_o</t>
  </si>
  <si>
    <t>{'photo': {'id': '19992061542', 'secret': 'f1847704d0', 'server': '3785', 'farm': 4, 'dateuploaded': '1437842171', 'isfavorite': 0, 'license': '5', 'safety_level': '0', 'rotation': 0, 'originalsecret': '9baf6609f3', 'originalformat': 'jpg', 'owner': {'nsid': '8749778@N06', 'username': 'Eric Kilby', 'realname': 'Eric Kilby', 'location': 'Somerville, MA, USA', 'iconserver': '3790', 'iconfarm': 4, 'path_alias': 'ekilby'}, 'title': {'_content': 'Young Giraffe Face'}, 'description': {'_content': 'Born April 18, so around 10 weeks at the time of this photo'}, 'visibility': {'ispublic': 1, 'isfriend': 0, 'isfamily': 0}, 'dates': {'posted': '1437842171', 'taken': '2015-07-03 12:03:35', 'takengranularity': 0, 'takenunknown': '0', 'lastupdate': '1521740464'}, 'views': '1187', 'editability': {'cancomment': 0, 'canaddmeta': 0}, 'publiceditability': {'cancomment': 1, 'canaddmeta': 0}, 'usage': {'candownload': 1, 'canblog': 0, 'canprint': 0, 'canshare': 1}, 'comments': {'_content': '0'}, 'notes': {'note': []}, 'people': {'haspeople': 0}, 'tags': {'tag': [{'id': '8704456-19992061542-680718', 'author': '8749778@N06', 'authorname': 'Eric Kilby', 'raw': 'southwicks', '_content': 'southwicks', 'machine_tag': 0}, {'id': '8704456-19992061542-1997', 'author': '8749778@N06', 'authorname': 'Eric Kilby', 'raw': 'zoo', '_content': 'zoo', 'machine_tag': 0}, {'id': '8704456-19992061542-5865', 'author': '8749778@N06', 'authorname': 'Eric Kilby', 'raw': 'massachusetts', '_content': 'massachusetts', 'machine_tag': 0}, {'id': '8704456-19992061542-22692', 'author': '8749778@N06', 'authorname': 'Eric Kilby', 'raw': 'giraffe', '_content': 'giraffe', 'machine_tag': 0}, {'id': '8704456-19992061542-366', 'author': '8749778@N06', 'authorname': 'Eric Kilby', 'raw': 'baby', '_content': 'baby', 'machine_tag': 0}, {'id': '8704456-19992061542-40592', 'author': '8749778@N06', 'authorname': 'Eric Kilby', 'raw': 'juvenile', '_content': 'juvenile', 'machine_tag': 0}, {'id': '8704456-19992061542-885', 'author': '8749778@N06', 'authorname': 'Eric Kilby', 'raw': 'face', '_content': 'face', 'machine_tag': 0}, {'id': '8704456-19992061542-1077', 'author': '8749778@N06', 'authorname': 'Eric Kilby', 'raw': 'closeup', '_content': 'closeup', 'machine_tag': 0}, {'id': '8704456-19992061542-35419', 'author': '8749778@N06', 'authorname': 'Eric Kilby', 'raw': 'calf', '_content': 'calf', 'machine_tag': 0}, {'id': '8704456-19992061542-5107', 'author': '8749778@N06', 'authorname': 'Eric Kilby', 'raw': 'timber', '_content': 'timber', 'machine_tag': 0}]}, 'location': {'latitude': '42.064268', 'longitude': '-71.586366', 'accuracy': '16', 'context': '0', 'locality': {'_content': 'Uxbridge', 'woeid': 2510576}, 'county': {'_content': 'Worcester', 'woeid': 12588713}, 'region': {'_content': 'Massachusetts', 'woeid': 2347580}, 'country': {'_content': 'United States', 'woeid': 23424977}, 'neighbourhood': {'_content': '', 'woeid': 0}}, 'geoperms': {'ispublic': 1, 'iscontact': 0, 'isfriend': 0, 'isfamily': 0}, 'urls': {'url': [{'type': 'photopage', '_content': 'https://www.flickr.com/photos/ekilby/19992061542/'}]}, 'media': 'photo'}, 'stat': 'ok'}</t>
  </si>
  <si>
    <t>https://www.flickr.com/photos/ekilby/19992061542/</t>
  </si>
  <si>
    <t>face_giraffe08.jpeg</t>
  </si>
  <si>
    <t>14667525946_f5f30622a3_o</t>
  </si>
  <si>
    <t>{'photo': {'id': '14667525946', 'secret': 'c040030b1f', 'server': '5562', 'farm': 6, 'dateuploaded': '1405775511', 'isfavorite': 0, 'license': '5', 'safety_level': '0', 'rotation': 0, 'originalsecret': 'f5f30622a3', 'originalformat': 'jpg', 'owner': {'nsid': '68538202@N03', 'username': 'sharmzpad', 'realname': '', 'location': '', 'iconserver': '5592', 'iconfarm': 6, 'path_alias': 'jsharmanphotography'}, 'title': {'_content': 'Giraffe'}, 'description': {'_content': ''}, 'visibility': {'ispublic': 1, 'isfriend': 0, 'isfamily': 0}, 'dates': {'posted': '1405775511', 'taken': '2014-07-17 13:12:13', 'takengranularity': 0, 'takenunknown': 0, 'lastupdate': '1514956566'}, 'views': '4013', 'editability': {'cancomment': 0, 'canaddmeta': 0}, 'publiceditability': {'cancomment': 1, 'canaddmeta': 0}, 'usage': {'candownload': 1, 'canblog': 0, 'canprint': 0, 'canshare': 1}, 'comments': {'_content': '0'}, 'notes': {'note': []}, 'people': {'haspeople': 0}, 'tags': {'tag': [{'id': '68515148-14667525946-22326463', 'author': '68538202@N03', 'authorname': 'sharmzpad', 'raw': '55.0-200.0', '_content': '5502000', 'machine_tag': 0}, {'id': '68515148-14667525946-24517', 'author': '68538202@N03', 'authorname': 'sharmzpad', 'raw': 'mm', '_content': 'mm', 'machine_tag': 0}, {'id': '68515148-14667525946-1800625', 'author': '68538202@N03', 'authorname': 'sharmzpad', 'raw': 'f/4.0-5.6', '_content': 'f4056', 'machine_tag': 0}, {'id': '68515148-14667525946-2994', 'author': '68538202@N03', 'authorname': 'sharmzpad', 'raw': 'Nikon', '_content': 'nikon', 'machine_tag': 0}, {'id': '68515148-14667525946-17826', 'author': '68538202@N03', 'authorname': 'sharmzpad', 'raw': '5200', '_content': '5200', 'machine_tag': 0}, {'id': '68515148-14667525946-22692', 'author': '68538202@N03', 'authorname': 'sharmzpad', 'raw': 'Giraffe', '_content': 'giraffe', 'machine_tag': 0}, {'id': '68515148-14667525946-885', 'author': '68538202@N03', 'authorname': 'sharmzpad', 'raw': 'face', '_content': 'face', 'machine_tag': 0}, {'id': '68515148-14667525946-282', 'author': '68538202@N03', 'authorname': 'sharmzpad', 'raw': 'sky', '_content': 'sky', 'machine_tag': 0}, {'id': '68515148-14667525946-952', 'author': '68538202@N03', 'authorname': 'sharmzpad', 'raw': 'animal', '_content': 'animal', 'machine_tag': 0}, {'id': '68515148-14667525946-29335', 'author': '68538202@N03', 'authorname': 'sharmzpad', 'raw': 'nikkor', '_content': 'nikkor', 'machine_tag': 0}, {'id': '68515148-14667525946-11281', 'author': '68538202@N03', 'authorname': 'sharmzpad', 'raw': 'iso', '_content': 'iso', 'machine_tag': 0}, {'id': '68515148-14667525946-2922', 'author': '68538202@N03', 'authorname': 'sharmzpad', 'raw': 'aperture', '_content': 'aperture', 'machine_tag': 0}, {'id': '68515148-14667525946-1223', 'author': '68538202@N03', 'authorname': 'sharmzpad', 'raw': 'clouds', '_content': 'clouds', 'machine_tag': 0}, {'id': '68515148-14667525946-8075021', 'author': '68538202@N03', 'authorname': 'sharmzpad', 'raw': 'wolburn', '_content': 'wolburn', 'machine_tag': 0}, {'id': '68515148-14667525946-11564', 'author': '68538202@N03', 'authorname': 'sharmzpad', 'raw': 'safari', '_content': 'safari', 'machine_tag': 0}, {'id': '68515148-14667525946-73', 'author': '68538202@N03', 'authorname': 'sharmzpad', 'raw': 'park', '_content': 'park', 'machine_tag': 0}, {'id': '68515148-14667525946-22354', 'author': '68538202@N03', 'authorname': 'sharmzpad', 'raw': 'tall', '_content': 'tall', 'machine_tag': 0}, {'id': '68515148-14667525946-245', 'author': '68538202@N03', 'authorname': 'sharmzpad', 'raw': 'summer', '_content': 'summer', 'machine_tag': 0}, {'id': '68515148-14667525946-596', 'author': '68538202@N03', 'authorname': 'sharmzpad', 'raw': 'eye', '_content': 'eye', 'machine_tag': 0}, {'id': '68515148-14667525946-3937', 'author': '68538202@N03', 'authorname': 'sharmzpad', 'raw': 'lashes', '_content': 'lashes', 'machine_tag': 0}, {'id': '68515148-14667525946-340', 'author': '68538202@N03', 'authorname': 'sharmzpad', 'raw': 'orange', '_content': 'orange', 'machine_tag': 0}, {'id': '68515148-14667525946-369', 'author': '68538202@N03', 'authorname': 'sharmzpad', 'raw': 'brown', '_content': 'brown', 'machine_tag': 0}, {'id': '68515148-14667525946-4557', 'author': '68538202@N03', 'authorname': 'sharmzpad', 'raw': 'cloudy', '_content': 'cloudy', 'machine_tag': 0}, {'id': '68515148-14667525946-141', 'author': '68538202@N03', 'authorname': 'sharmzpad', 'raw': 'blue', '_content': 'blue', 'machine_tag': 0}]}, 'urls': {'url': [{'type': 'photopage', '_content': 'https://www.flickr.com/photos/jsharmanphotography/14667525946/'}]}, 'media': 'photo'}, 'stat': 'ok'}</t>
  </si>
  <si>
    <t xml:space="preserve"> (flickr sharmzpad)</t>
  </si>
  <si>
    <t>https://www.flickr.com/photos/jsharmanphotography/14667525946/</t>
  </si>
  <si>
    <t>face_giraffe10.jpeg</t>
  </si>
  <si>
    <t>5430777295_5de519b24b_o</t>
  </si>
  <si>
    <t>{'photo': {'id': '5430777295', 'secret': 'c17c03eb82', 'server': '5051', 'farm': 6, 'dateuploaded': '1297269199', 'isfavorite': 0, 'license': '3', 'safety_level': '0', 'rotation': 0, 'originalsecret': '5de519b24b', 'originalformat': 'jpg', 'owner': {'nsid': '9713691@N05', 'username': 'Michael-Wilson', 'realname': 'Michael Wilson', 'location': 'Prescott, AZ', 'iconserver': '7315', 'iconfarm': 8, 'path_alias': 'michaelpwilson'}, 'title': {'_content': 'Tongue of Girraffe'}, 'description': {'_content': 'A girraffe in Out of Africa in Cottonwood'}, 'visibility': {'ispublic': 1, 'isfriend': 0, 'isfamily': 0}, 'dates': {'posted': '1297269199', 'taken': '2009-10-17 16:22:47', 'takengranularity': 0, 'takenunknown': 0, 'lastupdate': '1440307687'}, 'views': '1424', 'editability': {'cancomment': 0, 'canaddmeta': 0}, 'publiceditability': {'cancomment': 1, 'canaddmeta': 0}, 'usage': {'candownload': 1, 'canblog': 0, 'canprint': 0, 'canshare': 1}, 'comments': {'_content': '2'}, 'notes': {'note': []}, 'people': {'haspeople': 0}, 'tags': {'tag': [{'id': '9708351-5430777295-952', 'author': '9713691@N05', 'authorname': 'Michael-Wilson', 'raw': 'animal', '_content': 'animal', 'machine_tag': 0}, {'id': '9708351-5430777295-240804', 'author': '9713691@N05', 'authorname': 'Michael-Wilson', 'raw': 'girraffe', '_content': 'girraffe', 'machine_tag': 0}, {'id': '9708351-5430777295-1031', 'author': '9713691@N05', 'authorname': 'Michael-Wilson', 'raw': 'tongue', '_content': 'tongue', 'machine_tag': 0}, {'id': '9708351-5430777295-271', 'author': '9713691@N05', 'authorname': 'Michael-Wilson', 'raw': 'arizona', '_content': 'arizona', 'machine_tag': 0}, {'id': '9708351-5430777295-2326', 'author': '9713691@N05', 'authorname': 'Michael-Wilson', 'raw': 'photo', '_content': 'photo', 'machine_tag': 0}, {'id': '9708351-5430777295-1935', 'author': '9713691@N05', 'authorname': 'Michael-Wilson', 'raw': 'photography', '_content': 'photography', 'machine_tag': 0}, {'id': '9708351-5430777295-4634', 'author': '9713691@N05', 'authorname': 'Michael-Wilson', 'raw': 'photos', '_content': 'photos', 'machine_tag': 0}, {'id': '9708351-5430777295-705995', 'author': '9713691@N05', 'authorname': 'Michael-Wilson', 'raw': 'Michael Wilson', '_content': 'michaelwilson', 'machine_tag': 0}, {'id': '9708351-5430777295-2212', 'author': '9713691@N05', 'authorname': 'Michael-Wilson', 'raw': 'Michael', '_content': 'michael', 'machine_tag': 0}, {'id': '9708351-5430777295-19147', 'author': '9713691@N05', 'authorname': 'Michael-Wilson', 'raw': 'Wilson', '_content': 'wilson', 'machine_tag': 0}, {'id': '9708351-5430777295-92005610', 'author': '9713691@N05', 'authorname': 'Michael-Wilson', 'raw': 'Michael-Wilson.com', '_content': 'michaelwilsoncom', 'machine_tag': 0}, {'id': '9708351-5430777295-4811', 'author': '9713691@N05', 'authorname': 'Michael-Wilson', 'raw': 'pics', '_content': 'pics', 'machine_tag': 0}, {'id': '9708351-5430777295-8967', 'author': '9713691@N05', 'authorname': 'Michael-Wilson', 'raw': 'pic', '_content': 'pic', 'machine_tag': 0}]}, 'urls': {'url': [{'type': 'photopage', '_content': 'https://www.flickr.com/photos/michaelpwilson/5430777295/'}]}, 'media': 'photo'}, 'stat': 'ok'}</t>
  </si>
  <si>
    <t>Michael Wilson (flickr Michael-Wilson)</t>
  </si>
  <si>
    <t>https://www.flickr.com/photos/michaelpwilson/5430777295/</t>
  </si>
  <si>
    <t>face_giraffe12.jpeg</t>
  </si>
  <si>
    <t>5430777295_5de519b24b_o(1)</t>
  </si>
  <si>
    <t>face_giraffe15.jpeg</t>
  </si>
  <si>
    <t>8324904654_fef0b65d32_o</t>
  </si>
  <si>
    <t>{'photo': {'id': '8324904654', 'secret': '6eefed57cf', 'server': '8216', 'farm': 9, 'dateuploaded': '1356845341', 'isfavorite': 0, 'license': '6', 'safety_level': '0', 'rotation': 0, 'originalsecret': 'fef0b65d32', 'originalformat': 'jpg', 'owner': {'nsid': '8070463@N03', 'username': 'Tambako the Jaguar', 'realname': 'Tambako The Jaguar', 'location': None, 'iconserver': '7457', 'iconfarm': 8, 'path_alias': 'tambako'}, 'title': {'_content': 'Long neck giraffe'}, 'description': {'_content': 'Nothing else as the portrait of a giraffe...'}, 'visibility': {'ispublic': 1, 'isfriend': 0, 'isfamily': 0}, 'dates': {'posted': '1356845341', 'taken': '2012-09-08 12:05:53', 'takengranularity': 0, 'takenunknown': 0, 'lastupdate': '1610049172'}, 'views': '3295', 'editability': {'cancomment': 0, 'canaddmeta': 0}, 'publiceditability': {'cancomment': 1, 'canaddmeta': 0}, 'usage': {'candownload': 1, 'canblog': 0, 'canprint': 0, 'canshare': 1}, 'comments': {'_content': '3'}, 'notes': {'note': []}, 'people': {'haspeople': 0}, 'tags': {'tag': [{'id': '8047409-8324904654-278', 'author': '8070463@N03', 'authorname': 'Tambako the Jaguar', 'raw': 'portrait', '_content': 'portrait', 'machine_tag': 0}, {'id': '8047409-8324904654-885', 'author': '8070463@N03', 'authorname': 'Tambako the Jaguar', 'raw': 'face', '_content': 'face', 'machine_tag': 0}, {'id': '8047409-8324904654-4922', 'author': '8070463@N03', 'authorname': 'Tambako the Jaguar', 'raw': 'head', '_content': 'head', 'machine_tag': 0}, {'id': '8047409-8324904654-1507', 'author': '8070463@N03', 'authorname': 'Tambako the Jaguar', 'raw': 'neck', '_content': 'neck', 'machine_tag': 0}, {'id': '8047409-8324904654-2360645', 'author': '8070463@N03', 'authorname': 'Tambako the Jaguar', 'raw': 'kinderzoo', '_content': 'kinderzoo', 'machine_tag': 0}, {'id': '8047409-8324904654-1997', 'author': '8070463@N03', 'authorname': 'Tambako the Jaguar', 'raw': 'zoo', '_content': 'zoo', 'machine_tag': 0}, {'id': '8047409-8324904654-89378', 'author': '8070463@N03', 'authorname': 'Tambako the Jaguar', 'raw': 'knie', '_content': 'knie', 'machine_tag': 0}, {'id': '8047409-8324904654-112576', 'author': '8070463@N03', 'authorname': 'Tambako the Jaguar', 'raw': 'rapperswil', '_content': 'rapperswil', 'machine_tag': 0}, {'id': '8047409-8324904654-2110', 'author': '8070463@N03', 'authorname': 'Tambako the Jaguar', 'raw': 'switzerland', '_content': 'switzerland', 'machine_tag': 0}, {'id': '8047409-8324904654-2994', 'author': '8070463@N03', 'authorname': 'Tambako the Jaguar', 'raw': 'nikon', '_content': 'nikon', 'machine_tag': 0}, {'id': '8047409-8324904654-316880', 'author': '8070463@N03', 'authorname': 'Tambako the Jaguar', 'raw': 'd4', '_content': 'd4', 'machine_tag': 0}, {'id': '8047409-8324904654-652048', 'author': '44436788@N03', 'authorname': 'Impatience_1 (See my galleries (expos) Merci!)', 'raw': 'mfcc', '_content': 'mfcc', 'machine_tag': 0}]}, 'location': {'latitude': '47.223575', 'longitude': '8.821763', 'accuracy': '15', 'context': '0', 'locality': {'_content': 'Rapperswil', 'woeid': 783819}, 'county': {'_content': 'See', 'woeid': 12593231}, 'region': {'_content': 'Kanton St. Gallen', 'woeid': 2347097}, 'country': {'_content': 'Schweiz', 'woeid': 23424957}, 'neighbourhood': {'_content': '', 'woeid': 0}}, 'geoperms': {'ispublic': 1, 'iscontact': 0, 'isfriend': 0, 'isfamily': 0}, 'urls': {'url': [{'type': 'photopage', '_content': 'https://www.flickr.com/photos/tambako/8324904654/'}]}, 'media': 'photo'}, 'stat': 'ok'}</t>
  </si>
  <si>
    <t>https://www.flickr.com/photos/tambako/8324904654/</t>
  </si>
  <si>
    <t>face_giraffe17.jpeg</t>
  </si>
  <si>
    <t>2623469108_31a1cdc905_o</t>
  </si>
  <si>
    <t>{'photo': {'id': '2623469108', 'secret': 'bbdd53858e', 'server': '3034', 'farm': 4, 'dateuploaded': '1214792423', 'isfavorite': 0, 'license': '4', 'safety_level': '0', 'rotation': 0, 'originalsecret': '31a1cdc905', 'originalformat': 'jpg', 'owner': {'nsid': '21597910@N00', 'username': 'indywriter', 'realname': 'Rob Annis', 'location': 'Indianapolis, USA', 'iconserver': '7058', 'iconfarm': 8, 'path_alias': 'indywriter'}, 'title': {'_content': 'Giraffe-face'}, 'description': {'_content': 'a handsome giraffe mugging for the crowd at the Indianapolis Zoo'}, 'visibility': {'ispublic': 1, 'isfriend': 0, 'isfamily': 0}, 'dates': {'posted': '1214792423', 'taken': '2008-06-29 22:20:23', 'takengranularity': 0, 'takenunknown': 0, 'lastupdate': '1501060927'}, 'views': '4042', 'editability': {'cancomment': 0, 'canaddmeta': 0}, 'publiceditability': {'cancomment': 1, 'canaddmeta': 0}, 'usage': {'candownload': 1, 'canblog': 0, 'canprint': 0, 'canshare': 1}, 'comments': {'_content': '2'}, 'notes': {'note': []}, 'people': {'haspeople': 0}, 'tags': {'tag': [{'id': '6002827-2623469108-796523', 'author': '21597910@N00', 'authorname': 'indywriter', 'raw': 'Indianapolis Zoo', '_content': 'indianapoliszoo', 'machine_tag': 0}, {'id': '6002827-2623469108-22692', 'author': '21597910@N00', 'authorname': 'indywriter', 'raw': 'giraffe', '_content': 'giraffe', 'machine_tag': 0}]}, 'urls': {'url': [{'type': 'photopage', '_content': 'https://www.flickr.com/photos/indywriter/2623469108/'}]}, 'media': 'photo'}, 'stat': 'ok'}</t>
  </si>
  <si>
    <t>Rob Annis (flickr indywriter)</t>
  </si>
  <si>
    <t>https://www.flickr.com/photos/indywriter/2623469108/</t>
  </si>
  <si>
    <t>face_giraffe18.jpeg</t>
  </si>
  <si>
    <t>6890601108_0107bf6d1a_o</t>
  </si>
  <si>
    <t>{'photo': {'id': '6890601108', 'secret': '8c2e91af70', 'server': '6044', 'farm': 7, 'dateuploaded': '1333320125', 'isfavorite': 0, 'license': '2', 'safety_level': '0', 'rotation': 0, 'originalsecret': '0107bf6d1a', 'originalformat': 'jpg', 'owner': {'nsid': '54567848@N04', 'username': 'mikeyyuen', 'realname': 'Michael Yuen', 'location': '', 'iconserver': '3778', 'iconfarm': 4, 'path_alias': 'mikeyyuen'}, 'title': {'_content': 'Long Necked'}, 'description': {'_content': 'Giraffes at London Zoo'}, 'visibility': {'ispublic': 1, 'isfriend': 0, 'isfamily': 0}, 'dates': {'posted': '1333320125', 'taken': '2012-04-01 13:28:46', 'takengranularity': 0, 'takenunknown': 0, 'lastupdate': '1389243199'}, 'views': '218', 'editability': {'cancomment': 0, 'canaddmeta': 0}, 'publiceditability': {'cancomment': 1, 'canaddmeta': 0}, 'usage': {'candownload': 1, 'canblog': 0, 'canprint': 0, 'canshare': 1}, 'comments': {'_content': '0'}, 'notes': {'note': []}, 'people': {'haspeople': 0}, 'tags': {'tag': [{'id': '54535709-6890601108-595', 'author': '54567848@N04', 'authorname': 'mikeyyuen', 'raw': 'London', '_content': 'london', 'machine_tag': 0}, {'id': '54535709-6890601108-1997', 'author': '54567848@N04', 'authorname': 'mikeyyuen', 'raw': 'Zoo', '_content': 'zoo', 'machine_tag': 0}, {'id': '54535709-6890601108-95780', 'author': '54567848@N04', 'authorname': 'mikeyyuen', 'raw': 'London Zoo', '_content': 'londonzoo', 'machine_tag': 0}, {'id': '54535709-6890601108-22692', 'author': '54567848@N04', 'authorname': 'mikeyyuen', 'raw': 'Giraffe', '_content': 'giraffe', 'machine_tag': 0}]}, 'location': {'latitude': '51.534550', 'longitude': '-0.153722', 'accuracy': '15', 'context': '0', 'locality': {'_content': 'London', 'woeid': 44418}, 'county': {'_content': 'Greater London', 'woeid': 23416974}, 'region': {'_content': 'England', 'woeid': 24554868}, 'country': {'_content': 'United Kingdom', 'woeid': 23424975}, 'neighbourhood': {'_content': 'Primrose Hill', 'woeid': 43305}}, 'geoperms': {'ispublic': 1, 'iscontact': 0, 'isfriend': 0, 'isfamily': 0}, 'urls': {'url': [{'type': 'photopage', '_content': 'https://www.flickr.com/photos/mikeyyuen/6890601108/'}]}, 'media': 'photo'}, 'stat': 'ok'}</t>
  </si>
  <si>
    <t>Michael Yuen (flickr mikeyyuen)</t>
  </si>
  <si>
    <t>https://www.flickr.com/photos/mikeyyuen/6890601108/</t>
  </si>
  <si>
    <t>body_part_giraffe_ear01.jpeg</t>
  </si>
  <si>
    <t>2132841276_ab65424ee1_o</t>
  </si>
  <si>
    <t>{'photo': {'id': '2132841276', 'secret': '7db2d4bfc1', 'server': '2347', 'farm': 3, 'dateuploaded': '1198476316', 'isfavorite': 0, 'license': '3', 'safety_level': '0', 'rotation': 0, 'originalsecret': 'ab65424ee1', 'originalformat': 'jpg', 'owner': {'nsid': '42872607@N00', 'username': 'mirsasha', 'realname': '', 'location': None, 'iconserver': '5338', 'iconfarm': 6, 'path_alias': 'mirsasha'}, 'title': {'_content': 'Ears to you'}, 'description': {'_content': ''}, 'visibility': {'ispublic': 1, 'isfriend': 0, 'isfamily': 0}, 'dates': {'posted': '1198476316', 'taken': '2007-12-22 14:24:00', 'takengranularity': 0, 'takenunknown': 0, 'lastupdate': '1271131128'}, 'views': '81', 'editability': {'cancomment': 0, 'canaddmeta': 0}, 'publiceditability': {'cancomment': 1, 'canaddmeta': 0}, 'usage': {'candownload': 1, 'canblog': 0, 'canprint': 0, 'canshare': 1}, 'comments': {'_content': '0'}, 'notes': {'note': []}, 'people': {'haspeople': 0}, 'tags': {'tag': [{'id': '2123947-2132841276-106428', 'author': '42872607@N00', 'authorname': 'mirsasha', 'raw': '2007', '_content': '2007', 'machine_tag': 0}, {'id': '2123947-2132841276-4445507', 'author': '42872607@N00', 'authorname': 'mirsasha', 'raw': '40d', '_content': '40d', 'machine_tag': 0}, {'id': '2123947-2132841276-1098312', 'author': '42872607@N00', 'authorname': 'mirsasha', 'raw': 'cameron park zoo', '_content': 'cameronparkzoo', 'machine_tag': 0}, {'id': '2123947-2132841276-14772580', 'author': '42872607@N00', 'authorname': 'mirsasha', 'raw': 'Canon 70-200mm 4.0 L IS', '_content': 'canon70200mm40lis', 'machine_tag': 0}, {'id': '2123947-2132841276-3481', 'author': '42872607@N00', 'authorname': 'mirsasha', 'raw': 'december', '_content': 'december', 'machine_tag': 0}, {'id': '2123947-2132841276-3150684', 'author': '42872607@N00', 'authorname': 'mirsasha', 'raw': 'extender 1.4x', '_content': 'extender14x', 'machine_tag': 0}, {'id': '2123947-2132841276-22692', 'author': '42872607@N00', 'authorname': 'mirsasha', 'raw': 'giraffe', '_content': 'giraffe', 'machine_tag': 0}, {'id': '2123947-2132841276-3648', 'author': '42872607@N00', 'authorname': 'mirsasha', 'raw': 'texas', '_content': 'texas', 'machine_tag': 0}, {'id': '2123947-2132841276-4289', 'author': '42872607@N00', 'authorname': 'mirsasha', 'raw': 'waco', '_content': 'waco', 'machine_tag': 0}]}, 'location': {'latitude': '31.568731', 'longitude': '-97.146110', 'accuracy': '15', 'context': '0', 'locality': {'_content': 'Waco', 'woeid': 2512937}, 'county': {'_content': 'Mclennan', 'woeid': 12590167}, 'region': {'_content': 'Texas', 'woeid': 2347602}, 'country': {'_content': 'United States', 'woeid': 23424977}, 'neighbourhood': {'_content': 'Brook-Oaks', 'woeid': 55862395}}, 'geoperms': {'ispublic': 1, 'iscontact': 0, 'isfriend': 0, 'isfamily': 0}, 'urls': {'url': [{'type': 'photopage', '_content': 'https://www.flickr.com/photos/mirsasha/2132841276/'}]}, 'media': 'photo'}, 'stat': 'ok'}</t>
  </si>
  <si>
    <t>https://www.flickr.com/photos/mirsasha/2132841276/</t>
  </si>
  <si>
    <t>body_part_giraffe_ear02.jpeg</t>
  </si>
  <si>
    <t>10512063324_eb63626088_o</t>
  </si>
  <si>
    <t>{'photo': {'id': '10512063324', 'secret': '8695309bd8', 'server': '2821', 'farm': 3, 'dateuploaded': '1382878757', 'isfavorite': 0, 'license': '4', 'safety_level': '0', 'rotation': 0, 'originalsecret': 'eb63626088', 'originalformat': 'jpg', 'owner': {'nsid': '26782864@N00', 'username': 'wwarby', 'realname': 'William Warby', 'location': 'London, England', 'iconserver': '1797', 'iconfarm': 2, 'path_alias': 'wwarby'}, 'title': {'_content': 'Giraffe'}, 'description': {'_content': 'Giraffe at Whipsnade Zoo\n\nPERMISSION TO USE: Please check the licence for this photo on Flickr. If the photo is marked with the &lt;a href="https://www.flickr.com/creativecommons/"&gt;Creative Commons&lt;/a&gt; licence, you are welcome to use this photo free of charge for any purpose including commercial. I am not concerned with how attribution is provided - a link to my flickr page or my name is fine. If used in a context where attribution is impractical, that\'s fine too. I enjoy seeing where my photos have been used so please send me links, screenshots or photos where possible. If the photo is not marked with the Creative Commons licence, only my friends and family are permitted to use it.'}, 'visibility': {'ispublic': 1, 'isfriend': 0, 'isfamily': 0}, 'dates': {'posted': '1382878757', 'taken': '2013-04-20 13:26:11', 'takengranularity': 0, 'takenunknown': 0, 'lastupdate': '1505068950'}, 'views': '4825', 'editability': {'cancomment': 0, 'canaddmeta': 0}, 'publiceditability': {'cancomment': 1, 'canaddmeta': 0}, 'usage': {'candownload': 1, 'canblog': 0, 'canprint': 0, 'canshare': 1}, 'comments': {'_content': '0'}, 'notes': {'note': []}, 'people': {'haspeople': 0}, 'tags': {'tag': [{'id': '3737770-10512063324-65831', 'author': '26782864@N00', 'authorname': 'wwarby', 'raw': 'Dunstable', '_content': 'dunstable', 'machine_tag': 0}, {'id': '3737770-10512063324-101508', 'author': '26782864@N00', 'authorname': 'wwarby', 'raw': 'Whipsnade', '_content': 'whipsnade', 'machine_tag': 0}, {'id': '3737770-10512063324-101520', 'author': '26782864@N00', 'authorname': 'wwarby', 'raw': 'Whipsnade Zoo', '_content': 'whipsnadezoo', 'machine_tag': 0}, {'id': '3737770-10512063324-952', 'author': '26782864@N00', 'authorname': 'wwarby', 'raw': 'animal', '_content': 'animal', 'machine_tag': 0}, {'id': '3737770-10512063324-91589', 'author': '26782864@N00', 'authorname': 'wwarby', 'raw': 'captivity', '_content': 'captivity', 'machine_tag': 0}, {'id': '3737770-10512063324-1077', 'author': '26782864@N00', 'authorname': 'wwarby', 'raw': 'close-up', '_content': 'closeup', 'machine_tag': 0}, {'id': '3737770-10512063324-16188', 'author': '26782864@N00', 'authorname': 'wwarby', 'raw': 'ear', '_content': 'ear', 'machine_tag': 0}, {'id': '3737770-10512063324-130', 'author': '26782864@N00', 'authorname': 'wwarby', 'raw': 'family', '_content': 'family', 'machine_tag': 0}, {'id': '3737770-10512063324-22692', 'author': '26782864@N00', 'authorname': 'wwarby', 'raw': 'giraffe', '_content': 'giraffe', 'machine_tag': 0}, {'id': '3737770-10512063324-1823', 'author': '26782864@N00', 'authorname': 'wwarby', 'raw': 'mammal', '_content': 'mammal', 'machine_tag': 0}, {'id': '3737770-10512063324-1860', 'author': '26782864@N00', 'authorname': 'wwarby', 'raw': 'outdoors', '_content': 'outdoors', 'machine_tag': 0}, {'id': '3737770-10512063324-3574', 'author': '26782864@N00', 'authorname': 'wwarby', 'raw': 'pattern', '_content': 'pattern', 'machine_tag': 0}, {'id': '3737770-10512063324-5833', 'author': '26782864@N00', 'authorname': 'wwarby', 'raw': 'wildlife', '_content': 'wildlife', 'machine_tag': 0}, {'id': '3737770-10512063324-1997', 'author': '26782864@N00', 'authorname': 'wwarby', 'raw': 'zoo', '_content': 'zoo', 'machine_tag': 0}]}, 'location': {'latitude': '51.846833', 'longitude': '-0.548446', 'accuracy': '16', 'context': '0', 'neighbourhood': {'_content': '', 'woeid': 0}, 'region': {'_content': 'England', 'woeid': 24554868}, 'country': {'_content': 'United Kingdom', 'woeid': 23424975}}, 'geoperms': {'ispublic': 1, 'iscontact': 0, 'isfriend': 0, 'isfamily': 0}, 'urls': {'url': [{'type': 'photopage', '_content': 'https://www.flickr.com/photos/wwarby/10512063324/'}]}, 'media': 'photo'}, 'stat': 'ok'}</t>
  </si>
  <si>
    <t>https://www.flickr.com/photos/wwarby/10512063324/</t>
  </si>
  <si>
    <t>body_part_giraffe_nose01.jpeg</t>
  </si>
  <si>
    <t>2363035026_17176d7f10_o</t>
  </si>
  <si>
    <t>{'photo': {'id': '2363035026', 'secret': '42c52b90ac', 'server': '3023', 'farm': 4, 'dateuploaded': '1206497425', 'isfavorite': 0, 'license': '6', 'safety_level': '0', 'rotation': 0, 'originalsecret': '17176d7f10', 'originalformat': 'jpg', 'owner': {'nsid': '24544910@N00', 'username': 'Meredith Leigh Collins', 'realname': '', 'location': None, 'iconserver': '7342', 'iconfarm': 8, 'path_alias': 'mlcollins'}, 'title': {'_content': 'Fuzzy giraffe muzzle'}, 'description': {'_content': ''}, 'visibility': {'ispublic': 1, 'isfriend': 0, 'isfamily': 0}, 'dates': {'posted': '1206497425', 'taken': '2008-03-21 16:01:59', 'takengranularity': 0, 'takenunknown': 0, 'lastupdate': '1357694493'}, 'views': '77', 'editability': {'cancomment': 0, 'canaddmeta': 0}, 'publiceditability': {'cancomment': 1, 'canaddmeta': 0}, 'usage': {'candownload': 1, 'canblog': 0, 'canprint': 0, 'canshare': 1}, 'comments': {'_content': '1'}, 'notes': {'note': []}, 'people': {'haspeople': 0}, 'tags': {'tag': []}, 'urls': {'url': [{'type': 'photopage', '_content': 'https://www.flickr.com/photos/mlcollins/2363035026/'}]}, 'media': 'photo'}, 'stat': 'ok'}</t>
  </si>
  <si>
    <t xml:space="preserve"> (flickr Meredith Leigh Collins)</t>
  </si>
  <si>
    <t>https://www.flickr.com/photos/mlcollins/2363035026/</t>
  </si>
  <si>
    <t>body_part_giraffe_nose02.jpeg</t>
  </si>
  <si>
    <t>5008597851_5fb5d4e662_o</t>
  </si>
  <si>
    <t>{'photo': {'id': '5008597851', 'secret': '5f89abbd38', 'server': '4124', 'farm': 5, 'dateuploaded': '1285006144', 'isfavorite': 0, 'license': '5', 'safety_level': '0', 'rotation': 0, 'originalsecret': '5fb5d4e662', 'originalformat': 'jpg', 'owner': {'nsid': '76877398@N00', 'username': 'Ross Catrow', 'realname': 'Ross Catrow', 'location': 'Richmond', 'iconserver': '5491', 'iconfarm': 6, 'path_alias': 'maxpower'}, 'title': {'_content': 'NOSE.'}, 'description': {'_content': ''}, 'visibility': {'ispublic': 1, 'isfriend': 0, 'isfamily': 0}, 'dates': {'posted': '1285006144', 'taken': '2010-09-20 11:31:38', 'takengranularity': 0, 'takenunknown': 0, 'lastupdate': '1285006716'}, 'views': '549', 'editability': {'cancomment': 0, 'canaddmeta': 0}, 'publiceditability': {'cancomment': 1, 'canaddmeta': 0}, 'usage': {'candownload': 1, 'canblog': 0, 'canprint': 0, 'canshare': 1}, 'comments': {'_content': '0'}, 'notes': {'note': []}, 'people': {'haspeople': 0}, 'tags': {'tag': [{'id': '249494-5008597851-22692', 'author': '76877398@N00', 'authorname': 'Ross Catrow', 'raw': 'giraffe', '_content': 'giraffe', 'machine_tag': 0}, {'id': '249494-5008597851-5401371', 'author': '76877398@N00', 'authorname': 'Ross Catrow', 'raw': 'richmond metro zoo', '_content': 'richmondmetrozoo', 'machine_tag': 0}]}, 'location': {'latitude': '37.385060', 'longitude': '-77.764019', 'accuracy': '13', 'context': '0', 'locality': {'_content': 'Skinquarter', 'woeid': 2494353}, 'county': {'_content': 'Chesterfield', 'woeid': 12590330}, 'region': {'_content': 'Virginia', 'woeid': 2347605}, 'country': {'_content': 'United States', 'woeid': 23424977}, 'neighbourhood': {'_content': '', 'woeid': 0}}, 'geoperms': {'ispublic': 1, 'iscontact': 0, 'isfriend': 0, 'isfamily': 0}, 'urls': {'url': [{'type': 'photopage', '_content': 'https://www.flickr.com/photos/maxpower/5008597851/'}]}, 'media': 'photo'}, 'stat': 'ok'}</t>
  </si>
  <si>
    <t>Ross Catrow (flickr Ross Catrow)</t>
  </si>
  <si>
    <t>https://www.flickr.com/photos/maxpower/5008597851/</t>
  </si>
  <si>
    <t>body_part_giraffe_paw01.jpeg</t>
  </si>
  <si>
    <t>20381963912_b2dca458cb_o</t>
  </si>
  <si>
    <t>{'photo': {'id': '20381963912', 'secret': 'b3f082c17e', 'server': '341', 'farm': 1, 'dateuploaded': '1439011790', 'isfavorite': 0, 'license': '2', 'safety_level': '0', 'rotation': 0, 'originalsecret': 'b2dca458cb', 'originalformat': 'jpg', 'owner': {'nsid': '7706348@N04', 'username': 'Pussreboots', 'realname': '', 'location': None, 'iconserver': '8119', 'iconfarm': 9, 'path_alias': 'pussreboots'}, 'title': {'_content': 'Oakland Zoo 20140307'}, 'description': {'_content': 'Giraffe tail and legs'}, 'visibility': {'ispublic': 1, 'isfriend': 0, 'isfamily': 0}, 'dates': {'posted': '1439011790', 'taken': '2014-03-07 13:19:13', 'takengranularity': 0, 'takenunknown': '0', 'lastupdate': '1439011801'}, 'views': '38', 'editability': {'cancomment': 0, 'canaddmeta': 0}, 'publiceditability': {'cancomment': 1, 'canaddmeta': 0}, 'usage': {'candownload': 1, 'canblog': 0, 'canprint': 0, 'canshare': 1}, 'comments': {'_content': '0'}, 'notes': {'note': []}, 'people': {'haspeople': 0}, 'tags': {'tag': [{'id': '7674209-20381963912-265750', 'author': '7706348@N04', 'authorname': 'Pussreboots', 'raw': '2014', '_content': '2014', 'machine_tag': 0}, {'id': '7674209-20381963912-17325', 'author': '7706348@N04', 'authorname': 'Pussreboots', 'raw': 'antelope', '_content': 'antelope', 'machine_tag': 0}, {'id': '7674209-20381963912-2086', 'author': '7706348@N04', 'authorname': 'Pussreboots', 'raw': 'Oakland', '_content': 'oakland', 'machine_tag': 0}, {'id': '7674209-20381963912-55918', 'author': '7706348@N04', 'authorname': 'Pussreboots', 'raw': 'Oakland Zoo', '_content': 'oaklandzoo', 'machine_tag': 0}]}, 'location': {'latitude': '37.750233', 'longitude': '-122.145989', 'accuracy': '16', 'context': '0', 'locality': {'_content': 'Oakland', 'woeid': 2463583}, 'county': {'_content': 'Alameda', 'woeid': 12587670}, 'region': {'_content': 'California', 'woeid': 2347563}, 'country': {'_content': 'United States', 'woeid': 23424977}, 'neighbourhood': {'_content': 'Chabot Park', 'woeid': 55806212}}, 'geoperms': {'ispublic': 1, 'iscontact': 0, 'isfriend': 0, 'isfamily': 0}, 'urls': {'url': [{'type': 'photopage', '_content': 'https://www.flickr.com/photos/pussreboots/20381963912/'}]}, 'media': 'photo'}, 'stat': 'ok'}</t>
  </si>
  <si>
    <t>https://www.flickr.com/photos/pussreboots/20381963912/</t>
  </si>
  <si>
    <t>body_part_giraffe_paw02.jpeg</t>
  </si>
  <si>
    <t>1174556529_c93ea506ff_o</t>
  </si>
  <si>
    <t>{'photo': {'id': '1174556529', 'secret': '93688857a5', 'server': '1297', 'farm': 2, 'dateuploaded': '1187561060', 'isfavorite': 0, 'license': '6', 'safety_level': '0', 'rotation': 0, 'originalsecret': 'c93ea506ff', 'originalformat': 'jpg', 'owner': {'nsid': '11767078@N06', 'username': 'gliuoo', 'realname': '', 'location': '', 'iconserver': '1161', 'iconfarm': 2, 'path_alias': 'gliuoo'}, 'title': {'_content': 'Giraffe legs'}, 'description': {'_content': ''}, 'visibility': {'ispublic': 1, 'isfriend': 0, 'isfamily': 0}, 'dates': {'posted': '1187561060', 'taken': '2007-04-04 16:39:00', 'takengranularity': 0, 'takenunknown': 0, 'lastupdate': '1442645482'}, 'views': '375', 'editability': {'cancomment': 0, 'canaddmeta': 0}, 'publiceditability': {'cancomment': 1, 'canaddmeta': 0}, 'usage': {'candownload': 1, 'canblog': 0, 'canprint': 0, 'canshare': 1}, 'comments': {'_content': '0'}, 'notes': {'note': []}, 'people': {'haspeople': 0}, 'tags': {'tag': [{'id': '11721756-1174556529-22692', 'author': '11767078@N06', 'authorname': 'gliuoo', 'raw': 'giraffe', '_content': 'giraffe', 'machine_tag': 0}, {'id': '11721756-1174556529-4317', 'author': '11767078@N06', 'authorname': 'gliuoo', 'raw': 'legs', '_content': 'legs', 'machine_tag': 0}, {'id': '11721756-1174556529-1997', 'author': '11767078@N06', 'authorname': 'gliuoo', 'raw': 'zoo', '_content': 'zoo', 'machine_tag': 0}]}, 'location': {'latitude': '32.735958', 'longitude': '-117.149009', 'accuracy': '15', 'context': '0', 'locality': {'_content': 'San Diego', 'woeid': 2487889}, 'county': {'_content': 'San Diego', 'woeid': 12587706}, 'region': {'_content': 'California', 'woeid': 2347563}, 'country': {'_content': 'United States', 'woeid': 23424977}, 'neighbourhood': {'_content': "Banker's Hill", 'woeid': 29389027}}, 'geoperms': {'ispublic': 1, 'iscontact': 0, 'isfriend': 0, 'isfamily': 0}, 'urls': {'url': [{'type': 'photopage', '_content': 'https://www.flickr.com/photos/gliuoo/1174556529/'}]}, 'media': 'photo'}, 'stat': 'ok'}</t>
  </si>
  <si>
    <t xml:space="preserve"> (flickr gliuoo)</t>
  </si>
  <si>
    <t>https://www.flickr.com/photos/gliuoo/1174556529/</t>
  </si>
  <si>
    <t>body_part_giraffe_paw03.jpeg</t>
  </si>
  <si>
    <t>5543179501_45c7401ce8_o</t>
  </si>
  <si>
    <t>{'photo': {'id': '5543179501', 'secret': 'a03a6fbbfd', 'server': '5134', 'farm': 6, 'dateuploaded': '1300642740', 'isfavorite': 0, 'license': '3', 'safety_level': '0', 'rotation': 0, 'originalsecret': '45c7401ce8', 'originalformat': 'jpg', 'owner': {'nsid': '37244828@N04', 'username': 'allyhook', 'realname': '', 'location': 'Coventry, United Kingdom', 'iconserver': '3824', 'iconfarm': 4, 'path_alias': 'allyhook'}, 'title': {'_content': 'Giraffe legs'}, 'description': {'_content': ''}, 'visibility': {'ispublic': 1, 'isfriend': 0, 'isfamily': 0}, 'dates': {'posted': '1300642740', 'taken': '2011-03-19 16:28:35', 'takengranularity': 0, 'takenunknown': 0, 'lastupdate': '1319658369'}, 'views': '196', 'editability': {'cancomment': 0, 'canaddmeta': 0}, 'publiceditability': {'cancomment': 1, 'canaddmeta': 0}, 'usage': {'candownload': 1, 'canblog': 0, 'canprint': 0, 'canshare': 1}, 'comments': {'_content': '0'}, 'notes': {'note': []}, 'people': {'haspeople': 0}, 'tags': {'tag': [{'id': '37212689-5543179501-95780', 'author': '37244828@N04', 'authorname': 'allyhook', 'raw': 'london zoo', '_content': 'londonzoo', 'machine_tag': 0}, {'id': '37212689-5543179501-791', 'author': '37244828@N04', 'authorname': 'allyhook', 'raw': 'nature', '_content': 'nature', 'machine_tag': 0}, {'id': '37212689-5543179501-22692', 'author': '37244828@N04', 'authorname': 'allyhook', 'raw': 'giraffe', '_content': 'giraffe', 'machine_tag': 0}, {'id': '37212689-5543179501-952', 'author': '37244828@N04', 'authorname': 'allyhook', 'raw': 'animal', '_content': 'animal', 'machine_tag': 0}]}, 'location': {'latitude': '51.533309', 'longitude': '-0.153722', 'accuracy': '12', 'context': '0', 'locality': {'_content': 'London', 'woeid': 44418}, 'county': {'_content': 'Greater London', 'woeid': 23416974}, 'region': {'_content': 'England', 'woeid': 24554868}, 'country': {'_content': 'United Kingdom', 'woeid': 23424975}, 'neighbourhood': {'_content': 'Primrose Hill', 'woeid': 43305}}, 'geoperms': {'ispublic': 1, 'iscontact': 0, 'isfriend': 0, 'isfamily': 0}, 'urls': {'url': [{'type': 'photopage', '_content': 'https://www.flickr.com/photos/allyhook/5543179501/'}]}, 'media': 'photo'}, 'stat': 'ok'}</t>
  </si>
  <si>
    <t>https://www.flickr.com/photos/allyhook/5543179501/</t>
  </si>
  <si>
    <t>body_part_giraffe_paw04.jpeg</t>
  </si>
  <si>
    <t>24802848483_23af514e75_o</t>
  </si>
  <si>
    <t>{'photo': {'id': '24802848483', 'secret': 'b57003d2b7', 'server': '1449', 'farm': 2, 'dateuploaded': '1456894619', 'isfavorite': 0, 'license': '4', 'safety_level': '0', 'rotation': 0, 'originalsecret': '23af514e75', 'originalformat': 'jpg', 'owner': {'nsid': '7706348@N04', 'username': 'Pussreboots', 'realname': '', 'location': None, 'iconserver': '8119', 'iconfarm': 9, 'path_alias': 'pussreboots'}, 'title': {'_content': 'Oakland Zoo 20140603'}, 'description': {'_content': 'Giraffe legs'}, 'visibility': {'ispublic': 1, 'isfriend': 0, 'isfamily': 0}, 'dates': {'posted': '1456894619', 'taken': '2014-06-03 13:20:40', 'takengranularity': 0, 'takenunknown': '0', 'lastupdate': '1456894632'}, 'views': '67', 'editability': {'cancomment': 0, 'canaddmeta': 0}, 'publiceditability': {'cancomment': 1, 'canaddmeta': 0}, 'usage': {'candownload': 1, 'canblog': 0, 'canprint': 0, 'canshare': 1}, 'comments': {'_content': '0'}, 'notes': {'note': []}, 'people': {'haspeople': 0}, 'tags': {'tag': [{'id': '7674209-24802848483-265750', 'author': '7706348@N04', 'authorname': 'Pussreboots', 'raw': '2014', '_content': '2014', 'machine_tag': 0}, {'id': '7674209-24802848483-22692', 'author': '7706348@N04', 'authorname': 'Pussreboots', 'raw': 'giraffe', '_content': 'giraffe', 'machine_tag': 0}, {'id': '7674209-24802848483-2086', 'author': '7706348@N04', 'authorname': 'Pussreboots', 'raw': 'Oakland', '_content': 'oakland', 'machine_tag': 0}, {'id': '7674209-24802848483-55918', 'author': '7706348@N04', 'authorname': 'Pussreboots', 'raw': 'Oakland Zoo', '_content': 'oaklandzoo', 'machine_tag': 0}]}, 'location': {'latitude': '37.750330', 'longitude': '-122.145784', 'accuracy': '16', 'context': '0', 'locality': {'_content': 'Oakland', 'woeid': 2463583}, 'county': {'_content': 'Alameda', 'woeid': 12587670}, 'region': {'_content': 'California', 'woeid': 2347563}, 'country': {'_content': 'United States', 'woeid': 23424977}, 'neighbourhood': {'_content': 'Chabot Park', 'woeid': 55806212}}, 'geoperms': {'ispublic': 1, 'iscontact': 0, 'isfriend': 0, 'isfamily': 0}, 'urls': {'url': [{'type': 'photopage', '_content': 'https://www.flickr.com/photos/pussreboots/24802848483/'}]}, 'media': 'photo'}, 'stat': 'ok'}</t>
  </si>
  <si>
    <t>https://www.flickr.com/photos/pussreboots/24802848483/</t>
  </si>
  <si>
    <t>body_part_giraffe_paw05.jpeg</t>
  </si>
  <si>
    <t>20364331536_566a89042d_o</t>
  </si>
  <si>
    <t>{'photo': {'id': '20364331536', 'secret': '53c06ddb0a', 'server': '375', 'farm': 1, 'dateuploaded': '1439011783', 'isfavorite': 0, 'license': '2', 'safety_level': '0', 'rotation': 0, 'originalsecret': '566a89042d', 'originalformat': 'jpg', 'owner': {'nsid': '7706348@N04', 'username': 'Pussreboots', 'realname': '', 'location': None, 'iconserver': '8119', 'iconfarm': 9, 'path_alias': 'pussreboots'}, 'title': {'_content': 'Oakland Zoo 20140307'}, 'description': {'_content': 'Giraffe legs and hooves'}, 'visibility': {'ispublic': 1, 'isfriend': 0, 'isfamily': 0}, 'dates': {'posted': '1439011783', 'taken': '2014-03-07 13:20:12', 'takengranularity': 0, 'takenunknown': '0', 'lastupdate': '1439011801'}, 'views': '92', 'editability': {'cancomment': 0, 'canaddmeta': 0}, 'publiceditability': {'cancomment': 1, 'canaddmeta': 0}, 'usage': {'candownload': 1, 'canblog': 0, 'canprint': 0, 'canshare': 1}, 'comments': {'_content': '0'}, 'notes': {'note': []}, 'people': {'haspeople': 0}, 'tags': {'tag': [{'id': '7674209-20364331536-265750', 'author': '7706348@N04', 'authorname': 'Pussreboots', 'raw': '2014', '_content': '2014', 'machine_tag': 0}, {'id': '7674209-20364331536-22692', 'author': '7706348@N04', 'authorname': 'Pussreboots', 'raw': 'giraffe', '_content': 'giraffe', 'machine_tag': 0}, {'id': '7674209-20364331536-2086', 'author': '7706348@N04', 'authorname': 'Pussreboots', 'raw': 'Oakland', '_content': 'oakland', 'machine_tag': 0}, {'id': '7674209-20364331536-55918', 'author': '7706348@N04', 'authorname': 'Pussreboots', 'raw': 'Oakland Zoo', '_content': 'oaklandzoo', 'machine_tag': 0}]}, 'location': {'latitude': '37.750233', 'longitude': '-122.145989', 'accuracy': '16', 'context': '0', 'locality': {'_content': 'Oakland', 'woeid': 2463583}, 'county': {'_content': 'Alameda', 'woeid': 12587670}, 'region': {'_content': 'California', 'woeid': 2347563}, 'country': {'_content': 'United States', 'woeid': 23424977}, 'neighbourhood': {'_content': 'Chabot Park', 'woeid': 55806212}}, 'geoperms': {'ispublic': 1, 'iscontact': 0, 'isfriend': 0, 'isfamily': 0}, 'urls': {'url': [{'type': 'photopage', '_content': 'https://www.flickr.com/photos/pussreboots/20364331536/'}]}, 'media': 'photo'}, 'stat': 'ok'}</t>
  </si>
  <si>
    <t>https://www.flickr.com/photos/pussreboots/20364331536/</t>
  </si>
  <si>
    <t>body_part_giraffe_paw06.jpeg</t>
  </si>
  <si>
    <t>20335733536_4c903422b3_o</t>
  </si>
  <si>
    <t>{'photo': {'id': '20335733536', 'secret': '8c144bf739', 'server': '482', 'farm': 1, 'dateuploaded': '1438922578', 'isfavorite': 0, 'license': '2', 'safety_level': '0', 'rotation': 0, 'originalsecret': '4c903422b3', 'originalformat': 'jpg', 'owner': {'nsid': '7706348@N04', 'username': 'Pussreboots', 'realname': '', 'location': None, 'iconserver': '8119', 'iconfarm': 9, 'path_alias': 'pussreboots'}, 'title': {'_content': 'Oakland Zoo 20140307'}, 'description': {'_content': 'Giraffe legs'}, 'visibility': {'ispublic': 1, 'isfriend': 0, 'isfamily': 0}, 'dates': {'posted': '1438922578', 'taken': '2014-03-07 13:18:01', 'takengranularity': 0, 'takenunknown': '0', 'lastupdate': '1438922587'}, 'views': '34', 'editability': {'cancomment': 0, 'canaddmeta': 0}, 'publiceditability': {'cancomment': 1, 'canaddmeta': 0}, 'usage': {'candownload': 1, 'canblog': 0, 'canprint': 0, 'canshare': 1}, 'comments': {'_content': '0'}, 'notes': {'note': []}, 'people': {'haspeople': 0}, 'tags': {'tag': [{'id': '7674209-20335733536-265750', 'author': '7706348@N04', 'authorname': 'Pussreboots', 'raw': '2014', '_content': '2014', 'machine_tag': 0}, {'id': '7674209-20335733536-22692', 'author': '7706348@N04', 'authorname': 'Pussreboots', 'raw': 'giraffe', '_content': 'giraffe', 'machine_tag': 0}, {'id': '7674209-20335733536-259425876', 'author': '7706348@N04', 'authorname': 'Pussreboots', 'raw': 'Oakkland Zoo', '_content': 'oakklandzoo', 'machine_tag': 0}, {'id': '7674209-20335733536-2086', 'author': '7706348@N04', 'authorname': 'Pussreboots', 'raw': 'Oakland', '_content': 'oakland', 'machine_tag': 0}]}, 'location': {'latitude': '37.750233', 'longitude': '-122.145989', 'accuracy': '16', 'context': '0', 'locality': {'_content': 'Oakland', 'woeid': 2463583}, 'county': {'_content': 'Alameda', 'woeid': 12587670}, 'region': {'_content': 'California', 'woeid': 2347563}, 'country': {'_content': 'United States', 'woeid': 23424977}, 'neighbourhood': {'_content': 'Chabot Park', 'woeid': 55806212}}, 'geoperms': {'ispublic': 1, 'iscontact': 0, 'isfriend': 0, 'isfamily': 0}, 'urls': {'url': [{'type': 'photopage', '_content': 'https://www.flickr.com/photos/pussreboots/20335733536/'}]}, 'media': 'photo'}, 'stat': 'ok'}</t>
  </si>
  <si>
    <t>https://www.flickr.com/photos/pussreboots/20335733536/</t>
  </si>
  <si>
    <t>body_part_giraffe_paw07.jpeg</t>
  </si>
  <si>
    <t>223866723_ab151fceb5_o</t>
  </si>
  <si>
    <t>{'photo': {'id': '223866723', 'secret': 'ab151fceb5', 'server': '71', 'farm': 1, 'dateuploaded': '1156445681', 'isfavorite': 0, 'license': '2', 'safety_level': '0', 'rotation': 0, 'originalsecret': 'ab151fceb5', 'originalformat': 'jpg', 'owner': {'nsid': '88488885@N00', 'username': 'cw_anderson', 'realname': 'Charles Anderson', 'location': '', 'iconserver': '22', 'iconfarm': 1, 'path_alias': 'cw_anderson'}, 'title': {'_content': 'IMG_4916'}, 'description': {'_content': 'These little birds are cleaning insects from the legs and tail of this no doubt grateful giraffe.'}, 'visibility': {'ispublic': 1, 'isfriend': 0, 'isfamily': 0}, 'dates': {'posted': '1156445681', 'taken': '2006-08-09 12:41:46', 'takengranularity': 0, 'takenunknown': 0, 'lastupdate': '1400082529'}, 'views': '145', 'editability': {'cancomment': 0, 'canaddmeta': 0}, 'publiceditability': {'cancomment': 1, 'canaddmeta': 0}, 'usage': {'candownload': 1, 'canblog': 0, 'canprint': 0, 'canshare': 1}, 'comments': {'_content': '0'}, 'notes': {'note': []}, 'people': {'haspeople': 0}, 'tags': {'tag': [{'id': '488858-223866723-11564', 'author': '88488885@N00', 'authorname': 'cw_anderson', 'raw': 'Safari', '_content': 'safari', 'machine_tag': 0}, {'id': '488858-223866723-31296', 'author': '88488885@N00', 'authorname': 'cw_anderson', 'raw': 'Serengeti', '_content': 'serengeti', 'machine_tag': 0}, {'id': '488858-223866723-55', 'author': '88488885@N00', 'authorname': 'cw_anderson', 'raw': 'Africa', '_content': 'africa', 'machine_tag': 0}, {'id': '488858-223866723-1767', 'author': '88488885@N00', 'authorname': 'cw_anderson', 'raw': 'Tanzania', '_content': 'tanzania', 'machine_tag': 0}, {'id': '488858-223866723-953', 'author': '88488885@N00', 'authorname': 'cw_anderson', 'raw': 'Animals', '_content': 'animals', 'machine_tag': 0}, {'id': '488858-223866723-22692', 'author': '88488885@N00', 'authorname': 'cw_anderson', 'raw': 'Giraffe', '_content': 'giraffe', 'machine_tag': 0}, {'id': '488858-223866723-2709756', 'author': '88488885@N00', 'authorname': 'cw_anderson', 'raw': 'Maasai Giraffe', '_content': 'maasaigiraffe', 'machine_tag': 0}, {'id': '488858-223866723-120348', 'author': '88488885@N00', 'authorname': 'cw_anderson', 'raw': 'Unidentified', '_content': 'unidentified', 'machine_tag': 0}, {'id': '488858-223866723-977253', 'author': '88488885@N00', 'authorname': 'cw_anderson', 'raw': 'Yellow billed Oxpecker', '_content': 'yellowbilledoxpecker', 'machine_tag': 0}]}, 'urls': {'url': [{'type': 'photopage', '_content': 'https://www.flickr.com/photos/cw_anderson/223866723/'}]}, 'media': 'photo'}, 'stat': 'ok'}</t>
  </si>
  <si>
    <t>Charles Anderson (flickr cw_anderson)</t>
  </si>
  <si>
    <t>https://www.flickr.com/photos/cw_anderson/223866723/</t>
  </si>
  <si>
    <t>body_part_giraffe_paw08.jpeg</t>
  </si>
  <si>
    <t>20335698586_82971c3af2_o</t>
  </si>
  <si>
    <t>{'photo': {'id': '20335698586', 'secret': 'b625604a5b', 'server': '424', 'farm': 1, 'dateuploaded': '1438922581', 'isfavorite': 0, 'license': '2', 'safety_level': '0', 'rotation': 0, 'originalsecret': '82971c3af2', 'originalformat': 'jpg', 'owner': {'nsid': '7706348@N04', 'username': 'Pussreboots', 'realname': '', 'location': None, 'iconserver': '8119', 'iconfarm': 9, 'path_alias': 'pussreboots'}, 'title': {'_content': 'Oakland Zoo 20140307'}, 'description': {'_content': 'Giraffe legs'}, 'visibility': {'ispublic': 1, 'isfriend': 0, 'isfamily': 0}, 'dates': {'posted': '1438922581', 'taken': '2014-03-07 13:17:48', 'takengranularity': 0, 'takenunknown': '0', 'lastupdate': '1438922588'}, 'views': '41', 'editability': {'cancomment': 0, 'canaddmeta': 0}, 'publiceditability': {'cancomment': 1, 'canaddmeta': 0}, 'usage': {'candownload': 1, 'canblog': 0, 'canprint': 0, 'canshare': 1}, 'comments': {'_content': '0'}, 'notes': {'note': []}, 'people': {'haspeople': 0}, 'tags': {'tag': [{'id': '7674209-20335698586-265750', 'author': '7706348@N04', 'authorname': 'Pussreboots', 'raw': '2014', '_content': '2014', 'machine_tag': 0}, {'id': '7674209-20335698586-22692', 'author': '7706348@N04', 'authorname': 'Pussreboots', 'raw': 'giraffe', '_content': 'giraffe', 'machine_tag': 0}, {'id': '7674209-20335698586-259425876', 'author': '7706348@N04', 'authorname': 'Pussreboots', 'raw': 'Oakkland Zoo', '_content': 'oakklandzoo', 'machine_tag': 0}, {'id': '7674209-20335698586-2086', 'author': '7706348@N04', 'authorname': 'Pussreboots', 'raw': 'Oakland', '_content': 'oakland', 'machine_tag': 0}]}, 'location': {'latitude': '37.750233', 'longitude': '-122.145989', 'accuracy': '16', 'context': '0', 'locality': {'_content': 'Oakland', 'woeid': 2463583}, 'county': {'_content': 'Alameda', 'woeid': 12587670}, 'region': {'_content': 'California', 'woeid': 2347563}, 'country': {'_content': 'United States', 'woeid': 23424977}, 'neighbourhood': {'_content': 'Chabot Park', 'woeid': 55806212}}, 'geoperms': {'ispublic': 1, 'iscontact': 0, 'isfriend': 0, 'isfamily': 0}, 'urls': {'url': [{'type': 'photopage', '_content': 'https://www.flickr.com/photos/pussreboots/20335698586/'}]}, 'media': 'photo'}, 'stat': 'ok'}</t>
  </si>
  <si>
    <t>https://www.flickr.com/photos/pussreboots/20335698586/</t>
  </si>
  <si>
    <t>body_part_giraffe_paw09.jpeg</t>
  </si>
  <si>
    <t>46332352532_62a63e46b0_o</t>
  </si>
  <si>
    <t>{'photo': {'id': '46332352532', 'secret': 'f68b3f3015', 'server': '4871', 'farm': 5, 'dateuploaded': '1545239427', 'isfavorite': 0, 'license': '4', 'safety_level': '0', 'rotation': 0, 'originalsecret': '62a63e46b0', 'originalformat': 'jpg', 'owner': {'nsid': '51156152@N00', 'username': 'Bird Brian', 'realname': 'Brian Ralphs', 'location': 'Berkhamsted, Hertfordshire, UK', 'iconserver': '5647', 'iconfarm': 6, 'path_alias': 'birdbrian'}, 'title': {'_content': '500_6787'}, 'description': {'_content': 'Southern Giraffe tail'}, 'visibility': {'ispublic': 1, 'isfriend': 0, 'isfamily': 0}, 'dates': {'posted': '1545239427', 'taken': '2018-11-24 10:39:58', 'takengranularity': 0, 'takenunknown': '0', 'lastupdate': '1545239430'}, 'views': '29', 'editability': {'cancomment': 0, 'canaddmeta': 0}, 'publiceditability': {'cancomment': 1, 'canaddmeta': 0}, 'usage': {'candownload': 1, 'canblog': 0, 'canprint': 0, 'canshare': 1}, 'comments': {'_content': '0'}, 'notes': {'note': []}, 'people': {'haspeople': 0}, 'tags': {'tag': [{'id': '1669516-46332352532-417347661', 'author': '51156152@N00', 'authorname': 'Bird Brian', 'raw': 'Southern Giraffe tail', '_content': 'southerngiraffetail', 'machine_tag': 0}]}, 'urls': {'url': [{'type': 'photopage', '_content': 'https://www.flickr.com/photos/birdbrian/46332352532/'}]}, 'media': 'photo'}, 'stat': 'ok'}</t>
  </si>
  <si>
    <t>https://www.flickr.com/photos/birdbrian/46332352532/</t>
  </si>
  <si>
    <t>body_part_giraffe_paw10.jpeg</t>
  </si>
  <si>
    <t>2911004993_f3fd581042_o</t>
  </si>
  <si>
    <t>{'photo': {'id': '2911004993', 'secret': '846688a73c', 'server': '3244', 'farm': 4, 'dateuploaded': '1223112093', 'isfavorite': 0, 'license': '5', 'safety_level': '0', 'rotation': 0, 'originalsecret': 'f3fd581042', 'originalformat': 'jpg', 'owner': {'nsid': '76045572@N00', 'username': 'Gog Llundain', 'realname': 'Gareth Jones', 'location': 'London, United Kingdom', 'iconserver': '40', 'iconfarm': 1, 'path_alias': 'gogllundain'}, 'title': {'_content': 'ZSL - Giraffe'}, 'description': {'_content': ''}, 'visibility': {'ispublic': 1, 'isfriend': 0, 'isfamily': 0}, 'dates': {'posted': '1223112093', 'taken': '2005-05-02 14:32:59', 'takengranularity': 0, 'takenunknown': 0, 'lastupdate': '1499786853'}, 'views': '195', 'editability': {'cancomment': 0, 'canaddmeta': 0}, 'publiceditability': {'cancomment': 1, 'canaddmeta': 0}, 'usage': {'candownload': 1, 'canblog': 0, 'canprint': 0, 'canshare': 1}, 'comments': {'_content': '2'}, 'notes': {'note': []}, 'people': {'haspeople': 0}, 'tags': {'tag': [{'id': '1400042-2911004993-22692', 'author': '76045572@N00', 'authorname': 'Gog Llundain', 'raw': 'Giraffe', '_content': 'giraffe', 'machine_tag': 0}, {'id': '1400042-2911004993-95780', 'author': '76045572@N00', 'authorname': 'Gog Llundain', 'raw': 'London Zoo', '_content': 'londonzoo', 'machine_tag': 0}, {'id': '1400042-2911004993-4317', 'author': '76045572@N00', 'authorname': 'Gog Llundain', 'raw': 'Legs', '_content': 'legs', 'machine_tag': 0}, {'id': '1400042-2911004993-6229', 'author': '76045572@N00', 'authorname': 'Gog Llundain', 'raw': 'Tail', '_content': 'tail', 'machine_tag': 0}]}, 'location': {'latitude': '51.535671', 'longitude': '-0.155709', 'accuracy': '15', 'context': '0', 'locality': {'_content': 'London', 'woeid': 44418}, 'county': {'_content': 'Greater London', 'woeid': 23416974}, 'region': {'_content': 'England', 'woeid': 24554868}, 'country': {'_content': 'United Kingdom', 'woeid': 23424975}, 'neighbourhood': {'_content': 'Primrose Hill', 'woeid': 43305}}, 'geoperms': {'ispublic': 1, 'iscontact': 0, 'isfriend': 0, 'isfamily': 0}, 'urls': {'url': [{'type': 'photopage', '_content': 'https://www.flickr.com/photos/gogllundain/2911004993/'}]}, 'media': 'photo'}, 'stat': 'ok'}</t>
  </si>
  <si>
    <t>Gareth Jones (flickr Gog Llundain)</t>
  </si>
  <si>
    <t>https://www.flickr.com/photos/gogllundain/2911004993/</t>
  </si>
  <si>
    <t>body_giraffe03.jpeg</t>
  </si>
  <si>
    <t>4565230826_3e54e09b01_o</t>
  </si>
  <si>
    <t>{'photo': {'id': '4565230826', 'secret': '493fb899f5', 'server': '4036', 'farm': 5, 'dateuploaded': '1272612237', 'isfavorite': 0, 'license': '4', 'safety_level': '0', 'rotation': 0, 'originalsecret': '3e54e09b01', 'originalformat': 'jpg', 'owner': {'nsid': '21442511@N08', 'username': 'jdnx', 'realname': 'Daniel Ramirez', 'location': 'Honolulu, USA', 'iconserver': '3134', 'iconfarm': 4, 'path_alias': 'danramarch'}, 'title': {'_content': 'Giraffe!'}, 'description': {'_content': 'I think this was the tallest giraffe at the zoo. '}, 'visibility': {'ispublic': 1, 'isfriend': 0, 'isfamily': 0}, 'dates': {'posted': '1272612237', 'taken': '2010-04-28 13:33:47', 'takengranularity': 0, 'takenunknown': 0, 'lastupdate': '1416644492'}, 'views': '16265', 'editability': {'cancomment': 0, 'canaddmeta': 0}, 'publiceditability': {'cancomment': 1, 'canaddmeta': 0}, 'usage': {'candownload': 1, 'canblog': 0, 'canprint': 0, 'canshare': 1}, 'comments': {'_content': '3'}, 'notes': {'note': []}, 'people': {'haspeople': 0}, 'tags': {'tag': [{'id': '21349698-4565230826-22823', 'author': '21442511@N08', 'authorname': 'jdnx', 'raw': 'honolulu', '_content': 'honolulu', 'machine_tag': 0}, {'id': '21349698-4565230826-549182', 'author': '21442511@N08', 'authorname': 'jdnx', 'raw': 'honolulu zoo', '_content': 'honoluluzoo', 'machine_tag': 0}, {'id': '21349698-4565230826-4596', 'author': '21442511@N08', 'authorname': 'jdnx', 'raw': 'oahu', '_content': 'oahu', 'machine_tag': 0}, {'id': '21349698-4565230826-22692', 'author': '21442511@N08', 'authorname': 'jdnx', 'raw': 'giraffe', '_content': 'giraffe', 'machine_tag': 0}, {'id': '21349698-4565230826-1997', 'author': '21442511@N08', 'authorname': 'jdnx', 'raw': 'zoo', '_content': 'zoo', 'machine_tag': 0}]}, 'location': {'latitude': '21.270064', 'longitude': '-157.816640', 'accuracy': '16', 'context': '0', 'locality': {'_content': 'Honolulu', 'woeid': 2423945}, 'county': {'_content': 'Honolulu', 'woeid': 12588030}, 'region': {'_content': 'Hawaii', 'woeid': 2347570}, 'country': {'_content': 'United States', 'woeid': 23424977}, 'neighbourhood': {'_content': 'Diamond Head', 'woeid': 55806462}}, 'geoperms': {'ispublic': 1, 'iscontact': 0, 'isfriend': 0, 'isfamily': 0}, 'urls': {'url': [{'type': 'photopage', '_content': 'https://www.flickr.com/photos/danramarch/4565230826/'}]}, 'media': 'photo'}, 'stat': 'ok'}</t>
  </si>
  <si>
    <t>Daniel Ramirez (flickr jdnx)</t>
  </si>
  <si>
    <t>https://www.flickr.com/photos/danramarch/4565230826/</t>
  </si>
  <si>
    <t>body_giraffe05.jpeg</t>
  </si>
  <si>
    <t>2662616032_ab14300c7b_o</t>
  </si>
  <si>
    <t>body_giraffe06.jpeg</t>
  </si>
  <si>
    <t>3414351400_29ba763ddd_o</t>
  </si>
  <si>
    <t>{'photo': {'id': '3414351400', 'secret': '87cc9600c7', 'server': '3574', 'farm': 4, 'dateuploaded': '1238925990', 'isfavorite': 0, 'license': '5', 'safety_level': '0', 'rotation': 0, 'originalsecret': '29ba763ddd', 'originalformat': 'jpg', 'owner': {'nsid': '30528809@N02', 'username': 'CJ Isherwood', 'realname': 'Chris Isherwood', 'location': '', 'iconserver': '3725', 'iconfarm': 4, 'path_alias': 'isherwoodchris'}, 'title': {'_content': 'Giraffe, Awesome animals'}, 'description': {'_content': ''}, 'visibility': {'ispublic': 1, 'isfriend': 0, 'isfamily': 0}, 'dates': {'posted': '1238925990', 'taken': '2009-03-26 01:59:38', 'takengranularity': 0, 'takenunknown': 0, 'lastupdate': '1582215155'}, 'views': '1373', 'editability': {'cancomment': 0, 'canaddmeta': 0}, 'publiceditability': {'cancomment': 1, 'canaddmeta': 0}, 'usage': {'candownload': 1, 'canblog': 0, 'canprint': 0, 'canshare': 1}, 'comments': {'_content': '0'}, 'notes': {'note': []}, 'people': {'haspeople': 0}, 'tags': {'tag': [{'id': '30508461-3414351400-22692', 'author': '30528809@N02', 'authorname': 'CJ Isherwood', 'raw': 'giraffe', '_content': 'giraffe', 'machine_tag': 0}, {'id': '30508461-3414351400-16825', 'author': '30528809@N02', 'authorname': 'CJ Isherwood', 'raw': 'giraffes', '_content': 'giraffes', 'machine_tag': 0}, {'id': '30508461-3414351400-3297', 'author': '30528809@N02', 'authorname': 'CJ Isherwood', 'raw': 'long', '_content': 'long', 'machine_tag': 0}, {'id': '30508461-3414351400-1507', 'author': '30528809@N02', 'authorname': 'CJ Isherwood', 'raw': 'neck', '_content': 'neck', 'machine_tag': 0}]}, 'location': {'latitude': '-36.864102', 'longitude': '174.570350', 'accuracy': '11', 'context': '0', 'locality': {'_content': 'Waitakere', 'woeid': 2351222}, 'county': {'_content': 'Waitakere City', 'woeid': 55875859}, 'region': {'_content': 'Auckland Region', 'woeid': 15021756}, 'country': {'_content': 'New Zealand', 'woeid': 23424916}, 'neighbourhood': {'_content': '', 'woeid': 0}}, 'geoperms': {'ispublic': 1, 'iscontact': 0, 'isfriend': 0, 'isfamily': 0}, 'urls': {'url': [{'type': 'photopage', '_content': 'https://www.flickr.com/photos/isherwoodchris/3414351400/'}]}, 'media': 'photo'}, 'stat': 'ok'}</t>
  </si>
  <si>
    <t>https://www.flickr.com/photos/isherwoodchris/3414351400/</t>
  </si>
  <si>
    <t>body_giraffe08.jpeg</t>
  </si>
  <si>
    <t>4525004734_dfddec55b7_o</t>
  </si>
  <si>
    <t>{'photo': {'id': '4525004734', 'secret': '58b2b5b04d', 'server': '4048', 'farm': 5, 'dateuploaded': '1271386579', 'isfavorite': 0, 'license': '4', 'safety_level': '0', 'rotation': 0, 'originalsecret': 'dfddec55b7', 'originalformat': 'jpg', 'owner': {'nsid': '8721758@N06', 'username': 'Jorge Lascar', 'realname': 'Jorge Láscar', 'location': 'Melbourne, Australia', 'iconserver': '65535', 'iconfarm': 66, 'path_alias': 'jlascar'}, 'title': {'_content': 'Giraffe - Nairobi National Park'}, 'description': {'_content': 'The giraffe (Giraffa camelopardalis) is an African even-toed ungulate mammal, the tallest of all land-living animal species, and the largest ruminant. It is covered in large, irregular patches of yellow to black fur separated by white, off-white, or dark yellowish brown background. The average mass for an adult male giraffe is 1,191 kilograms (2,630 lb) while the average mass for an adult female is 828 kilograms (1,830 lb). It is approximately 4.3 metres (14 ft) to 5.2 metres (17 ft) tall, although the tallest male recorded stood almost 6 metres (20 ft). The giraffe is related to deer and cattle, but is placed in a separate family, the Giraffidae, consisting of only the giraffe and its closest relative, the okapi. Its range extends from Chad in Central Africa to South Africa. Giraffes usually inhabit savannas, grasslands, or open woodlands. However, when food is scarce they will venture into areas with denser vegetation. They prefer areas with plenty of acacia growth. They will drink large quantities of water when available which enables them to live for extended periods in dry, arid areas [Wikipedia.org]'}, 'visibility': {'ispublic': 1, 'isfriend': 0, 'isfamily': 0}, 'dates': {'posted': '1271386579', 'taken': '2009-03-24 09:20:24', 'takengranularity': 0, 'takenunknown': 0, 'lastupdate': '1410290436'}, 'views': '3557', 'editability': {'cancomment': 0, 'canaddmeta': 0}, 'publiceditability': {'cancomment': 1, 'canaddmeta': 0}, 'usage': {'candownload': 1, 'canblog': 0, 'canprint': 0, 'canshare': 1}, 'comments': {'_content': '0'}, 'notes': {'note': []}, 'people': {'haspeople': 0}, 'tags': {'tag': []}, 'location': {'latitude': '-1.373333', 'longitude': '36.858889', 'accuracy': '16', 'context': '0', 'neighbourhood': {'_content': '', 'woeid': 0}, 'region': {'_content': 'Nairobi Area', 'woeid': 2345940}, 'country': {'_content': 'Kenya', 'woeid': 23424863}}, 'geoperms': {'ispublic': 1, 'iscontact': 0, 'isfriend': 0, 'isfamily': 0}, 'urls': {'url': [{'type': 'photopage', '_content': 'https://www.flickr.com/photos/jlascar/4525004734/'}]}, 'media': 'photo'}, 'stat': 'ok'}</t>
  </si>
  <si>
    <t>Jorge Láscar (flickr Jorge Lascar)</t>
  </si>
  <si>
    <t>https://www.flickr.com/photos/jlascar/4525004734/</t>
  </si>
  <si>
    <t>body_giraffe10.jpeg</t>
  </si>
  <si>
    <t>8209797140_fd54d0f210_o</t>
  </si>
  <si>
    <t>{'stat': 'fail', 'code': 1, 'message': 'Photo "8209797140" not found (invalid ID)'}</t>
  </si>
  <si>
    <t>body_giraffe15.jpeg</t>
  </si>
  <si>
    <t>35239973782_79724ea29d_o</t>
  </si>
  <si>
    <t>{'photo': {'id': '35239973782', 'secret': 'e6047e6c93', 'server': '4198', 'farm': 5, 'dateuploaded': '1497886916', 'isfavorite': 0, 'license': '5', 'safety_level': '0', 'rotation': 90, 'originalsecret': '79724ea29d', 'originalformat': 'jpg', 'owner': {'nsid': '39415781@N06', 'username': 'ell brown', 'realname': 'Elliott Brown', 'location': 'Birmingham, United Kingdom', 'iconserver': '65535', 'iconfarm': 66, 'path_alias': 'ell-r-brown'}, 'title': {'_content': 'Zoo de Lyon - giraffe'}, 'description': {'_content': 'A look around &lt;a href="https://en.wikipedia.org/wiki/Lyon_Zoo" rel="noreferrer nofollow"&gt;Lyon Zoo&lt;/a&gt;. The zoo is free to enter. Was only expecting to look around Parc de la Tête d\'Or when we ended up at the zoo.\n\n\nLyon Zoo , (fr. Zoo de Lyon) also known as Jardin zoologique de Lyon, or Zoo du Parc de la Tête d\'Or, is a zoo in France located in Auvergne-Rhône-Alpes inside parc de la Tête d\'Or in the town of Lyon.\n\nThe zoo was founded 1858 by Claude-Marius Vaïsse (8 July 1799 – 8 August 1864), a French lawyer who joined the administration of the July Monarchy.\n\nThe zoo presents 300 animals from 66 Species\n\nLyon Zoo is member of EAZA.\n\n\ngiraffe'}, 'visibility': {'ispublic': 1, 'isfriend': 0, 'isfamily': 0}, 'dates': {'posted': '1497886916', 'taken': '2017-06-04 15:08:00', 'takengranularity': 0, 'takenunknown': '0', 'lastupdate': '1497887297'}, 'views': '232', 'editability': {'cancomment': 0, 'canaddmeta': 0}, 'publiceditability': {'cancomment': 1, 'canaddmeta': 0}, 'usage': {'candownload': 1, 'canblog': 0, 'canprint': 0, 'canshare': 1}, 'comments': {'_content': '0'}, 'notes': {'note': []}, 'people': {'haspeople': 0}, 'tags': {'tag': [{'id': '39370459-35239973782-4358', 'author': '39415781@N06', 'authorname': 'ell brown', 'raw': 'Lyon', '_content': 'lyon', 'machine_tag': 0}, {'id': '39370459-35239973782-487', 'author': '39415781@N06', 'authorname': 'ell brown', 'raw': 'France', '_content': 'france', 'machine_tag': 0}, {'id': '39370459-35239973782-5456', 'author': '39415781@N06', 'authorname': 'ell brown', 'raw': 'Burgundy', '_content': 'burgundy', 'machine_tag': 0}, {'id': '39370459-35239973782-42740', 'author': '39415781@N06', 'authorname': 'ell brown', 'raw': 'Bourgogne', '_content': 'bourgogne', 'machine_tag': 0}, {'id': '39370459-35239973782-259247662', 'author': '39415781@N06', 'authorname': 'ell brown', 'raw': 'Auvergne-Rhône-Alpes', '_content': 'auvergnerhônealpes', 'machine_tag': 0}, {'id': '39370459-35239973782-331257923', 'author': '39415781@N06', 'authorname': 'ell brown', 'raw': 'Metropolis of Lyon', '_content': 'metropolisoflyon', 'machine_tag': 0}, {'id': '39370459-35239973782-458911', 'author': '39415781@N06', 'authorname': 'ell brown', 'raw': 'Rhone-Alpes', '_content': 'rhonealpes', 'machine_tag': 0}, {'id': '39370459-35239973782-980136', 'author': '39415781@N06', 'authorname': 'ell brown', 'raw': "Parc de la Tête d'Or", '_content': 'parcdelatêtedor', 'machine_tag': 0}, {'id': '39370459-35239973782-46056893', 'author': '39415781@N06', 'authorname': 'ell brown', 'raw': "Tête d'Or Park", '_content': 'têtedorpark', 'machine_tag': 0}, {'id': '39370459-35239973782-18672792', 'author': '39415781@N06', 'authorname': 'ell brown', 'raw': 'Avenue de Grande Bretagne', '_content': 'avenuedegrandebretagne', 'machine_tag': 0}, {'id': '39370459-35239973782-10869078', 'author': '39415781@N06', 'authorname': 'ell brown', 'raw': 'Boulevard des Belges', '_content': 'boulevarddesbelges', 'machine_tag': 0}, {'id': '39370459-35239973782-78530315', 'author': '39415781@N06', 'authorname': 'ell brown', 'raw': 'Lyon Zoo', '_content': 'lyonzoo', 'machine_tag': 0}, {'id': '39370459-35239973782-315476733', 'author': '39415781@N06', 'authorname': 'ell brown', 'raw': 'Jardin zoologique de Lyon', '_content': 'jardinzoologiquedelyon', 'machine_tag': 0}, {'id': '39370459-35239973782-315476743', 'author': '39415781@N06', 'authorname': 'ell brown', 'raw': "Zoo du Parc de la Tête d'Or", '_content': 'zooduparcdelatêtedor', 'machine_tag': 0}, {'id': '39370459-35239973782-4239815', 'author': '39415781@N06', 'authorname': 'ell brown', 'raw': 'EAZA', '_content': 'eaza', 'machine_tag': 0}, {'id': '39370459-35239973782-322124792', 'author': '39415781@N06', 'authorname': 'ell brown', 'raw': 'Claude-Marius Vaïsse', '_content': 'claudemariusvaïsse', 'machine_tag': 0}, {'id': '39370459-35239973782-22692', 'author': '39415781@N06', 'authorname': 'ell brown', 'raw': 'giraffe', '_content': 'giraffe', 'machine_tag': 0}, {'id': '39370459-35239973782-16825', 'author': '39415781@N06', 'authorname': 'ell brown', 'raw': 'giraffes', '_content': 'giraffes', 'machine_tag': 0}, {'id': '39370459-35239973782-556', 'author': '39415781@N06', 'authorname': 'ell brown', 'raw': 'tree', '_content': 'tree', 'machine_tag': 0}, {'id': '39370459-35239973782-169', 'author': '39415781@N06', 'authorname': 'ell brown', 'raw': 'trees', '_content': 'trees', 'machine_tag': 0}, {'id': '39370459-35239973782-341112736', 'author': '39415781@N06', 'authorname': 'ell brown', 'raw': 'Allée de la Volière', '_content': 'alléedelavolière', 'machine_tag': 0}]}, 'location': {'latitude': '45.777326', 'longitude': '4.855516', 'accuracy': '16', 'context': '0', 'locality': {'_content': 'Lyon', 'woeid': 609125}, 'county': {'_content': 'Rhône', 'woeid': 12597185}, 'region': {'_content': 'Rhône-Alpes', 'woeid': 7153329}, 'country': {'_content': 'France', 'woeid': 23424819}, 'neighbourhood': {'_content': '', 'woeid': 0}}, 'geoperms': {'ispublic': 1, 'iscontact': 0, 'isfriend': 0, 'isfamily': 0}, 'urls': {'url': [{'type': 'photopage', '_content': 'https://www.flickr.com/photos/ell-r-brown/35239973782/'}]}, 'media': 'photo'}, 'stat': 'ok'}</t>
  </si>
  <si>
    <t>Elliott Brown (flickr ell brown)</t>
  </si>
  <si>
    <t>https://www.flickr.com/photos/ell-r-brown/35239973782/</t>
  </si>
  <si>
    <t>body_giraffe17.jpeg</t>
  </si>
  <si>
    <t>5896333233_1df2b39e96_o</t>
  </si>
  <si>
    <t>{'photo': {'id': '5896333233', 'secret': '36e0122380', 'server': '6055', 'farm': 7, 'dateuploaded': '1309689946', 'isfavorite': 0, 'license': '5', 'safety_level': '0', 'rotation': 0, 'originalsecret': '1df2b39e96', 'originalformat': 'jpg', 'owner': {'nsid': '44124390461@N01', 'username': 'David Davies', 'realname': 'David Davies', 'location': 'Birmingham, UK', 'iconserver': '3823', 'iconfarm': 4, 'path_alias': 'davies'}, 'title': {'_content': 'Giraffe'}, 'description': {'_content': ''}, 'visibility': {'ispublic': 1, 'isfriend': 0, 'isfamily': 0}, 'dates': {'posted': '1309689946', 'taken': '2011-06-24 06:28:04', 'takengranularity': 0, 'takenunknown': '0', 'lastupdate': '1582215804'}, 'views': '5303', 'editability': {'cancomment': 0, 'canaddmeta': 0}, 'publiceditability': {'cancomment': 1, 'canaddmeta': 1}, 'usage': {'candownload': 1, 'canblog': 0, 'canprint': 0, 'canshare': 1}, 'comments': {'_content': '0'}, 'notes': {'note': []}, 'people': {'haspeople': 0}, 'tags': {'tag': [{'id': '24466-5896333233-1767', 'author': '44124390461@N01', 'authorname': 'David Davies', 'raw': 'tanzania', '_content': 'tanzania', 'machine_tag': 0}, {'id': '24466-5896333233-347312', 'author': '44124390461@N01', 'authorname': 'David Davies', 'raw': 'mikumi', '_content': 'mikumi', 'machine_tag': 0}, {'id': '24466-5896333233-55', 'author': '44124390461@N01', 'authorname': 'David Davies', 'raw': 'africa', '_content': 'africa', 'machine_tag': 0}, {'id': '24466-5896333233-22692', 'author': '44124390461@N01', 'authorname': 'David Davies', 'raw': 'giraffe', '_content': 'giraffe', 'machine_tag': 0}]}, 'location': {'latitude': '-7.281300', 'longitude': '37.183800', 'accuracy': '16', 'context': '0', 'neighbourhood': {'_content': '', 'woeid': 0}, 'county': {'_content': 'Kilosa', 'woeid': 56025125}, 'region': {'_content': 'Morogoro', 'woeid': 2347361}, 'country': {'_content': 'Tanzania', 'woeid': 23424973}}, 'geoperms': {'ispublic': 1, 'iscontact': 0, 'isfriend': 0, 'isfamily': 0}, 'urls': {'url': [{'type': 'photopage', '_content': 'https://www.flickr.com/photos/davies/5896333233/'}]}, 'media': 'photo'}, 'stat': 'ok'}</t>
  </si>
  <si>
    <t>David Davies (flickr David Davies)</t>
  </si>
  <si>
    <t>https://www.flickr.com/photos/davies/5896333233/</t>
  </si>
  <si>
    <t>body_giraffe18.jpeg</t>
  </si>
  <si>
    <t>7513503168_73f77a6d26_o</t>
  </si>
  <si>
    <t>{'photo': {'id': '7513503168', 'secret': 'c43a7949d6', 'server': '7257', 'farm': 8, 'dateuploaded': '1341567837', 'isfavorite': 0, 'license': '4', 'safety_level': '0', 'rotation': 0, 'originalsecret': '73f77a6d26', 'originalformat': 'jpg', 'owner': {'nsid': '77742560@N06', 'username': 'shankar s.', 'realname': 'shankar s.', 'location': 'Poona (pune), India, India', 'iconserver': '65535', 'iconfarm': 66, 'path_alias': 'shankaronline'}, 'title': {'_content': "Rothschild's Giraffe"}, 'description': {'_content': "A Rothschild's Giraffe crossing the path in the Lake Nakuru Game reserve. There are three types of giraffe: the Masai giraffe, the Reticulated giraffe and the Rothschild's Giraffe. The characteristic feature of the Rothschild's giraffe is the plain colouring (no brown patches) from the knee downwards, as seen here. The Reticulated giraffe is an identical beast, but with the brown patches extending all the way till the hooves. (Oct/ Nov 2010)"}, 'visibility': {'ispublic': 1, 'isfriend': 0, 'isfamily': 0}, 'dates': {'posted': '1341567837', 'taken': '2010-11-01 00:00:00', 'takengranularity': 4, 'takenunknown': 0, 'lastupdate': '1602134558'}, 'views': '2380', 'editability': {'cancomment': 0, 'canaddmeta': 0}, 'publiceditability': {'cancomment': 1, 'canaddmeta': 0}, 'usage': {'candownload': 1, 'canblog': 0, 'canprint': 0, 'canshare': 1}, 'comments': {'_content': '0'}, 'notes': {'note': []}, 'people': {'haspeople': 0}, 'tags': {'tag': [{'id': '77697238-7513503168-4722', 'author': '77742560@N06', 'authorname': 'shankar s.', 'raw': 'Kenya', '_content': 'kenya', 'machine_tag': 0}, {'id': '77697238-7513503168-262878', 'author': '77742560@N06', 'authorname': 'shankar s.', 'raw': 'East Africa', '_content': 'eastafrica', 'machine_tag': 0}, {'id': '77697238-7513503168-776048', 'author': '77742560@N06', 'authorname': 'shankar s.', 'raw': 'African wildlife', '_content': 'africanwildlife', 'machine_tag': 0}, {'id': '77697238-7513503168-1468102', 'author': '77742560@N06', 'authorname': 'shankar s.', 'raw': 'wildlife photography', '_content': 'wildlifephotography', 'machine_tag': 0}, {'id': '77697238-7513503168-626665', 'author': '77742560@N06', 'authorname': 'shankar s.', 'raw': 'Lake Nakuru', '_content': 'lakenakuru', 'machine_tag': 0}, {'id': '77697238-7513503168-60271306', 'author': '77742560@N06', 'authorname': 'shankar s.', 'raw': 'Lake Nakuru game reserve', '_content': 'lakenakurugamereserve', 'machine_tag': 0}, {'id': '77697238-7513503168-30568821', 'author': '77742560@N06', 'authorname': 'shankar s.', 'raw': 'Lake Nakuru National Reserve', '_content': 'lakenakurunationalreserve', 'machine_tag': 0}, {'id': '77697238-7513503168-39632', 'author': '77742560@N06', 'authorname': 'shankar s.', 'raw': 'ungulate', '_content': 'ungulate', 'machine_tag': 0}, {'id': '77697238-7513503168-22692', 'author': '77742560@N06', 'authorname': 'shankar s.', 'raw': 'giraffe', '_content': 'giraffe', 'machine_tag': 0}, {'id': '77697238-7513503168-831116', 'author': '77742560@N06', 'authorname': 'shankar s.', 'raw': 'reticulated giraffe', '_content': 'reticulatedgiraffe', 'machine_tag': 0}, {'id': '77697238-7513503168-659193', 'author': '77742560@N06', 'authorname': 'shankar s.', 'raw': "Rothschild's Giraffe", '_content': 'rothschildsgiraffe', 'machine_tag': 0}]}, 'urls': {'url': [{'type': 'photopage', '_content': 'https://www.flickr.com/photos/shankaronline/7513503168/'}]}, 'media': 'photo'}, 'stat': 'ok'}</t>
  </si>
  <si>
    <t>shankar s. (flickr shankar s.)</t>
  </si>
  <si>
    <t>https://www.flickr.com/photos/shankaronline/7513503168/</t>
  </si>
  <si>
    <t>body_giraffe20.jpeg</t>
  </si>
  <si>
    <t>4453501183_f97a3d7a5b_o</t>
  </si>
  <si>
    <t>{'photo': {'id': '4453501183', 'secret': '2898fdfe6e', 'server': '2730', 'farm': 3, 'dateuploaded': '1269263366', 'isfavorite': 0, 'license': '3', 'safety_level': '0', 'rotation': 0, 'originalsecret': 'f97a3d7a5b', 'originalformat': 'jpg', 'owner': {'nsid': '34614599@N00', 'username': 'ChrisAn', 'realname': 'Chris Anderson', 'location': '', 'iconserver': '4080', 'iconfarm': 5, 'path_alias': 'chrismegan'}, 'title': {'_content': 'Long Necks'}, 'description': {'_content': ''}, 'visibility': {'ispublic': 1, 'isfriend': 0, 'isfamily': 0}, 'dates': {'posted': '1269263366', 'taken': '2010-03-20 12:05:57', 'takengranularity': 0, 'takenunknown': 0, 'lastupdate': '1269263369'}, 'views': '38', 'editability': {'cancomment': 0, 'canaddmeta': 0}, 'publiceditability': {'cancomment': 1, 'canaddmeta': 0}, 'usage': {'candownload': 1, 'canblog': 0, 'canprint': 0, 'canshare': 1}, 'comments': {'_content': '0'}, 'notes': {'note': []}, 'people': {'haspeople': 0}, 'tags': {'tag': [{'id': '1440057-4453501183-8741', 'author': '34614599@N00', 'authorname': 'ChrisAn', 'raw': 'Places', '_content': 'places', 'machine_tag': 0}, {'id': '1440057-4453501183-1997', 'author': '34614599@N00', 'authorname': 'ChrisAn', 'raw': 'Zoo', '_content': 'zoo', 'machine_tag': 0}]}, 'urls': {'url': [{'type': 'photopage', '_content': 'https://www.flickr.com/photos/chrismegan/4453501183/'}]}, 'media': 'photo'}, 'stat': 'ok'}</t>
  </si>
  <si>
    <t>Chris Anderson (flickr ChrisAn)</t>
  </si>
  <si>
    <t>https://www.flickr.com/photos/chrismegan/4453501183/</t>
  </si>
  <si>
    <t>body_part_giraffe_eye01.jpeg</t>
  </si>
  <si>
    <t>7663101278_bfbe818d07_o</t>
  </si>
  <si>
    <t>{'photo': {'id': '7663101278', 'secret': '51faed3225', 'server': '8294', 'farm': 9, 'dateuploaded': '1343501395', 'isfavorite': 0, 'license': '6', 'safety_level': '0', 'rotation': 0, 'originalsecret': 'bfbe818d07', 'originalformat': 'jpg', 'owner': {'nsid': '59429971@N06', 'username': 'warriorwoman531', 'realname': 'Heather Paul', 'location': 'Normal, IL, United States', 'iconserver': '7379', 'iconfarm': 8, 'path_alias': 'warriorwoman531'}, 'title': {'_content': 'Close-up of a Reticulated Giraffe eye (Giraffa camelopardalis reticulata)'}, 'description': {'_content': 'The giraffe (Giraffa camelopardalis) is an African even-toed ungulate mammal, the tallest living terrestrial animal and the largest ruminant. Its binomial name refers to its camel-like face and the patches of color on its fur. Its chief distinguishing characteristics are its extremely long neck and legs, its horn-like ossicones and its distinctive markings. \n\nThe Reticulated or Somali giraffe (Giraffa camelopardalis reticulata) is a subspecies of giraffe native to north-eastern Kenya, southern Ethiopia and Somalia. It is estimated that no more than 5,000 remain in the wild.\n\nPhotographed at the San Diego Zoo Safari Park in Escondido, CA'}, 'visibility': {'ispublic': 1, 'isfriend': 0, 'isfamily': 0}, 'dates': {'posted': '1343501395', 'taken': '2012-07-10 13:12:14', 'takengranularity': 0, 'takenunknown': 0, 'lastupdate': '1363906953'}, 'views': '1440', 'editability': {'cancomment': 0, 'canaddmeta': 0}, 'publiceditability': {'cancomment': 1, 'canaddmeta': 0}, 'usage': {'candownload': 1, 'canblog': 0, 'canprint': 0, 'canshare': 1}, 'comments': {'_content': '0'}, 'notes': {'note': []}, 'people': {'haspeople': 0}, 'tags': {'tag': [{'id': '59384649-7663101278-22692', 'author': '59429971@N06', 'authorname': 'warriorwoman531', 'raw': 'giraffe', '_content': 'giraffe', 'machine_tag': 0}, {'id': '59384649-7663101278-952', 'author': '59429971@N06', 'authorname': 'warriorwoman531', 'raw': 'animal', '_content': 'animal', 'machine_tag': 0}, {'id': '59384649-7663101278-1823', 'author': '59429971@N06', 'authorname': 'warriorwoman531', 'raw': 'mammal', '_content': 'mammal', 'machine_tag': 0}, {'id': '59384649-7663101278-39632', 'author': '59429971@N06', 'authorname': 'warriorwoman531', 'raw': 'ungulate', '_content': 'ungulate', 'machine_tag': 0}, {'id': '59384649-7663101278-640244', 'author': '59429971@N06', 'authorname': 'warriorwoman531', 'raw': 'Giraffa camelopardalis', '_content': 'giraffacamelopardalis', 'machine_tag': 0}, {'id': '59384649-7663101278-55', 'author': '59429971@N06', 'authorname': 'warriorwoman531', 'raw': 'Africa', '_content': 'africa', 'machine_tag': 0}, {'id': '59384649-7663101278-547258', 'author': '59429971@N06', 'authorname': 'warriorwoman531', 'raw': 'ruminant', '_content': 'ruminant', 'machine_tag': 0}]}, 'location': {'latitude': '33.096503', 'longitude': '-116.999588', 'accuracy': '14', 'context': '0', 'locality': {'_content': 'Escondido', 'woeid': 2400183}, 'county': {'_content': 'San Diego', 'woeid': 12587706}, 'region': {'_content': 'California', 'woeid': 2347563}, 'country': {'_content': 'United States', 'woeid': 23424977}, 'neighbourhood': {'_content': 'San Pasqual', 'woeid': 2488174}}, 'geoperms': {'ispublic': 1, 'iscontact': 0, 'isfriend': 0, 'isfamily': 0}, 'urls': {'url': [{'type': 'photopage', '_content': 'https://www.flickr.com/photos/warriorwoman531/7663101278/'}]}, 'media': 'photo'}, 'stat': 'ok'}</t>
  </si>
  <si>
    <t>https://www.flickr.com/photos/warriorwoman531/7663101278/</t>
  </si>
  <si>
    <t>body_part_giraffe_eye02.jpeg</t>
  </si>
  <si>
    <t>15939546_3109bf16b7_o</t>
  </si>
  <si>
    <t>{'photo': {'id': '15939546', 'secret': '3109bf16b7', 'server': '12', 'farm': 1, 'dateuploaded': '1117206822', 'isfavorite': 0, 'license': '3', 'safety_level': '0', 'rotation': 0, 'originalsecret': '3109bf16b7', 'originalformat': 'jpg', 'owner': {'nsid': '36101699447@N01', 'username': 'Irina Souiki', 'realname': 'Irina Souiki', 'location': 'Brampton, Canada', 'iconserver': '3812', 'iconfarm': 4, 'path_alias': 'stillmemory'}, 'title': {'_content': 'in the eye of a giraffe II'}, 'description': {'_content': '&lt;a href="http://stillmemory.ca/images/wasaga_beach/images/giraffe_eye.jpg" rel="noreferrer nofollow"&gt;stillmemory.ca/images/wasaga_beach/images/giraffe_eye.jpg&lt;/a&gt;'}, 'visibility': {'ispublic': 1, 'isfriend': 0, 'isfamily': 0}, 'dates': {'posted': '1117206822', 'taken': '2004-08-03 11:42:40', 'takengranularity': 0, 'takenunknown': '0', 'lastupdate': '1416946481'}, 'views': '52', 'editability': {'cancomment': 0, 'canaddmeta': 0}, 'publiceditability': {'cancomment': 1, 'canaddmeta': 0}, 'usage': {'candownload': 1, 'canblog': 0, 'canprint': 0, 'canshare': 1}, 'comments': {'_content': '0'}, 'notes': {'note': []}, 'people': {'haspeople': 0}, 'tags': {'tag': []}, 'urls': {'url': [{'type': 'photopage', '_content': 'https://www.flickr.com/photos/stillmemory/15939546/'}]}, 'media': 'photo'}, 'stat': 'ok'}</t>
  </si>
  <si>
    <t>Irina Souiki (flickr Irina Souiki)</t>
  </si>
  <si>
    <t>https://www.flickr.com/photos/stillmemory/15939546/</t>
  </si>
  <si>
    <t>body_part_giraffe_eye03.jpeg</t>
  </si>
  <si>
    <t>23060728064_24f6634f5a_o</t>
  </si>
  <si>
    <t>{'photo': {'id': '23060728064', 'secret': 'e119a34cea', 'server': '5637', 'farm': 6, 'dateuploaded': '1449892995', 'isfavorite': 0, 'license': '3', 'safety_level': '0', 'rotation': 0, 'originalsecret': '24f6634f5a', 'originalformat': 'jpg', 'owner': {'nsid': '125093064@N07', 'username': 'mlckeeperkeeper', 'realname': 'Michael Cisneros', 'location': 'Bethesda, Maryland, United States', 'iconserver': '2918', 'iconfarm': 3, 'path_alias': None}, 'title': {'_content': 'Eye of the Giraffe'}, 'description': {'_content': ''}, 'visibility': {'ispublic': 1, 'isfriend': 0, 'isfamily': 0}, 'dates': {'posted': '1449892995', 'taken': '2015-11-27 17:36:19', 'takengranularity': 0, 'takenunknown': '0', 'lastupdate': '1449894357'}, 'views': '45', 'editability': {'cancomment': 0, 'canaddmeta': 0}, 'publiceditability': {'cancomment': 1, 'canaddmeta': 0}, 'usage': {'candownload': 1, 'canblog': 0, 'canprint': 0, 'canshare': 1}, 'comments': {'_content': '0'}, 'notes': {'note': []}, 'people': {'haspeople': 0}, 'tags': {'tag': [{'id': '125071734-23060728064-60', 'author': '125093064@N07', 'authorname': 'mlckeeperkeeper', 'raw': 'Thanksgiving', '_content': 'thanksgiving', 'machine_tag': 0}, {'id': '125071734-23060728064-271', 'author': '125093064@N07', 'authorname': 'mlckeeperkeeper', 'raw': 'Arizona', '_content': 'arizona', 'machine_tag': 0}, {'id': '125071734-23060728064-596', 'author': '125093064@N07', 'authorname': 'mlckeeperkeeper', 'raw': 'eye', '_content': 'eye', 'machine_tag': 0}, {'id': '125071734-23060728064-22692', 'author': '125093064@N07', 'authorname': 'mlckeeperkeeper', 'raw': 'giraffe', '_content': 'giraffe', 'machine_tag': 0}, {'id': '125071734-23060728064-465529', 'author': '125093064@N07', 'authorname': 'mlckeeperkeeper', 'raw': '2015', '_content': '2015', 'machine_tag': 0}, {'id': '125071734-23060728064-9404187', 'author': '125093064@N07', 'authorname': 'mlckeeperkeeper', 'raw': 'out of africa zoo', '_content': 'outofafricazoo', 'machine_tag': 0}]}, 'urls': {'url': [{'type': 'photopage', '_content': 'https://www.flickr.com/photos/125093064@N07/23060728064/'}]}, 'media': 'photo'}, 'stat': 'ok'}</t>
  </si>
  <si>
    <t>Michael Cisneros (flickr mlckeeperkeeper)</t>
  </si>
  <si>
    <t>https://www.flickr.com/photos/125093064@N07/23060728064/</t>
  </si>
  <si>
    <t>body_part_giraffe_eye04.jpeg</t>
  </si>
  <si>
    <t>7665532186_fbd163a104_o</t>
  </si>
  <si>
    <t>{'photo': {'id': '7665532186', 'secret': 'e22fcba512', 'server': '8004', 'farm': 9, 'dateuploaded': '1343525599', 'isfavorite': 0, 'license': '6', 'safety_level': '0', 'rotation': 0, 'originalsecret': 'fbd163a104', 'originalformat': 'jpg', 'owner': {'nsid': '59429971@N06', 'username': 'warriorwoman531', 'realname': 'Heather Paul', 'location': 'Normal, IL, United States', 'iconserver': '7379', 'iconfarm': 8, 'path_alias': 'warriorwoman531'}, 'title': {'_content': 'Looking into the eye of a Giraffe (Giraffa camelopardalis)'}, 'description': {'_content': "If you look into this giraffe's eye you can see our white truck in the reflection.\n\nPhotographed at the San Diego Zoo Safari Park in Escondido, CA"}, 'visibility': {'ispublic': 1, 'isfriend': 0, 'isfamily': 0}, 'dates': {'posted': '1343525599', 'taken': '2012-07-10 13:54:28', 'takengranularity': 0, 'takenunknown': 0, 'lastupdate': '1363906954'}, 'views': '270', 'editability': {'cancomment': 0, 'canaddmeta': 0}, 'publiceditability': {'cancomment': 1, 'canaddmeta': 0}, 'usage': {'candownload': 1, 'canblog': 0, 'canprint': 0, 'canshare': 1}, 'comments': {'_content': '0'}, 'notes': {'note': []}, 'people': {'haspeople': 0}, 'tags': {'tag': [{'id': '59384649-7665532186-22692', 'author': '59429971@N06', 'authorname': 'warriorwoman531', 'raw': 'giraffe', '_content': 'giraffe', 'machine_tag': 0}, {'id': '59384649-7665532186-952', 'author': '59429971@N06', 'authorname': 'warriorwoman531', 'raw': 'animal', '_content': 'animal', 'machine_tag': 0}, {'id': '59384649-7665532186-1823', 'author': '59429971@N06', 'authorname': 'warriorwoman531', 'raw': 'mammal', '_content': 'mammal', 'machine_tag': 0}, {'id': '59384649-7665532186-39632', 'author': '59429971@N06', 'authorname': 'warriorwoman531', 'raw': 'ungulate', '_content': 'ungulate', 'machine_tag': 0}, {'id': '59384649-7665532186-640244', 'author': '59429971@N06', 'authorname': 'warriorwoman531', 'raw': 'Giraffa camelopardalis', '_content': 'giraffacamelopardalis', 'machine_tag': 0}, {'id': '59384649-7665532186-55', 'author': '59429971@N06', 'authorname': 'warriorwoman531', 'raw': 'Africa', '_content': 'africa', 'machine_tag': 0}, {'id': '59384649-7665532186-547258', 'author': '59429971@N06', 'authorname': 'warriorwoman531', 'raw': 'ruminant', '_content': 'ruminant', 'machine_tag': 0}, {'id': '59384649-7665532186-25814', 'author': '59429971@N06', 'authorname': 'warriorwoman531', 'raw': 'endangered', '_content': 'endangered', 'machine_tag': 0}]}, 'location': {'latitude': '33.096287', 'longitude': '-116.999673', 'accuracy': '14', 'context': '0', 'locality': {'_content': 'Escondido', 'woeid': 2400183}, 'county': {'_content': 'San Diego', 'woeid': 12587706}, 'region': {'_content': 'California', 'woeid': 2347563}, 'country': {'_content': 'United States', 'woeid': 23424977}, 'neighbourhood': {'_content': 'San Pasqual', 'woeid': 2488174}}, 'geoperms': {'ispublic': 1, 'iscontact': 0, 'isfriend': 0, 'isfamily': 0}, 'urls': {'url': [{'type': 'photopage', '_content': 'https://www.flickr.com/photos/warriorwoman531/7665532186/'}]}, 'media': 'photo'}, 'stat': 'ok'}</t>
  </si>
  <si>
    <t>https://www.flickr.com/photos/warriorwoman531/7665532186/</t>
  </si>
  <si>
    <t>body_part_giraffe_eye05.jpeg</t>
  </si>
  <si>
    <t>2291541303_c86eb5dc93_o</t>
  </si>
  <si>
    <t>{'photo': {'id': '2291541303', 'secret': '81dd2c5102', 'server': '2283', 'farm': 3, 'dateuploaded': '1203972278', 'isfavorite': 0, 'license': '4', 'safety_level': '0', 'rotation': 0, 'originalsecret': 'c86eb5dc93', 'originalformat': 'jpg', 'owner': {'nsid': '11324320@N08', 'username': 'Matt Romack Photography', 'realname': '', 'location': None, 'iconserver': '1342', 'iconfarm': 2, 'path_alias': 'stoichiometry'}, 'title': {'_content': 'The sadest life'}, 'description': {'_content': ''}, 'visibility': {'ispublic': 1, 'isfriend': 0, 'isfamily': 0}, 'dates': {'posted': '1203972278', 'taken': '2008-02-25 00:43:07', 'takengranularity': 0, 'takenunknown': 0, 'lastupdate': '1204172674'}, 'views': '265', 'editability': {'cancomment': 0, 'canaddmeta': 0}, 'publiceditability': {'cancomment': 1, 'canaddmeta': 0}, 'usage': {'candownload': 1, 'canblog': 0, 'canprint': 0, 'canshare': 1}, 'comments': {'_content': '0'}, 'notes': {'note': []}, 'people': {'haspeople': 0}, 'tags': {'tag': [{'id': '11231507-2291541303-20865750', 'author': '11324320@N08', 'authorname': 'Matt Romack Photography', 'raw': 'giraffes eye', '_content': 'giraffeseye', 'machine_tag': 0}, {'id': '11231507-2291541303-22692', 'author': '11324320@N08', 'authorname': 'Matt Romack Photography', 'raw': 'giraffe', '_content': 'giraffe', 'machine_tag': 0}, {'id': '11231507-2291541303-596', 'author': '11324320@N08', 'authorname': 'Matt Romack Photography', 'raw': 'eye', '_content': 'eye', 'machine_tag': 0}, {'id': '11231507-2291541303-551', 'author': '11324320@N08', 'authorname': 'Matt Romack Photography', 'raw': 'macro', '_content': 'macro', 'machine_tag': 0}, {'id': '11231507-2291541303-953', 'author': '11324320@N08', 'authorname': 'Matt Romack Photography', 'raw': 'animals', '_content': 'animals', 'machine_tag': 0}, {'id': '11231507-2291541303-51723', 'author': '11324320@N08', 'authorname': 'Matt Romack Photography', 'raw': 'lowry', '_content': 'lowry', 'machine_tag': 0}, {'id': '11231507-2291541303-73', 'author': '11324320@N08', 'authorname': 'Matt Romack Photography', 'raw': 'park', '_content': 'park', 'machine_tag': 0}, {'id': '11231507-2291541303-1997', 'author': '11324320@N08', 'authorname': 'Matt Romack Photography', 'raw': 'zoo', '_content': 'zoo', 'machine_tag': 0}, {'id': '11231507-2291541303-91589', 'author': '11324320@N08', 'authorname': 'Matt Romack Photography', 'raw': 'captivity', '_content': 'captivity', 'machine_tag': 0}, {'id': '11231507-2291541303-378068', 'author': '11324320@N08', 'authorname': 'Matt Romack Photography', 'raw': 'lowry park zoo', '_content': 'lowryparkzoo', 'machine_tag': 0}]}, 'urls': {'url': [{'type': 'photopage', '_content': 'https://www.flickr.com/photos/stoichiometry/2291541303/'}]}, 'media': 'photo'}, 'stat': 'ok'}</t>
  </si>
  <si>
    <t xml:space="preserve"> (flickr Matt Romack Photography)</t>
  </si>
  <si>
    <t>https://www.flickr.com/photos/stoichiometry/2291541303/</t>
  </si>
  <si>
    <t>body_part_giraffe_eye06.jpeg</t>
  </si>
  <si>
    <t>2565493101_d37d68a944_o</t>
  </si>
  <si>
    <t>{'photo': {'id': '2565493101', 'secret': '1d55de59b4', 'server': '3099', 'farm': 4, 'dateuploaded': '1213055995', 'isfavorite': 0, 'license': '3', 'safety_level': '0', 'rotation': 0, 'originalsecret': 'd37d68a944', 'originalformat': 'jpg', 'owner': {'nsid': '54865452@N00', 'username': 'SaCaSeA', 'realname': 'Sam Carlquist', 'location': 'Seattle, USA', 'iconserver': '7097', 'iconfarm': 8, 'path_alias': 'sacasea'}, 'title': {'_content': 'High Eye'}, 'description': {'_content': 'Woodland Park Zoo\nSeattle, WA, USA'}, 'visibility': {'ispublic': 1, 'isfriend': 0, 'isfamily': 0}, 'dates': {'posted': '1213055995', 'taken': '2008-06-08 15:52:40', 'takengranularity': 0, 'takenunknown': 0, 'lastupdate': '1241367075'}, 'views': '54', 'editability': {'cancomment': 0, 'canaddmeta': 0}, 'publiceditability': {'cancomment': 1, 'canaddmeta': 0}, 'usage': {'candownload': 1, 'canblog': 0, 'canprint': 0, 'canshare': 1}, 'comments': {'_content': '0'}, 'notes': {'note': []}, 'people': {'haspeople': 0}, 'tags': {'tag': [{'id': '2744446-2565493101-1997', 'author': '54865452@N00', 'authorname': 'SaCaSeA', 'raw': 'Zoo', '_content': 'zoo', 'machine_tag': 0}, {'id': '2744446-2565493101-134060', 'author': '54865452@N00', 'authorname': 'SaCaSeA', 'raw': 'Woodland Park', '_content': 'woodlandpark', 'machine_tag': 0}, {'id': '2744446-2565493101-952', 'author': '54865452@N00', 'authorname': 'SaCaSeA', 'raw': 'Animal', '_content': 'animal', 'machine_tag': 0}, {'id': '2744446-2565493101-22692', 'author': '54865452@N00', 'authorname': 'SaCaSeA', 'raw': 'Giraffe', '_content': 'giraffe', 'machine_tag': 0}, {'id': '2744446-2565493101-22354', 'author': '54865452@N00', 'authorname': 'SaCaSeA', 'raw': 'Tall', '_content': 'tall', 'machine_tag': 0}, {'id': '2744446-2565493101-55', 'author': '54865452@N00', 'authorname': 'SaCaSeA', 'raw': 'Africa', '_content': 'africa', 'machine_tag': 0}, {'id': '2744446-2565493101-29614', 'author': '54865452@N00', 'authorname': 'SaCaSeA', 'raw': 'Plains', '_content': 'plains', 'machine_tag': 0}, {'id': '2744446-2565493101-1404', 'author': '54865452@N00', 'authorname': 'SaCaSeA', 'raw': 'Woodland', '_content': 'woodland', 'machine_tag': 0}, {'id': '2744446-2565493101-73', 'author': '54865452@N00', 'authorname': 'SaCaSeA', 'raw': 'Park', '_content': 'park', 'machine_tag': 0}]}, 'location': {'latitude': '47.667912', 'longitude': '-122.352075', 'accuracy': '16', 'context': '0', 'locality': {'_content': 'Seattle', 'woeid': 2490383}, 'county': {'_content': 'King', 'woeid': 12590456}, 'region': {'_content': 'Washington', 'woeid': 2347606}, 'country': {'_content': 'United States', 'woeid': 23424977}, 'neighbourhood': {'_content': 'Phinney Ridge', 'woeid': 2471359}}, 'geoperms': {'ispublic': 1, 'iscontact': 0, 'isfriend': 0, 'isfamily': 0}, 'urls': {'url': [{'type': 'photopage', '_content': 'https://www.flickr.com/photos/sacasea/2565493101/'}]}, 'media': 'photo'}, 'stat': 'ok'}</t>
  </si>
  <si>
    <t>Sam Carlquist (flickr SaCaSeA)</t>
  </si>
  <si>
    <t>https://www.flickr.com/photos/sacasea/2565493101/</t>
  </si>
  <si>
    <t>body_part_giraffe_eye07.jpeg</t>
  </si>
  <si>
    <t>3013664641_214189e6f8_o</t>
  </si>
  <si>
    <t>{'photo': {'id': '3013664641', 'secret': 'ce0c344c9d', 'server': '3229', 'farm': 4, 'dateuploaded': '1226193768', 'isfavorite': 0, 'license': '2', 'safety_level': '0', 'rotation': 0, 'originalsecret': '214189e6f8', 'originalformat': 'jpg', 'owner': {'nsid': '14113765@N00', 'username': 'tim ellis', 'realname': 'Tim Ellis', 'location': 'UK', 'iconserver': '10', 'iconfarm': 1, 'path_alias': 'tim_ellis'}, 'title': {'_content': 'Eye In The Sky'}, 'description': {'_content': "Giraffe's Eye"}, 'visibility': {'ispublic': 1, 'isfriend': 0, 'isfamily': 0}, 'dates': {'posted': '1226193768', 'taken': '2005-06-04 13:40:21', 'takengranularity': 0, 'takenunknown': 0, 'lastupdate': '1369697764'}, 'views': '242', 'editability': {'cancomment': 0, 'canaddmeta': 0}, 'publiceditability': {'cancomment': 1, 'canaddmeta': 0}, 'usage': {'candownload': 1, 'canblog': 0, 'canprint': 0, 'canshare': 1}, 'comments': {'_content': '0'}, 'notes': {'note': []}, 'people': {'haspeople': 0}, 'tags': {'tag': [{'id': '616043-3013664641-952', 'author': '14113765@N00', 'authorname': 'tim ellis', 'raw': 'animal', '_content': 'animal', 'machine_tag': 0}, {'id': '616043-3013664641-22692', 'author': '14113765@N00', 'authorname': 'tim ellis', 'raw': 'giraffe', '_content': 'giraffe', 'machine_tag': 0}, {'id': '616043-3013664641-596', 'author': '14113765@N00', 'authorname': 'tim ellis', 'raw': 'eye', '_content': 'eye', 'machine_tag': 0}, {'id': '616043-3013664641-3938', 'author': '14113765@N00', 'authorname': 'tim ellis', 'raw': 'eyelashes', '_content': 'eyelashes', 'machine_tag': 0}, {'id': '616043-3013664641-419002', 'author': '14113765@N00', 'authorname': 'tim ellis', 'raw': 'Twycross Zoo', '_content': 'twycrosszoo', 'machine_tag': 0}, {'id': '616043-3013664641-11198746', 'author': '14113765@N00', 'authorname': 'tim ellis', 'raw': 'taxonomy:binomial=Giraffa camelopardalis', '_content': 'taxonomy:binomial=giraffacamelopardalis', 'machine_tag': 1}, {'id': '616043-3013664641-640244', 'author': '14113765@N00', 'authorname': 'tim ellis', 'raw': 'Giraffa camelopardalis', '_content': 'giraffacamelopardalis', 'machine_tag': 0}]}, 'location': {'latitude': '52.653146', 'longitude': '-1.532485', 'accuracy': '16', 'context': '0', 'locality': {'_content': 'Norton Juxta Twycross', 'woeid': 30691}, 'county': {'_content': 'Leicestershire', 'woeid': 12602144}, 'region': {'_content': 'England', 'woeid': 24554868}, 'country': {'_content': 'United Kingdom', 'woeid': 23424975}, 'neighbourhood': {'_content': '', 'woeid': 0}}, 'geoperms': {'ispublic': 1, 'iscontact': 0, 'isfriend': 0, 'isfamily': 0}, 'urls': {'url': [{'type': 'photopage', '_content': 'https://www.flickr.com/photos/tim_ellis/3013664641/'}]}, 'media': 'photo'}, 'stat': 'ok'}</t>
  </si>
  <si>
    <t>https://www.flickr.com/photos/tim_ellis/3013664641/</t>
  </si>
  <si>
    <t>body_part_giraffe_eye08.jpeg</t>
  </si>
  <si>
    <t>6175543944_6441664c3b_o</t>
  </si>
  <si>
    <t>{'photo': {'id': '6175543944', 'secret': '8eeedc3411', 'server': '6171', 'farm': 7, 'dateuploaded': '1316792621', 'isfavorite': 0, 'license': '3', 'safety_level': '0', 'rotation': 0, 'originalsecret': '6441664c3b', 'originalformat': 'jpg', 'owner': {'nsid': '67859712@N06', 'username': 'Randi Deuro', 'realname': '', 'location': None, 'iconserver': '382', 'iconfarm': 1, 'path_alias': 'energy2024'}, 'title': {'_content': 'Giraffe Eye'}, 'description': {'_content': 'giraffes eye (taken with a Nikon D90, 55 mm lens)'}, 'visibility': {'ispublic': 1, 'isfriend': 0, 'isfamily': 0}, 'dates': {'posted': '1316792621', 'taken': '2011-09-21 05:55:17', 'takengranularity': 0, 'takenunknown': 0, 'lastupdate': '1499538447'}, 'views': '1649', 'editability': {'cancomment': 0, 'canaddmeta': 0}, 'publiceditability': {'cancomment': 1, 'canaddmeta': 0}, 'usage': {'candownload': 1, 'canblog': 0, 'canprint': 0, 'canshare': 1}, 'comments': {'_content': '1'}, 'notes': {'note': []}, 'people': {'haspeople': 0}, 'tags': {'tag': [{'id': '67814390-6175543944-22692', 'author': '67859712@N06', 'authorname': 'Randi Deuro', 'raw': 'giraffe', '_content': 'giraffe', 'machine_tag': 0}, {'id': '67814390-6175543944-952', 'author': '67859712@N06', 'authorname': 'Randi Deuro', 'raw': 'animal', '_content': 'animal', 'machine_tag': 0}, {'id': '67814390-6175543944-1997', 'author': '67859712@N06', 'authorname': 'Randi Deuro', 'raw': 'zoo', '_content': 'zoo', 'machine_tag': 0}, {'id': '67814390-6175543944-2326', 'author': '67859712@N06', 'authorname': 'Randi Deuro', 'raw': 'photo', '_content': 'photo', 'machine_tag': 0}, {'id': '67814390-6175543944-770113', 'author': '67859712@N06', 'authorname': 'Randi Deuro', 'raw': 'd90', '_content': 'd90', 'machine_tag': 0}, {'id': '67814390-6175543944-2994', 'author': '67859712@N06', 'authorname': 'Randi Deuro', 'raw': 'nikon', '_content': 'nikon', 'machine_tag': 0}, {'id': '67814390-6175543944-17649214', 'author': '67859712@N06', 'authorname': 'Randi Deuro', 'raw': 'unlimited photos', '_content': 'unlimitedphotos', 'machine_tag': 0}, {'id': '67814390-6175543944-41604', 'author': '67859712@N06', 'authorname': 'Randi Deuro', 'raw': 'unlimited', '_content': 'unlimited', 'machine_tag': 0}, {'id': '67814390-6175543944-4634', 'author': '67859712@N06', 'authorname': 'Randi Deuro', 'raw': 'photos', '_content': 'photos', 'machine_tag': 0}]}, 'location': {'latitude': '33.094516', 'longitude': '-117.002876', 'accuracy': '14', 'context': '0', 'locality': {'_content': 'Escondido', 'woeid': 2400183}, 'county': {'_content': 'San Diego', 'woeid': 12587706}, 'region': {'_content': 'California', 'woeid': 2347563}, 'country': {'_content': 'United States', 'woeid': 23424977}, 'neighbourhood': {'_content': 'San Pasqual', 'woeid': 2488174}}, 'geoperms': {'ispublic': 1, 'iscontact': 0, 'isfriend': 0, 'isfamily': 0}, 'urls': {'url': [{'type': 'photopage', '_content': 'https://www.flickr.com/photos/energy2024/6175543944/'}]}, 'media': 'photo'}, 'stat': 'ok'}</t>
  </si>
  <si>
    <t>https://www.flickr.com/photos/energy2024/6175543944/</t>
  </si>
  <si>
    <t>body_part_giraffe_eye09.jpeg</t>
  </si>
  <si>
    <t>3279053454_18ec7e8693_o</t>
  </si>
  <si>
    <t>{'photo': {'id': '3279053454', 'secret': 'aa379154a9', 'server': '3492', 'farm': 4, 'dateuploaded': '1234624642', 'isfavorite': 0, 'license': '4', 'safety_level': '0', 'rotation': 0, 'originalsecret': '18ec7e8693', 'originalformat': 'jpg', 'owner': {'nsid': '26782864@N00', 'username': 'wwarby', 'realname': 'William Warby', 'location': 'London, England', 'iconserver': '1797', 'iconfarm': 2, 'path_alias': 'wwarby'}, 'title': {'_content': 'Giraffe Eye'}, 'description': {'_content': 'Close-up of the eye of a giraffe at Marwell Zoo\n\nPERMISSION TO USE: Please check the licence for this photo on Flickr. If the photo is marked with the &lt;a href="https://www.flickr.com/creativecommons/"&gt;Creative Commons&lt;/a&gt; licence, you are welcome to use this photo free of charge for any purpose including commercial. I am not concerned with how attribution is provided - a link to my flickr page or my name is fine. If used in a context where attribution is impractical, that\'s fine too. I enjoy seeing where my photos have been used so please send me links, screenshots or photos where possible. If the photo is not marked with the Creative Commons licence, only my friends and family are permitted to use it.'}, 'visibility': {'ispublic': 1, 'isfriend': 0, 'isfamily': 0}, 'dates': {'posted': '1234624642', 'taken': '2009-02-13 14:54:32', 'takengranularity': 0, 'takenunknown': '0', 'lastupdate': '1624219843'}, 'views': '3602', 'editability': {'cancomment': 0, 'canaddmeta': 0}, 'publiceditability': {'cancomment': 1, 'canaddmeta': 0}, 'usage': {'candownload': 1, 'canblog': 0, 'canprint': 0, 'canshare': 1}, 'comments': {'_content': '0'}, 'notes': {'note': []}, 'people': {'haspeople': 0}, 'tags': {'tag': [{'id': '3737770-3279053454-53439', 'author': '26782864@N00', 'authorname': 'wwarby', 'raw': 'Marwell', '_content': 'marwell', 'machine_tag': 0}, {'id': '3737770-3279053454-325329', 'author': '26782864@N00', 'authorname': 'wwarby', 'raw': 'Marwell Zoo', '_content': 'marwellzoo', 'machine_tag': 0}, {'id': '3737770-3279053454-952', 'author': '26782864@N00', 'authorname': 'wwarby', 'raw': 'animal', '_content': 'animal', 'machine_tag': 0}, {'id': '3737770-3279053454-91589', 'author': '26782864@N00', 'authorname': 'wwarby', 'raw': 'captivity', '_content': 'captivity', 'machine_tag': 0}, {'id': '3737770-3279053454-1077', 'author': '26782864@N00', 'authorname': 'wwarby', 'raw': 'close-up', '_content': 'closeup', 'machine_tag': 0}, {'id': '3737770-3279053454-596', 'author': '26782864@N00', 'authorname': 'wwarby', 'raw': 'eye', '_content': 'eye', 'machine_tag': 0}, {'id': '3737770-3279053454-130', 'author': '26782864@N00', 'authorname': 'wwarby', 'raw': 'family', '_content': 'family', 'machine_tag': 0}, {'id': '3737770-3279053454-22692', 'author': '26782864@N00', 'authorname': 'wwarby', 'raw': 'giraffe', '_content': 'giraffe', 'machine_tag': 0}, {'id': '3737770-3279053454-1823', 'author': '26782864@N00', 'authorname': 'wwarby', 'raw': 'mammal', '_content': 'mammal', 'machine_tag': 0}, {'id': '3737770-3279053454-1860', 'author': '26782864@N00', 'authorname': 'wwarby', 'raw': 'outdoors', '_content': 'outdoors', 'machine_tag': 0}, {'id': '3737770-3279053454-5833', 'author': '26782864@N00', 'authorname': 'wwarby', 'raw': 'wildlife', '_content': 'wildlife', 'machine_tag': 0}, {'id': '3737770-3279053454-1997', 'author': '26782864@N00', 'authorname': 'wwarby', 'raw': 'zoo', '_content': 'zoo', 'machine_tag': 0}]}, 'location': {'latitude': '50.993440', 'longitude': '-1.281520', 'accuracy': '16', 'context': '0', 'neighbourhood': {'_content': '', 'woeid': 0}, 'county': {'_content': 'Hampshire', 'woeid': 12602169}, 'region': {'_content': 'England', 'woeid': 24554868}, 'country': {'_content': 'United Kingdom', 'woeid': 23424975}}, 'geoperms': {'ispublic': 1, 'iscontact': 0, 'isfriend': 0, 'isfamily': 0}, 'urls': {'url': [{'type': 'photopage', '_content': 'https://www.flickr.com/photos/wwarby/3279053454/'}]}, 'media': 'photo'}, 'stat': 'ok'}</t>
  </si>
  <si>
    <t>https://www.flickr.com/photos/wwarby/3279053454/</t>
  </si>
  <si>
    <t>body_part_giraffe_eye10.jpeg</t>
  </si>
  <si>
    <t>26234231917_789b3556cf_o</t>
  </si>
  <si>
    <t>{'photo': {'id': '26234231917', 'secret': 'a174e9e74e', 'server': '788', 'farm': 1, 'dateuploaded': '1522376776', 'isfavorite': 0, 'license': '3', 'safety_level': '0', 'rotation': 0, 'originalsecret': '789b3556cf', 'originalformat': 'jpg', 'owner': {'nsid': '40838202@N07', 'username': 'Stephen_Beaumont', 'realname': 'Stephen  Beaumont', 'location': 'Adelaide , Australia ', 'iconserver': '8449', 'iconfarm': 9, 'path_alias': 'stevesvault'}, 'title': {'_content': 'Eye of the Giraffe'}, 'description': {'_content': ''}, 'visibility': {'ispublic': 1, 'isfriend': 0, 'isfamily': 0}, 'dates': {'posted': '1522376776', 'taken': '2018-03-29 11:48:33', 'takengranularity': 0, 'takenunknown': '0', 'lastupdate': '1522412836'}, 'views': '59', 'editability': {'cancomment': 0, 'canaddmeta': 0}, 'publiceditability': {'cancomment': 1, 'canaddmeta': 0}, 'usage': {'candownload': 1, 'canblog': 0, 'canprint': 0, 'canshare': 1}, 'comments': {'_content': '0'}, 'notes': {'note': []}, 'people': {'haspeople': 0}, 'tags': {'tag': []}, 'urls': {'url': [{'type': 'photopage', '_content': 'https://www.flickr.com/photos/stevesvault/26234231917/'}]}, 'media': 'photo'}, 'stat': 'ok'}</t>
  </si>
  <si>
    <t>Stephen  Beaumont (flickr Stephen_Beaumont)</t>
  </si>
  <si>
    <t>https://www.flickr.com/photos/stevesvault/26234231917/</t>
  </si>
  <si>
    <t>body_part_giraffe_eye11.jpeg</t>
  </si>
  <si>
    <t>4209264408_e1b675f2ed_o</t>
  </si>
  <si>
    <t>{'photo': {'id': '4209264408', 'secret': '6d2fe79e92', 'server': '2775', 'farm': 3, 'dateuploaded': '1261588949', 'isfavorite': 0, 'license': '6', 'safety_level': '0', 'rotation': 0, 'originalsecret': 'e1b675f2ed', 'originalformat': 'jpg', 'owner': {'nsid': '35247235@N02', 'username': 'jerseygal2009', 'realname': '', 'location': None, 'iconserver': '2938', 'iconfarm': 3, 'path_alias': 'jerseygal2009'}, 'title': {'_content': 'Giraffe'}, 'description': {'_content': ''}, 'visibility': {'ispublic': 1, 'isfriend': 0, 'isfamily': 0}, 'dates': {'posted': '1261588949', 'taken': '2009-09-26 12:07:37', 'takengranularity': 0, 'takenunknown': 0, 'lastupdate': '1282671766'}, 'views': '116', 'editability': {'cancomment': 0, 'canaddmeta': 0}, 'publiceditability': {'cancomment': 1, 'canaddmeta': 0}, 'usage': {'candownload': 1, 'canblog': 0, 'canprint': 0, 'canshare': 1}, 'comments': {'_content': '2'}, 'notes': {'note': []}, 'people': {'haspeople': 0}, 'tags': {'tag': [{'id': '35226887-4209264408-101520', 'author': '35247235@N02', 'authorname': 'jerseygal2009', 'raw': 'Whipsnade Zoo', '_content': 'whipsnadezoo', 'machine_tag': 0}, {'id': '35226887-4209264408-1997', 'author': '35247235@N02', 'authorname': 'jerseygal2009', 'raw': 'zoo', '_content': 'zoo', 'machine_tag': 0}, {'id': '35226887-4209264408-22692', 'author': '35247235@N02', 'authorname': 'jerseygal2009', 'raw': 'giraffe', '_content': 'giraffe', 'machine_tag': 0}, {'id': '35226887-4209264408-596', 'author': '35247235@N02', 'authorname': 'jerseygal2009', 'raw': 'eye', '_content': 'eye', 'machine_tag': 0}, {'id': '35226887-4209264408-3574', 'author': '35247235@N02', 'authorname': 'jerseygal2009', 'raw': 'pattern', '_content': 'pattern', 'machine_tag': 0}, {'id': '35226887-4209264408-953', 'author': '35247235@N02', 'authorname': 'jerseygal2009', 'raw': 'animals', '_content': 'animals', 'machine_tag': 0}, {'id': '35226887-4209264408-101165', 'author': '35247235@N02', 'authorname': 'jerseygal2009', 'raw': 'animal park', '_content': 'animalpark', 'machine_tag': 0}]}, 'location': {'latitude': '51.850201', 'longitude': '-0.543136', 'accuracy': '13', 'context': '0', 'locality': {'_content': 'Dagnall', 'woeid': 17812}, 'county': {'_content': 'Buckinghamshire', 'woeid': 12602166}, 'region': {'_content': 'England', 'woeid': 24554868}, 'country': {'_content': 'United Kingdom', 'woeid': 23424975}, 'neighbourhood': {'_content': '', 'woeid': 0}}, 'geoperms': {'ispublic': 1, 'iscontact': 0, 'isfriend': 0, 'isfamily': 0}, 'urls': {'url': [{'type': 'photopage', '_content': 'https://www.flickr.com/photos/jerseygal2009/4209264408/'}]}, 'media': 'photo'}, 'stat': 'ok'}</t>
  </si>
  <si>
    <t xml:space="preserve"> (flickr jerseygal2009)</t>
  </si>
  <si>
    <t>https://www.flickr.com/photos/jerseygal2009/4209264408/</t>
  </si>
  <si>
    <t>body_part_giraffe_eye12.jpeg</t>
  </si>
  <si>
    <t>4480726501_5ec6aceabe_o</t>
  </si>
  <si>
    <t>{'photo': {'id': '4480726501', 'secret': '4c5b836f65', 'server': '4063', 'farm': 5, 'dateuploaded': '1270114091', 'isfavorite': 0, 'license': '6', 'safety_level': '0', 'rotation': 0, 'originalsecret': '5ec6aceabe', 'originalformat': 'jpg', 'owner': {'nsid': '37577727@N06', 'username': 'Nadia ~', 'realname': '', 'location': None, 'iconserver': '2539', 'iconfarm': 3, 'path_alias': 'nadiac94'}, 'title': {'_content': 'Eyes are an ocean in which dreams are reflected.'}, 'description': {'_content': "Copyright © Nadia Clement.\nPlease do not use any of my photos without giving me a proper credit. You may NOT alter it in any way. Unless you have my explicite permission.\n\nI'm guessing that the dream of this giraffe is that he wants to be free. I know I would like to be free."}, 'visibility': {'ispublic': 1, 'isfriend': 0, 'isfamily': 0}, 'dates': {'posted': '1270114091', 'taken': '2010-03-31 11:24:00', 'takengranularity': 0, 'takenunknown': 0, 'lastupdate': '1315491491'}, 'views': '673', 'editability': {'cancomment': 0, 'canaddmeta': 0}, 'publiceditability': {'cancomment': 1, 'canaddmeta': 0}, 'usage': {'candownload': 1, 'canblog': 0, 'canprint': 0, 'canshare': 1}, 'comments': {'_content': '15'}, 'notes': {'note': []}, 'people': {'haspeople': 0}, 'tags': {'tag': [{'id': '37532405-4480726501-952', 'author': '37577727@N06', 'authorname': 'Nadia ~', 'raw': 'animal', '_content': 'animal', 'machine_tag': 0}, {'id': '37532405-4480726501-22692', 'author': '37577727@N06', 'authorname': 'Nadia ~', 'raw': 'giraffe', '_content': 'giraffe', 'machine_tag': 0}, {'id': '37532405-4480726501-1997', 'author': '37577727@N06', 'authorname': 'Nadia ~', 'raw': 'zoo', '_content': 'zoo', 'machine_tag': 0}, {'id': '37532405-4480726501-596', 'author': '37577727@N06', 'authorname': 'Nadia ~', 'raw': 'eye', '_content': 'eye', 'machine_tag': 0}, {'id': '37532405-4480726501-2874', 'author': '37577727@N06', 'authorname': 'Nadia ~', 'raw': 'blijdorp', '_content': 'blijdorp', 'machine_tag': 0}]}, 'location': {'latitude': '51.927536', 'longitude': '4.440611', 'accuracy': '16', 'context': '0', 'locality': {'_content': 'Rotterdam', 'woeid': 733075}, 'county': {'_content': 'Rotterdam', 'woeid': 12592374}, 'region': {'_content': 'Zuid-Holland', 'woeid': 2346383}, 'country': {'_content': 'Nederland', 'woeid': 23424909}, 'neighbourhood': {'_content': 'Overschie', 'woeid': 732633}}, 'geoperms': {'ispublic': 1, 'iscontact': 0, 'isfriend': 0, 'isfamily': 0}, 'urls': {'url': [{'type': 'photopage', '_content': 'https://www.flickr.com/photos/nadiac94/4480726501/'}]}, 'media': 'photo'}, 'stat': 'ok'}</t>
  </si>
  <si>
    <t xml:space="preserve"> (flickr Nadia ~)</t>
  </si>
  <si>
    <t>https://www.flickr.com/photos/nadiac94/4480726501/</t>
  </si>
  <si>
    <t>body_part_giraffe_eye13.jpeg</t>
  </si>
  <si>
    <t>3279051916_31913e5044_o</t>
  </si>
  <si>
    <t>{'photo': {'id': '3279051916', 'secret': '6aebefef1f', 'server': '3341', 'farm': 4, 'dateuploaded': '1234624592', 'isfavorite': 0, 'license': '4', 'safety_level': '0', 'rotation': 0, 'originalsecret': '31913e5044', 'originalformat': 'jpg', 'owner': {'nsid': '26782864@N00', 'username': 'wwarby', 'realname': 'William Warby', 'location': 'London, England', 'iconserver': '1797', 'iconfarm': 2, 'path_alias': 'wwarby'}, 'title': {'_content': 'Giraffe Eye'}, 'description': {'_content': 'Close-up of the eye of a giraffe at Marwell Zoo\n\nPERMISSION TO USE: Please check the licence for this photo on Flickr. If the photo is marked with the &lt;a href="https://www.flickr.com/creativecommons/"&gt;Creative Commons&lt;/a&gt; licence, you are welcome to use this photo free of charge for any purpose including commercial. I am not concerned with how attribution is provided - a link to my flickr page or my name is fine. If used in a context where attribution is impractical, that\'s fine too. I enjoy seeing where my photos have been used so please send me links, screenshots or photos where possible. If the photo is not marked with the Creative Commons licence, only my friends and family are permitted to use it.'}, 'visibility': {'ispublic': 1, 'isfriend': 0, 'isfamily': 0}, 'dates': {'posted': '1234624592', 'taken': '2009-02-13 14:54:18', 'takengranularity': 0, 'takenunknown': '0', 'lastupdate': '1504859867'}, 'views': '12256', 'editability': {'cancomment': 0, 'canaddmeta': 0}, 'publiceditability': {'cancomment': 1, 'canaddmeta': 0}, 'usage': {'candownload': 1, 'canblog': 0, 'canprint': 0, 'canshare': 1}, 'comments': {'_content': '2'}, 'notes': {'note': []}, 'people': {'haspeople': 0}, 'tags': {'tag': [{'id': '3737770-3279051916-53439', 'author': '26782864@N00', 'authorname': 'wwarby', 'raw': 'Marwell', '_content': 'marwell', 'machine_tag': 0}, {'id': '3737770-3279051916-325329', 'author': '26782864@N00', 'authorname': 'wwarby', 'raw': 'Marwell Zoo', '_content': 'marwellzoo', 'machine_tag': 0}, {'id': '3737770-3279051916-952', 'author': '26782864@N00', 'authorname': 'wwarby', 'raw': 'animal', '_content': 'animal', 'machine_tag': 0}, {'id': '3737770-3279051916-91589', 'author': '26782864@N00', 'authorname': 'wwarby', 'raw': 'captivity', '_content': 'captivity', 'machine_tag': 0}, {'id': '3737770-3279051916-1077', 'author': '26782864@N00', 'authorname': 'wwarby', 'raw': 'close-up', '_content': 'closeup', 'machine_tag': 0}, {'id': '3737770-3279051916-596', 'author': '26782864@N00', 'authorname': 'wwarby', 'raw': 'eye', '_content': 'eye', 'machine_tag': 0}, {'id': '3737770-3279051916-130', 'author': '26782864@N00', 'authorname': 'wwarby', 'raw': 'family', '_content': 'family', 'machine_tag': 0}, {'id': '3737770-3279051916-22692', 'author': '26782864@N00', 'authorname': 'wwarby', 'raw': 'giraffe', '_content': 'giraffe', 'machine_tag': 0}, {'id': '3737770-3279051916-1823', 'author': '26782864@N00', 'authorname': 'wwarby', 'raw': 'mammal', '_content': 'mammal', 'machine_tag': 0}, {'id': '3737770-3279051916-1860', 'author': '26782864@N00', 'authorname': 'wwarby', 'raw': 'outdoors', '_content': 'outdoors', 'machine_tag': 0}, {'id': '3737770-3279051916-5833', 'author': '26782864@N00', 'authorname': 'wwarby', 'raw': 'wildlife', '_content': 'wildlife', 'machine_tag': 0}, {'id': '3737770-3279051916-1997', 'author': '26782864@N00', 'authorname': 'wwarby', 'raw': 'zoo', '_content': 'zoo', 'machine_tag': 0}]}, 'location': {'latitude': '50.993440', 'longitude': '-1.281520', 'accuracy': '16', 'context': '0', 'neighbourhood': {'_content': '', 'woeid': 0}, 'county': {'_content': 'Hampshire', 'woeid': 12602169}, 'region': {'_content': 'England', 'woeid': 24554868}, 'country': {'_content': 'United Kingdom', 'woeid': 23424975}}, 'geoperms': {'ispublic': 1, 'iscontact': 0, 'isfriend': 0, 'isfamily': 0}, 'urls': {'url': [{'type': 'photopage', '_content': 'https://www.flickr.com/photos/wwarby/3279051916/'}]}, 'media': 'photo'}, 'stat': 'ok'}</t>
  </si>
  <si>
    <t>https://www.flickr.com/photos/wwarby/3279051916/</t>
  </si>
  <si>
    <t>body_part_giraffe_eye14.jpeg</t>
  </si>
  <si>
    <t>6044551361_542c39fef4_o</t>
  </si>
  <si>
    <t>{'photo': {'id': '6044551361', 'secret': '1bab9c3a66', 'server': '6066', 'farm': 7, 'dateuploaded': '1313393816', 'isfavorite': 0, 'license': '2', 'safety_level': '0', 'rotation': 0, 'originalsecret': '542c39fef4', 'originalformat': 'jpg', 'owner': {'nsid': '8419154@N02', 'username': 'Knight725', 'realname': '', 'location': None, 'iconserver': '4028', 'iconfarm': 5, 'path_alias': 'knight725'}, 'title': {'_content': 'Giraffe Eye'}, 'description': {'_content': ''}, 'visibility': {'ispublic': 1, 'isfriend': 0, 'isfamily': 0}, 'dates': {'posted': '1313393816', 'taken': '2011-08-12 11:10:10', 'takengranularity': 0, 'takenunknown': 0, 'lastupdate': '1313397149'}, 'views': '252', 'editability': {'cancomment': 0, 'canaddmeta': 0}, 'publiceditability': {'cancomment': 1, 'canaddmeta': 0}, 'usage': {'candownload': 1, 'canblog': 0, 'canprint': 0, 'canshare': 1}, 'comments': {'_content': '0'}, 'notes': {'note': []}, 'people': {'haspeople': 0}, 'tags': {'tag': [{'id': '8398806-6044551361-2994', 'author': '8419154@N02', 'authorname': 'Knight725', 'raw': 'nikon', '_content': 'nikon', 'machine_tag': 0}, {'id': '8398806-6044551361-770113', 'author': '8419154@N02', 'authorname': 'Knight725', 'raw': 'd90', '_content': 'd90', 'machine_tag': 0}, {'id': '8398806-6044551361-35616', 'author': '8419154@N02', 'authorname': 'Knight725', 'raw': 'six', '_content': 'six', 'machine_tag': 0}, {'id': '8398806-6044551361-9710', 'author': '8419154@N02', 'authorname': 'Knight725', 'raw': 'flags', '_content': 'flags', 'machine_tag': 0}, {'id': '8398806-6044551361-241', 'author': '8419154@N02', 'authorname': 'Knight725', 'raw': 'wild', '_content': 'wild', 'machine_tag': 0}, {'id': '8398806-6044551361-11564', 'author': '8419154@N02', 'authorname': 'Knight725', 'raw': 'safari', '_content': 'safari', 'machine_tag': 0}, {'id': '8398806-6044551361-22692', 'author': '8419154@N02', 'authorname': 'Knight725', 'raw': 'giraffe', '_content': 'giraffe', 'machine_tag': 0}]}, 'urls': {'url': [{'type': 'photopage', '_content': 'https://www.flickr.com/photos/knight725/6044551361/'}]}, 'media': 'photo'}, 'stat': 'ok'}</t>
  </si>
  <si>
    <t xml:space="preserve"> (flickr Knight725)</t>
  </si>
  <si>
    <t>https://www.flickr.com/photos/knight725/6044551361/</t>
  </si>
  <si>
    <t>body_part_giraffe_eye15.jpeg</t>
  </si>
  <si>
    <t>27253157563_8e9008a505_o</t>
  </si>
  <si>
    <t>{'photo': {'id': '27253157563', 'secret': '1e2127eefa', 'server': '7742', 'farm': 8, 'dateuploaded': '1466721232', 'isfavorite': 0, 'license': '2', 'safety_level': '0', 'rotation': 0, 'originalsecret': '8e9008a505', 'originalformat': 'jpg', 'owner': {'nsid': '13760856@N07', 'username': 'dharder9475', 'realname': 'Don Harder', 'location': 'Chicago, USA', 'iconserver': '5555', 'iconfarm': 6, 'path_alias': 'dharder9475'}, 'title': {'_content': 'Closeup of a giraffe'}, 'description': {'_content': "I never realized how large their eyes are. They have the same qualities of a horse, but I feel like they're more human with the eyelashes and lids. Fascinating up close."}, 'visibility': {'ispublic': 1, 'isfriend': 0, 'isfamily': 0}, 'dates': {'posted': '1466721232', 'taken': '2015-11-29 12:59:08', 'takengranularity': 0, 'takenunknown': '0', 'lastupdate': '1499395047'}, 'views': '369', 'editability': {'cancomment': 0, 'canaddmeta': 0}, 'publiceditability': {'cancomment': 1, 'canaddmeta': 0}, 'usage': {'candownload': 1, 'canblog': 0, 'canprint': 0, 'canshare': 1}, 'comments': {'_content': '0'}, 'notes': {'note': []}, 'people': {'haspeople': 0}, 'tags': {'tag': [{'id': '13739526-27253157563-465529', 'author': '13760856@N07', 'authorname': 'dharder9475', 'raw': '2015', '_content': '2015', 'machine_tag': 0}, {'id': '13739526-27253157563-215370', 'author': '13760856@N07', 'authorname': 'dharder9475', 'raw': 'brookfield zoo', '_content': 'brookfieldzoo', 'machine_tag': 0}, {'id': '13739526-27253157563-1077', 'author': '13760856@N07', 'authorname': 'dharder9475', 'raw': 'closeup', '_content': 'closeup', 'machine_tag': 0}, {'id': '13739526-27253157563-5010', 'author': '13760856@N07', 'authorname': 'dharder9475', 'raw': 'eating', '_content': 'eating', 'machine_tag': 0}, {'id': '13739526-27253157563-596', 'author': '13760856@N07', 'authorname': 'dharder9475', 'raw': 'eye', '_content': 'eye', 'machine_tag': 0}, {'id': '13739526-27253157563-1389', 'author': '13760856@N07', 'authorname': 'dharder9475', 'raw': 'fence', '_content': 'fence', 'machine_tag': 0}, {'id': '13739526-27253157563-22692', 'author': '13760856@N07', 'authorname': 'dharder9475', 'raw': 'giraffe', '_content': 'giraffe', 'machine_tag': 0}, {'id': '13739526-27253157563-3927', 'author': '13760856@N07', 'authorname': 'dharder9475', 'raw': 'looking', '_content': 'looking', 'machine_tag': 0}, {'id': '13739526-27253157563-234843208', 'author': '13760856@N07', 'authorname': 'dharder9475', 'raw': 'priv-public', '_content': 'privpublic', 'machine_tag': 0}]}, 'location': {'latitude': '41.832563', 'longitude': '-87.833433', 'accuracy': '16', 'context': '0', 'locality': {'_content': 'Brookfield', 'woeid': 2369840}, 'county': {'_content': 'Cook', 'woeid': 12588093}, 'region': {'_content': 'Illinois', 'woeid': 2347572}, 'country': {'_content': 'United States', 'woeid': 23424977}, 'neighbourhood': {'_content': '', 'woeid': 0}}, 'geoperms': {'ispublic': 1, 'iscontact': 0, 'isfriend': 0, 'isfamily': 0}, 'urls': {'url': [{'type': 'photopage', '_content': 'https://www.flickr.com/photos/dharder9475/27253157563/'}]}, 'media': 'photo'}, 'stat': 'ok'}</t>
  </si>
  <si>
    <t>Don Harder (flickr dharder9475)</t>
  </si>
  <si>
    <t>https://www.flickr.com/photos/dharder9475/27253157563/</t>
  </si>
  <si>
    <t>body_part_giraffe_eye16.jpeg</t>
  </si>
  <si>
    <t>3167642501_b02db4d8ec_o</t>
  </si>
  <si>
    <t>{'photo': {'id': '3167642501', 'secret': 'a6e30c0c72', 'server': '3093', 'farm': 4, 'dateuploaded': '1231107580', 'isfavorite': 0, 'license': '6', 'safety_level': '0', 'rotation': 0, 'originalsecret': 'b02db4d8ec', 'originalformat': 'jpg', 'owner': {'nsid': '24544910@N00', 'username': 'Meredith Leigh Collins', 'realname': '', 'location': None, 'iconserver': '7342', 'iconfarm': 8, 'path_alias': 'mlcollins'}, 'title': {'_content': "giraffe's eye"}, 'description': {'_content': ''}, 'visibility': {'ispublic': 1, 'isfriend': 0, 'isfamily': 0}, 'dates': {'posted': '1231107580', 'taken': '2008-12-06 16:26:45', 'takengranularity': 0, 'takenunknown': 0, 'lastupdate': '1357694592'}, 'views': '32', 'editability': {'cancomment': 0, 'canaddmeta': 0}, 'publiceditability': {'cancomment': 1, 'canaddmeta': 0}, 'usage': {'candownload': 1, 'canblog': 0, 'canprint': 0, 'canshare': 1}, 'comments': {'_content': '0'}, 'notes': {'note': []}, 'people': {'haspeople': 0}, 'tags': {'tag': []}, 'urls': {'url': [{'type': 'photopage', '_content': 'https://www.flickr.com/photos/mlcollins/3167642501/'}]}, 'media': 'photo'}, 'stat': 'ok'}</t>
  </si>
  <si>
    <t>https://www.flickr.com/photos/mlcollins/3167642501/</t>
  </si>
  <si>
    <t>body_part_giraffe_eye17.jpeg</t>
  </si>
  <si>
    <t>498498960_8c9ecc574d_o</t>
  </si>
  <si>
    <t>{'photo': {'id': '498498960', 'secret': '3be3dc0ae1', 'server': '204', 'farm': 1, 'dateuploaded': '1179177241', 'isfavorite': 0, 'license': '3', 'safety_level': '0', 'rotation': 0, 'originalsecret': '8c9ecc574d', 'originalformat': 'jpg', 'owner': {'nsid': '56507473@N00', 'username': 'Sarah Gadd', 'realname': 'Sarah Gadd', 'location': '', 'iconserver': '46', 'iconfarm': 1, 'path_alias': 'jezzebelle'}, 'title': {'_content': 'Giraffe... Close up.'}, 'description': {'_content': ''}, 'visibility': {'ispublic': 1, 'isfriend': 0, 'isfamily': 0}, 'dates': {'posted': '1179177241', 'taken': '2007-05-14 22:14:01', 'takengranularity': 0, 'takenunknown': 0, 'lastupdate': '1340597658'}, 'views': '592', 'editability': {'cancomment': 0, 'canaddmeta': 0}, 'publiceditability': {'cancomment': 1, 'canaddmeta': 0}, 'usage': {'candownload': 1, 'canblog': 0, 'canprint': 0, 'canshare': 1}, 'comments': {'_content': '4'}, 'notes': {'note': []}, 'people': {'haspeople': 0}, 'tags': {'tag': [{'id': '3243125-498498960-11208677', 'author': '56507473@N00', 'authorname': 'Sarah Gadd', 'raw': 'Twycross Zoo Leicestershire Nikon D80 Animals', '_content': 'twycrosszooleicestershirenikond80animals', 'machine_tag': 0}, {'id': '3243125-498498960-22692', 'author': '56507473@N00', 'authorname': 'Sarah Gadd', 'raw': 'giraffe', '_content': 'giraffe', 'machine_tag': 0}, {'id': '3243125-498498960-596', 'author': '56507473@N00', 'authorname': 'Sarah Gadd', 'raw': 'eye', '_content': 'eye', 'machine_tag': 0}, {'id': '3243125-498498960-572025', 'author': '56507473@N00', 'authorname': 'Sarah Gadd', 'raw': 'NaturesFinest', '_content': 'naturesfinest', 'machine_tag': 0}]}, 'location': {'latitude': '52.654024', 'longitude': '-1.531970', 'accuracy': '15', 'context': '0', 'locality': {'_content': 'Hinckley and Bosworth Borough', 'woeid': 12696012}, 'county': {'_content': 'Leicestershire', 'woeid': 12602144}, 'region': {'_content': 'England', 'woeid': 24554868}, 'country': {'_content': 'United Kingdom', 'woeid': 23424975}, 'neighbourhood': {'_content': '', 'woeid': 0}}, 'geoperms': {'ispublic': 1, 'iscontact': 0, 'isfriend': 0, 'isfamily': 0}, 'urls': {'url': [{'type': 'photopage', '_content': 'https://www.flickr.com/photos/jezzebelle/498498960/'}]}, 'media': 'photo'}, 'stat': 'ok'}</t>
  </si>
  <si>
    <t>Sarah Gadd (flickr Sarah Gadd)</t>
  </si>
  <si>
    <t>https://www.flickr.com/photos/jezzebelle/498498960/</t>
  </si>
  <si>
    <t>body_part_giraffe_eye18.jpeg</t>
  </si>
  <si>
    <t>7186911807_ae7a770619_o</t>
  </si>
  <si>
    <t>{'photo': {'id': '7186911807', 'secret': '16b577fe75', 'server': '5075', 'farm': 6, 'dateuploaded': '1339690887', 'isfavorite': 0, 'license': '6', 'safety_level': '0', 'rotation': 0, 'originalsecret': 'ae7a770619', 'originalformat': 'jpg', 'owner': {'nsid': '52398302@N07', 'username': 'Raúl SMJ', 'realname': '', 'location': None, 'iconserver': '4479', 'iconfarm': 5, 'path_alias': 'rausome'}, 'title': {'_content': 'Jirafa'}, 'description': {'_content': 'La jirafa siempre mira por encima del hombro.'}, 'visibility': {'ispublic': 1, 'isfriend': 0, 'isfamily': 0}, 'dates': {'posted': '1339690887', 'taken': '2012-06-14 12:26:20', 'takengranularity': 0, 'takenunknown': 0, 'lastupdate': '1452126685'}, 'views': '950', 'editability': {'cancomment': 0, 'canaddmeta': 0}, 'publiceditability': {'cancomment': 1, 'canaddmeta': 1}, 'usage': {'candownload': 1, 'canblog': 0, 'canprint': 0, 'canshare': 1}, 'comments': {'_content': '2'}, 'notes': {'note': []}, 'people': {'haspeople': 0}, 'tags': {'tag': [{'id': '52376972-7186911807-384438', 'author': '52398302@N07', 'authorname': 'Raúl SMJ', 'raw': 'jirafa', '_content': 'jirafa', 'machine_tag': 0}, {'id': '52376972-7186911807-22692', 'author': '52398302@N07', 'authorname': 'Raúl SMJ', 'raw': 'giraffe', '_content': 'giraffe', 'machine_tag': 0}, {'id': '52376972-7186911807-44275', 'author': '52398302@N07', 'authorname': 'Raúl SMJ', 'raw': 'naranja', '_content': 'naranja', 'machine_tag': 0}, {'id': '52376972-7186911807-40562', 'author': '52398302@N07', 'authorname': 'Raúl SMJ', 'raw': 'marron', '_content': 'marron', 'machine_tag': 0}, {'id': '52376972-7186911807-340', 'author': '52398302@N07', 'authorname': 'Raúl SMJ', 'raw': 'orange', '_content': 'orange', 'machine_tag': 0}, {'id': '52376972-7186911807-369', 'author': '52398302@N07', 'authorname': 'Raúl SMJ', 'raw': 'brown', '_content': 'brown', 'machine_tag': 0}, {'id': '52376972-7186911807-1167268', 'author': '52398302@N07', 'authorname': 'Raúl SMJ', 'raw': 'manchitas', '_content': 'manchitas', 'machine_tag': 0}, {'id': '52376972-7186911807-1915', 'author': '52398302@N07', 'authorname': 'Raúl SMJ', 'raw': 'ojo', '_content': 'ojo', 'machine_tag': 0}, {'id': '52376972-7186911807-596', 'author': '52398302@N07', 'authorname': 'Raúl SMJ', 'raw': 'eye', '_content': 'eye', 'machine_tag': 0}, {'id': '52376972-7186911807-13667', 'author': '52398302@N07', 'authorname': 'Raúl SMJ', 'raw': 'ojos', '_content': 'ojos', 'machine_tag': 0}, {'id': '52376972-7186911807-2862', 'author': '52398302@N07', 'authorname': 'Raúl SMJ', 'raw': 'eyes', '_content': 'eyes', 'machine_tag': 0}, {'id': '52376972-7186911807-59029', 'author': '52398302@N07', 'authorname': 'Raúl SMJ', 'raw': 'mosca', '_content': 'mosca', 'machine_tag': 0}, {'id': '52376972-7186911807-2278', 'author': '52398302@N07', 'authorname': 'Raúl SMJ', 'raw': 'fly', '_content': 'fly', 'machine_tag': 0}, {'id': '52376972-7186911807-211293', 'author': '52398302@N07', 'authorname': 'Raúl SMJ', 'raw': 'oreja', '_content': 'oreja', 'machine_tag': 0}, {'id': '52376972-7186911807-16188', 'author': '52398302@N07', 'authorname': 'Raúl SMJ', 'raw': 'ear', '_content': 'ear', 'machine_tag': 0}, {'id': '52376972-7186911807-15144', 'author': '52398302@N07', 'authorname': 'Raúl SMJ', 'raw': 'cabeza', '_content': 'cabeza', 'machine_tag': 0}, {'id': '52376972-7186911807-4922', 'author': '52398302@N07', 'authorname': 'Raúl SMJ', 'raw': 'head', '_content': 'head', 'machine_tag': 0}, {'id': '52376972-7186911807-6731', 'author': '52398302@N07', 'authorname': 'Raúl SMJ', 'raw': 'cara', '_content': 'cara', 'machine_tag': 0}, {'id': '52376972-7186911807-885', 'author': '52398302@N07', 'authorname': 'Raúl SMJ', 'raw': 'face', '_content': 'face', 'machine_tag': 0}, {'id': '52376972-7186911807-1997', 'author': '52398302@N07', 'authorname': 'Raúl SMJ', 'raw': 'zoo', '_content': 'zoo', 'machine_tag': 0}]}, 'location': {'latitude': '38.010297', 'longitude': '-1.164636', 'accuracy': '13', 'context': '0', 'locality': {'_content': 'El Puntal', 'woeid': 759624}, 'county': {'_content': 'Murcia', 'woeid': 12602091}, 'region': {'_content': 'Región de Murcia', 'woeid': 12578025}, 'country': {'_content': 'España', 'woeid': 23424950}, 'neighbourhood': {'_content': '', 'woeid': 0}}, 'geoperms': {'ispublic': 1, 'iscontact': 0, 'isfriend': 0, 'isfamily': 0}, 'urls': {'url': [{'type': 'photopage', '_content': 'https://www.flickr.com/photos/rausome/7186911807/'}]}, 'media': 'photo'}, 'stat': 'ok'}</t>
  </si>
  <si>
    <t xml:space="preserve"> (flickr Raúl SMJ)</t>
  </si>
  <si>
    <t>https://www.flickr.com/photos/rausome/7186911807/</t>
  </si>
  <si>
    <t>body_part_giraffe_eye19.jpeg</t>
  </si>
  <si>
    <t>15939420_9a91695065_o</t>
  </si>
  <si>
    <t>{'photo': {'id': '15939420', 'secret': '9a91695065', 'server': '13', 'farm': 1, 'dateuploaded': '1117206783', 'isfavorite': 0, 'license': '3', 'safety_level': '0', 'rotation': 0, 'originalsecret': '9a91695065', 'originalformat': 'jpg', 'owner': {'nsid': '36101699447@N01', 'username': 'Irina Souiki', 'realname': 'Irina Souiki', 'location': 'Brampton, Canada', 'iconserver': '3812', 'iconfarm': 4, 'path_alias': 'stillmemory'}, 'title': {'_content': 'in the eye of a giraffe I'}, 'description': {'_content': '&lt;a href="http://stillmemory.ca/images/wasaga_beach/images/giraffe_eye2.jpg" rel="noreferrer nofollow"&gt;stillmemory.ca/images/wasaga_beach/images/giraffe_eye2.jpg&lt;/a&gt;'}, 'visibility': {'ispublic': 1, 'isfriend': 0, 'isfamily': 0}, 'dates': {'posted': '1117206783', 'taken': '2004-08-03 11:41:25', 'takengranularity': 0, 'takenunknown': '0', 'lastupdate': '1416946481'}, 'views': '54', 'editability': {'cancomment': 0, 'canaddmeta': 0}, 'publiceditability': {'cancomment': 1, 'canaddmeta': 0}, 'usage': {'candownload': 1, 'canblog': 0, 'canprint': 0, 'canshare': 1}, 'comments': {'_content': '0'}, 'notes': {'note': []}, 'people': {'haspeople': 0}, 'tags': {'tag': []}, 'urls': {'url': [{'type': 'photopage', '_content': 'https://www.flickr.com/photos/stillmemory/15939420/'}]}, 'media': 'photo'}, 'stat': 'ok'}</t>
  </si>
  <si>
    <t>https://www.flickr.com/photos/stillmemory/15939420/</t>
  </si>
  <si>
    <t>body_part_giraffe_eye20.jpeg</t>
  </si>
  <si>
    <t>5536375681_4aa6347988_o</t>
  </si>
  <si>
    <t>{'photo': {'id': '5536375681', 'secret': '557fe9382e', 'server': '5012', 'farm': 6, 'dateuploaded': '1300436897', 'isfavorite': 0, 'license': '3', 'safety_level': '0', 'rotation': 0, 'originalsecret': '4aa6347988', 'originalformat': 'jpg', 'owner': {'nsid': '11076497@N00', 'username': 'kasiawallis', 'realname': 'Kasia Wallis', 'location': 'Manly, Australia', 'iconserver': '2017', 'iconfarm': 3, 'path_alias': 'kasiawallis'}, 'title': {'_content': 'Giraffe eye'}, 'description': {'_content': ''}, 'visibility': {'ispublic': 1, 'isfriend': 0, 'isfamily': 0}, 'dates': {'posted': '1300436897', 'taken': '2011-03-18 19:28:17', 'takengranularity': 0, 'takenunknown': 0, 'lastupdate': '1300439113'}, 'views': '98', 'editability': {'cancomment': 0, 'canaddmeta': 0}, 'publiceditability': {'cancomment': 1, 'canaddmeta': 0}, 'usage': {'candownload': 1, 'canblog': 0, 'canprint': 0, 'canshare': 1}, 'comments': {'_content': '0'}, 'notes': {'note': []}, 'people': {'haspeople': 0}, 'tags': {'tag': [{'id': '4372702-5536375681-55', 'author': '11076497@N00', 'authorname': 'kasiawallis', 'raw': 'africa', '_content': 'africa', 'machine_tag': 0}, {'id': '4372702-5536375681-676190', 'author': '11076497@N00', 'authorname': 'kasiawallis', 'raw': '2011', '_content': '2011', 'machine_tag': 0}]}, 'location': {'latitude': '-25.991913', 'longitude': '27.954711', 'accuracy': '8', 'context': '0', 'neighbourhood': {'_content': '', 'woeid': 0}, 'county': {'_content': 'Randburg North', 'woeid': 55921359}, 'region': {'_content': 'Gauteng', 'woeid': 2346981}, 'country': {'_content': 'South Africa', 'woeid': 23424942}}, 'geoperms': {'ispublic': 1, 'iscontact': 0, 'isfriend': 0, 'isfamily': 0}, 'urls': {'url': [{'type': 'photopage', '_content': 'https://www.flickr.com/photos/kasiawallis/5536375681/'}]}, 'media': 'photo'}, 'stat': 'ok'}</t>
  </si>
  <si>
    <t>https://www.flickr.com/photos/kasiawallis/5536375681/</t>
  </si>
  <si>
    <t>face_moose02.jpeg</t>
  </si>
  <si>
    <t>99892648_56b6df82b2_o</t>
  </si>
  <si>
    <t>{'photo': {'id': '99892648', 'secret': '56b6df82b2', 'server': '37', 'farm': 1, 'dateuploaded': '1139969775', 'isfavorite': 0, 'license': '2', 'safety_level': '0', 'rotation': 0, 'originalsecret': '56b6df82b2', 'originalformat': 'jpg', 'owner': {'nsid': '54472646@N00', 'username': 'austinminchey', 'realname': 'Austin', 'location': '', 'iconserver': '14', 'iconfarm': 1, 'path_alias': None}, 'title': {'_content': 'zip4'}, 'description': {'_content': ''}, 'visibility': {'ispublic': 1, 'isfriend': 0, 'isfamily': 0}, 'dates': {'posted': '1139969775', 'taken': '2006-02-14 18:16:15', 'takengranularity': 0, 'takenunknown': 0, 'lastupdate': '1501658313'}, 'views': '154', 'editability': {'cancomment': 0, 'canaddmeta': 0}, 'publiceditability': {'cancomment': 1, 'canaddmeta': 0}, 'usage': {'candownload': 1, 'canblog': 0, 'canprint': 0, 'canshare': 1}, 'comments': {'_content': '2'}, 'notes': {'note': []}, 'people': {'haspeople': 0}, 'tags': {'tag': [{'id': '2199988-99892648-9137', 'author': '54472646@N00', 'authorname': 'austinminchey', 'raw': 'Moose', '_content': 'moose', 'machine_tag': 0}]}, 'urls': {'url': [{'type': 'photopage', '_content': 'https://www.flickr.com/photos/54472646@N00/99892648/'}]}, 'media': 'photo'}, 'stat': 'ok'}</t>
  </si>
  <si>
    <t>Austin (flickr austinminchey)</t>
  </si>
  <si>
    <t>https://www.flickr.com/photos/54472646@N00/99892648/</t>
  </si>
  <si>
    <t>face_moose03.jpeg</t>
  </si>
  <si>
    <t>6115688004_9c17fd1fe5_o</t>
  </si>
  <si>
    <t>{'photo': {'id': '6115688004', 'secret': '65ac2014b9', 'server': '6074', 'farm': 7, 'dateuploaded': '1315212354', 'isfavorite': 0, 'license': '2', 'safety_level': '0', 'rotation': 0, 'originalsecret': '9c17fd1fe5', 'originalformat': 'jpg', 'owner': {'nsid': '8771526@N03', 'username': 'flythebirdpath &gt; &gt; &gt;', 'realname': 'Teddy Llovet', 'location': 'Morro Bay, CA, USA', 'iconserver': '7341', 'iconfarm': 8, 'path_alias': 'teddyllovet'}, 'title': {'_content': 'Alaska Moose'}, 'description': {'_content': "I'm a wild moose. . .don't mess with me. . .she did so go to Alaska and I'm here to prove it"}, 'visibility': {'ispublic': 1, 'isfriend': 0, 'isfamily': 0}, 'dates': {'posted': '1315212354', 'taken': '2011-07-31 14:54:10', 'takengranularity': 0, 'takenunknown': 0, 'lastupdate': '1317520656'}, 'views': '523', 'editability': {'cancomment': 0, 'canaddmeta': 0}, 'publiceditability': {'cancomment': 1, 'canaddmeta': 0}, 'usage': {'candownload': 1, 'canblog': 0, 'canprint': 0, 'canshare': 1}, 'comments': {'_content': '15'}, 'notes': {'note': []}, 'people': {'haspeople': 0}, 'tags': {'tag': [{'id': '8748472-6115688004-9137', 'author': '8771526@N03', 'authorname': 'flythebirdpath &gt; &gt; &gt;', 'raw': 'moose', '_content': 'moose', 'machine_tag': 0}, {'id': '8748472-6115688004-75440486', 'author': '8771526@N03', 'authorname': 'flythebirdpath &gt; &gt; &gt;', 'raw': 'ak wildlife ctr', '_content': 'akwildlifectr', 'machine_tag': 0}, {'id': '8748472-6115688004-30414', 'author': '8771526@N03', 'authorname': 'flythebirdpath &gt; &gt; &gt;', 'raw': 'portage', '_content': 'portage', 'machine_tag': 0}, {'id': '8748472-6115688004-7810', 'author': '8771526@N03', 'authorname': 'flythebirdpath &gt; &gt; &gt;', 'raw': 'ak', '_content': 'ak', 'machine_tag': 0}]}, 'urls': {'url': [{'type': 'photopage', '_content': 'https://www.flickr.com/photos/teddyllovet/6115688004/'}]}, 'media': 'photo'}, 'stat': 'ok'}</t>
  </si>
  <si>
    <t>Teddy Llovet (flickr flythebirdpath &gt; &gt; &gt;)</t>
  </si>
  <si>
    <t>https://www.flickr.com/photos/teddyllovet/6115688004/</t>
  </si>
  <si>
    <t>face_moose04.jpeg</t>
  </si>
  <si>
    <t>14253192993_0f39483d09_o</t>
  </si>
  <si>
    <t>{'photo': {'id': '14253192993', 'secret': 'e35b5a1fce', 'server': '5523', 'farm': 6, 'dateuploaded': '1400623283', 'isfavorite': 0, 'license': '4', 'safety_level': '0', 'rotation': 0, 'originalsecret': '0f39483d09', 'originalformat': 'jpg', 'owner': {'nsid': '57557144@N06', 'username': 'DenaliNPS', 'realname': 'Denali National Park and Preserve', 'location': '', 'iconserver': '7264', 'iconfarm': 8, 'path_alias': 'denalinps'}, 'title': {'_content': 'Moose'}, 'description': {'_content': '(NPS Photo/Katie Thoresen)'}, 'visibility': {'ispublic': 1, 'isfriend': 0, 'isfamily': 0}, 'dates': {'posted': '1400623283', 'taken': '2014-04-11 16:01:01', 'takengranularity': 0, 'takenunknown': 0, 'lastupdate': '1537414461'}, 'views': '7518', 'editability': {'cancomment': 0, 'canaddmeta': 0}, 'publiceditability': {'cancomment': 1, 'canaddmeta': 0}, 'usage': {'candownload': 1, 'canblog': 0, 'canprint': 0, 'canshare': 1}, 'comments': {'_content': '0'}, 'notes': {'note': []}, 'people': {'haspeople': 0}, 'tags': {'tag': [{'id': '57511822-14253192993-89034', 'author': '57557144@N06', 'authorname': 'DenaliNPS', 'raw': 'Select', '_content': 'select', 'machine_tag': 0}, {'id': '57511822-14253192993-9137', 'author': '57557144@N06', 'authorname': 'DenaliNPS', 'raw': 'Moose', '_content': 'moose', 'machine_tag': 0}, {'id': '57511822-14253192993-32817', 'author': '57557144@N06', 'authorname': 'DenaliNPS', 'raw': 'Denali', '_content': 'denali', 'machine_tag': 0}, {'id': '57511822-14253192993-13468', 'author': '57557144@N06', 'authorname': 'DenaliNPS', 'raw': 'National', '_content': 'national', 'machine_tag': 0}, {'id': '57511822-14253192993-73', 'author': '57557144@N06', 'authorname': 'DenaliNPS', 'raw': 'Park', '_content': 'park', 'machine_tag': 0}, {'id': '57511822-14253192993-43485', 'author': '57557144@N06', 'authorname': 'DenaliNPS', 'raw': 'Preserve', '_content': 'preserve', 'machine_tag': 0}]}, 'urls': {'url': [{'type': 'photopage', '_content': 'https://www.flickr.com/photos/denalinps/14253192993/'}]}, 'media': 'photo'}, 'stat': 'ok'}</t>
  </si>
  <si>
    <t>https://www.flickr.com/photos/denalinps/14253192993/</t>
  </si>
  <si>
    <t>face_moose06.jpeg</t>
  </si>
  <si>
    <t>9513988665_72d6b6a15c_o</t>
  </si>
  <si>
    <t>{'photo': {'id': '9513988665', 'secret': 'cf8bfa97dc', 'server': '3785', 'farm': 4, 'dateuploaded': '1376565784', 'isfavorite': 0, 'license': '3', 'safety_level': '0', 'rotation': 0, 'originalsecret': '72d6b6a15c', 'originalformat': 'jpg', 'owner': {'nsid': '99366248@N00', 'username': 'Carol Mitchell', 'realname': 'carol mitchell', 'location': 'Jakarta, Indonesia', 'iconserver': '7440', 'iconfarm': 8, 'path_alias': 'webethere'}, 'title': {'_content': 'Moose'}, 'description': {'_content': ''}, 'visibility': {'ispublic': 1, 'isfriend': 0, 'isfamily': 0}, 'dates': {'posted': '1376565784', 'taken': '2013-06-06 07:50:17', 'takengranularity': 0, 'takenunknown': 0, 'lastupdate': '1376565797'}, 'views': '349', 'editability': {'cancomment': 0, 'canaddmeta': 0}, 'publiceditability': {'cancomment': 1, 'canaddmeta': 0}, 'usage': {'candownload': 1, 'canblog': 0, 'canprint': 0, 'canshare': 1}, 'comments': {'_content': '0'}, 'notes': {'note': []}, 'people': {'haspeople': 0}, 'tags': {'tag': [{'id': '367274-9513988665-1127', 'author': '99366248@N00', 'authorname': 'Carol Mitchell', 'raw': 'Alaska', '_content': 'alaska', 'machine_tag': 0}, {'id': '367274-9513988665-9137', 'author': '99366248@N00', 'authorname': 'Carol Mitchell', 'raw': 'Moose', '_content': 'moose', 'machine_tag': 0}]}, 'urls': {'url': [{'type': 'photopage', '_content': 'https://www.flickr.com/photos/webethere/9513988665/'}]}, 'media': 'photo'}, 'stat': 'ok'}</t>
  </si>
  <si>
    <t>carol mitchell (flickr Carol Mitchell)</t>
  </si>
  <si>
    <t>https://www.flickr.com/photos/webethere/9513988665/</t>
  </si>
  <si>
    <t>face_moose07.jpeg</t>
  </si>
  <si>
    <t>7956341182_f4ac837970_o</t>
  </si>
  <si>
    <t>{'photo': {'id': '7956341182', 'secret': '365f2683b1', 'server': '8461', 'farm': 9, 'dateuploaded': '1347124642', 'isfavorite': 0, 'license': '4', 'safety_level': '0', 'rotation': 0, 'originalsecret': 'f4ac837970', 'originalformat': 'jpg', 'owner': {'nsid': '57557144@N06', 'username': 'DenaliNPS', 'realname': 'Denali National Park and Preserve', 'location': '', 'iconserver': '7264', 'iconfarm': 8, 'path_alias': 'denalinps'}, 'title': {'_content': 'Moose Profile'}, 'description': {'_content': 'NPS / Jacob W. Frank\n\nCheck out the official Denali Facebook, Twitter and YouTube pages:\n\nLike us on Facebook: &lt;a href="http://www.facebook.com/DenaliNPS" rel="noreferrer nofollow"&gt;www.facebook.com/DenaliNPS&lt;/a&gt;\n\nFollow us on Twitter: &lt;a href="http://www.twitter.com/DenaliNPS" rel="noreferrer nofollow"&gt;www.twitter.com/DenaliNPS&lt;/a&gt;\n\nDenali YouTube Channel: &lt;a href="http://www.youtube.com/denalinps" rel="noreferrer nofollow"&gt;www.youtube.com/denalinps&lt;/a&gt;'}, 'visibility': {'ispublic': 1, 'isfriend': 0, 'isfamily': 0}, 'dates': {'posted': '1347124642', 'taken': '2012-06-19 17:28:08', 'takengranularity': 0, 'takenunknown': 0, 'lastupdate': '1642440271'}, 'views': '3632', 'editability': {'cancomment': 0, 'canaddmeta': 0}, 'publiceditability': {'cancomment': 1, 'canaddmeta': 0}, 'usage': {'candownload': 1, 'canblog': 0, 'canprint': 0, 'canshare': 1}, 'comments': {'_content': '0'}, 'notes': {'note': []}, 'people': {'haspeople': 0}, 'tags': {'tag': [{'id': '57511822-7956341182-5833', 'author': '57557144@N06', 'authorname': 'DenaliNPS', 'raw': 'Wildlife', '_content': 'wildlife', 'machine_tag': 0}, {'id': '57511822-7956341182-336877', 'author': '57557144@N06', 'authorname': 'DenaliNPS', 'raw': 'Denali National Park', '_content': 'denalinationalpark', 'machine_tag': 0}, {'id': '57511822-7956341182-1127', 'author': '57557144@N06', 'authorname': 'DenaliNPS', 'raw': 'Alaska', '_content': 'alaska', 'machine_tag': 0}, {'id': '57511822-7956341182-791', 'author': '57557144@N06', 'authorname': 'DenaliNPS', 'raw': 'nature', '_content': 'nature', 'machine_tag': 0}]}, 'urls': {'url': [{'type': 'photopage', '_content': 'https://www.flickr.com/photos/denalinps/7956341182/'}]}, 'media': 'photo'}, 'stat': 'ok'}</t>
  </si>
  <si>
    <t>https://www.flickr.com/photos/denalinps/7956341182/</t>
  </si>
  <si>
    <t>face_moose10.jpeg</t>
  </si>
  <si>
    <t>31232707350_b554a8e967_o</t>
  </si>
  <si>
    <t>{'photo': {'id': '31232707350', 'secret': 'db4d05cc8b', 'server': '623', 'farm': 1, 'dateuploaded': '1481576124', 'isfavorite': 0, 'license': '5', 'safety_level': '0', 'rotation': 0, 'originalsecret': 'b554a8e967', 'originalformat': 'jpg', 'owner': {'nsid': '97534175@N00', 'username': 'generalising', 'realname': '', 'location': None, 'iconserver': '8509', 'iconfarm': 9, 'path_alias': None}, 'title': {'_content': 'Moose'}, 'description': {'_content': 'Photo from the Alaska Wildlife Conservation Center, south of Anchorage'}, 'visibility': {'ispublic': 1, 'isfriend': 0, 'isfamily': 0}, 'dates': {'posted': '1481576124', 'taken': '2016-07-04 16:56:15', 'takengranularity': 0, 'takenunknown': '0', 'lastupdate': '1481576126'}, 'views': '657', 'editability': {'cancomment': 0, 'canaddmeta': 0}, 'publiceditability': {'cancomment': 1, 'canaddmeta': 0}, 'usage': {'candownload': 1, 'canblog': 0, 'canprint': 0, 'canshare': 1}, 'comments': {'_content': '0'}, 'notes': {'note': []}, 'people': {'haspeople': 0}, 'tags': {'tag': [{'id': '4862152-31232707350-1127', 'author': '97534175@N00', 'authorname': 'generalising', 'raw': 'alaska', '_content': 'alaska', 'machine_tag': 0}, {'id': '4862152-31232707350-9137', 'author': '97534175@N00', 'authorname': 'generalising', 'raw': 'moose', '_content': 'moose', 'machine_tag': 0}]}, 'urls': {'url': [{'type': 'photopage', '_content': 'https://www.flickr.com/photos/97534175@N00/31232707350/'}]}, 'media': 'photo'}, 'stat': 'ok'}</t>
  </si>
  <si>
    <t>https://www.flickr.com/photos/97534175@N00/31232707350/</t>
  </si>
  <si>
    <t>face_moose14.jpeg</t>
  </si>
  <si>
    <t>5932102773_e3853877a0_o</t>
  </si>
  <si>
    <t>{'photo': {'id': '5932102773', 'secret': 'f118698e3f', 'server': '6123', 'farm': 7, 'dateuploaded': '1310527966', 'isfavorite': 0, 'license': '2', 'safety_level': '0', 'rotation': 0, 'originalsecret': 'e3853877a0', 'originalformat': 'jpg', 'owner': {'nsid': '22837563@N08', 'username': 'Aquila-chrysaetos', 'realname': 'Bryant Olsen', 'location': 'Salt Lake City, Utah, USA', 'iconserver': '3733', 'iconfarm': 4, 'path_alias': 'bryanto'}, 'title': {'_content': 'MOOSE'}, 'description': {'_content': 'Bull in velvet'}, 'visibility': {'ispublic': 1, 'isfriend': 0, 'isfamily': 0}, 'dates': {'posted': '1310527966', 'taken': '2011-07-12 18:41:38', 'takengranularity': 0, 'takenunknown': 0, 'lastupdate': '1447384179'}, 'views': '523', 'editability': {'cancomment': 0, 'canaddmeta': 0}, 'publiceditability': {'cancomment': 1, 'canaddmeta': 0}, 'usage': {'candownload': 1, 'canblog': 0, 'canprint': 0, 'canshare': 1}, 'comments': {'_content': '3'}, 'notes': {'note': []}, 'people': {'haspeople': 0}, 'tags': {'tag': [{'id': '22744750-5932102773-39625', 'author': '22837563@N08', 'authorname': 'Aquila-chrysaetos', 'raw': 'mammals', '_content': 'mammals', 'machine_tag': 0}, {'id': '22744750-5932102773-319892', 'author': '22837563@N08', 'authorname': 'Aquila-chrysaetos', 'raw': 'ungulates', '_content': 'ungulates', 'machine_tag': 0}, {'id': '22744750-5932102773-11203', 'author': '22837563@N08', 'authorname': 'Aquila-chrysaetos', 'raw': 'deer', '_content': 'deer', 'machine_tag': 0}, {'id': '22744750-5932102773-1618727', 'author': '22837563@N08', 'authorname': 'Aquila-chrysaetos', 'raw': 'Alces alces', '_content': 'alcesalces', 'machine_tag': 0}, {'id': '22744750-5932102773-2290', 'author': '22837563@N08', 'authorname': 'Aquila-chrysaetos', 'raw': 'utah', '_content': 'utah', 'machine_tag': 0}, {'id': '22744750-5932102773-3256', 'author': '22837563@N08', 'authorname': 'Aquila-chrysaetos', 'raw': 'wasatch', '_content': 'wasatch', 'machine_tag': 0}, {'id': '22744750-5932102773-27795905', 'author': '22837563@N08', 'authorname': 'Aquila-chrysaetos', 'raw': 'Alces alces shirasi', '_content': 'alcesalcesshirasi', 'machine_tag': 0}, {'id': '22744750-5932102773-1611922', 'author': '22837563@N08', 'authorname': 'Aquila-chrysaetos', 'raw': 'alces', '_content': 'alces', 'machine_tag': 0}, {'id': '22744750-5932102773-26394043', 'author': '22837563@N08', 'authorname': 'Aquila-chrysaetos', 'raw': 'shirasi', '_content': 'shirasi', 'machine_tag': 0}, {'id': '22744750-5932102773-17891939', 'author': '22837563@N08', 'authorname': 'Aquila-chrysaetos', 'raw': 'shiras moose', '_content': 'shirasmoose', 'machine_tag': 0}, {'id': '22744750-5932102773-12738838', 'author': '22837563@N08', 'authorname': 'Aquila-chrysaetos', 'raw': 'eurasian elk', '_content': 'eurasianelk', 'machine_tag': 0}]}, 'urls': {'url': [{'type': 'photopage', '_content': 'https://www.flickr.com/photos/bryanto/5932102773/'}]}, 'media': 'photo'}, 'stat': 'ok'}</t>
  </si>
  <si>
    <t>https://www.flickr.com/photos/bryanto/5932102773/</t>
  </si>
  <si>
    <t>face_moose15.jpeg</t>
  </si>
  <si>
    <t>4844589276_f1f9722f6c_o</t>
  </si>
  <si>
    <t>{'photo': {'id': '4844589276', 'secret': 'daedd5540d', 'server': '4092', 'farm': 5, 'dateuploaded': '1280518348', 'isfavorite': 0, 'license': '5', 'safety_level': '0', 'rotation': 0, 'originalsecret': 'f1f9722f6c', 'originalformat': 'jpg', 'owner': {'nsid': '44293847@N08', 'username': 'Powhusku', 'realname': '', 'location': None, 'iconserver': '3690', 'iconfarm': 4, 'path_alias': 'hubbardcoe'}, 'title': {'_content': 'Moose In My Yard'}, 'description': {'_content': 'Moose on Northfork Near Cody, WY'}, 'visibility': {'ispublic': 1, 'isfriend': 0, 'isfamily': 0}, 'dates': {'posted': '1280518348', 'taken': '2010-06-20 14:43:24', 'takengranularity': 0, 'takenunknown': 0, 'lastupdate': '1412014543'}, 'views': '7788', 'editability': {'cancomment': 0, 'canaddmeta': 0}, 'publiceditability': {'cancomment': 1, 'canaddmeta': 0}, 'usage': {'candownload': 1, 'canblog': 0, 'canprint': 0, 'canshare': 1}, 'comments': {'_content': '1'}, 'notes': {'note': []}, 'people': {'haspeople': 0}, 'tags': {'tag': [{'id': '44201034-4844589276-9137', 'author': '44293847@N08', 'authorname': 'Powhusku', 'raw': 'Moose', '_content': 'moose', 'machine_tag': 0}]}, 'location': {'latitude': '44.473174', 'longitude': '-109.892597', 'accuracy': '16', 'context': '0', 'neighbourhood': {'_content': '', 'woeid': 0}, 'county': {'_content': 'Park', 'woeid': 12590620}, 'region': {'_content': 'Wyoming', 'woeid': 2347609}, 'country': {'_content': 'United States', 'woeid': 23424977}}, 'geoperms': {'ispublic': 1, 'iscontact': 0, 'isfriend': 0, 'isfamily': 0}, 'urls': {'url': [{'type': 'photopage', '_content': 'https://www.flickr.com/photos/hubbardcoe/4844589276/'}]}, 'media': 'photo'}, 'stat': 'ok'}</t>
  </si>
  <si>
    <t xml:space="preserve"> (flickr Powhusku)</t>
  </si>
  <si>
    <t>https://www.flickr.com/photos/hubbardcoe/4844589276/</t>
  </si>
  <si>
    <t>face_moose17.jpeg</t>
  </si>
  <si>
    <t>6862339335_4f5d62dfbe_o</t>
  </si>
  <si>
    <t>{'photo': {'id': '6862339335', 'secret': '0cf9b6706e', 'server': '7210', 'farm': 8, 'dateuploaded': '1329052327', 'isfavorite': 0, 'license': '4', 'safety_level': '0', 'rotation': 0, 'originalsecret': '4f5d62dfbe', 'originalformat': 'jpg', 'owner': {'nsid': '50838842@N06', 'username': 'USFWS Headquarters', 'realname': 'U.S. Fish and Wildlife Service Headquarters', 'location': None, 'iconserver': '4511', 'iconfarm': 5, 'path_alias': 'usfwshq'}, 'title': {'_content': 'Alaskan moose pair'}, 'description': {'_content': 'September 2007\nPhoto: Ryan Hagerty/USFWS'}, 'visibility': {'ispublic': 1, 'isfriend': 0, 'isfamily': 0}, 'dates': {'posted': '1329052327', 'taken': '2007-09-30 01:26:34', 'takengranularity': 0, 'takenunknown': 0, 'lastupdate': '1405482340'}, 'views': '14699', 'editability': {'cancomment': 0, 'canaddmeta': 0}, 'publiceditability': {'cancomment': 1, 'canaddmeta': 0}, 'usage': {'candownload': 1, 'canblog': 0, 'canprint': 0, 'canshare': 1}, 'comments': {'_content': '31'}, 'notes': {'note': []}, 'people': {'haspeople': 0}, 'tags': {'tag': [{'id': '50793520-6862339335-9137', 'author': '50838842@N06', 'authorname': 'USFWS Headquarters', 'raw': 'Moose', '_content': 'moose', 'machine_tag': 0}]}, 'urls': {'url': [{'type': 'photopage', '_content': 'https://www.flickr.com/photos/usfwshq/6862339335/'}]}, 'media': 'photo'}, 'stat': 'ok'}</t>
  </si>
  <si>
    <t>https://www.flickr.com/photos/usfwshq/6862339335/</t>
  </si>
  <si>
    <t>face_moose18.jpeg</t>
  </si>
  <si>
    <t>7743167974_058e126f63_o</t>
  </si>
  <si>
    <t>{'photo': {'id': '7743167974', 'secret': 'fe9191ec6f', 'server': '8447', 'farm': 9, 'dateuploaded': '1344468570', 'isfavorite': 0, 'license': '4', 'safety_level': '0', 'rotation': 0, 'originalsecret': '058e126f63', 'originalformat': 'jpg', 'owner': {'nsid': '40970749@N06', 'username': 'PLF73', 'realname': '', 'location': '', 'iconserver': '3742', 'iconfarm': 4, 'path_alias': None}, 'title': {'_content': 'Moose'}, 'description': {'_content': ''}, 'visibility': {'ispublic': 1, 'isfriend': 0, 'isfamily': 0}, 'dates': {'posted': '1344468570', 'taken': '2012-07-24 21:54:22', 'takengranularity': 0, 'takenunknown': 0, 'lastupdate': '1386086111'}, 'views': '771', 'editability': {'cancomment': 0, 'canaddmeta': 0}, 'publiceditability': {'cancomment': 1, 'canaddmeta': 0}, 'usage': {'candownload': 1, 'canblog': 0, 'canprint': 0, 'canshare': 1}, 'comments': {'_content': '0'}, 'notes': {'note': []}, 'people': {'haspeople': 0}, 'tags': {'tag': [{'id': '40925427-7743167974-9137', 'author': '40970749@N06', 'authorname': 'PLF73', 'raw': 'Moose', '_content': 'moose', 'machine_tag': 0}]}, 'urls': {'url': [{'type': 'photopage', '_content': 'https://www.flickr.com/photos/40970749@N06/7743167974/'}]}, 'media': 'photo'}, 'stat': 'ok'}</t>
  </si>
  <si>
    <t xml:space="preserve"> (flickr PLF73)</t>
  </si>
  <si>
    <t>https://www.flickr.com/photos/40970749@N06/7743167974/</t>
  </si>
  <si>
    <t>face_moose19.jpeg</t>
  </si>
  <si>
    <t>9420306492_f632aa5967_o</t>
  </si>
  <si>
    <t>{'photo': {'id': '9420306492', 'secret': '56d9a25bcd', 'server': '2805', 'farm': 3, 'dateuploaded': '1375410882', 'isfavorite': 0, 'license': '3', 'safety_level': '0', 'rotation': 0, 'originalsecret': 'f632aa5967', 'originalformat': 'jpg', 'owner': {'nsid': '92817499@N04', 'username': 'Exeligmos Photography', 'realname': 'Brendan Bombaci', 'location': 'Fort Collins, CO, USA', 'iconserver': '8510', 'iconfarm': 9, 'path_alias': 'kairologic'}, 'title': {'_content': 'Moose'}, 'description': {'_content': 'on the Isabelle Glacier trail in the Indian Peaks Wilderness near Ward, CO'}, 'visibility': {'ispublic': 1, 'isfriend': 0, 'isfamily': 0}, 'dates': {'posted': '1375410882', 'taken': '2013-08-01 13:38:55', 'takengranularity': 0, 'takenunknown': 0, 'lastupdate': '1439064097'}, 'views': '252', 'editability': {'cancomment': 0, 'canaddmeta': 0}, 'publiceditability': {'cancomment': 1, 'canaddmeta': 0}, 'usage': {'candownload': 1, 'canblog': 0, 'canprint': 0, 'canshare': 1}, 'comments': {'_content': '0'}, 'notes': {'note': []}, 'people': {'haspeople': 0}, 'tags': {'tag': []}, 'urls': {'url': [{'type': 'photopage', '_content': 'https://www.flickr.com/photos/kairologic/9420306492/'}]}, 'media': 'photo'}, 'stat': 'ok'}</t>
  </si>
  <si>
    <t>Brendan Bombaci (flickr Exeligmos Photography)</t>
  </si>
  <si>
    <t>https://www.flickr.com/photos/kairologic/9420306492/</t>
  </si>
  <si>
    <t>face_moose20.jpeg</t>
  </si>
  <si>
    <t>1918926946_20f62bc2a9_o</t>
  </si>
  <si>
    <t>{'photo': {'id': '1918926946', 'secret': '4b38dc8c05', 'server': '2191', 'farm': 3, 'dateuploaded': '1194530423', 'isfavorite': 0, 'license': '3', 'safety_level': '0', 'rotation': 0, 'originalsecret': '20f62bc2a9', 'originalformat': 'jpg', 'owner': {'nsid': '41837219@N00', 'username': 'guppiecat', 'realname': 'Josh More', 'location': 'Minneapolis, US', 'iconserver': '8465', 'iconfarm': 9, 'path_alias': 'guppiecat'}, 'title': {'_content': 'Moose'}, 'description': {'_content': ''}, 'visibility': {'ispublic': 1, 'isfriend': 0, 'isfamily': 0}, 'dates': {'posted': '1194530423', 'taken': '2007-10-22 13:55:30', 'takengranularity': 0, 'takenunknown': 0, 'lastupdate': '1194544163'}, 'views': '441', 'editability': {'cancomment': 0, 'canaddmeta': 0}, 'publiceditability': {'cancomment': 1, 'canaddmeta': 0}, 'usage': {'candownload': 1, 'canblog': 0, 'canprint': 0, 'canshare': 1}, 'comments': {'_content': '0'}, 'notes': {'note': []}, 'people': {'haspeople': 0}, 'tags': {'tag': [{'id': '1236449-1918926946-1997', 'author': '41837219@N00', 'authorname': 'guppiecat', 'raw': 'Zoo', '_content': 'zoo', 'machine_tag': 0}, {'id': '1236449-1918926946-414293', 'author': '41837219@N00', 'authorname': 'guppiecat', 'raw': 'Minnesota Zoo', '_content': 'minnesotazoo', 'machine_tag': 0}, {'id': '1236449-1918926946-9137', 'author': '41837219@N00', 'authorname': 'guppiecat', 'raw': 'moose', '_content': 'moose', 'machine_tag': 0}]}, 'location': {'latitude': '44.765459', 'longitude': '-93.191978', 'accuracy': '14', 'context': '0', 'neighbourhood': {'_content': '', 'woeid': 0}, 'county': {'_content': 'Dakota', 'woeid': 12588815}, 'region': {'_content': 'Minnesota', 'woeid': 2347582}, 'country': {'_content': 'United States', 'woeid': 23424977}}, 'geoperms': {'ispublic': 1, 'iscontact': 0, 'isfriend': 0, 'isfamily': 0}, 'urls': {'url': [{'type': 'photopage', '_content': 'https://www.flickr.com/photos/guppiecat/1918926946/'}]}, 'media': 'photo'}, 'stat': 'ok'}</t>
  </si>
  <si>
    <t>https://www.flickr.com/photos/guppiecat/1918926946/</t>
  </si>
  <si>
    <t>body_moose02.jpeg</t>
  </si>
  <si>
    <t>3286664188_80b5ff7d42_o</t>
  </si>
  <si>
    <t>{'photo': {'id': '3286664188', 'secret': '7680d56946', 'server': '3225', 'farm': 4, 'dateuploaded': '1234836353', 'isfavorite': 0, 'license': '2', 'safety_level': '0', 'rotation': 0, 'originalsecret': '80b5ff7d42', 'originalformat': 'jpg', 'owner': {'nsid': '14367015@N00', 'username': 'glaciergirl', 'realname': 'Cindy Zackowitz', 'location': 'Anchorage, Alaska, USA', 'iconserver': '21', 'iconfarm': 1, 'path_alias': 'glaciergirl'}, 'title': {'_content': 'Moose Of The Day'}, 'description': {'_content': ''}, 'visibility': {'ispublic': 1, 'isfriend': 0, 'isfamily': 0}, 'dates': {'posted': '1234836353', 'taken': '2009-02-17 04:32:54', 'takengranularity': 0, 'takenunknown': 0, 'lastupdate': '1441496660'}, 'views': '822', 'editability': {'cancomment': 0, 'canaddmeta': 0}, 'publiceditability': {'cancomment': 1, 'canaddmeta': 0}, 'usage': {'candownload': 1, 'canblog': 0, 'canprint': 0, 'canshare': 1}, 'comments': {'_content': '16'}, 'notes': {'note': []}, 'people': {'haspeople': 0}, 'tags': {'tag': [{'id': '1034628-3286664188-9137', 'author': '14367015@N00', 'authorname': 'glaciergirl', 'raw': 'moose', '_content': 'moose', 'machine_tag': 0}]}, 'urls': {'url': [{'type': 'photopage', '_content': 'https://www.flickr.com/photos/glaciergirl/3286664188/'}]}, 'media': 'photo'}, 'stat': 'ok'}</t>
  </si>
  <si>
    <t>Cindy Zackowitz (flickr glaciergirl)</t>
  </si>
  <si>
    <t>https://www.flickr.com/photos/glaciergirl/3286664188/</t>
  </si>
  <si>
    <t>body_moose05.jpeg</t>
  </si>
  <si>
    <t>4706212349_2729f36125_o</t>
  </si>
  <si>
    <t>{'photo': {'id': '4706212349', 'secret': 'bd6f88b025', 'server': '4059', 'farm': 5, 'dateuploaded': '1276708534', 'isfavorite': 0, 'license': '2', 'safety_level': '0', 'rotation': 0, 'originalsecret': '2729f36125', 'originalformat': 'jpg', 'owner': {'nsid': '14213778@N00', 'username': 'Jethro Taylor', 'realname': 'Jethro Taylor', 'location': 'Kincolith, BC, Canada', 'iconserver': '27', 'iconfarm': 1, 'path_alias': 'rustybadger'}, 'title': {'_content': 'Moose'}, 'description': {'_content': 'In my back yard. Those things are hell on a garden!'}, 'visibility': {'ispublic': 1, 'isfriend': 0, 'isfamily': 0}, 'dates': {'posted': '1276708534', 'taken': '2010-02-19 17:56:43', 'takengranularity': 0, 'takenunknown': 0, 'lastupdate': '1276711308'}, 'views': '1756', 'editability': {'cancomment': 0, 'canaddmeta': 0}, 'publiceditability': {'cancomment': 1, 'canaddmeta': 0}, 'usage': {'candownload': 1, 'canblog': 0, 'canprint': 0, 'canshare': 1}, 'comments': {'_content': '0'}, 'notes': {'note': []}, 'people': {'haspeople': 0}, 'tags': {'tag': [{'id': '1139799-4706212349-1618727', 'author': '14213778@N00', 'authorname': 'Jethro Taylor', 'raw': 'Alces alces', '_content': 'alcesalces', 'machine_tag': 0}, {'id': '1139799-4706212349-9137', 'author': '14213778@N00', 'authorname': 'Jethro Taylor', 'raw': 'moose', '_content': 'moose', 'machine_tag': 0}]}, 'urls': {'url': [{'type': 'photopage', '_content': 'https://www.flickr.com/photos/rustybadger/4706212349/'}]}, 'media': 'photo'}, 'stat': 'ok'}</t>
  </si>
  <si>
    <t>https://www.flickr.com/photos/rustybadger/4706212349/</t>
  </si>
  <si>
    <t>body_moose08.jpeg</t>
  </si>
  <si>
    <t>14536006504_3acc4f8475_o</t>
  </si>
  <si>
    <t>{'photo': {'id': '14536006504', 'secret': '5807e601d9', 'server': '3849', 'farm': 4, 'dateuploaded': '1404078179', 'isfavorite': 0, 'license': '4', 'safety_level': '0', 'rotation': 0, 'originalsecret': '3acc4f8475', 'originalformat': 'jpg', 'owner': {'nsid': '51986662@N05', 'username': 'USFWS Mountain Prairie', 'realname': 'USFWS Mountain-Prairie', 'location': '', 'iconserver': '4099', 'iconfarm': 5, 'path_alias': 'usfwsmtnprairie'}, 'title': {'_content': 'Shiras bull moose fall colors Seedskadee National Wildlife Refuge 01'}, 'description': {'_content': 'A bull moose in prime condition on Seedskadee NWR.  When the rut, or breeding season, begins, bulls that have spent the summer in the shadow of cottonwoods and willows become very active and much more visible.  They can be seen moving up and down the river in search of friendly cows.  This bull just swam across the Green River.\n\nPhoto: Tom Koerner/USFWS'}, 'visibility': {'ispublic': 1, 'isfriend': 0, 'isfamily': 0}, 'dates': {'posted': '1404078179', 'taken': '2013-10-06 09:47:11', 'takengranularity': 0, 'takenunknown': 0, 'lastupdate': '1435586356'}, 'views': '5500', 'editability': {'cancomment': 0, 'canaddmeta': 0}, 'publiceditability': {'cancomment': 1, 'canaddmeta': 0}, 'usage': {'candownload': 1, 'canblog': 0, 'canprint': 0, 'canshare': 1}, 'comments': {'_content': '1'}, 'notes': {'note': []}, 'people': {'haspeople': 0}, 'tags': {'tag': [{'id': '51981322-14536006504-9137', 'author': '51986662@N05', 'authorname': 'USFWS Mountain Prairie', 'raw': 'Moose', '_content': 'moose', 'machine_tag': 0}, {'id': '51981322-14536006504-227285', 'author': '51986662@N05', 'authorname': 'USFWS Mountain Prairie', 'raw': 'Bull Moose', '_content': 'bullmoose', 'machine_tag': 0}, {'id': '51981322-14536006504-17891939', 'author': '51986662@N05', 'authorname': 'USFWS Mountain Prairie', 'raw': 'Shiras Moose', '_content': 'shirasmoose', 'machine_tag': 0}, {'id': '51981322-14536006504-7137587', 'author': '51986662@N05', 'authorname': 'USFWS Mountain Prairie', 'raw': 'Seedskadee NWR', '_content': 'seedskadeenwr', 'machine_tag': 0}, {'id': '51981322-14536006504-7992', 'author': '51986662@N05', 'authorname': 'USFWS Mountain Prairie', 'raw': 'Conservation', '_content': 'conservation', 'machine_tag': 0}, {'id': '51981322-14536006504-791', 'author': '51986662@N05', 'authorname': 'USFWS Mountain Prairie', 'raw': 'Nature', '_content': 'nature', 'machine_tag': 0}, {'id': '51981322-14536006504-5833', 'author': '51986662@N05', 'authorname': 'USFWS Mountain Prairie', 'raw': 'Wildlife', '_content': 'wildlife', 'machine_tag': 0}, {'id': '51981322-14536006504-79827', 'author': '51986662@N05', 'authorname': 'USFWS Mountain Prairie', 'raw': 'USFWS', '_content': 'usfws', 'machine_tag': 0}, {'id': '51981322-14536006504-198133', 'author': '51986662@N05', 'authorname': 'USFWS Mountain Prairie', 'raw': 'FWS', '_content': 'fws', 'machine_tag': 0}, {'id': '51981322-14536006504-36352474', 'author': '51986662@N05', 'authorname': 'USFWS Mountain Prairie', 'raw': 'NWRS', '_content': 'nwrs', 'machine_tag': 0}]}, 'urls': {'url': [{'type': 'photopage', '_content': 'https://www.flickr.com/photos/usfwsmtnprairie/14536006504/'}]}, 'media': 'photo'}, 'stat': 'ok'}</t>
  </si>
  <si>
    <t>https://www.flickr.com/photos/usfwsmtnprairie/14536006504/</t>
  </si>
  <si>
    <t>body_moose09.jpeg</t>
  </si>
  <si>
    <t>243708157_2d3f0e2d49_o</t>
  </si>
  <si>
    <t>{'photo': {'id': '243708157', 'secret': '2d3f0e2d49', 'server': '98', 'farm': 1, 'dateuploaded': '1158307327', 'isfavorite': 0, 'license': '4', 'safety_level': '0', 'rotation': 0, 'originalsecret': '2d3f0e2d49', 'originalformat': 'jpg', 'owner': {'nsid': '85656602@N00', 'username': 'vigour', 'realname': 'Zdenek Svoboda', 'location': 'Prague, Czech Republic', 'iconserver': '80', 'iconfarm': 1, 'path_alias': 'vigor'}, 'title': {'_content': 'Moose, Alaska'}, 'description': {'_content': ''}, 'visibility': {'ispublic': 1, 'isfriend': 0, 'isfamily': 0}, 'dates': {'posted': '1158307327', 'taken': '2003-08-10 16:15:16', 'takengranularity': 0, 'takenunknown': 0, 'lastupdate': '1408490098'}, 'views': '10234', 'editability': {'cancomment': 0, 'canaddmeta': 0}, 'publiceditability': {'cancomment': 1, 'canaddmeta': 0}, 'usage': {'candownload': 1, 'canblog': 0, 'canprint': 0, 'canshare': 1}, 'comments': {'_content': '4'}, 'notes': {'note': []}, 'people': {'haspeople': 0}, 'tags': {'tag': [{'id': '3901784-243708157-9137', 'author': '85656602@N00', 'authorname': 'vigour', 'raw': 'Moose', '_content': 'moose', 'machine_tag': 0}, {'id': '3901784-243708157-1127', 'author': '85656602@N00', 'authorname': 'vigour', 'raw': 'Alaska', '_content': 'alaska', 'machine_tag': 0}, {'id': '3901784-243708157-2388', 'author': '85656602@N00', 'authorname': 'vigour', 'raw': 'blog', '_content': 'blog', 'machine_tag': 0}]}, 'location': {'latitude': '64.889325', 'longitude': '-147.820358', 'accuracy': '10', 'context': '0', 'locality': {'_content': 'Dogpatch', 'woeid': 2392597}, 'county': {'_content': 'Fairbanks North Star Borough', 'woeid': 12587561}, 'region': {'_content': 'Alaska', 'woeid': 2347560}, 'country': {'_content': 'United States', 'woeid': 23424977}, 'neighbourhood': {'_content': '', 'woeid': 0}}, 'geoperms': {'ispublic': 1, 'iscontact': 0, 'isfriend': 0, 'isfamily': 0}, 'urls': {'url': [{'type': 'photopage', '_content': 'https://www.flickr.com/photos/vigor/243708157/'}]}, 'media': 'photo'}, 'stat': 'ok'}</t>
  </si>
  <si>
    <t>Zdenek Svoboda (flickr vigour)</t>
  </si>
  <si>
    <t>https://www.flickr.com/photos/vigor/243708157/</t>
  </si>
  <si>
    <t>body_moose12.jpeg</t>
  </si>
  <si>
    <t>492435488_57cd9a664b_o</t>
  </si>
  <si>
    <t>{'photo': {'id': '492435488', 'secret': '2e6af05198', 'server': '217', 'farm': 1, 'dateuploaded': '1178802296', 'isfavorite': 0, 'license': '3', 'safety_level': '0', 'rotation': 0, 'originalsecret': '57cd9a664b', 'originalformat': 'jpg', 'owner': {'nsid': '49503001225@N01', 'username': 'Ørvar', 'realname': 'Örvar Kárason', 'location': 'Drammen, Norway', 'iconserver': '1', 'iconfarm': 1, 'path_alias': 'orvar'}, 'title': {'_content': 'Moose'}, 'description': {'_content': ''}, 'visibility': {'ispublic': 1, 'isfriend': 0, 'isfamily': 0}, 'dates': {'posted': '1178802296', 'taken': '2007-05-06 10:48:15', 'takengranularity': 0, 'takenunknown': 0, 'lastupdate': '1186690056'}, 'views': '799', 'editability': {'cancomment': 0, 'canaddmeta': 0}, 'publiceditability': {'cancomment': 1, 'canaddmeta': 0}, 'usage': {'candownload': 1, 'canblog': 0, 'canprint': 0, 'canshare': 1}, 'comments': {'_content': '0'}, 'notes': {'note': []}, 'people': {'haspeople': 0}, 'tags': {'tag': [{'id': '35169-492435488-9137', 'author': '49503001225@N01', 'authorname': 'Ørvar', 'raw': 'moose', '_content': 'moose', 'machine_tag': 0}]}, 'urls': {'url': [{'type': 'photopage', '_content': 'https://www.flickr.com/photos/orvar/492435488/'}]}, 'media': 'photo'}, 'stat': 'ok'}</t>
  </si>
  <si>
    <t>Örvar Kárason (flickr Ørvar)</t>
  </si>
  <si>
    <t>https://www.flickr.com/photos/orvar/492435488/</t>
  </si>
  <si>
    <t>body_moose13.jpeg</t>
  </si>
  <si>
    <t>7179658420_2bf767e768_o</t>
  </si>
  <si>
    <t>{'photo': {'id': '7179658420', 'secret': '8ebbf697db', 'server': '7079', 'farm': 8, 'dateuploaded': '1336789857', 'isfavorite': 0, 'license': '4', 'safety_level': '0', 'rotation': 0, 'originalsecret': '2bf767e768', 'originalformat': 'jpg', 'owner': {'nsid': '72558920@N00', 'username': 'teofilo', 'realname': '', 'location': '', 'iconserver': '97', 'iconfarm': 1, 'path_alias': 'teofilo'}, 'title': {'_content': 'Moose!'}, 'description': {'_content': 'This is literally two blocks from my apartment. I saw it on my way home from work.'}, 'visibility': {'ispublic': 1, 'isfriend': 0, 'isfamily': 0}, 'dates': {'posted': '1336789857', 'taken': '2012-05-11 18:38:45', 'takengranularity': 0, 'takenunknown': 0, 'lastupdate': '1336862635'}, 'views': '2807', 'editability': {'cancomment': 0, 'canaddmeta': 0}, 'publiceditability': {'cancomment': 1, 'canaddmeta': 0}, 'usage': {'candownload': 1, 'canblog': 0, 'canprint': 0, 'canshare': 1}, 'comments': {'_content': '3'}, 'notes': {'note': []}, 'people': {'haspeople': 0}, 'tags': {'tag': [{'id': '2744682-7179658420-12995', 'author': '72558920@N00', 'authorname': 'teofilo', 'raw': 'Anchorage', '_content': 'anchorage', 'machine_tag': 0}, {'id': '2744682-7179658420-9137', 'author': '72558920@N00', 'authorname': 'teofilo', 'raw': 'moose', '_content': 'moose', 'machine_tag': 0}]}, 'location': {'latitude': '61.211117', 'longitude': '-149.879264', 'accuracy': '15', 'context': '0', 'locality': {'_content': 'Anchorage', 'woeid': 2354490}, 'county': {'_content': 'Municipality of Anchorage', 'woeid': 12587556}, 'region': {'_content': 'Alaska', 'woeid': 2347560}, 'country': {'_content': 'United States', 'woeid': 23424977}, 'neighbourhood': {'_content': 'Fairview', 'woeid': 55807149}}, 'geoperms': {'ispublic': 1, 'iscontact': 0, 'isfriend': 0, 'isfamily': 0}, 'urls': {'url': [{'type': 'photopage', '_content': 'https://www.flickr.com/photos/teofilo/7179658420/'}]}, 'media': 'photo'}, 'stat': 'ok'}</t>
  </si>
  <si>
    <t xml:space="preserve"> (flickr teofilo)</t>
  </si>
  <si>
    <t>https://www.flickr.com/photos/teofilo/7179658420/</t>
  </si>
  <si>
    <t>body_moose14.jpeg</t>
  </si>
  <si>
    <t>5836027254_8fc2acbf6f_o</t>
  </si>
  <si>
    <t>{'photo': {'id': '5836027254', 'secret': 'a0ed3ac09b', 'server': '5069', 'farm': 6, 'dateuploaded': '1308139915', 'isfavorite': 0, 'license': '3', 'safety_level': '0', 'rotation': 0, 'originalsecret': '8fc2acbf6f', 'originalformat': 'jpg', 'owner': {'nsid': '36409008@N00', 'username': 'shell game', 'realname': '', 'location': None, 'iconserver': '241', 'iconfarm': 1, 'path_alias': 'shellgame'}, 'title': {'_content': 'Moose'}, 'description': {'_content': 'Many Glacier, Glacier NP, MT; 11 June 2011'}, 'visibility': {'ispublic': 1, 'isfriend': 0, 'isfamily': 0}, 'dates': {'posted': '1308139915', 'taken': '2011-06-11 14:08:24', 'takengranularity': 0, 'takenunknown': 0, 'lastupdate': '1493658769'}, 'views': '2637', 'editability': {'cancomment': 0, 'canaddmeta': 0}, 'publiceditability': {'cancomment': 1, 'canaddmeta': 0}, 'usage': {'candownload': 1, 'canblog': 0, 'canprint': 0, 'canshare': 1}, 'comments': {'_content': '0'}, 'notes': {'note': []}, 'people': {'haspeople': 0}, 'tags': {'tag': [{'id': '5711117-5836027254-9137', 'author': '36409008@N00', 'authorname': 'shell game', 'raw': 'moose', '_content': 'moose', 'machine_tag': 0}]}, 'urls': {'url': [{'type': 'photopage', '_content': 'https://www.flickr.com/photos/shellgame/5836027254/'}]}, 'media': 'photo'}, 'stat': 'ok'}</t>
  </si>
  <si>
    <t xml:space="preserve"> (flickr shell game)</t>
  </si>
  <si>
    <t>https://www.flickr.com/photos/shellgame/5836027254/</t>
  </si>
  <si>
    <t>body_moose16.jpeg</t>
  </si>
  <si>
    <t>36750443366_7ac6f7d5c3_o</t>
  </si>
  <si>
    <t>{'photo': {'id': '36750443366', 'secret': 'cd5f59386f', 'server': '4433', 'farm': 5, 'dateuploaded': '1503676760', 'isfavorite': 0, 'license': '4', 'safety_level': '0', 'rotation': 0, 'originalsecret': '7ac6f7d5c3', 'originalformat': 'jpg', 'owner': {'nsid': '51986662@N05', 'username': 'USFWS Mountain Prairie', 'realname': 'USFWS Mountain-Prairie', 'location': '', 'iconserver': '4099', 'iconfarm': 5, 'path_alias': 'usfwsmtnprairie'}, 'title': {'_content': 'Moose on Seedskadee National Wildlife Refuge'}, 'description': {'_content': 'Photo: Tom Koerner/USFWS'}, 'visibility': {'ispublic': 1, 'isfriend': 0, 'isfamily': 0}, 'dates': {'posted': '1503676760', 'taken': '2017-07-26 10:01:28', 'takengranularity': 0, 'takenunknown': '0', 'lastupdate': '1593152938'}, 'views': '9142', 'editability': {'cancomment': 0, 'canaddmeta': 0}, 'publiceditability': {'cancomment': 1, 'canaddmeta': 0}, 'usage': {'candownload': 1, 'canblog': 0, 'canprint': 0, 'canshare': 1}, 'comments': {'_content': '11'}, 'notes': {'note': []}, 'people': {'haspeople': 0}, 'tags': {'tag': [{'id': '51981322-36750443366-9137', 'author': '51986662@N05', 'authorname': 'USFWS Mountain Prairie', 'raw': 'Moose', '_content': 'moose', 'machine_tag': 0}, {'id': '51981322-36750443366-7137587', 'author': '51986662@N05', 'authorname': 'USFWS Mountain Prairie', 'raw': 'Seedskadee NWR', '_content': 'seedskadeenwr', 'machine_tag': 0}, {'id': '51981322-36750443366-42138268', 'author': '51986662@N05', 'authorname': 'USFWS Mountain Prairie', 'raw': 'Seedskadee National Wildlife Refuge', '_content': 'seedskadeenationalwildliferefuge', 'machine_tag': 0}, {'id': '51981322-36750443366-24739', 'author': '51986662@N05', 'authorname': 'USFWS Mountain Prairie', 'raw': 'Wyoming', '_content': 'wyoming', 'machine_tag': 0}, {'id': '51981322-36750443366-5833', 'author': '51986662@N05', 'authorname': 'USFWS Mountain Prairie', 'raw': 'WILDLIFE', '_content': 'wildlife', 'machine_tag': 0}, {'id': '51981322-36750443366-3836615', 'author': '51986662@N05', 'authorname': 'USFWS Mountain Prairie', 'raw': 'Wyoming Wildlife', '_content': 'wyomingwildlife', 'machine_tag': 0}, {'id': '51981322-36750443366-79827', 'author': '51986662@N05', 'authorname': 'USFWS Mountain Prairie', 'raw': 'USFWS', '_content': 'usfws', 'machine_tag': 0}, {'id': '51981322-36750443366-716988', 'author': '51986662@N05', 'authorname': 'USFWS Mountain Prairie', 'raw': 'U.S. FISH AND WILDLIFE SERVICE', '_content': 'usfishandwildlifeservice', 'machine_tag': 0}, {'id': '51981322-36750443366-791', 'author': '51986662@N05', 'authorname': 'USFWS Mountain Prairie', 'raw': 'NATURE', '_content': 'nature', 'machine_tag': 0}, {'id': '51981322-36750443366-36352474', 'author': '51986662@N05', 'authorname': 'USFWS Mountain Prairie', 'raw': 'NWRS', '_content': 'nwrs', 'machine_tag': 0}, {'id': '51981322-36750443366-24489445', 'author': '51986662@N05', 'authorname': 'USFWS Mountain Prairie', 'raw': 'National Wildlife Refuge System', '_content': 'nationalwildliferefugesystem', 'machine_tag': 0}, {'id': '51981322-36750443366-7992', 'author': '51986662@N05', 'authorname': 'USFWS Mountain Prairie', 'raw': 'CONSERVATION', '_content': 'conservation', 'machine_tag': 0}]}, 'urls': {'url': [{'type': 'photopage', '_content': 'https://www.flickr.com/photos/usfwsmtnprairie/36750443366/'}]}, 'media': 'photo'}, 'stat': 'ok'}</t>
  </si>
  <si>
    <t>https://www.flickr.com/photos/usfwsmtnprairie/36750443366/</t>
  </si>
  <si>
    <t>body_moose18.jpeg</t>
  </si>
  <si>
    <t>3906609936_73304d62ce_o</t>
  </si>
  <si>
    <t>{'photo': {'id': '3906609936', 'secret': '591c676522', 'server': '2499', 'farm': 3, 'dateuploaded': '1252577115', 'isfavorite': 0, 'license': '4', 'safety_level': '0', 'rotation': 0, 'originalsecret': '73304d62ce', 'originalformat': 'jpg', 'owner': {'nsid': '40970749@N06', 'username': 'PLF73', 'realname': '', 'location': '', 'iconserver': '3742', 'iconfarm': 4, 'path_alias': None}, 'title': {'_content': 'Moose'}, 'description': {'_content': 'Anchorage, AK\nFemale Moose'}, 'visibility': {'ispublic': 1, 'isfriend': 0, 'isfamily': 0}, 'dates': {'posted': '1252577115', 'taken': '2009-08-16 15:19:04', 'takengranularity': 0, 'takenunknown': 0, 'lastupdate': '1377507086'}, 'views': '7449', 'editability': {'cancomment': 0, 'canaddmeta': 0}, 'publiceditability': {'cancomment': 1, 'canaddmeta': 0}, 'usage': {'candownload': 1, 'canblog': 0, 'canprint': 0, 'canshare': 1}, 'comments': {'_content': '0'}, 'notes': {'note': []}, 'people': {'haspeople': 0}, 'tags': {'tag': [{'id': '40925427-3906609936-9137', 'author': '40970749@N06', 'authorname': 'PLF73', 'raw': 'Moose', '_content': 'moose', 'machine_tag': 0}]}, 'urls': {'url': [{'type': 'photopage', '_content': 'https://www.flickr.com/photos/40970749@N06/3906609936/'}]}, 'media': 'photo'}, 'stat': 'ok'}</t>
  </si>
  <si>
    <t>https://www.flickr.com/photos/40970749@N06/3906609936/</t>
  </si>
  <si>
    <t>body_moose19.jpeg</t>
  </si>
  <si>
    <t>35096791063_35912c91db_o</t>
  </si>
  <si>
    <t>{'photo': {'id': '35096791063', 'secret': '6a1bcecacc', 'server': '4241', 'farm': 5, 'dateuploaded': '1499984701', 'isfavorite': 0, 'license': '4', 'safety_level': '0', 'rotation': 0, 'originalsecret': '35912c91db', 'originalformat': 'jpg', 'owner': {'nsid': '22191277@N03', 'username': 'Larry Lamsa', 'realname': 'Larry Lamsa', 'location': '', 'iconserver': '3720', 'iconfarm': 4, 'path_alias': 'larry1732'}, 'title': {'_content': 'Bull Moose'}, 'description': {'_content': "aka Don't drink the water"}, 'visibility': {'ispublic': 1, 'isfriend': 0, 'isfamily': 0}, 'dates': {'posted': '1499984701', 'taken': '2017-07-13 11:45:30', 'takengranularity': 0, 'takenunknown': '0', 'lastupdate': '1502662356'}, 'views': '482', 'editability': {'cancomment': 0, 'canaddmeta': 0}, 'publiceditability': {'cancomment': 1, 'canaddmeta': 0}, 'usage': {'candownload': 1, 'canblog': 0, 'canprint': 0, 'canshare': 1}, 'comments': {'_content': '0'}, 'notes': {'note': []}, 'people': {'haspeople': 0}, 'tags': {'tag': [{'id': '22168223-35096791063-9137', 'author': '22191277@N03', 'authorname': 'Larry Lamsa', 'raw': 'moose', '_content': 'moose', 'machine_tag': 0}, {'id': '22168223-35096791063-701572', 'author': '22191277@N03', 'authorname': 'Larry Lamsa', 'raw': 'highway 12', '_content': 'highway12', 'machine_tag': 0}, {'id': '22168223-35096791063-710516', 'author': '22191277@N03', 'authorname': 'Larry Lamsa', 'raw': 'kebler pass', '_content': 'keblerpass', 'machine_tag': 0}, {'id': '22168223-35096791063-813309', 'author': '22191277@N03', 'authorname': 'Larry Lamsa', 'raw': 'Gunnison National Forest', '_content': 'gunnisonnationalforest', 'machine_tag': 0}, {'id': '22168223-35096791063-95979', 'author': '22191277@N03', 'authorname': 'Larry Lamsa', 'raw': 'crested butte', '_content': 'crestedbutte', 'machine_tag': 0}, {'id': '22168223-35096791063-1897175', 'author': '22191277@N03', 'authorname': 'Larry Lamsa', 'raw': 'lamsa', '_content': 'lamsa', 'machine_tag': 0}, {'id': '22168223-35096791063-3157', 'author': '22191277@N03', 'authorname': 'Larry Lamsa', 'raw': 'colorado', '_content': 'colorado', 'machine_tag': 0}, {'id': '22168223-35096791063-227285', 'author': '22191277@N03', 'authorname': 'Larry Lamsa', 'raw': 'bull moose', '_content': 'bullmoose', 'machine_tag': 0}]}, 'urls': {'url': [{'type': 'photopage', '_content': 'https://www.flickr.com/photos/larry1732/35096791063/'}]}, 'media': 'photo'}, 'stat': 'ok'}</t>
  </si>
  <si>
    <t>https://www.flickr.com/photos/larry1732/35096791063/</t>
  </si>
  <si>
    <t>body_moose20.jpeg</t>
  </si>
  <si>
    <t>6060666189_8f7c6aa489_o</t>
  </si>
  <si>
    <t>{'photo': {'id': '6060666189', 'secret': '6b36086dd7', 'server': '6192', 'farm': 7, 'dateuploaded': '1313814704', 'isfavorite': 0, 'license': '3', 'safety_level': '0', 'rotation': 0, 'originalsecret': '8f7c6aa489', 'originalformat': 'jpg', 'owner': {'nsid': '34572266@N08', 'username': 'Kevin L Moore', 'realname': '', 'location': '', 'iconserver': '8556', 'iconfarm': 9, 'path_alias': 'kevmoore'}, 'title': {'_content': 'Moose'}, 'description': {'_content': ''}, 'visibility': {'ispublic': 1, 'isfriend': 0, 'isfamily': 0}, 'dates': {'posted': '1313814704', 'taken': '2011-08-13 16:31:04', 'takengranularity': 0, 'takenunknown': 0, 'lastupdate': '1313815671'}, 'views': '134', 'editability': {'cancomment': 0, 'canaddmeta': 0}, 'publiceditability': {'cancomment': 1, 'canaddmeta': 0}, 'usage': {'candownload': 1, 'canblog': 0, 'canprint': 0, 'canshare': 1}, 'comments': {'_content': '0'}, 'notes': {'note': []}, 'people': {'haspeople': 0}, 'tags': {'tag': []}, 'urls': {'url': [{'type': 'photopage', '_content': 'https://www.flickr.com/photos/kevmoore/6060666189/'}]}, 'media': 'photo'}, 'stat': 'ok'}</t>
  </si>
  <si>
    <t xml:space="preserve"> (flickr Kevin L Moore)</t>
  </si>
  <si>
    <t>https://www.flickr.com/photos/kevmoore/6060666189/</t>
  </si>
  <si>
    <t>body_part_moose_eye01.jpeg</t>
  </si>
  <si>
    <t>3527570294_6b173e1434_o</t>
  </si>
  <si>
    <t>{'photo': {'id': '3527570294', 'secret': 'e06ca71b89', 'server': '2206', 'farm': 3, 'dateuploaded': '1242185735', 'isfavorite': 0, 'license': '3', 'safety_level': '0', 'rotation': 0, 'originalsecret': '6b173e1434', 'originalformat': 'jpg', 'owner': {'nsid': '63919710@N00', 'username': 'canopic', 'realname': '', 'location': None, 'iconserver': '2868', 'iconfarm': 3, 'path_alias': 'canopic'}, 'title': {'_content': "they say I'm a dreamer"}, 'description': {'_content': "but I'm not the only one.\n\nlooking at this now (over a year later) I need to adjust the color on this - but her eye is so pretty!"}, 'visibility': {'ispublic': 1, 'isfriend': 0, 'isfamily': 0}, 'dates': {'posted': '1242185735', 'taken': '2009-05-09 08:22:39', 'takengranularity': 0, 'takenunknown': 0, 'lastupdate': '1298267962'}, 'views': '156', 'editability': {'cancomment': 0, 'canaddmeta': 0}, 'publiceditability': {'cancomment': 1, 'canaddmeta': 0}, 'usage': {'candownload': 1, 'canblog': 0, 'canprint': 0, 'canshare': 1}, 'comments': {'_content': '0'}, 'notes': {'note': []}, 'people': {'haspeople': 0}, 'tags': {'tag': [{'id': '3416631-3527570294-9137', 'author': '63919710@N00', 'authorname': 'canopic', 'raw': 'moose', '_content': 'moose', 'machine_tag': 0}, {'id': '3416631-3527570294-360142', 'author': '63919710@N00', 'authorname': 'canopic', 'raw': 'NW Trek', '_content': 'nwtrek', 'machine_tag': 0}]}, 'urls': {'url': [{'type': 'photopage', '_content': 'https://www.flickr.com/photos/canopic/3527570294/'}]}, 'media': 'photo'}, 'stat': 'ok'}</t>
  </si>
  <si>
    <t xml:space="preserve"> (flickr canopic)</t>
  </si>
  <si>
    <t>https://www.flickr.com/photos/canopic/3527570294/</t>
  </si>
  <si>
    <t>body_part_moose_eye02.jpeg</t>
  </si>
  <si>
    <t>127384529_384b5df012_o</t>
  </si>
  <si>
    <t>{'photo': {'id': '127384529', 'secret': '384b5df012', 'server': '49', 'farm': 1, 'dateuploaded': '1144833892', 'isfavorite': 0, 'license': '3', 'safety_level': '0', 'rotation': 0, 'originalsecret': '384b5df012', 'originalformat': 'jpg', 'owner': {'nsid': '23379857@N00', 'username': 'tomswift46 ( Hi Res Images for the asking)', 'realname': 'Lew (tomswift) Holzman', 'location': 'Belchertown, Ma., W.Wardsboro, Vt., USA', 'iconserver': '1', 'iconfarm': 1, 'path_alias': 'tomswift'}, 'title': {'_content': 'Moose Eye'}, 'description': {'_content': ''}, 'visibility': {'ispublic': 1, 'isfriend': 0, 'isfamily': 0}, 'dates': {'posted': '1144833892', 'taken': '2004-05-20 21:54:25', 'takengranularity': 0, 'takenunknown': 0, 'lastupdate': '1392733667'}, 'views': '675', 'editability': {'cancomment': 0, 'canaddmeta': 0}, 'publiceditability': {'cancomment': 1, 'canaddmeta': 0}, 'usage': {'candownload': 1, 'canblog': 0, 'canprint': 0, 'canshare': 1}, 'comments': {'_content': '8'}, 'notes': {'note': []}, 'people': {'haspeople': 0}, 'tags': {'tag': [{'id': '92512-127384529-9137', 'author': '23379857@N00', 'authorname': 'tomswift46 ( Hi Res Images for the asking)', 'raw': 'moose', '_content': 'moose', 'machine_tag': 0}, {'id': '92512-127384529-596', 'author': '23379857@N00', 'authorname': 'tomswift46 ( Hi Res Images for the asking)', 'raw': 'eye', '_content': 'eye', 'machine_tag': 0}]}, 'urls': {'url': [{'type': 'photopage', '_content': 'https://www.flickr.com/photos/tomswift/127384529/'}]}, 'media': 'photo'}, 'stat': 'ok'}</t>
  </si>
  <si>
    <t>Lew (tomswift) Holzman (flickr tomswift46 ( Hi Res Images for the asking))</t>
  </si>
  <si>
    <t>https://www.flickr.com/photos/tomswift/127384529/</t>
  </si>
  <si>
    <t>body_part_moose_eye03.jpeg</t>
  </si>
  <si>
    <t>424856373_d710242f7c_o</t>
  </si>
  <si>
    <t>{'photo': {'id': '424856373', 'secret': 'cdc74053af', 'server': '166', 'farm': 1, 'dateuploaded': '1174195006', 'isfavorite': 0, 'license': '5', 'safety_level': '0', 'rotation': 0, 'originalsecret': 'd710242f7c', 'originalformat': 'jpg', 'owner': {'nsid': '91351004@N00', 'username': 'Nrbelex', 'realname': 'Brett Weinstein', 'location': 'Washington, DC', 'iconserver': '3693', 'iconfarm': 4, 'path_alias': 'nrbelex'}, 'title': {'_content': 'Moose Eye'}, 'description': {'_content': ''}, 'visibility': {'ispublic': 1, 'isfriend': 0, 'isfamily': 0}, 'dates': {'posted': '1174195006', 'taken': '2007-03-13 14:08:25', 'takengranularity': 0, 'takenunknown': '0', 'lastupdate': '1416447124'}, 'views': '1471', 'editability': {'cancomment': 0, 'canaddmeta': 0}, 'publiceditability': {'cancomment': 1, 'canaddmeta': 0}, 'usage': {'candownload': 1, 'canblog': 0, 'canprint': 0, 'canshare': 1}, 'comments': {'_content': '0'}, 'notes': {'note': []}, 'people': {'haspeople': 0}, 'tags': {'tag': [{'id': '4958376-424856373-1382', 'author': '91351004@N00', 'authorname': 'Nrbelex', 'raw': 'Canon', '_content': 'canon', 'machine_tag': 0}, {'id': '4958376-424856373-29692', 'author': '91351004@N00', 'authorname': 'Nrbelex', 'raw': 'DSLR', '_content': 'dslr', 'machine_tag': 0}, {'id': '4958376-424856373-3053803', 'author': '91351004@N00', 'authorname': 'Nrbelex', 'raw': 'XTi', '_content': 'xti', 'machine_tag': 0}, {'id': '4958376-424856373-4562577', 'author': '91351004@N00', 'authorname': 'Nrbelex', 'raw': '400D', '_content': '400d', 'machine_tag': 0}, {'id': '4958376-424856373-7674995', 'author': '91351004@N00', 'authorname': 'Nrbelex', 'raw': 'Nrbelex', '_content': 'nrbelex', 'machine_tag': 0}, {'id': '4958376-424856373-1986', 'author': '91351004@N00', 'authorname': 'Nrbelex', 'raw': '50mm', '_content': '50mm', 'machine_tag': 0}, {'id': '4958376-424856373-1988', 'author': '91351004@N00', 'authorname': 'Nrbelex', 'raw': 'prime', '_content': 'prime', 'machine_tag': 0}, {'id': '4958376-424856373-845270', 'author': '91351004@N00', 'authorname': 'Nrbelex', 'raw': '50mm prime', '_content': '50mmprime', 'machine_tag': 0}, {'id': '4958376-424856373-1318189', 'author': '91351004@N00', 'authorname': 'Nrbelex', 'raw': 'EF50mm', '_content': 'ef50mm', 'machine_tag': 0}, {'id': '4958376-424856373-451', 'author': '91351004@N00', 'authorname': 'Nrbelex', 'raw': 'Canada', '_content': 'canada', 'machine_tag': 0}, {'id': '4958376-424856373-32216', 'author': '91351004@N00', 'authorname': 'Nrbelex', 'raw': 'Biodome', '_content': 'biodome', 'machine_tag': 0}, {'id': '4958376-424856373-791', 'author': '91351004@N00', 'authorname': 'Nrbelex', 'raw': 'Nature', '_content': 'nature', 'machine_tag': 0}, {'id': '4958376-424856373-952', 'author': '91351004@N00', 'authorname': 'Nrbelex', 'raw': 'Animal', '_content': 'animal', 'machine_tag': 0}, {'id': '4958376-424856373-9137', 'author': '91351004@N00', 'authorname': 'Nrbelex', 'raw': 'Moose', '_content': 'moose', 'machine_tag': 0}, {'id': '4958376-424856373-596', 'author': '91351004@N00', 'authorname': 'Nrbelex', 'raw': 'eye', '_content': 'eye', 'machine_tag': 0}, {'id': '4958376-424856373-9707138', 'author': '91351004@N00', 'authorname': 'Nrbelex', 'raw': 'Moose Eye', '_content': 'mooseeye', 'machine_tag': 0}, {'id': '4958376-424856373-835036', 'author': '91351004@N00', 'authorname': 'Nrbelex', 'raw': 'Montreal Biodome', '_content': 'montrealbiodome', 'machine_tag': 0}, {'id': '4958376-424856373-4145', 'author': '91351004@N00', 'authorname': 'Nrbelex', 'raw': 'Montréal', '_content': 'montréal', 'machine_tag': 0}, {'id': '4958376-424856373-1005080', 'author': '91351004@N00', 'authorname': 'Nrbelex', 'raw': 'Montréal, Québec', '_content': 'montréalquébec', 'machine_tag': 0}, {'id': '4958376-424856373-9867295', 'author': '91351004@N00', 'authorname': 'Nrbelex', 'raw': 'Majestic Moose', '_content': 'majesticmoose', 'machine_tag': 0}]}, 'location': {'latitude': '45.561750', 'longitude': '-73.551192', 'accuracy': '14', 'context': '0', 'locality': {'_content': 'Montréal', 'woeid': 3534}, 'neighbourhood': {'_content': '', 'woeid': 0}, 'region': {'_content': 'Québec', 'woeid': 2344924}, 'country': {'_content': 'Canada', 'woeid': 23424775}}, 'geoperms': {'ispublic': 1, 'iscontact': 0, 'isfriend': 0, 'isfamily': 0}, 'urls': {'url': [{'type': 'photopage', '_content': 'https://www.flickr.com/photos/nrbelex/424856373/'}]}, 'media': 'photo'}, 'stat': 'ok'}</t>
  </si>
  <si>
    <t>Brett Weinstein (flickr Nrbelex)</t>
  </si>
  <si>
    <t>https://www.flickr.com/photos/nrbelex/424856373/</t>
  </si>
  <si>
    <t>body_part_moose_eye04.jpeg</t>
  </si>
  <si>
    <t>11915938276_0c2e831d5a_o</t>
  </si>
  <si>
    <t>{'photo': {'id': '11915938276', 'secret': '2ebf81a7f8', 'server': '2843', 'farm': 3, 'dateuploaded': '1389562479', 'isfavorite': 0, 'license': '4', 'safety_level': '0', 'rotation': 0, 'originalsecret': '0c2e831d5a', 'originalformat': 'jpg', 'owner': {'nsid': '31176607@N05', 'username': 'kuhnmi', 'realname': '', 'location': '', 'iconserver': '2857', 'iconfarm': 3, 'path_alias': None}, 'title': {'_content': 'Moose head'}, 'description': {'_content': 'Eye in eye with a moose (Eurasian elk) in the Wildnispark Langenberg near Zurich, Switzerland'}, 'visibility': {'ispublic': 1, 'isfriend': 0, 'isfamily': 0}, 'dates': {'posted': '1389562479', 'taken': '2014-01-12 15:10:50', 'takengranularity': 0, 'takenunknown': 0, 'lastupdate': '1550711848'}, 'views': '1537', 'editability': {'cancomment': 0, 'canaddmeta': 0}, 'publiceditability': {'cancomment': 1, 'canaddmeta': 0}, 'usage': {'candownload': 1, 'canblog': 0, 'canprint': 0, 'canshare': 1}, 'comments': {'_content': '0'}, 'notes': {'note': []}, 'people': {'haspeople': 0}, 'tags': {'tag': [{'id': '31171267-11915938276-9137', 'author': '31176607@N05', 'authorname': 'kuhnmi', 'raw': 'moose', '_content': 'moose', 'machine_tag': 0}, {'id': '31171267-11915938276-25703', 'author': '31176607@N05', 'authorname': 'kuhnmi', 'raw': 'elk', '_content': 'elk', 'machine_tag': 0}, {'id': '31171267-11915938276-12738838', 'author': '31176607@N05', 'authorname': 'kuhnmi', 'raw': 'eurasian elk', '_content': 'eurasianelk', 'machine_tag': 0}, {'id': '31171267-11915938276-1618727', 'author': '31176607@N05', 'authorname': 'kuhnmi', 'raw': 'alces alces', '_content': 'alcesalces', 'machine_tag': 0}, {'id': '31171267-11915938276-1611922', 'author': '31176607@N05', 'authorname': 'kuhnmi', 'raw': 'alces', '_content': 'alces', 'machine_tag': 0}, {'id': '31171267-11915938276-596', 'author': '31176607@N05', 'authorname': 'kuhnmi', 'raw': 'eye', '_content': 'eye', 'machine_tag': 0}, {'id': '31171267-11915938276-952', 'author': '31176607@N05', 'authorname': 'kuhnmi', 'raw': 'animal', '_content': 'animal', 'machine_tag': 0}, {'id': '31171267-11915938276-953', 'author': '31176607@N05', 'authorname': 'kuhnmi', 'raw': 'animals', '_content': 'animals', 'machine_tag': 0}, {'id': '31171267-11915938276-791', 'author': '31176607@N05', 'authorname': 'kuhnmi', 'raw': 'nature', '_content': 'nature', 'machine_tag': 0}, {'id': '31171267-11915938276-5833', 'author': '31176607@N05', 'authorname': 'kuhnmi', 'raw': 'wildlife', '_content': 'wildlife', 'machine_tag': 0}, {'id': '31171267-11915938276-6446', 'author': '31176607@N05', 'authorname': 'kuhnmi', 'raw': 'Zurich', '_content': 'zurich', 'machine_tag': 0}, {'id': '31171267-11915938276-27761', 'author': '31176607@N05', 'authorname': 'kuhnmi', 'raw': 'Zürich', '_content': 'zürich', 'machine_tag': 0}, {'id': '31171267-11915938276-2107', 'author': '31176607@N05', 'authorname': 'kuhnmi', 'raw': 'Schweiz', '_content': 'schweiz', 'machine_tag': 0}, {'id': '31171267-11915938276-2110', 'author': '31176607@N05', 'authorname': 'kuhnmi', 'raw': 'Switzerland', '_content': 'switzerland', 'machine_tag': 0}, {'id': '31171267-11915938276-73', 'author': '31176607@N05', 'authorname': 'kuhnmi', 'raw': 'park', '_content': 'park', 'machine_tag': 0}, {'id': '31171267-11915938276-53220', 'author': '31176607@N05', 'authorname': 'kuhnmi', 'raw': 'Langenberg', '_content': 'langenberg', 'machine_tag': 0}, {'id': '31171267-11915938276-50203710', 'author': '31176607@N05', 'authorname': 'kuhnmi', 'raw': 'Wildnispark', '_content': 'wildnispark', 'machine_tag': 0}, {'id': '31171267-11915938276-56029630', 'author': '31176607@N05', 'authorname': 'kuhnmi', 'raw': 'Wildnispark Langenberg', '_content': 'wildnisparklangenberg', 'machine_tag': 0}, {'id': '31171267-11915938276-1077', 'author': '31176607@N05', 'authorname': 'kuhnmi', 'raw': 'close-up', '_content': 'closeup', 'machine_tag': 0}, {'id': '31171267-11915938276-9823', 'author': '31176607@N05', 'authorname': 'kuhnmi', 'raw': 'bull', '_content': 'bull', 'machine_tag': 0}, {'id': '31171267-11915938276-41819328', 'author': '31176607@N05', 'authorname': 'kuhnmi', 'raw': 'moose bull', '_content': 'moosebull', 'machine_tag': 0}, {'id': '31171267-11915938276-213855', 'author': '31176607@N05', 'authorname': 'kuhnmi', 'raw': 'Elch', '_content': 'elch', 'machine_tag': 0}]}, 'urls': {'url': [{'type': 'photopage', '_content': 'https://www.flickr.com/photos/31176607@N05/11915938276/'}]}, 'media': 'photo'}, 'stat': 'ok'}</t>
  </si>
  <si>
    <t>https://www.flickr.com/photos/31176607@N05/11915938276/</t>
  </si>
  <si>
    <t>body_falcon01.jpeg</t>
  </si>
  <si>
    <t>6222664135_1ebc5cc40f_o</t>
  </si>
  <si>
    <t>{'photo': {'id': '6222664135', 'secret': '677018cc53', 'server': '6213', 'farm': 7, 'dateuploaded': '1318083078', 'isfavorite': 0, 'license': '4', 'safety_level': '0', 'rotation': 0, 'originalsecret': '1ebc5cc40f', 'originalformat': 'jpg', 'owner': {'nsid': '40845011@N03', 'username': 'JustinJensen', 'realname': 'Justin Jensen', 'location': '', 'iconserver': '3675', 'iconfarm': 4, 'path_alias': 'justinjensen'}, 'title': {'_content': 'Falcon'}, 'description': {'_content': 'Anyone know what kind of bird this is? :)'}, 'visibility': {'ispublic': 1, 'isfriend': 0, 'isfamily': 0}, 'dates': {'posted': '1318083078', 'taken': '2011-09-24 08:34:55', 'takengranularity': 0, 'takenunknown': 0, 'lastupdate': '1601759617'}, 'views': '4100', 'editability': {'cancomment': 0, 'canaddmeta': 0}, 'publiceditability': {'cancomment': 1, 'canaddmeta': 1}, 'usage': {'candownload': 1, 'canblog': 0, 'canprint': 0, 'canshare': 1}, 'comments': {'_content': '5'}, 'notes': {'note': []}, 'people': {'haspeople': 0}, 'tags': {'tag': [{'id': '40821957-6222664135-16331', 'author': '40845011@N03', 'authorname': 'JustinJensen', 'raw': 'falcon', '_content': 'falcon', 'machine_tag': 0}, {'id': '40821957-6222664135-5022', 'author': '40845011@N03', 'authorname': 'JustinJensen', 'raw': 'hawk', '_content': 'hawk', 'machine_tag': 0}, {'id': '40821957-6222664135-85384', 'author': '40845011@N03', 'authorname': 'JustinJensen', 'raw': 'bird of prey', '_content': 'birdofprey', 'machine_tag': 0}, {'id': '40821957-6222664135-3648', 'author': '40845011@N03', 'authorname': 'JustinJensen', 'raw': 'texas', '_content': 'texas', 'machine_tag': 0}]}, 'location': {'latitude': '29.891710', 'longitude': '-96.490600', 'accuracy': '11', 'context': '0', 'locality': {'_content': 'New Ulm', 'woeid': 2459051}, 'county': {'_content': 'Austin', 'woeid': 12590014}, 'region': {'_content': 'Texas', 'woeid': 2347602}, 'country': {'_content': 'United States', 'woeid': 23424977}, 'neighbourhood': {'_content': '', 'woeid': 0}}, 'geoperms': {'ispublic': 1, 'iscontact': 0, 'isfriend': 0, 'isfamily': 0}, 'urls': {'url': [{'type': 'photopage', '_content': 'https://www.flickr.com/photos/justinjensen/6222664135/'}]}, 'media': 'photo'}, 'stat': 'ok'}</t>
  </si>
  <si>
    <t>Justin Jensen (flickr JustinJensen)</t>
  </si>
  <si>
    <t>https://www.flickr.com/photos/justinjensen/6222664135/</t>
  </si>
  <si>
    <t>body_falcon02.jpeg</t>
  </si>
  <si>
    <t>7673023464_4c02fe7745_o</t>
  </si>
  <si>
    <t>{'photo': {'id': '7673023464', 'secret': '0f8b7096c4', 'server': '7119', 'farm': 8, 'dateuploaded': '1343609399', 'isfavorite': 0, 'license': '4', 'safety_level': '0', 'rotation': 0, 'originalsecret': '4c02fe7745', 'originalformat': 'jpg', 'owner': {'nsid': '34128007@N04', 'username': 'Thank You (22 Millions+) views', 'realname': '', 'location': 'Los Angeles, USA', 'iconserver': '3705', 'iconfarm': 4, 'path_alias': 'prayitnophotography'}, 'title': {'_content': 'Falcon'}, 'description': {'_content': 'Hotel Del Coronado, San Diego, California'}, 'visibility': {'ispublic': 1, 'isfriend': 0, 'isfamily': 0}, 'dates': {'posted': '1343609399', 'taken': '2012-06-30 10:57:04', 'takengranularity': 0, 'takenunknown': 0, 'lastupdate': '1352840736'}, 'views': '1259', 'editability': {'cancomment': 0, 'canaddmeta': 0}, 'publiceditability': {'cancomment': 1, 'canaddmeta': 0}, 'usage': {'candownload': 1, 'canblog': 0, 'canprint': 0, 'canshare': 1}, 'comments': {'_content': '1'}, 'notes': {'note': []}, 'people': {'haspeople': 1}, 'tags': {'tag': [{'id': '34095868-7673023464-177416', 'author': '34128007@N04', 'authorname': 'Thank You (22 Millions+) views', 'raw': 'Hotel Del', '_content': 'hoteldel', 'machine_tag': 0}, {'id': '34095868-7673023464-2073', 'author': '34128007@N04', 'authorname': 'Thank You (22 Millions+) views', 'raw': 'Hotel', '_content': 'hotel', 'machine_tag': 0}, {'id': '34095868-7673023464-1221', 'author': '34128007@N04', 'authorname': 'Thank You (22 Millions+) views', 'raw': 'Del', '_content': 'del', 'machine_tag': 0}, {'id': '34095868-7673023464-32893', 'author': '34128007@N04', 'authorname': 'Thank You (22 Millions+) views', 'raw': 'Coronado', '_content': 'coronado', 'machine_tag': 0}, {'id': '34095868-7673023464-1870', 'author': '34128007@N04', 'authorname': 'Thank You (22 Millions+) views', 'raw': 'Island', '_content': 'island', 'machine_tag': 0}, {'id': '34095868-7673023464-12355', 'author': '34128007@N04', 'authorname': 'Thank You (22 Millions+) views', 'raw': 'SD', '_content': 'sd', 'machine_tag': 0}, {'id': '34095868-7673023464-3130', 'author': '34128007@N04', 'authorname': 'Thank You (22 Millions+) views', 'raw': 'San', '_content': 'san', 'machine_tag': 0}, {'id': '34095868-7673023464-8385', 'author': '34128007@N04', 'authorname': 'Thank You (22 Millions+) views', 'raw': 'Diego', '_content': 'diego', 'machine_tag': 0}, {'id': '34095868-7673023464-83', 'author': '34128007@N04', 'authorname': 'Thank You (22 Millions+) views', 'raw': 'CA', '_content': 'ca', 'machine_tag': 0}, {'id': '34095868-7673023464-50', 'author': '34128007@N04', 'authorname': 'Thank You (22 Millions+) views', 'raw': 'California', '_content': 'california', 'machine_tag': 0}, {'id': '34095868-7673023464-16331', 'author': '34128007@N04', 'authorname': 'Thank You (22 Millions+) views', 'raw': 'falcon', '_content': 'falcon', 'machine_tag': 0}, {'id': '34095868-7673023464-85384', 'author': '34128007@N04', 'authorname': 'Thank You (22 Millions+) views', 'raw': 'Bird of prey', '_content': 'birdofprey', 'machine_tag': 0}, {'id': '34095868-7673023464-594', 'author': '34128007@N04', 'authorname': 'Thank You (22 Millions+) views', 'raw': 'bird', '_content': 'bird', 'machine_tag': 0}, {'id': '34095868-7673023464-23553', 'author': '34128007@N04', 'authorname': 'Thank You (22 Millions+) views', 'raw': 'prey', '_content': 'prey', 'machine_tag': 0}, {'id': '34095868-7673023464-25259089', 'author': '34128007@N04', 'authorname': 'Thank You (22 Millions+) views', 'raw': 'konomark', '_content': 'konomark', 'machine_tag': 0}]}, 'location': {'latitude': '32.681014', 'longitude': '-117.178158', 'accuracy': '16', 'context': '0', 'locality': {'_content': 'Coronado', 'woeid': 2385261}, 'county': {'_content': 'San Diego', 'woeid': 12587706}, 'region': {'_content': 'California', 'woeid': 2347563}, 'country': {'_content': 'United States', 'woeid': 23424977}, 'neighbourhood': {'_content': '', 'woeid': 0}}, 'geoperms': {'ispublic': 1, 'iscontact': 0, 'isfriend': 0, 'isfamily': 0}, 'urls': {'url': [{'type': 'photopage', '_content': 'https://www.flickr.com/photos/prayitnophotography/7673023464/'}]}, 'media': 'photo'}, 'stat': 'ok'}</t>
  </si>
  <si>
    <t>https://www.flickr.com/photos/prayitnophotography/7673023464/</t>
  </si>
  <si>
    <t>body_falcon03.jpeg</t>
  </si>
  <si>
    <t>2445298051_b6f2824eef_o</t>
  </si>
  <si>
    <t>{'photo': {'id': '2445298051', 'secret': 'bf7e39a952', 'server': '2406', 'farm': 3, 'dateuploaded': '1209311000', 'isfavorite': 0, 'license': '3', 'safety_level': '0', 'rotation': 0, 'originalsecret': 'b6f2824eef', 'originalformat': 'jpg', 'owner': {'nsid': '9996410@N07', 'username': 'Amber325', 'realname': '', 'location': '', 'iconserver': '1408', 'iconfarm': 2, 'path_alias': 'amber325'}, 'title': {'_content': 'falcon'}, 'description': {'_content': ''}, 'visibility': {'ispublic': 1, 'isfriend': 0, 'isfamily': 0}, 'dates': {'posted': '1209311000', 'taken': '2008-04-27 08:43:20', 'takengranularity': 0, 'takenunknown': 0, 'lastupdate': '1238938206'}, 'views': '30', 'editability': {'cancomment': 0, 'canaddmeta': 0}, 'publiceditability': {'cancomment': 1, 'canaddmeta': 0}, 'usage': {'candownload': 1, 'canblog': 0, 'canprint': 0, 'canshare': 1}, 'comments': {'_content': '0'}, 'notes': {'note': []}, 'people': {'haspeople': 0}, 'tags': {'tag': []}, 'urls': {'url': [{'type': 'photopage', '_content': 'https://www.flickr.com/photos/amber325/2445298051/'}]}, 'media': 'photo'}, 'stat': 'ok'}</t>
  </si>
  <si>
    <t xml:space="preserve"> (flickr Amber325)</t>
  </si>
  <si>
    <t>https://www.flickr.com/photos/amber325/2445298051/</t>
  </si>
  <si>
    <t>body_falcon04.jpeg</t>
  </si>
  <si>
    <t>6620186485_ab454116e8_o</t>
  </si>
  <si>
    <t>{'photo': {'id': '6620186485', 'secret': 'f403e52eb5', 'server': '7030', 'farm': 8, 'dateuploaded': '1325515065', 'isfavorite': 0, 'license': '3', 'safety_level': '0', 'rotation': 0, 'originalsecret': 'ab454116e8', 'originalformat': 'jpg', 'owner': {'nsid': '65854329@N05', 'username': 'this is for the birds', 'realname': 'Ellen &amp; Tony', 'location': None, 'iconserver': '2867', 'iconfarm': 3, 'path_alias': None}, 'title': {'_content': 'Peregrine Falcon'}, 'description': {'_content': 'Peregrine Falcon\nGateway National Recreation Area\nSandy Hook\nNJ'}, 'visibility': {'ispublic': 1, 'isfriend': 0, 'isfamily': 0}, 'dates': {'posted': '1325515065', 'taken': '2011-11-19 09:44:40', 'takengranularity': 0, 'takenunknown': 0, 'lastupdate': '1388759063'}, 'views': '2165', 'editability': {'cancomment': 0, 'canaddmeta': 0}, 'publiceditability': {'cancomment': 1, 'canaddmeta': 0}, 'usage': {'candownload': 1, 'canblog': 0, 'canprint': 0, 'canshare': 1}, 'comments': {'_content': '0'}, 'notes': {'note': []}, 'people': {'haspeople': 0}, 'tags': {'tag': [{'id': '65848989-6620186485-120746', 'author': '65854329@N05', 'authorname': 'this is for the birds', 'raw': 'Peregrine', '_content': 'peregrine', 'machine_tag': 0}, {'id': '65848989-6620186485-16331', 'author': '65854329@N05', 'authorname': 'this is for the birds', 'raw': 'Falcon', '_content': 'falcon', 'machine_tag': 0}]}, 'location': {'latitude': '40.398839', 'longitude': '-73.976655', 'accuracy': '16', 'context': '0', 'locality': {'_content': 'Monmouth Hills', 'woeid': 2452959}, 'county': {'_content': 'Monmouth', 'woeid': 12589270}, 'region': {'_content': 'New Jersey', 'woeid': 2347589}, 'country': {'_content': 'United States', 'woeid': 23424977}, 'neighbourhood': {'_content': 'Navesink Beach', 'woeid': 2457366}}, 'geoperms': {'ispublic': 1, 'iscontact': 0, 'isfriend': 0, 'isfamily': 0}, 'urls': {'url': [{'type': 'photopage', '_content': 'https://www.flickr.com/photos/65854329@N05/6620186485/'}]}, 'media': 'photo'}, 'stat': 'ok'}</t>
  </si>
  <si>
    <t>Ellen &amp; Tony (flickr this is for the birds)</t>
  </si>
  <si>
    <t>https://www.flickr.com/photos/65854329@N05/6620186485/</t>
  </si>
  <si>
    <t>body_falcon05.jpeg</t>
  </si>
  <si>
    <t>4843494949_1a256517e5_o</t>
  </si>
  <si>
    <t>{'photo': {'id': '4843494949', 'secret': 'eac191cdfd', 'server': '4103', 'farm': 5, 'dateuploaded': '1280506736', 'isfavorite': 0, 'license': '2', 'safety_level': '0', 'rotation': 0, 'originalsecret': '1a256517e5', 'originalformat': 'jpg', 'owner': {'nsid': '70649819@N00', 'username': 's0ggy lettuce', 'realname': '', 'location': None, 'iconserver': '35', 'iconfarm': 1, 'path_alias': 'psychoeddy'}, 'title': {'_content': 'Falcon'}, 'description': {'_content': ''}, 'visibility': {'ispublic': 1, 'isfriend': 0, 'isfamily': 0}, 'dates': {'posted': '1280506736', 'taken': '2010-07-30 13:25:20', 'takengranularity': 0, 'takenunknown': 0, 'lastupdate': '1495701349'}, 'views': '2319', 'editability': {'cancomment': 0, 'canaddmeta': 0}, 'publiceditability': {'cancomment': 1, 'canaddmeta': 0}, 'usage': {'candownload': 1, 'canblog': 0, 'canprint': 0, 'canshare': 1}, 'comments': {'_content': '0'}, 'notes': {'note': []}, 'people': {'haspeople': 0}, 'tags': {'tag': [{'id': '1766591-4843494949-16331', 'author': '70649819@N00', 'authorname': 's0ggy lettuce', 'raw': 'falcon', '_content': 'falcon', 'machine_tag': 0}, {'id': '1766591-4843494949-55933', 'author': '70649819@N00', 'authorname': 's0ggy lettuce', 'raw': 'huntly', '_content': 'huntly', 'machine_tag': 0}]}, 'location': {'latitude': '57.459956', 'longitude': '-2.864084', 'accuracy': '12', 'context': '0', 'locality': {'_content': 'Cairnie', 'woeid': 14874}, 'county': {'_content': 'Grampian', 'woeid': 12602202}, 'region': {'_content': 'Scotland', 'woeid': 12578048}, 'country': {'_content': 'United Kingdom', 'woeid': 23424975}, 'neighbourhood': {'_content': '', 'woeid': 0}}, 'geoperms': {'ispublic': 1, 'iscontact': 0, 'isfriend': 0, 'isfamily': 0}, 'urls': {'url': [{'type': 'photopage', '_content': 'https://www.flickr.com/photos/psychoeddy/4843494949/'}]}, 'media': 'photo'}, 'stat': 'ok'}</t>
  </si>
  <si>
    <t xml:space="preserve"> (flickr s0ggy lettuce)</t>
  </si>
  <si>
    <t>https://www.flickr.com/photos/psychoeddy/4843494949/</t>
  </si>
  <si>
    <t>body_falcon06.jpeg</t>
  </si>
  <si>
    <t>32777762642_88090bf444_o</t>
  </si>
  <si>
    <t>{'photo': {'id': '32777762642', 'secret': 'e26d755416', 'server': '2646', 'farm': 3, 'dateuploaded': '1487240179', 'isfavorite': 0, 'license': '5', 'safety_level': '0', 'rotation': 0, 'originalsecret': '88090bf444', 'originalformat': 'jpg', 'owner': {'nsid': '36107339@N03', 'username': 'Heather Smithers', 'realname': 'Heather Smithers', 'location': '', 'iconserver': '7862', 'iconfarm': 8, 'path_alias': None}, 'title': {'_content': 'Peregrine Falcon'}, 'description': {'_content': ''}, 'visibility': {'ispublic': 1, 'isfriend': 0, 'isfamily': 0}, 'dates': {'posted': '1487240179', 'taken': '2017-02-14 14:43:14', 'takengranularity': 0, 'takenunknown': '0', 'lastupdate': '1487241737'}, 'views': '831', 'editability': {'cancomment': 0, 'canaddmeta': 0}, 'publiceditability': {'cancomment': 1, 'canaddmeta': 1}, 'usage': {'candownload': 1, 'canblog': 0, 'canprint': 0, 'canshare': 1}, 'comments': {'_content': '0'}, 'notes': {'note': []}, 'people': {'haspeople': 0}, 'tags': {'tag': [{'id': '36084285-32777762642-120746', 'author': '36107339@N03', 'authorname': 'Heather Smithers', 'raw': 'Peregrine', '_content': 'peregrine', 'machine_tag': 0}, {'id': '36084285-32777762642-16331', 'author': '36107339@N03', 'authorname': 'Heather Smithers', 'raw': 'Falcon', '_content': 'falcon', 'machine_tag': 0}, {'id': '36084285-32777762642-23553', 'author': '36107339@N03', 'authorname': 'Heather Smithers', 'raw': 'prey', '_content': 'prey', 'machine_tag': 0}]}, 'urls': {'url': [{'type': 'photopage', '_content': 'https://www.flickr.com/photos/36107339@N03/32777762642/'}]}, 'media': 'photo'}, 'stat': 'ok'}</t>
  </si>
  <si>
    <t>Heather Smithers (flickr Heather Smithers)</t>
  </si>
  <si>
    <t>https://www.flickr.com/photos/36107339@N03/32777762642/</t>
  </si>
  <si>
    <t>body_falcon07.jpeg</t>
  </si>
  <si>
    <t>3667901496_242cb78768_o</t>
  </si>
  <si>
    <t>{'photo': {'id': '3667901496', 'secret': 'cce3f9e1d7', 'server': '3374', 'farm': 4, 'dateuploaded': '1246183314', 'isfavorite': 0, 'license': '5', 'safety_level': '0', 'rotation': 0, 'originalsecret': '242cb78768', 'originalformat': 'jpg', 'owner': {'nsid': '41894148532@N01', 'username': 'Neil T', 'realname': 'Neil Turner', 'location': 'Sowerby Bridge, United Kingdom', 'iconserver': '3709', 'iconfarm': 4, 'path_alias': 'neilt'}, 'title': {'_content': 'Falcon'}, 'description': {'_content': ''}, 'visibility': {'ispublic': 1, 'isfriend': 0, 'isfamily': 0}, 'dates': {'posted': '1246183314', 'taken': '2009-06-27 16:19:15', 'takengranularity': 0, 'takenunknown': '0', 'lastupdate': '1416950263'}, 'views': '1958', 'editability': {'cancomment': 0, 'canaddmeta': 0}, 'publiceditability': {'cancomment': 1, 'canaddmeta': 0}, 'usage': {'candownload': 1, 'canblog': 0, 'canprint': 0, 'canshare': 1}, 'comments': {'_content': '1'}, 'notes': {'note': []}, 'people': {'haspeople': 0}, 'tags': {'tag': [{'id': '17339-3667901496-535178', 'author': '41894148532@N01', 'authorname': 'Neil T', 'raw': 'royalarmouries', '_content': 'royalarmouries', 'machine_tag': 0}, {'id': '17339-3667901496-16331', 'author': '41894148532@N01', 'authorname': 'Neil T', 'raw': 'falcon', '_content': 'falcon', 'machine_tag': 0}, {'id': '17339-3667901496-85384', 'author': '41894148532@N01', 'authorname': 'Neil T', 'raw': 'birdofprey', '_content': 'birdofprey', 'machine_tag': 0}, {'id': '17339-3667901496-1154', 'author': '41894148532@N01', 'authorname': 'Neil T', 'raw': 'museum', '_content': 'museum', 'machine_tag': 0}, {'id': '17339-3667901496-7182', 'author': '41894148532@N01', 'authorname': 'Neil T', 'raw': 'leeds', '_content': 'leeds', 'machine_tag': 0}]}, 'location': {'latitude': '53.791835', 'longitude': '-1.531434', 'accuracy': '15', 'context': '0', 'locality': {'_content': 'Leeds', 'woeid': 26042}, 'county': {'_content': 'West Yorkshire', 'woeid': 12602197}, 'region': {'_content': 'England', 'woeid': 24554868}, 'country': {'_content': 'United Kingdom', 'woeid': 23424975}, 'neighbourhood': {'_content': 'Cavalier Hill', 'woeid': 43830}}, 'geoperms': {'ispublic': 1, 'iscontact': 0, 'isfriend': 0, 'isfamily': 0}, 'urls': {'url': [{'type': 'photopage', '_content': 'https://www.flickr.com/photos/neilt/3667901496/'}]}, 'media': 'photo'}, 'stat': 'ok'}</t>
  </si>
  <si>
    <t>Neil Turner (flickr Neil T)</t>
  </si>
  <si>
    <t>https://www.flickr.com/photos/neilt/3667901496/</t>
  </si>
  <si>
    <t>body_falcon08.jpeg</t>
  </si>
  <si>
    <t>460938565_3e32ad637b_o</t>
  </si>
  <si>
    <t>{'photo': {'id': '460938565', 'secret': '6ada9f91f3', 'server': '189', 'farm': 1, 'dateuploaded': '1176692009', 'isfavorite': 0, 'license': '0', 'safety_level': '0', 'rotation': 0, 'owner': {'nsid': '66086643@N00', 'username': 'JustinTL', 'realname': '', 'location': 'Central Texas', 'iconserver': '162', 'iconfarm': 1, 'path_alias': 'justintl'}, 'title': {'_content': 'Falcon'}, 'description': {'_content': ''}, 'visibility': {'ispublic': 1, 'isfriend': 0, 'isfamily': 0}, 'dates': {'posted': '1176692009', 'taken': '2007-04-15 13:59:53', 'takengranularity': 0, 'takenunknown': 0, 'lastupdate': '1636848718'}, 'views': '117', 'editability': {'cancomment': 0, 'canaddmeta': 0}, 'publiceditability': {'cancomment': 1, 'canaddmeta': 0}, 'usage': {'candownload': 0, 'canblog': 0, 'canprint': 0, 'canshare': 1}, 'comments': {'_content': '0'}, 'notes': {'note': []}, 'people': {'haspeople': 0}, 'tags': {'tag': [{'id': '5479910-460938565-75088', 'author': '66086643@N00', 'authorname': 'JustinTL', 'raw': 'Woodland Park Zoo', '_content': 'woodlandparkzoo', 'machine_tag': 0}, {'id': '5479910-460938565-69', 'author': '66086643@N00', 'authorname': 'JustinTL', 'raw': 'Seattle', '_content': 'seattle', 'machine_tag': 0}, {'id': '5479910-460938565-16331', 'author': '66086643@N00', 'authorname': 'JustinTL', 'raw': 'falcon', '_content': 'falcon', 'machine_tag': 0}, {'id': '5479910-460938565-594', 'author': '66086643@N00', 'authorname': 'JustinTL', 'raw': 'bird', '_content': 'bird', 'machine_tag': 0}, {'id': '5479910-460938565-13888', 'author': '66086643@N00', 'authorname': 'JustinTL', 'raw': 'raptor', '_content': 'raptor', 'machine_tag': 0}]}, 'urls': {'url': [{'type': 'photopage', '_content': 'https://www.flickr.com/photos/justintl/460938565/'}]}, 'media': 'photo'}, 'stat': 'ok'}</t>
  </si>
  <si>
    <t xml:space="preserve"> (flickr JustinTL)</t>
  </si>
  <si>
    <t>https://www.flickr.com/photos/justintl/460938565/</t>
  </si>
  <si>
    <t>body_falcon10.jpeg</t>
  </si>
  <si>
    <t>3916831633_8ca5e383ba_o</t>
  </si>
  <si>
    <t>{'photo': {'id': '3916831633', 'secret': '19bd370804', 'server': '2422', 'farm': 3, 'dateuploaded': '1252882278', 'isfavorite': 0, 'license': '5', 'safety_level': '0', 'rotation': 0, 'originalsecret': '8ca5e383ba', 'originalformat': 'jpg', 'owner': {'nsid': '8749778@N06', 'username': 'Eric Kilby', 'realname': 'Eric Kilby', 'location': 'Somerville, MA, USA', 'iconserver': '3790', 'iconfarm': 4, 'path_alias': 'ekilby'}, 'title': {'_content': 'Peregrine Falcon'}, 'description': {'_content': ''}, 'visibility': {'ispublic': 1, 'isfriend': 0, 'isfamily': 0}, 'dates': {'posted': '1252882278', 'taken': '2009-09-13 14:18:12', 'takengranularity': 0, 'takenunknown': 0, 'lastupdate': '1451837012'}, 'views': '2318', 'editability': {'cancomment': 0, 'canaddmeta': 0}, 'publiceditability': {'cancomment': 1, 'canaddmeta': 0}, 'usage': {'candownload': 1, 'canblog': 0, 'canprint': 0, 'canshare': 1}, 'comments': {'_content': '0'}, 'notes': {'note': []}, 'people': {'haspeople': 0}, 'tags': {'tag': [{'id': '8704456-3916831633-120746', 'author': '8749778@N06', 'authorname': 'Eric Kilby', 'raw': 'peregrine', '_content': 'peregrine', 'machine_tag': 0}, {'id': '8704456-3916831633-16331', 'author': '8749778@N06', 'authorname': 'Eric Kilby', 'raw': 'falcon', '_content': 'falcon', 'machine_tag': 0}, {'id': '8704456-3916831633-594', 'author': '8749778@N06', 'authorname': 'Eric Kilby', 'raw': 'bird', '_content': 'bird', 'machine_tag': 0}, {'id': '8704456-3916831633-1071', 'author': '8749778@N06', 'authorname': 'Eric Kilby', 'raw': 'stone', '_content': 'stone', 'machine_tag': 0}, {'id': '8704456-3916831633-1997', 'author': '8749778@N06', 'authorname': 'Eric Kilby', 'raw': 'zoo', '_content': 'zoo', 'machine_tag': 0}]}, 'location': {'latitude': '42.462773', 'longitude': '-71.093666', 'accuracy': '16', 'context': '0', 'locality': {'_content': 'Stoneham', 'woeid': 2500293}, 'county': {'_content': 'Middlesex', 'woeid': 12588708}, 'region': {'_content': 'Massachusetts', 'woeid': 2347580}, 'country': {'_content': 'United States', 'woeid': 23424977}, 'neighbourhood': {'_content': '', 'woeid': 0}}, 'geoperms': {'ispublic': 1, 'iscontact': 0, 'isfriend': 0, 'isfamily': 0}, 'urls': {'url': [{'type': 'photopage', '_content': 'https://www.flickr.com/photos/ekilby/3916831633/'}]}, 'media': 'photo'}, 'stat': 'ok'}</t>
  </si>
  <si>
    <t>https://www.flickr.com/photos/ekilby/3916831633/</t>
  </si>
  <si>
    <t>body_falcon11.jpeg</t>
  </si>
  <si>
    <t>5645714848_b95bb1dd6d_o</t>
  </si>
  <si>
    <t>{'photo': {'id': '5645714848', 'secret': 'c5d6cc069b', 'server': '5146', 'farm': 6, 'dateuploaded': '1303543397', 'isfavorite': 0, 'license': '3', 'safety_level': '0', 'rotation': 0, 'originalsecret': 'b95bb1dd6d', 'originalformat': 'jpg', 'owner': {'nsid': '55952698@N02', 'username': 'Becca McLachlan', 'realname': 'Becca McLachlan', 'location': 'New Zealand', 'iconserver': '2851', 'iconfarm': 3, 'path_alias': 'charlottemclachlan'}, 'title': {'_content': 'Falcon'}, 'description': {'_content': 'Spotted at Knobs Flat, Milford Sound.'}, 'visibility': {'ispublic': 1, 'isfriend': 0, 'isfamily': 0}, 'dates': {'posted': '1303543397', 'taken': '2011-04-20 15:07:35', 'takengranularity': 0, 'takenunknown': 0, 'lastupdate': '1307176115'}, 'views': '395', 'editability': {'cancomment': 0, 'canaddmeta': 0}, 'publiceditability': {'cancomment': 1, 'canaddmeta': 0}, 'usage': {'candownload': 1, 'canblog': 0, 'canprint': 0, 'canshare': 1}, 'comments': {'_content': '0'}, 'notes': {'note': []}, 'people': {'haspeople': 0}, 'tags': {'tag': [{'id': '55932350-5645714848-16331', 'author': '55952698@N02', 'authorname': 'Becca McLachlan', 'raw': 'Falcon', '_content': 'falcon', 'machine_tag': 0}, {'id': '55932350-5645714848-232', 'author': '55952698@N02', 'authorname': 'Becca McLachlan', 'raw': 'New Zealand', '_content': 'newzealand', 'machine_tag': 0}]}, 'location': {'latitude': '-44.668380', 'longitude': '167.927902', 'accuracy': '11', 'context': '0', 'locality': {'_content': 'Milford Sound', 'woeid': 2349531}, 'county': {'_content': 'Southland District', 'woeid': 55875873}, 'region': {'_content': 'Southland', 'woeid': 15021750}, 'country': {'_content': 'New Zealand', 'woeid': 23424916}, 'neighbourhood': {'_content': '', 'woeid': 0}}, 'geoperms': {'ispublic': 1, 'iscontact': 0, 'isfriend': 0, 'isfamily': 0}, 'urls': {'url': [{'type': 'photopage', '_content': 'https://www.flickr.com/photos/charlottemclachlan/5645714848/'}]}, 'media': 'photo'}, 'stat': 'ok'}</t>
  </si>
  <si>
    <t>Becca McLachlan (flickr Becca McLachlan)</t>
  </si>
  <si>
    <t>https://www.flickr.com/photos/charlottemclachlan/5645714848/</t>
  </si>
  <si>
    <t>body_falcon12.jpeg</t>
  </si>
  <si>
    <t>3467783224_1e2532a05a_o</t>
  </si>
  <si>
    <t>{'photo': {'id': '3467783224', 'secret': '9729822ccd', 'server': '3623', 'farm': 4, 'dateuploaded': '1240464070', 'isfavorite': 0, 'license': '5', 'safety_level': '0', 'rotation': 0, 'originalsecret': '1e2532a05a', 'originalformat': 'jpg', 'owner': {'nsid': '14752872@N03', 'username': 'KNOW MALTA by Peter Grima', 'realname': '', 'location': None, 'iconserver': '4546', 'iconfarm': 5, 'path_alias': 'wwwpgflickrcom'}, 'title': {'_content': 'FALCON'}, 'description': {'_content': 'Another type of bird of prey used in hawking or falconry. The sport remained highly popular in Europe until the first half of the 17th century, when interest in it began to decline. It revived during the late seventeenth century, but declined again in the first part of the 18th century, when the sport of shooting birds on the wing became popular. In recent times falconry has again become popular in the United Kingdom and other parts of Europe. It is widely pursued in Latin America and has enthusiasts in continental Europe, the United States, and Canada. In many parts of the Middle East, the Orient, and West Africa it has never lost its popularity. In modern falconry two types of hawks are used: the long-winged or dark-eyed hawks and the short-winged or yellow-eyed hawks. The first type includes the gyrfalcon and the peregrine; the second, the goshawk and the sparrow hawk. \nDifferent hawks hunt different kinds of quarry. Thus, tiercels (the male of the peregrine) are used for snipe and partridge; gyrfalcons for heron and rook; and goshawks for rabbit, hare, and pheasant (not in Malta) and other wild fowl. In general, the female of each species is more highly valued for hunting because it is larger and more powerful.\nThe falconer requires a heavy gauntlet for the left, or hawk, hand, and sometimes a protective mask. Falcons are pugnacious, and if not kept separate will kill each other. For this reason at night they are kept in an apartment called a mews and are so tethered that they cannot get at one another; during the day when not hunting they are tethered to blocks, usually out of doors.\n\n'}, 'visibility': {'ispublic': 1, 'isfriend': 0, 'isfamily': 0}, 'dates': {'posted': '1240464070', 'taken': '2009-04-19 22:39:07', 'takengranularity': 0, 'takenunknown': 0, 'lastupdate': '1286358490'}, 'views': '3263', 'editability': {'cancomment': 0, 'canaddmeta': 0}, 'publiceditability': {'cancomment': 1, 'canaddmeta': 0}, 'usage': {'candownload': 1, 'canblog': 0, 'canprint': 0, 'canshare': 1}, 'comments': {'_content': '1'}, 'notes': {'note': []}, 'people': {'haspeople': 0}, 'tags': {'tag': [{'id': '14729818-3467783224-16331', 'author': '14752872@N03', 'authorname': 'KNOW MALTA by Peter Grima', 'raw': 'falcon', '_content': 'falcon', 'machine_tag': 0}, {'id': '14729818-3467783224-951', 'author': '14752872@N03', 'authorname': 'KNOW MALTA by Peter Grima', 'raw': 'birds', '_content': 'birds', 'machine_tag': 0}, {'id': '14729818-3467783224-4634', 'author': '14752872@N03', 'authorname': 'KNOW MALTA by Peter Grima', 'raw': 'photos', '_content': 'photos', 'machine_tag': 0}, {'id': '14729818-3467783224-2796', 'author': '14752872@N03', 'authorname': 'KNOW MALTA by Peter Grima', 'raw': 'others', '_content': 'others', 'machine_tag': 0}]}, 'urls': {'url': [{'type': 'photopage', '_content': 'https://www.flickr.com/photos/wwwpgflickrcom/3467783224/'}]}, 'media': 'photo'}, 'stat': 'ok'}</t>
  </si>
  <si>
    <t xml:space="preserve"> (flickr KNOW MALTA by Peter Grima)</t>
  </si>
  <si>
    <t>https://www.flickr.com/photos/wwwpgflickrcom/3467783224/</t>
  </si>
  <si>
    <t>body_falcon13.jpeg</t>
  </si>
  <si>
    <t>14457767943_4dbac0a256_o</t>
  </si>
  <si>
    <t>{'photo': {'id': '14457767943', 'secret': '0f699ba4a3', 'server': '2938', 'farm': 3, 'dateuploaded': '1402939248', 'isfavorite': 0, 'license': '4', 'safety_level': '0', 'rotation': 0, 'originalsecret': '4dbac0a256', 'originalformat': 'jpg', 'owner': {'nsid': '23642145@N00', 'username': 'Accretion Disc', 'realname': 'Luke Jones', 'location': None, 'iconserver': '2846', 'iconfarm': 3, 'path_alias': 'befuddledsenses'}, 'title': {'_content': 'Falcon'}, 'description': {'_content': 'At the Alaska Zoo.                               '}, 'visibility': {'ispublic': 1, 'isfriend': 0, 'isfamily': 0}, 'dates': {'posted': '1402939248', 'taken': '2014-06-15 15:38:24', 'takengranularity': 0, 'takenunknown': 0, 'lastupdate': '1474292540'}, 'views': '2500', 'editability': {'cancomment': 0, 'canaddmeta': 0}, 'publiceditability': {'cancomment': 1, 'canaddmeta': 0}, 'usage': {'candownload': 1, 'canblog': 0, 'canprint': 0, 'canshare': 1}, 'comments': {'_content': '0'}, 'notes': {'note': []}, 'people': {'haspeople': 0}, 'tags': {'tag': [{'id': '251970-14457767943-1997', 'author': '23642145@N00', 'authorname': 'Accretion Disc', 'raw': 'zoo', '_content': 'zoo', 'machine_tag': 0}, {'id': '251970-14457767943-1127', 'author': '23642145@N00', 'authorname': 'Accretion Disc', 'raw': 'alaska', '_content': 'alaska', 'machine_tag': 0}, {'id': '251970-14457767943-16331', 'author': '23642145@N00', 'authorname': 'Accretion Disc', 'raw': 'falcon', '_content': 'falcon', 'machine_tag': 0}]}, 'urls': {'url': [{'type': 'photopage', '_content': 'https://www.flickr.com/photos/befuddledsenses/14457767943/'}]}, 'media': 'photo'}, 'stat': 'ok'}</t>
  </si>
  <si>
    <t>Luke Jones (flickr Accretion Disc)</t>
  </si>
  <si>
    <t>https://www.flickr.com/photos/befuddledsenses/14457767943/</t>
  </si>
  <si>
    <t>body_falcon14.jpeg</t>
  </si>
  <si>
    <t>2975453539_d571e4df69_o</t>
  </si>
  <si>
    <t>{'photo': {'id': '2975453539', 'secret': '050d6819cc', 'server': '3001', 'farm': 4, 'dateuploaded': '1225060931', 'isfavorite': 0, 'license': '3', 'safety_level': '0', 'rotation': 0, 'originalsecret': 'd571e4df69', 'originalformat': 'jpg', 'owner': {'nsid': '51035792846@N01', 'username': 'eclecticlibrarian', 'realname': 'Anna Creech', 'location': 'Richmond, VA, USA', 'iconserver': '7', 'iconfarm': 1, 'path_alias': 'eclecticlibrarian'}, 'title': {'_content': 'falcon'}, 'description': {'_content': ''}, 'visibility': {'ispublic': 1, 'isfriend': 0, 'isfamily': 0}, 'dates': {'posted': '1225060931', 'taken': '2008-10-26 12:58:53', 'takengranularity': 0, 'takenunknown': 0, 'lastupdate': '1539819284'}, 'views': '3655', 'editability': {'cancomment': 0, 'canaddmeta': 0}, 'publiceditability': {'cancomment': 1, 'canaddmeta': 1}, 'usage': {'candownload': 1, 'canblog': 0, 'canprint': 0, 'canshare': 1}, 'comments': {'_content': '1'}, 'notes': {'note': []}, 'people': {'haspeople': 0}, 'tags': {'tag': [{'id': '52875-2975453539-16331', 'author': '51035792846@N01', 'authorname': 'eclecticlibrarian', 'raw': 'falcon', '_content': 'falcon', 'machine_tag': 0}]}, 'location': {'latitude': '37.590805', 'longitude': '-77.416062', 'accuracy': '13', 'context': '0', 'locality': {'_content': 'Richmond', 'woeid': 2480894}, 'county': {'_content': 'Richmond City', 'woeid': 12590410}, 'region': {'_content': 'Virginia', 'woeid': 2347605}, 'country': {'_content': 'United States', 'woeid': 23424977}, 'neighbourhood': {'_content': 'North', 'woeid': 55861432}}, 'geoperms': {'ispublic': 1, 'iscontact': 0, 'isfriend': 0, 'isfamily': 0}, 'urls': {'url': [{'type': 'photopage', '_content': 'https://www.flickr.com/photos/eclecticlibrarian/2975453539/'}]}, 'media': 'photo'}, 'stat': 'ok'}</t>
  </si>
  <si>
    <t>Anna Creech (flickr eclecticlibrarian)</t>
  </si>
  <si>
    <t>https://www.flickr.com/photos/eclecticlibrarian/2975453539/</t>
  </si>
  <si>
    <t>body_falcon15.jpeg</t>
  </si>
  <si>
    <t>2374589119_e0c2e930a3_o</t>
  </si>
  <si>
    <t>{'photo': {'id': '2374589119', 'secret': '692ec5bf2c', 'server': '3134', 'farm': 4, 'dateuploaded': '1206913993', 'isfavorite': 0, 'license': '3', 'safety_level': '0', 'rotation': 0, 'originalsecret': 'e0c2e930a3', 'originalformat': 'jpg', 'owner': {'nsid': '10547358@N00', 'username': 'KaJo 123', 'realname': '', 'location': None, 'iconserver': '1152', 'iconfarm': 2, 'path_alias': 'kate-and-andrew'}, 'title': {'_content': 'Falcon'}, 'description': {'_content': 'Thanks to &lt;a href="http://www.StockleyBirdsOfPrey.co.uk" rel="noreferrer nofollow"&gt;www.StockleyBirdsOfPrey.co.uk&lt;/a&gt;'}, 'visibility': {'ispublic': 1, 'isfriend': 0, 'isfamily': 0}, 'dates': {'posted': '1206913993', 'taken': '2008-03-30 13:04:44', 'takengranularity': 0, 'takenunknown': 0, 'lastupdate': '1338991254'}, 'views': '280', 'editability': {'cancomment': 0, 'canaddmeta': 0}, 'publiceditability': {'cancomment': 1, 'canaddmeta': 0}, 'usage': {'candownload': 1, 'canblog': 0, 'canprint': 0, 'canshare': 1}, 'comments': {'_content': '3'}, 'notes': {'note': []}, 'people': {'haspeople': 0}, 'tags': {'tag': [{'id': '2341570-2374589119-22024232', 'author': '10547358@N00', 'authorname': 'KaJo 123', 'raw': '20080330 Stockley Farm', '_content': '20080330stockleyfarm', 'machine_tag': 0}, {'id': '2341570-2374589119-5022', 'author': '10547358@N00', 'authorname': 'KaJo 123', 'raw': 'Hawk', '_content': 'hawk', 'machine_tag': 0}, {'id': '2341570-2374589119-16331', 'author': '10547358@N00', 'authorname': 'KaJo 123', 'raw': 'Falcon', '_content': 'falcon', 'machine_tag': 0}, {'id': '2341570-2374589119-1260193', 'author': '10547358@N00', 'authorname': 'KaJo 123', 'raw': 'stockley farm', '_content': 'stockleyfarm', 'machine_tag': 0}, {'id': '2341570-2374589119-79099', 'author': '10547358@N00', 'authorname': 'KaJo 123', 'raw': 'Birds of Prey', '_content': 'birdsofprey', 'machine_tag': 0}, {'id': '2341570-2374589119-120746', 'author': '10547358@N00', 'authorname': 'KaJo 123', 'raw': 'peregrine', '_content': 'peregrine', 'machine_tag': 0}, {'id': '2341570-2374589119-22001191', 'author': '10547358@N00', 'authorname': 'KaJo 123', 'raw': 'stockleybirdsofprey', '_content': 'stockleybirdsofprey', 'machine_tag': 0}, {'id': '2341570-2374589119-13888', 'author': '10547358@N00', 'authorname': 'KaJo 123', 'raw': 'raptor', '_content': 'raptor', 'machine_tag': 0}]}, 'urls': {'url': [{'type': 'photopage', '_content': 'https://www.flickr.com/photos/kate-and-andrew/2374589119/'}]}, 'media': 'photo'}, 'stat': 'ok'}</t>
  </si>
  <si>
    <t xml:space="preserve"> (flickr KaJo 123)</t>
  </si>
  <si>
    <t>https://www.flickr.com/photos/kate-and-andrew/2374589119/</t>
  </si>
  <si>
    <t>body_falcon16.jpeg</t>
  </si>
  <si>
    <t>4429967490_32856ce515_o</t>
  </si>
  <si>
    <t>{'photo': {'id': '4429967490', 'secret': '406b48f7d9', 'server': '2683', 'farm': 3, 'dateuploaded': '1268503590', 'isfavorite': 0, 'license': '4', 'safety_level': '0', 'rotation': 0, 'originalsecret': '32856ce515', 'originalformat': 'jpg', 'owner': {'nsid': '27478478@N00', 'username': 'rayand', 'realname': '', 'location': '', 'iconserver': '1188', 'iconfarm': 2, 'path_alias': 'rayand'}, 'title': {'_content': 'Falcon - low pass'}, 'description': {'_content': ''}, 'visibility': {'ispublic': 1, 'isfriend': 0, 'isfamily': 0}, 'dates': {'posted': '1268503590', 'taken': '2010-03-13 13:07:11', 'takengranularity': 0, 'takenunknown': 0, 'lastupdate': '1496519035'}, 'views': '1780', 'editability': {'cancomment': 0, 'canaddmeta': 0}, 'publiceditability': {'cancomment': 1, 'canaddmeta': 0}, 'usage': {'candownload': 1, 'canblog': 0, 'canprint': 0, 'canshare': 1}, 'comments': {'_content': '1'}, 'notes': {'note': []}, 'people': {'haspeople': 0}, 'tags': {'tag': [{'id': '6550249-4429967490-16331', 'author': '27478478@N00', 'authorname': 'rayand', 'raw': 'falcon', '_content': 'falcon', 'machine_tag': 0}, {'id': '6550249-4429967490-67054', 'author': '27478478@N00', 'authorname': 'rayand', 'raw': 'raptors', '_content': 'raptors', 'machine_tag': 0}]}, 'location': {'latitude': '52.363545', 'longitude': '-0.023517', 'accuracy': '12', 'context': '0', 'locality': {'_content': 'Bluntisham', 'woeid': 13088}, 'county': {'_content': 'Cambridgeshire', 'woeid': 12602140}, 'region': {'_content': 'England', 'woeid': 24554868}, 'country': {'_content': 'United Kingdom', 'woeid': 23424975}, 'neighbourhood': {'_content': '', 'woeid': 0}}, 'geoperms': {'ispublic': 1, 'iscontact': 0, 'isfriend': 0, 'isfamily': 0}, 'urls': {'url': [{'type': 'photopage', '_content': 'https://www.flickr.com/photos/rayand/4429967490/'}]}, 'media': 'photo'}, 'stat': 'ok'}</t>
  </si>
  <si>
    <t xml:space="preserve"> (flickr rayand)</t>
  </si>
  <si>
    <t>https://www.flickr.com/photos/rayand/4429967490/</t>
  </si>
  <si>
    <t>body_falcon17.jpeg</t>
  </si>
  <si>
    <t>43817062061_0d19a2cac0_o</t>
  </si>
  <si>
    <t>{'photo': {'id': '43817062061', 'secret': 'bb8b806f08', 'server': '929', 'farm': 1, 'dateuploaded': '1533274902', 'isfavorite': 0, 'license': '4', 'safety_level': '0', 'rotation': 0, 'originalsecret': '0d19a2cac0', 'originalformat': 'jpg', 'owner': {'nsid': '97235261@N00', 'username': 'Koshyk', 'realname': 'Koshy Koshy', 'location': 'Faridabad, Haryana, India', 'iconserver': '65535', 'iconfarm': 66, 'path_alias': 'kkoshy'}, 'title': {'_content': 'Laggar Falcon'}, 'description': {'_content': 'Tal Chapar Wildlife Sanctuary'}, 'visibility': {'ispublic': 1, 'isfriend': 0, 'isfamily': 0}, 'dates': {'posted': '1533274902', 'taken': '2012-09-30 07:06:32', 'takengranularity': 0, 'takenunknown': '0', 'lastupdate': '1607694489'}, 'views': '1875', 'editability': {'cancomment': 0, 'canaddmeta': 0}, 'publiceditability': {'cancomment': 1, 'canaddmeta': 0}, 'usage': {'candownload': 1, 'canblog': 0, 'canprint': 0, 'canshare': 1}, 'comments': {'_content': '15'}, 'notes': {'note': []}, 'people': {'haspeople': 0}, 'tags': {'tag': [{'id': '958626-43817062061-977170', 'author': '97235261@N00', 'authorname': 'Koshyk', 'raw': 'Laggar', '_content': 'laggar', 'machine_tag': 0}, {'id': '958626-43817062061-2826923', 'author': '97235261@N00', 'authorname': 'Koshyk', 'raw': 'Chapar', '_content': 'chapar', 'machine_tag': 0}, {'id': '958626-43817062061-9648916', 'author': '97235261@N00', 'authorname': 'Koshyk', 'raw': 'Tal Chapar', '_content': 'talchapar', 'machine_tag': 0}, {'id': '958626-43817062061-187342', 'author': '97235261@N00', 'authorname': 'Koshyk', 'raw': 'Laggar Falcon', '_content': 'laggarfalcon', 'machine_tag': 0}]}, 'urls': {'url': [{'type': 'photopage', '_content': 'https://www.flickr.com/photos/kkoshy/43817062061/'}]}, 'media': 'photo'}, 'stat': 'ok'}</t>
  </si>
  <si>
    <t>Koshy Koshy (flickr Koshyk)</t>
  </si>
  <si>
    <t>https://www.flickr.com/photos/kkoshy/43817062061/</t>
  </si>
  <si>
    <t>body_falcon18.jpeg</t>
  </si>
  <si>
    <t>3505144997_c21fe8c077_o</t>
  </si>
  <si>
    <t>{'photo': {'id': '3505144997', 'secret': '02ebf4855b', 'server': '3648', 'farm': 4, 'dateuploaded': '1241563061', 'isfavorite': 0, 'license': '2', 'safety_level': '0', 'rotation': 0, 'originalsecret': 'c21fe8c077', 'originalformat': 'jpg', 'owner': {'nsid': '8521782@N02', 'username': 'Héctor de Pereda', 'realname': 'Héctor de Pereda', 'location': 'Madrid, Spain', 'iconserver': '7336', 'iconfarm': 8, 'path_alias': 'hdepereda'}, 'title': {'_content': 'Falcon'}, 'description': {'_content': 'Zoo de Santillana del Mar, Cantabria (Spain).'}, 'visibility': {'ispublic': 1, 'isfriend': 0, 'isfamily': 0}, 'dates': {'posted': '1241563061', 'taken': '2009-05-01 17:35:57', 'takengranularity': 0, 'takenunknown': 0, 'lastupdate': '1241564513'}, 'views': '195', 'editability': {'cancomment': 0, 'canaddmeta': 0}, 'publiceditability': {'cancomment': 1, 'canaddmeta': 0}, 'usage': {'candownload': 1, 'canblog': 0, 'canprint': 0, 'canshare': 1}, 'comments': {'_content': '0'}, 'notes': {'note': []}, 'people': {'haspeople': 0}, 'tags': {'tag': [{'id': '8501434-3505144997-83135', 'author': '8521782@N02', 'authorname': 'Héctor de Pereda', 'raw': 'cantabria', '_content': 'cantabria', 'machine_tag': 0}, {'id': '8501434-3505144997-2815', 'author': '8521782@N02', 'authorname': 'Héctor de Pereda', 'raw': 'spain', '_content': 'spain', 'machine_tag': 0}, {'id': '8501434-3505144997-39697386', 'author': '8521782@N02', 'authorname': 'Héctor de Pereda', 'raw': 'zoo de santillana del mar', '_content': 'zoodesantillanadelmar', 'machine_tag': 0}, {'id': '8501434-3505144997-1997', 'author': '8521782@N02', 'authorname': 'Héctor de Pereda', 'raw': 'zoo', '_content': 'zoo', 'machine_tag': 0}, {'id': '8501434-3505144997-371167', 'author': '8521782@N02', 'authorname': 'Héctor de Pereda', 'raw': 'santillana del mar', '_content': 'santillanadelmar', 'machine_tag': 0}, {'id': '8501434-3505144997-952', 'author': '8521782@N02', 'authorname': 'Héctor de Pereda', 'raw': 'animal', '_content': 'animal', 'machine_tag': 0}, {'id': '8501434-3505144997-594', 'author': '8521782@N02', 'authorname': 'Héctor de Pereda', 'raw': 'bird', '_content': 'bird', 'machine_tag': 0}, {'id': '8501434-3505144997-16331', 'author': '8521782@N02', 'authorname': 'Héctor de Pereda', 'raw': 'falcon', '_content': 'falcon', 'machine_tag': 0}]}, 'location': {'latitude': '43.386087', 'longitude': '-4.109133', 'accuracy': '16', 'context': '0', 'locality': {'_content': 'Santillana', 'woeid': 774066}, 'county': {'_content': 'Cantabria', 'woeid': 23388418}, 'region': {'_content': 'Cantabria', 'woeid': 12578028}, 'country': {'_content': 'España', 'woeid': 23424950}, 'neighbourhood': {'_content': '', 'woeid': 0}}, 'geoperms': {'ispublic': 1, 'iscontact': 0, 'isfriend': 0, 'isfamily': 0}, 'urls': {'url': [{'type': 'photopage', '_content': 'https://www.flickr.com/photos/hdepereda/3505144997/'}]}, 'media': 'photo'}, 'stat': 'ok'}</t>
  </si>
  <si>
    <t>Héctor de Pereda (flickr Héctor de Pereda)</t>
  </si>
  <si>
    <t>https://www.flickr.com/photos/hdepereda/3505144997/</t>
  </si>
  <si>
    <t>body_falcon19.jpeg</t>
  </si>
  <si>
    <t>3505144465_97edffe803_o</t>
  </si>
  <si>
    <t>{'photo': {'id': '3505144465', 'secret': '32769a7eae', 'server': '3331', 'farm': 4, 'dateuploaded': '1241563048', 'isfavorite': 0, 'license': '2', 'safety_level': '0', 'rotation': 0, 'originalsecret': '97edffe803', 'originalformat': 'jpg', 'owner': {'nsid': '8521782@N02', 'username': 'Héctor de Pereda', 'realname': 'Héctor de Pereda', 'location': 'Madrid, Spain', 'iconserver': '7336', 'iconfarm': 8, 'path_alias': 'hdepereda'}, 'title': {'_content': 'Falcon'}, 'description': {'_content': 'Zoo de Santillana del Mar, Cantabria (Spain).'}, 'visibility': {'ispublic': 1, 'isfriend': 0, 'isfamily': 0}, 'dates': {'posted': '1241563048', 'taken': '2009-05-01 17:35:43', 'takengranularity': 0, 'takenunknown': 0, 'lastupdate': '1266497172'}, 'views': '214', 'editability': {'cancomment': 0, 'canaddmeta': 0}, 'publiceditability': {'cancomment': 1, 'canaddmeta': 0}, 'usage': {'candownload': 1, 'canblog': 0, 'canprint': 0, 'canshare': 1}, 'comments': {'_content': '0'}, 'notes': {'note': []}, 'people': {'haspeople': 0}, 'tags': {'tag': [{'id': '8501434-3505144465-83135', 'author': '8521782@N02', 'authorname': 'Héctor de Pereda', 'raw': 'cantabria', '_content': 'cantabria', 'machine_tag': 0}, {'id': '8501434-3505144465-2815', 'author': '8521782@N02', 'authorname': 'Héctor de Pereda', 'raw': 'spain', '_content': 'spain', 'machine_tag': 0}, {'id': '8501434-3505144465-39697386', 'author': '8521782@N02', 'authorname': 'Héctor de Pereda', 'raw': 'zoo de santillana del mar', '_content': 'zoodesantillanadelmar', 'machine_tag': 0}, {'id': '8501434-3505144465-1997', 'author': '8521782@N02', 'authorname': 'Héctor de Pereda', 'raw': 'zoo', '_content': 'zoo', 'machine_tag': 0}, {'id': '8501434-3505144465-371167', 'author': '8521782@N02', 'authorname': 'Héctor de Pereda', 'raw': 'santillana del mar', '_content': 'santillanadelmar', 'machine_tag': 0}, {'id': '8501434-3505144465-952', 'author': '8521782@N02', 'authorname': 'Héctor de Pereda', 'raw': 'animal', '_content': 'animal', 'machine_tag': 0}, {'id': '8501434-3505144465-594', 'author': '8521782@N02', 'authorname': 'Héctor de Pereda', 'raw': 'bird', '_content': 'bird', 'machine_tag': 0}, {'id': '8501434-3505144465-16331', 'author': '8521782@N02', 'authorname': 'Héctor de Pereda', 'raw': 'falcon', '_content': 'falcon', 'machine_tag': 0}, {'id': '8501434-3505144465-395', 'author': '8521782@N02', 'authorname': 'Héctor de Pereda', 'raw': 'white', '_content': 'white', 'machine_tag': 0}]}, 'location': {'latitude': '43.386087', 'longitude': '-4.109133', 'accuracy': '16', 'context': '0', 'locality': {'_content': 'Santillana', 'woeid': 774066}, 'county': {'_content': 'Cantabria', 'woeid': 23388418}, 'region': {'_content': 'Cantabria', 'woeid': 12578028}, 'country': {'_content': 'España', 'woeid': 23424950}, 'neighbourhood': {'_content': '', 'woeid': 0}}, 'geoperms': {'ispublic': 1, 'iscontact': 0, 'isfriend': 0, 'isfamily': 0}, 'urls': {'url': [{'type': 'photopage', '_content': 'https://www.flickr.com/photos/hdepereda/3505144465/'}]}, 'media': 'photo'}, 'stat': 'ok'}</t>
  </si>
  <si>
    <t>https://www.flickr.com/photos/hdepereda/3505144465/</t>
  </si>
  <si>
    <t>body_falcon20.jpeg</t>
  </si>
  <si>
    <t>3966677840_fd74757392_o</t>
  </si>
  <si>
    <t>{'photo': {'id': '3966677840', 'secret': 'e20b6846d9', 'server': '2664', 'farm': 3, 'dateuploaded': '1254245090', 'isfavorite': 0, 'license': '2', 'safety_level': '0', 'rotation': 0, 'originalsecret': 'fd74757392', 'originalformat': 'jpg', 'owner': {'nsid': '8727395@N04', 'username': 'teliko82', 'realname': 'Thomas Helbig', 'location': 'Ilmenau, Germany', 'iconserver': '7424', 'iconfarm': 8, 'path_alias': 'teliko82'}, 'title': {'_content': '- Falcon -'}, 'description': {'_content': 'This picture of a peregrine falcon was made in the falconry on the castle Niederburg in Kranichfeld, Germany. (2009-09-06)'}, 'visibility': {'ispublic': 1, 'isfriend': 0, 'isfamily': 0}, 'dates': {'posted': '1254245090', 'taken': '2009-09-06 17:00:00', 'takengranularity': 0, 'takenunknown': 0, 'lastupdate': '1491248283'}, 'views': '4708', 'editability': {'cancomment': 0, 'canaddmeta': 0}, 'publiceditability': {'cancomment': 1, 'canaddmeta': 0}, 'usage': {'candownload': 1, 'canblog': 0, 'canprint': 0, 'canshare': 1}, 'comments': {'_content': '79'}, 'notes': {'note': []}, 'people': {'haspeople': 0}, 'tags': {'tag': [{'id': '8695256-3966677840-11878862', 'author': '8727395@N04', 'authorname': 'teliko82', 'raw': 'Teliko', '_content': 'teliko', 'machine_tag': 0}, {'id': '8695256-3966677840-48795', 'author': '8727395@N04', 'authorname': 'teliko82', 'raw': '2009', '_content': '2009', 'machine_tag': 0}, {'id': '8695256-3966677840-6025930', 'author': '8727395@N04', 'authorname': 'teliko82', 'raw': 'Kranichfeld', '_content': 'kranichfeld', 'machine_tag': 0}, {'id': '8695256-3966677840-2314', 'author': '8727395@N04', 'authorname': 'teliko82', 'raw': 'Thüringen', '_content': 'thüringen', 'machine_tag': 0}, {'id': '8695256-3966677840-10113', 'author': '8727395@N04', 'authorname': 'teliko82', 'raw': 'thuringia', '_content': 'thuringia', 'machine_tag': 0}, {'id': '8695256-3966677840-1905', 'author': '8727395@N04', 'authorname': 'teliko82', 'raw': 'Deutschland', '_content': 'deutschland', 'machine_tag': 0}, {'id': '8695256-3966677840-1477', 'author': '8727395@N04', 'authorname': 'teliko82', 'raw': 'Germany', '_content': 'germany', 'machine_tag': 0}, {'id': '8695256-3966677840-8861873', 'author': '8727395@N04', 'authorname': 'teliko82', 'raw': 'Niederburg', '_content': 'niederburg', 'machine_tag': 0}, {'id': '8695256-3966677840-45894764', 'author': '8727395@N04', 'authorname': 'teliko82', 'raw': 'Adler- und Falkenhof  Schütz', '_content': 'adlerundfalkenhofschütz', 'machine_tag': 0}, {'id': '8695256-3966677840-791', 'author': '8727395@N04', 'authorname': 'teliko82', 'raw': 'nature', '_content': 'nature', 'machine_tag': 0}, {'id': '8695256-3966677840-1163', 'author': '8727395@N04', 'authorname': 'teliko82', 'raw': 'Fauna', '_content': 'fauna', 'machine_tag': 0}, {'id': '8695256-3966677840-112366', 'author': '8727395@N04', 'authorname': 'teliko82', 'raw': 'Falknerei', '_content': 'falknerei', 'machine_tag': 0}, {'id': '8695256-3966677840-112365', 'author': '8727395@N04', 'authorname': 'teliko82', 'raw': 'falconry', '_content': 'falconry', 'machine_tag': 0}, {'id': '8695256-3966677840-85925', 'author': '8727395@N04', 'authorname': 'teliko82', 'raw': 'Vogel', '_content': 'vogel', 'machine_tag': 0}, {'id': '8695256-3966677840-594', 'author': '8727395@N04', 'authorname': 'teliko82', 'raw': 'bird', '_content': 'bird', 'machine_tag': 0}, {'id': '8695256-3966677840-692713', 'author': '8727395@N04', 'authorname': 'teliko82', 'raw': 'Greifvogel', '_content': 'greifvogel', 'machine_tag': 0}, {'id': '8695256-3966677840-85384', 'author': '8727395@N04', 'authorname': 'teliko82', 'raw': 'bird of prey', '_content': 'birdofprey', 'machine_tag': 0}, {'id': '8695256-3966677840-3486424', 'author': '8727395@N04', 'authorname': 'teliko82', 'raw': 'Wanderfalke', '_content': 'wanderfalke', 'machine_tag': 0}, {'id': '8695256-3966677840-254198', 'author': '8727395@N04', 'authorname': 'teliko82', 'raw': 'Falke', '_content': 'falke', 'machine_tag': 0}, {'id': '8695256-3966677840-16331', 'author': '8727395@N04', 'authorname': 'teliko82', 'raw': 'falcon', '_content': 'falcon', 'machine_tag': 0}, {'id': '8695256-3966677840-120746', 'author': '8727395@N04', 'authorname': 'teliko82', 'raw': 'peregrine', '_content': 'peregrine', 'machine_tag': 0}, {'id': '8695256-3966677840-434524', 'author': '8727395@N04', 'authorname': 'teliko82', 'raw': 'peregrine falcon', '_content': 'peregrinefalcon', 'machine_tag': 0}, {'id': '8695256-3966677840-566598', 'author': '8727395@N04', 'authorname': 'teliko82', 'raw': 'Falco peregrinus', '_content': 'falcoperegrinus', 'machine_tag': 0}]}, 'location': {'latitude': '50.853567', 'longitude': '11.204649', 'accuracy': '16', 'context': '0', 'locality': {'_content': 'Kranichfeld', 'woeid': 668631}, 'county': {'_content': 'Weimarer Land', 'woeid': 12596997}, 'region': {'_content': 'Thüringen', 'woeid': 2345495}, 'country': {'_content': 'Deutschland', 'woeid': 23424829}, 'neighbourhood': {'_content': '', 'woeid': 0}}, 'geoperms': {'ispublic': 1, 'iscontact': 0, 'isfriend': 0, 'isfamily': 0}, 'urls': {'url': [{'type': 'photopage', '_content': 'https://www.flickr.com/photos/teliko82/3966677840/'}]}, 'media': 'photo'}, 'stat': 'ok'}</t>
  </si>
  <si>
    <t>Thomas Helbig (flickr teliko82)</t>
  </si>
  <si>
    <t>https://www.flickr.com/photos/teliko82/3966677840/</t>
  </si>
  <si>
    <t>face_falcon01.jpeg</t>
  </si>
  <si>
    <t>8679874301_08e8f2e67e_o</t>
  </si>
  <si>
    <t>{'photo': {'id': '8679874301', 'secret': '53fc19fdf2', 'server': '8531', 'farm': 9, 'dateuploaded': '1366896042', 'isfavorite': 0, 'license': '3', 'safety_level': '0', 'rotation': 0, 'originalsecret': '08e8f2e67e', 'originalformat': 'jpg', 'owner': {'nsid': '72956363@N07', 'username': 'Lotukka', 'realname': 'Lotta Honkanen', 'location': None, 'iconserver': '65535', 'iconfarm': 66, 'path_alias': '20bd10'}, 'title': {'_content': 'Falcon'}, 'description': {'_content': ''}, 'visibility': {'ispublic': 1, 'isfriend': 0, 'isfamily': 0}, 'dates': {'posted': '1366896042', 'taken': '2009-08-22 18:17:11', 'takengranularity': 0, 'takenunknown': 0, 'lastupdate': '1366896042'}, 'views': '60', 'editability': {'cancomment': 0, 'canaddmeta': 0}, 'publiceditability': {'cancomment': 1, 'canaddmeta': 0}, 'usage': {'candownload': 1, 'canblog': 0, 'canprint': 0, 'canshare': 1}, 'comments': {'_content': '0'}, 'notes': {'note': []}, 'people': {'haspeople': 0}, 'tags': {'tag': []}, 'urls': {'url': [{'type': 'photopage', '_content': 'https://www.flickr.com/photos/20bd10/8679874301/'}]}, 'media': 'photo'}, 'stat': 'ok'}</t>
  </si>
  <si>
    <t>Lotta Honkanen (flickr Lotukka)</t>
  </si>
  <si>
    <t>https://www.flickr.com/photos/20bd10/8679874301/</t>
  </si>
  <si>
    <t>face_falcon02.jpeg</t>
  </si>
  <si>
    <t>14539171148_ec9b64e43c_o</t>
  </si>
  <si>
    <t>{'photo': {'id': '14539171148', 'secret': '00bfbbe1bb', 'server': '2912', 'farm': 3, 'dateuploaded': '1406127396', 'isfavorite': 0, 'license': '4', 'safety_level': '0', 'rotation': 0, 'originalsecret': 'ec9b64e43c', 'originalformat': 'jpg', 'owner': {'nsid': '37804979@N00', 'username': 'ahisgett', 'realname': 'Tony Hisgett', 'location': 'Birmingham, UK', 'iconserver': '2849', 'iconfarm': 3, 'path_alias': 'hisgett'}, 'title': {'_content': 'Falcon'}, 'description': {'_content': ''}, 'visibility': {'ispublic': 1, 'isfriend': 0, 'isfamily': 0}, 'dates': {'posted': '1406127396', 'taken': '2014-07-23 13:51:35', 'takengranularity': 0, 'takenunknown': 0, 'lastupdate': '1499895604'}, 'views': '925', 'editability': {'cancomment': 0, 'canaddmeta': 0}, 'publiceditability': {'cancomment': 1, 'canaddmeta': 0}, 'usage': {'candownload': 1, 'canblog': 0, 'canprint': 0, 'canshare': 1}, 'comments': {'_content': '1'}, 'notes': {'note': []}, 'people': {'haspeople': 0}, 'tags': {'tag': [{'id': '3335802-14539171148-594', 'author': '37804979@N00', 'authorname': 'ahisgett', 'raw': 'Bird', '_content': 'bird', 'machine_tag': 0}, {'id': '3335802-14539171148-23553', 'author': '37804979@N00', 'authorname': 'ahisgett', 'raw': 'Prey', '_content': 'prey', 'machine_tag': 0}]}, 'location': {'latitude': '52.410705', 'longitude': '-2.155702', 'accuracy': '15', 'context': '0', 'locality': {'_content': 'Stakenbridge', 'woeid': 35840}, 'county': {'_content': 'Worcestershire', 'woeid': 12602192}, 'region': {'_content': 'England', 'woeid': 24554868}, 'country': {'_content': 'United Kingdom', 'woeid': 23424975}, 'neighbourhood': {'_content': '', 'woeid': 0}}, 'geoperms': {'ispublic': 1, 'iscontact': 0, 'isfriend': 0, 'isfamily': 0}, 'urls': {'url': [{'type': 'photopage', '_content': 'https://www.flickr.com/photos/hisgett/14539171148/'}]}, 'media': 'photo'}, 'stat': 'ok'}</t>
  </si>
  <si>
    <t>https://www.flickr.com/photos/hisgett/14539171148/</t>
  </si>
  <si>
    <t>face_falcon03.jpeg</t>
  </si>
  <si>
    <t>2949584211_60df5e0177_o</t>
  </si>
  <si>
    <t>{'photo': {'id': '2949584211', 'secret': 'e2fede1577', 'server': '3002', 'farm': 4, 'dateuploaded': '1224279669', 'isfavorite': 0, 'license': '3', 'safety_level': '0', 'rotation': 0, 'originalsecret': '60df5e0177', 'originalformat': 'jpg', 'owner': {'nsid': '24379591@N03', 'username': 'Jeff Power', 'realname': 'Jeff Power', 'location': 'Milton Ontario, Canada', 'iconserver': '3033', 'iconfarm': 4, 'path_alias': 'gruesome'}, 'title': {'_content': 'Falcon'}, 'description': {'_content': 'Highest position: 348 on Sunday, October 19, 2008\nNot sure exactly what this is \nAnyway as usual I will be absent most of the weekend so see you next week\nHave a great weekend !!'}, 'visibility': {'ispublic': 1, 'isfriend': 0, 'isfamily': 0}, 'dates': {'posted': '1224279669', 'taken': '2008-10-13 15:49:48', 'takengranularity': 0, 'takenunknown': 0, 'lastupdate': '1352303712'}, 'views': '1911', 'editability': {'cancomment': 0, 'canaddmeta': 0}, 'publiceditability': {'cancomment': 1, 'canaddmeta': 1}, 'usage': {'candownload': 1, 'canblog': 0, 'canprint': 0, 'canshare': 1}, 'comments': {'_content': '51'}, 'notes': {'note': [{'id': '72157608209870104', 'photo_id': '2949584211', 'author': '21163686@N04', 'authorname': 'Lo.egypt', 'authorrealname': '', 'authorispro': 0, 'authorisdeleted': 0, 'x': '173', 'y': '76', 'w': '50', 'h': '50', '_content': 'nice color'}]}, 'people': {'haspeople': 0}, 'tags': {'tag': [{'id': '24356537-2949584211-16331', 'author': '24379591@N03', 'authorname': 'Jeff Power', 'raw': 'Falcon', '_content': 'falcon', 'machine_tag': 0}, {'id': '24356537-2949584211-594', 'author': '24379591@N03', 'authorname': 'Jeff Power', 'raw': 'Bird', '_content': 'bird', 'machine_tag': 0}, {'id': '24356537-2949584211-2077205', 'author': '24379591@N03', 'authorname': 'Jeff Power', 'raw': 'Explored', '_content': 'explored', 'machine_tag': 0}, {'id': '24356537-2949584211-8856471', 'author': '24379591@N03', 'authorname': 'Jeff Power', 'raw': 'Mountsberg Conservation Area', '_content': 'mountsbergconservationarea', 'machine_tag': 0}, {'id': '24356537-2949584211-32007', 'author': '24379591@N03', 'authorname': 'Jeff Power', 'raw': 'Mountsberg', '_content': 'mountsberg', 'machine_tag': 0}, {'id': '24356537-2949584211-7992', 'author': '24379591@N03', 'authorname': 'Jeff Power', 'raw': 'Conservation', '_content': 'conservation', 'machine_tag': 0}, {'id': '24356537-2949584211-16513', 'author': '24379591@N03', 'authorname': 'Jeff Power', 'raw': 'Area', '_content': 'area', 'machine_tag': 0}, {'id': '24356537-2949584211-8835289', 'author': '24379591@N03', 'authorname': 'Jeff Power', 'raw': 'cans2s', '_content': 'cans2s', 'machine_tag': 0}, {'id': '24356537-2949584211-2994', 'author': '24379591@N03', 'authorname': 'Jeff Power', 'raw': 'Nikon', '_content': 'nikon', 'machine_tag': 0}, {'id': '24356537-2949584211-1288414', 'author': '24379591@N03', 'authorname': 'Jeff Power', 'raw': 'D40', '_content': 'd40', 'machine_tag': 0}]}, 'location': {'latitude': '43.458269', 'longitude': '-80.028791', 'accuracy': '15', 'context': '0', 'locality': {'_content': 'Campbellville', 'woeid': 23397521}, 'county': {'_content': 'Halton', 'woeid': 29375078}, 'region': {'_content': 'Ontario', 'woeid': 2344922}, 'country': {'_content': 'Canada', 'woeid': 23424775}, 'neighbourhood': {'_content': '', 'woeid': 0}}, 'geoperms': {'ispublic': 1, 'iscontact': 0, 'isfriend': 0, 'isfamily': 0}, 'urls': {'url': [{'type': 'photopage', '_content': 'https://www.flickr.com/photos/gruesome/2949584211/'}]}, 'media': 'photo'}, 'stat': 'ok'}</t>
  </si>
  <si>
    <t>Jeff Power (flickr Jeff Power)</t>
  </si>
  <si>
    <t>https://www.flickr.com/photos/gruesome/2949584211/</t>
  </si>
  <si>
    <t>face_falcon05.jpeg</t>
  </si>
  <si>
    <t>7559920014_506e8569ca_o</t>
  </si>
  <si>
    <t>{'photo': {'id': '7559920014', 'secret': '7f0572bf66', 'server': '8002', 'farm': 9, 'dateuploaded': '1342152890', 'isfavorite': 0, 'license': '3', 'safety_level': '0', 'rotation': 0, 'originalsecret': '506e8569ca', 'originalformat': 'jpg', 'owner': {'nsid': '60477398@N00', 'username': 'Adventures with E&amp;L', 'realname': 'Erin', 'location': '', 'iconserver': '0', 'iconfarm': 0, 'path_alias': 'lance_mountain'}, 'title': {'_content': 'Finnegan Pants'}, 'description': {'_content': ''}, 'visibility': {'ispublic': 1, 'isfriend': 0, 'isfamily': 0}, 'dates': {'posted': '1342152890', 'taken': '2012-06-20 15:45:28', 'takengranularity': 0, 'takenunknown': 0, 'lastupdate': '1342155126'}, 'views': '131', 'editability': {'cancomment': 0, 'canaddmeta': 0}, 'publiceditability': {'cancomment': 1, 'canaddmeta': 0}, 'usage': {'candownload': 1, 'canblog': 0, 'canprint': 0, 'canshare': 1}, 'comments': {'_content': '0'}, 'notes': {'note': []}, 'people': {'haspeople': 0}, 'tags': {'tag': [{'id': '388009-7559920014-66627517', 'author': '60477398@N00', 'authorname': 'Adventures with E&amp;L', 'raw': 'audubon society of portland wildlife care center', '_content': 'audubonsocietyofportlandwildlifecarecenter', 'machine_tag': 0}, {'id': '388009-7559920014-434524', 'author': '60477398@N00', 'authorname': 'Adventures with E&amp;L', 'raw': 'peregrine falcon', '_content': 'peregrinefalcon', 'machine_tag': 0}, {'id': '388009-7559920014-594', 'author': '60477398@N00', 'authorname': 'Adventures with E&amp;L', 'raw': 'bird', '_content': 'bird', 'machine_tag': 0}, {'id': '388009-7559920014-1635', 'author': '60477398@N00', 'authorname': 'Adventures with E&amp;L', 'raw': 'portland', '_content': 'portland', 'machine_tag': 0}, {'id': '388009-7559920014-1228', 'author': '60477398@N00', 'authorname': 'Adventures with E&amp;L', 'raw': 'oregon', '_content': 'oregon', 'machine_tag': 0}, {'id': '388009-7559920014-566598', 'author': '60477398@N00', 'authorname': 'Adventures with E&amp;L', 'raw': 'Falco peregrinus', '_content': 'falcoperegrinus', 'machine_tag': 0}]}, 'urls': {'url': [{'type': 'photopage', '_content': 'https://www.flickr.com/photos/lance_mountain/7559920014/'}]}, 'media': 'photo'}, 'stat': 'ok'}</t>
  </si>
  <si>
    <t>https://www.flickr.com/photos/lance_mountain/7559920014/</t>
  </si>
  <si>
    <t>face_falcon07.jpeg</t>
  </si>
  <si>
    <t>4876472734_4a212d33ba_o</t>
  </si>
  <si>
    <t>{'photo': {'id': '4876472734', 'secret': '8f180c3590', 'server': '4134', 'farm': 5, 'dateuploaded': '1281376036', 'isfavorite': 0, 'license': '0', 'safety_level': '0', 'rotation': 0, 'owner': {'nsid': '30107812@N05', 'username': 'jimmyedmonds', 'realname': 'Jimmy Edmonds', 'location': 'Ireland', 'iconserver': '3510', 'iconfarm': 4, 'path_alias': None}, 'title': {'_content': 'Lanner Falcon'}, 'description': {'_content': 'species  (falco biarmicus)   Lenth 51cm\nwingspan 100cm. resident in parts of\nsouthern Europe,  mainly the Eastern\nMediterrane,  including  Greece and\nCrete.     also present in north Africa'}, 'visibility': {'ispublic': 1, 'isfriend': 0, 'isfamily': 0}, 'dates': {'posted': '1281376036', 'taken': '2010-08-05 00:49:33', 'takengranularity': 0, 'takenunknown': 0, 'lastupdate': '1635294803'}, 'views': '1457', 'editability': {'cancomment': 0, 'canaddmeta': 0}, 'publiceditability': {'cancomment': 1, 'canaddmeta': 0}, 'usage': {'candownload': 0, 'canblog': 0, 'canprint': 0, 'canshare': 1}, 'comments': {'_content': '113'}, 'notes': {'note': []}, 'people': {'haspeople': 0}, 'tags': {'tag': [{'id': '30102472-4876472734-5079647', 'author': '10429597@N05', 'authorname': 'first notebook', 'raw': 'mywinners', '_content': 'mywinners', 'machine_tag': 0}]}, 'location': {'latitude': '52.803072', 'longitude': '-6.737709', 'accuracy': '9', 'context': '0', 'locality': {'_content': 'Tullow', 'woeid': 562434}, 'neighbourhood': {'_content': '', 'woeid': 0}, 'region': {'_content': 'Carlow', 'woeid': 2345249}, 'country': {'_content': 'Ireland', 'woeid': 23424803}}, 'geoperms': {'ispublic': 1, 'iscontact': 0, 'isfriend': 0, 'isfamily': 0}, 'urls': {'url': [{'type': 'photopage', '_content': 'https://www.flickr.com/photos/30107812@N05/4876472734/'}]}, 'media': 'photo'}, 'stat': 'ok'}</t>
  </si>
  <si>
    <t>Jimmy Edmonds (flickr jimmyedmonds)</t>
  </si>
  <si>
    <t>https://www.flickr.com/photos/30107812@N05/4876472734/</t>
  </si>
  <si>
    <t>face_falcon09.jpeg</t>
  </si>
  <si>
    <t>174613523_72d25606cf_o</t>
  </si>
  <si>
    <t>{'photo': {'id': '174613523', 'secret': '72d25606cf', 'server': '51', 'farm': 1, 'dateuploaded': '1151253141', 'isfavorite': 0, 'license': '6', 'safety_level': '0', 'rotation': 0, 'originalsecret': '72d25606cf', 'originalformat': 'jpg', 'owner': {'nsid': '67196253@N00', 'username': 'hans s', 'realname': 'Hans Splinter', 'location': 'Netherlands', 'iconserver': '7398', 'iconfarm': 8, 'path_alias': 'archeon'}, 'title': {'_content': 'falcon'}, 'description': {'_content': 'in Archeon'}, 'visibility': {'ispublic': 1, 'isfriend': 0, 'isfamily': 0}, 'dates': {'posted': '1151253141', 'taken': '2006-06-24 14:05:51', 'takengranularity': 0, 'takenunknown': 0, 'lastupdate': '1549859125'}, 'views': '5673', 'editability': {'cancomment': 0, 'canaddmeta': 0}, 'publiceditability': {'cancomment': 1, 'canaddmeta': 0}, 'usage': {'candownload': 1, 'canblog': 0, 'canprint': 0, 'canshare': 1}, 'comments': {'_content': '7'}, 'notes': {'note': []}, 'people': {'haspeople': 0}, 'tags': {'tag': [{'id': '403679-174613523-33052', 'author': '67196253@N00', 'authorname': 'hans s', 'raw': 'archeon', '_content': 'archeon', 'machine_tag': 0}, {'id': '403679-174613523-9205', 'author': '67196253@N00', 'authorname': 'hans s', 'raw': '2006', '_content': '2006', 'machine_tag': 0}, {'id': '403679-174613523-16331', 'author': '67196253@N00', 'authorname': 'hans s', 'raw': 'falcon', '_content': 'falcon', 'machine_tag': 0}]}, 'location': {'latitude': '52.113041', 'longitude': '4.649362', 'accuracy': '12', 'context': '0', 'locality': {'_content': 'Alphen aan den Rijn', 'woeid': 727190}, 'county': {'_content': 'Alphen aan den Rijn', 'woeid': 12592033}, 'region': {'_content': 'Zuid-Holland', 'woeid': 2346383}, 'country': {'_content': 'Nederland', 'woeid': 23424909}, 'neighbourhood': {'_content': '', 'woeid': 0}}, 'geoperms': {'ispublic': 1, 'iscontact': 0, 'isfriend': 0, 'isfamily': 0}, 'urls': {'url': [{'type': 'photopage', '_content': 'https://www.flickr.com/photos/archeon/174613523/'}]}, 'media': 'photo'}, 'stat': 'ok'}</t>
  </si>
  <si>
    <t>https://www.flickr.com/photos/archeon/174613523/</t>
  </si>
  <si>
    <t>face_falcon10.jpeg</t>
  </si>
  <si>
    <t>16289205242_6acb03ba5d_o</t>
  </si>
  <si>
    <t>{'photo': {'id': '16289205242', 'secret': 'dcf545c04b', 'server': '7551', 'farm': 8, 'dateuploaded': '1421372448', 'isfavorite': 0, 'license': '2', 'safety_level': '0', 'rotation': 0, 'originalsecret': '6acb03ba5d', 'originalformat': 'jpg', 'owner': {'nsid': '41836377@N06', 'username': 'Michael Whyte', 'realname': 'Michael Whyte', 'location': 'Vancouver, Canada', 'iconserver': '8748', 'iconfarm': 9, 'path_alias': 'mwhyte'}, 'title': {'_content': 'Falcon Number 01'}, 'description': {'_content': 'Falcon at the Woodland Park Zoo in Seattle, WA'}, 'visibility': {'ispublic': 1, 'isfriend': 0, 'isfamily': 0}, 'dates': {'posted': '1421372448', 'taken': '2014-12-26 12:15:30', 'takengranularity': 0, 'takenunknown': '0', 'lastupdate': '1541762809'}, 'views': '1609', 'editability': {'cancomment': 0, 'canaddmeta': 0}, 'publiceditability': {'cancomment': 1, 'canaddmeta': 0}, 'usage': {'candownload': 1, 'canblog': 0, 'canprint': 0, 'canshare': 1}, 'comments': {'_content': '1'}, 'notes': {'note': []}, 'people': {'haspeople': 0}, 'tags': {'tag': [{'id': '41791055-16289205242-75088', 'author': '41836377@N06', 'authorname': 'Michael Whyte', 'raw': 'Woodland Park Zoo', '_content': 'woodlandparkzoo', 'machine_tag': 0}, {'id': '41791055-16289205242-594', 'author': '41836377@N06', 'authorname': 'Michael Whyte', 'raw': 'bird', '_content': 'bird', 'machine_tag': 0}, {'id': '41791055-16289205242-16331', 'author': '41836377@N06', 'authorname': 'Michael Whyte', 'raw': 'falcon', '_content': 'falcon', 'machine_tag': 0}]}, 'urls': {'url': [{'type': 'photopage', '_content': 'https://www.flickr.com/photos/mwhyte/16289205242/'}]}, 'media': 'photo'}, 'stat': 'ok'}</t>
  </si>
  <si>
    <t>Michael Whyte (flickr Michael Whyte)</t>
  </si>
  <si>
    <t>https://www.flickr.com/photos/mwhyte/16289205242/</t>
  </si>
  <si>
    <t>face_falcon11.jpeg</t>
  </si>
  <si>
    <t>4375640958_7a1541baaa_o</t>
  </si>
  <si>
    <t>{'photo': {'id': '4375640958', 'secret': 'fbe6b9e74d', 'server': '2727', 'farm': 3, 'dateuploaded': '1266751293', 'isfavorite': 0, 'license': '6', 'safety_level': '0', 'rotation': 0, 'originalsecret': '7a1541baaa', 'originalformat': 'jpg', 'owner': {'nsid': '47557199@N03', 'username': 'Jonesemyr', 'realname': 'Emyr Jones', 'location': 'Near Manchester, United Kingdom', 'iconserver': '4007', 'iconfarm': 5, 'path_alias': None}, 'title': {'_content': 'Falon At Delamere 3'}, 'description': {'_content': 'Taken at Delemere one Sunday when a bird handler was there showing these beautiful birds to the children. '}, 'visibility': {'ispublic': 1, 'isfriend': 0, 'isfamily': 0}, 'dates': {'posted': '1266751293', 'taken': '2009-02-21 14:26:11', 'takengranularity': 0, 'takenunknown': 0, 'lastupdate': '1308480469'}, 'views': '304', 'editability': {'cancomment': 0, 'canaddmeta': 0}, 'publiceditability': {'cancomment': 1, 'canaddmeta': 0}, 'usage': {'candownload': 1, 'canblog': 0, 'canprint': 0, 'canshare': 1}, 'comments': {'_content': '2'}, 'notes': {'note': []}, 'people': {'haspeople': 0}, 'tags': {'tag': [{'id': '47534145-4375640958-16331', 'author': '47557199@N03', 'authorname': 'Jonesemyr', 'raw': 'falcon', '_content': 'falcon', 'machine_tag': 0}, {'id': '47534145-4375640958-79099', 'author': '47557199@N03', 'authorname': 'Jonesemyr', 'raw': 'birdsofprey', '_content': 'birdsofprey', 'machine_tag': 0}, {'id': '47534145-4375640958-473170', 'author': '47557199@N03', 'authorname': 'Jonesemyr', 'raw': 'delamereforest', '_content': 'delamereforest', 'machine_tag': 0}]}, 'location': {'latitude': '53.212612', 'longitude': '-2.655773', 'accuracy': '11', 'context': '0', 'locality': {'_content': 'Delamere', 'woeid': 18046}, 'county': {'_content': 'Cheshire', 'woeid': 12602157}, 'region': {'_content': 'England', 'woeid': 24554868}, 'country': {'_content': 'United Kingdom', 'woeid': 23424975}, 'neighbourhood': {'_content': '', 'woeid': 0}}, 'geoperms': {'ispublic': 1, 'iscontact': 0, 'isfriend': 0, 'isfamily': 0}, 'urls': {'url': [{'type': 'photopage', '_content': 'https://www.flickr.com/photos/47557199@N03/4375640958/'}]}, 'media': 'photo'}, 'stat': 'ok'}</t>
  </si>
  <si>
    <t>Emyr Jones (flickr Jonesemyr)</t>
  </si>
  <si>
    <t>https://www.flickr.com/photos/47557199@N03/4375640958/</t>
  </si>
  <si>
    <t>face_falcon12.jpeg</t>
  </si>
  <si>
    <t>114375692_477ff470e2_o</t>
  </si>
  <si>
    <t>{'photo': {'id': '114375692', 'secret': '477ff470e2', 'server': '42', 'farm': 1, 'dateuploaded': '1142728734', 'isfavorite': 0, 'license': '2', 'safety_level': '0', 'rotation': 0, 'originalsecret': '477ff470e2', 'originalformat': 'jpg', 'owner': {'nsid': '37996644096@N01', 'username': 'DBarefoot', 'realname': 'Darren Barefoot', 'location': 'Vancouver, Canada', 'iconserver': '8698', 'iconfarm': 9, 'path_alias': 'dbarefoot'}, 'title': {'_content': 'Falcon'}, 'description': {'_content': ''}, 'visibility': {'ispublic': 1, 'isfriend': 0, 'isfamily': 0}, 'dates': {'posted': '1142728734', 'taken': '2006-03-18 07:14:48', 'takengranularity': 0, 'takenunknown': 0, 'lastupdate': '1255510331'}, 'views': '317', 'editability': {'cancomment': 0, 'canaddmeta': 0}, 'publiceditability': {'cancomment': 1, 'canaddmeta': 0}, 'usage': {'candownload': 1, 'canblog': 0, 'canprint': 0, 'canshare': 1}, 'comments': {'_content': '0'}, 'notes': {'note': []}, 'people': {'haspeople': 0}, 'tags': {'tag': [{'id': '14859-114375692-3252', 'author': '37996644096@N01', 'authorname': 'DBarefoot', 'raw': 'edinburgh', '_content': 'edinburgh', 'machine_tag': 0}, {'id': '14859-114375692-2166', 'author': '37996644096@N01', 'authorname': 'DBarefoot', 'raw': 'scotland', '_content': 'scotland', 'machine_tag': 0}, {'id': '14859-114375692-202', 'author': '37996644096@N01', 'authorname': 'DBarefoot', 'raw': 'wedding', '_content': 'wedding', 'machine_tag': 0}, {'id': '14859-114375692-1290246', 'author': '37996644096@N01', 'authorname': 'DBarefoot', 'raw': 'gerandkarl', '_content': 'gerandkarl', 'machine_tag': 0}, {'id': '14859-114375692-16199', 'author': '37996644096@N01', 'authorname': 'DBarefoot', 'raw': 'owl', '_content': 'owl', 'machine_tag': 0}, {'id': '14859-114375692-16331', 'author': '37996644096@N01', 'authorname': 'DBarefoot', 'raw': 'falcon', '_content': 'falcon', 'machine_tag': 0}, {'id': '14859-114375692-4399', 'author': '37996644096@N01', 'authorname': 'DBarefoot', 'raw': 'eagle', '_content': 'eagle', 'machine_tag': 0}, {'id': '14859-114375692-112365', 'author': '37996644096@N01', 'authorname': 'DBarefoot', 'raw': 'falconry', '_content': 'falconry', 'machine_tag': 0}, {'id': '14859-114375692-3893', 'author': '37996644096@N01', 'authorname': 'DBarefoot', 'raw': 'sad', '_content': 'sad', 'machine_tag': 0}, {'id': '14859-114375692-107719', 'author': '37996644096@N01', 'authorname': 'DBarefoot', 'raw': 'depressing', '_content': 'depressing', 'machine_tag': 0}, {'id': '14859-114375692-833401', 'author': '37996644096@N01', 'authorname': 'DBarefoot', 'raw': 'sport of kings', '_content': 'sportofkings', 'machine_tag': 0}, {'id': '14859-114375692-2820376', 'author': '37996644096@N01', 'authorname': 'DBarefoot', 'raw': 'British hate wildlife', '_content': 'britishhatewildlife', 'machine_tag': 0}]}, 'urls': {'url': [{'type': 'photopage', '_content': 'https://www.flickr.com/photos/dbarefoot/114375692/'}]}, 'media': 'photo'}, 'stat': 'ok'}</t>
  </si>
  <si>
    <t>Darren Barefoot (flickr DBarefoot)</t>
  </si>
  <si>
    <t>https://www.flickr.com/photos/dbarefoot/114375692/</t>
  </si>
  <si>
    <t>face_falcon13.jpeg</t>
  </si>
  <si>
    <t>4700210317_df89b2c12a_o</t>
  </si>
  <si>
    <t>{'photo': {'id': '4700210317', 'secret': '6074564e31', 'server': '1282', 'farm': 2, 'dateuploaded': '1276541063', 'isfavorite': 0, 'license': '3', 'safety_level': '0', 'rotation': 0, 'originalsecret': 'df89b2c12a', 'originalformat': 'jpg', 'owner': {'nsid': '44124363356@N01', 'username': 'stijn', 'realname': 'Stijn Nieuwendijk', 'location': 'Haarlem, NL', 'iconserver': '2808', 'iconfarm': 3, 'path_alias': 'stijnnieuwendijk'}, 'title': {'_content': 'Falcon'}, 'description': {'_content': ''}, 'visibility': {'ispublic': 1, 'isfriend': 0, 'isfamily': 0}, 'dates': {'posted': '1276541063', 'taken': '2010-05-06 12:22:57', 'takengranularity': 0, 'takenunknown': '0', 'lastupdate': '1416948487'}, 'views': '322', 'editability': {'cancomment': 0, 'canaddmeta': 0}, 'publiceditability': {'cancomment': 1, 'canaddmeta': 0}, 'usage': {'candownload': 1, 'canblog': 0, 'canprint': 0, 'canshare': 1}, 'comments': {'_content': '0'}, 'notes': {'note': []}, 'people': {'haspeople': 0}, 'tags': {'tag': [{'id': '23315-4700210317-18514', 'author': '44124363356@N01', 'authorname': 'stijn', 'raw': 'Syria', '_content': 'syria', 'machine_tag': 0}, {'id': '23315-4700210317-7529', 'author': '44124363356@N01', 'authorname': 'stijn', 'raw': 'middle east', '_content': 'middleeast', 'machine_tag': 0}, {'id': '23315-4700210317-16331', 'author': '44124363356@N01', 'authorname': 'stijn', 'raw': 'Falcon', '_content': 'falcon', 'machine_tag': 0}]}, 'urls': {'url': [{'type': 'photopage', '_content': 'https://www.flickr.com/photos/stijnnieuwendijk/4700210317/'}]}, 'media': 'photo'}, 'stat': 'ok'}</t>
  </si>
  <si>
    <t>Stijn Nieuwendijk (flickr stijn)</t>
  </si>
  <si>
    <t>https://www.flickr.com/photos/stijnnieuwendijk/4700210317/</t>
  </si>
  <si>
    <t>face_falcon14.jpeg</t>
  </si>
  <si>
    <t>3127032861_7651735e87_o</t>
  </si>
  <si>
    <t>{'photo': {'id': '3127032861', 'secret': 'b9d4c247d0', 'server': '3133', 'farm': 4, 'dateuploaded': '1229934444', 'isfavorite': 0, 'license': '4', 'safety_level': '0', 'rotation': 0, 'originalsecret': '7651735e87', 'originalformat': 'jpg', 'owner': {'nsid': '43145783@N00', 'username': 'foxypar4', 'realname': 'John Haslam', 'location': 'Dornoch, Scotland', 'iconserver': '106', 'iconfarm': 1, 'path_alias': 'foxypar4'}, 'title': {'_content': 'In search of the Maltese Falcon #11 - Harris Hawk, Malta Falconry Centre'}, 'description': {'_content': 'The Harris Hawk is native to the central part of the Americas, southern North America down throughout much of South America. There is some evidence that they are spreading their range further into North America. Like many other raptors, the population of Harris Hawks is currently on the decline. There are two subspecies of Harris Hawk, Parabuteo unicinctus harrisi is found mainly in the North American down through to northern South America &amp;amp; generally referred to as Harris Hawk &amp;amp; Parabuteo unicinctus unicinctus found mainly in South America &amp;amp; is generally referred to as Bay-Winged Hawk. \n\nThe Latin name Parabuteo unicinctus means similar to a buzzard (Parabuteo) with single stripe (unicinctus) (referring to tail). The ornithologist, Audobon, gave the bird the name Harris Hawk, after his friend Colonel Harris. \n\nIn the wild, Harris Hawks prey on small rodents, such as rats &amp;amp; mice, lizards, small birds (often taken in flight) &amp;amp; small mammals, such as young rabbits. If prey is scarce, they have been known to feed on carrion. \n\nIn the wild Harris Hawks will live up to 12 years, in captivity they can live for twice that long. \n\n(From the Raptor Foundation)'}, 'visibility': {'ispublic': 1, 'isfriend': 0, 'isfamily': 0}, 'dates': {'posted': '1229934444', 'taken': '2008-12-02 12:00:57', 'takengranularity': 0, 'takenunknown': 0, 'lastupdate': '1465218118'}, 'views': '6654', 'editability': {'cancomment': 0, 'canaddmeta': 0}, 'publiceditability': {'cancomment': 1, 'canaddmeta': 0}, 'usage': {'candownload': 1, 'canblog': 0, 'canprint': 0, 'canshare': 1}, 'comments': {'_content': '10'}, 'notes': {'note': []}, 'people': {'haspeople': 0}, 'tags': {'tag': [{'id': '6134273-3127032861-9265', 'author': '43145783@N00', 'authorname': 'foxypar4', 'raw': 'malta', '_content': 'malta', 'machine_tag': 0}, {'id': '6134273-3127032861-24395710', 'author': '43145783@N00', 'authorname': 'foxypar4', 'raw': 'malta falconry centre', '_content': 'maltafalconrycentre', 'machine_tag': 0}, {'id': '6134273-3127032861-594', 'author': '43145783@N00', 'authorname': 'foxypar4', 'raw': 'bird', '_content': 'bird', 'machine_tag': 0}, {'id': '6134273-3127032861-5022', 'author': '43145783@N00', 'authorname': 'foxypar4', 'raw': 'hawk', '_content': 'hawk', 'machine_tag': 0}, {'id': '6134273-3127032861-24509', 'author': '43145783@N00', 'authorname': 'foxypar4', 'raw': 'harris', '_content': 'harris', 'machine_tag': 0}, {'id': '6134273-3127032861-405197', 'author': '43145783@N00', 'authorname': 'foxypar4', 'raw': 'harris hawk', '_content': 'harrishawk', 'machine_tag': 0}, {'id': '6134273-3127032861-13888', 'author': '43145783@N00', 'authorname': 'foxypar4', 'raw': 'raptor', '_content': 'raptor', 'machine_tag': 0}, {'id': '6134273-3127032861-85384', 'author': '43145783@N00', 'authorname': 'foxypar4', 'raw': 'bird of prey', '_content': 'birdofprey', 'machine_tag': 0}, {'id': '6134273-3127032861-26447894', 'author': '23834816@N04', 'authorname': 'tracyhughes2_7. CPAGB LRPS', 'raw': 'The wonderful world of birds', '_content': 'thewonderfulworldofbirds', 'machine_tag': 0}]}, 'location': {'latitude': '35.846900', 'longitude': '14.428825', 'accuracy': '12', 'context': '0', 'locality': {'_content': 'Siġġiewi', 'woeid': 483481}, 'county': {'_content': 'Siġġiewi', 'woeid': 24551376}, 'region': {'_content': 'Western', 'woeid': 24549800}, 'country': {'_content': 'Malta', 'woeid': 23424897}, 'neighbourhood': {'_content': '', 'woeid': 0}}, 'geoperms': {'ispublic': 1, 'iscontact': 0, 'isfriend': 0, 'isfamily': 0}, 'urls': {'url': [{'type': 'photopage', '_content': 'https://www.flickr.com/photos/foxypar4/3127032861/'}]}, 'media': 'photo'}, 'stat': 'ok'}</t>
  </si>
  <si>
    <t>https://www.flickr.com/photos/foxypar4/3127032861/</t>
  </si>
  <si>
    <t>face_falcon16.jpeg</t>
  </si>
  <si>
    <t>5687813477_43d2b8e6a7_o</t>
  </si>
  <si>
    <t>{'photo': {'id': '5687813477', 'secret': '6be1887b69', 'server': '5223', 'farm': 6, 'dateuploaded': '1304542285', 'isfavorite': 0, 'license': '5', 'safety_level': '0', 'rotation': 0, 'originalsecret': '43d2b8e6a7', 'originalformat': 'jpg', 'owner': {'nsid': '41771265@N04', 'username': 'PaulHorner', 'realname': 'Paul Horner', 'location': 'Hunwick, Durham, UK', 'iconserver': '7454', 'iconfarm': 8, 'path_alias': 'paulhorner'}, 'title': {'_content': 'Peregrine Falcon'}, 'description': {'_content': "At least I think it's a peregrine."}, 'visibility': {'ispublic': 1, 'isfriend': 0, 'isfamily': 0}, 'dates': {'posted': '1304542285', 'taken': '2009-08-29 15:56:00', 'takengranularity': 0, 'takenunknown': 0, 'lastupdate': '1304542752'}, 'views': '1734', 'editability': {'cancomment': 0, 'canaddmeta': 0}, 'publiceditability': {'cancomment': 1, 'canaddmeta': 0}, 'usage': {'candownload': 1, 'canblog': 0, 'canprint': 0, 'canshare': 1}, 'comments': {'_content': '0'}, 'notes': {'note': []}, 'people': {'haspeople': 0}, 'tags': {'tag': [{'id': '41739126-5687813477-594', 'author': '41771265@N04', 'authorname': 'PaulHorner', 'raw': 'bird', '_content': 'bird', 'machine_tag': 0}, {'id': '41739126-5687813477-5022', 'author': '41771265@N04', 'authorname': 'PaulHorner', 'raw': 'hawk', '_content': 'hawk', 'machine_tag': 0}, {'id': '41739126-5687813477-434524', 'author': '41771265@N04', 'authorname': 'PaulHorner', 'raw': 'peregrine falcon', '_content': 'peregrinefalcon', 'machine_tag': 0}]}, 'location': {'latitude': '54.535500', 'longitude': '-1.340160', 'accuracy': '14', 'context': '0', 'locality': {'_content': 'Stockton-on-Tees Borough', 'woeid': 12696147}, 'county': {'_content': 'County Durham', 'woeid': 12602150}, 'region': {'_content': 'England', 'woeid': 24554868}, 'country': {'_content': 'United Kingdom', 'woeid': 23424975}, 'neighbourhood': {'_content': '', 'woeid': 0}}, 'geoperms': {'ispublic': 1, 'iscontact': 0, 'isfriend': 0, 'isfamily': 0}, 'urls': {'url': [{'type': 'photopage', '_content': 'https://www.flickr.com/photos/paulhorner/5687813477/'}]}, 'media': 'photo'}, 'stat': 'ok'}</t>
  </si>
  <si>
    <t>Paul Horner (flickr PaulHorner)</t>
  </si>
  <si>
    <t>https://www.flickr.com/photos/paulhorner/5687813477/</t>
  </si>
  <si>
    <t>face_falcon17.jpeg</t>
  </si>
  <si>
    <t>1952193257_f91bdcc261_o</t>
  </si>
  <si>
    <t>{'photo': {'id': '1952193257', 'secret': '94620b0530', 'server': '2089', 'farm': 3, 'dateuploaded': '1194724522', 'isfavorite': 0, 'license': '6', 'safety_level': '0', 'rotation': 0, 'originalsecret': 'f91bdcc261', 'originalformat': 'jpg', 'owner': {'nsid': '67196253@N00', 'username': 'hans s', 'realname': 'Hans Splinter', 'location': 'Netherlands', 'iconserver': '7398', 'iconfarm': 8, 'path_alias': 'archeon'}, 'title': {'_content': 'falcon'}, 'description': {'_content': "last of the birdshow photo's,  liked the background from this one"}, 'visibility': {'ispublic': 1, 'isfriend': 0, 'isfamily': 0}, 'dates': {'posted': '1194724522', 'taken': '2007-11-04 14:15:46', 'takengranularity': 0, 'takenunknown': 0, 'lastupdate': '1337578733'}, 'views': '1595', 'editability': {'cancomment': 0, 'canaddmeta': 0}, 'publiceditability': {'cancomment': 1, 'canaddmeta': 0}, 'usage': {'candownload': 1, 'canblog': 0, 'canprint': 0, 'canshare': 1}, 'comments': {'_content': '12'}, 'notes': {'note': []}, 'people': {'haspeople': 0}, 'tags': {'tag': [{'id': '403679-1952193257-17143479', 'author': '67196253@N00', 'authorname': 'hans s', 'raw': 'archwon', '_content': 'archwon', 'machine_tag': 0}, {'id': '403679-1952193257-106428', 'author': '67196253@N00', 'authorname': 'hans s', 'raw': '2007', '_content': '2007', 'machine_tag': 0}, {'id': '403679-1952193257-254066', 'author': '67196253@N00', 'authorname': 'hans s', 'raw': 'birdshow', '_content': 'birdshow', 'machine_tag': 0}, {'id': '403679-1952193257-17500947', 'author': '67196253@N00', 'authorname': 'hans s', 'raw': 'valkerijvanblerck', '_content': 'valkerijvanblerck', 'machine_tag': 0}, {'id': '403679-1952193257-17911850', 'author': '67196253@N00', 'authorname': 'hans s', 'raw': 'exsh', '_content': 'exsh', 'machine_tag': 0}]}, 'location': {'latitude': '52.115492', 'longitude': '4.648590', 'accuracy': '14', 'context': '0', 'locality': {'_content': 'Alphen aan den Rijn', 'woeid': 727190}, 'county': {'_content': 'Alphen aan den Rijn', 'woeid': 12592033}, 'region': {'_content': 'Zuid-Holland', 'woeid': 2346383}, 'country': {'_content': 'Nederland', 'woeid': 23424909}, 'neighbourhood': {'_content': '', 'woeid': 0}}, 'geoperms': {'ispublic': 1, 'iscontact': 0, 'isfriend': 0, 'isfamily': 0}, 'urls': {'url': [{'type': 'photopage', '_content': 'https://www.flickr.com/photos/archeon/1952193257/'}]}, 'media': 'photo'}, 'stat': 'ok'}</t>
  </si>
  <si>
    <t>https://www.flickr.com/photos/archeon/1952193257/</t>
  </si>
  <si>
    <t>body_part_peacock_tail01.jpeg</t>
  </si>
  <si>
    <t>8651770111_3ed80eb5a2_o</t>
  </si>
  <si>
    <t>{'photo': {'id': '8651770111', 'secret': '7a92fe4f45', 'server': '8122', 'farm': 9, 'dateuploaded': '1366045008', 'isfavorite': 0, 'license': '3', 'safety_level': '0', 'rotation': 0, 'originalsecret': '3ed80eb5a2', 'originalformat': 'jpg', 'owner': {'nsid': '7945418@N03', 'username': 'gareth christopher', 'realname': 'Gareth Christopher', 'location': '', 'iconserver': '1174', 'iconfarm': 2, 'path_alias': None}, 'title': {'_content': 'Peacock tail'}, 'description': {'_content': ''}, 'visibility': {'ispublic': 1, 'isfriend': 0, 'isfamily': 0}, 'dates': {'posted': '1366045008', 'taken': '2012-04-05 17:10:57', 'takengranularity': 0, 'takenunknown': 0, 'lastupdate': '1366052682'}, 'views': '21', 'editability': {'cancomment': 0, 'canaddmeta': 0}, 'publiceditability': {'cancomment': 1, 'canaddmeta': 0}, 'usage': {'candownload': 1, 'canblog': 0, 'canprint': 0, 'canshare': 1}, 'comments': {'_content': '0'}, 'notes': {'note': []}, 'people': {'haspeople': 0}, 'tags': {'tag': []}, 'urls': {'url': [{'type': 'photopage', '_content': 'https://www.flickr.com/photos/7945418@N03/8651770111/'}]}, 'media': 'photo'}, 'stat': 'ok'}</t>
  </si>
  <si>
    <t>Gareth Christopher (flickr gareth christopher)</t>
  </si>
  <si>
    <t>https://www.flickr.com/photos/7945418@N03/8651770111/</t>
  </si>
  <si>
    <t>body_part_peacock_tail02.jpeg</t>
  </si>
  <si>
    <t>437091943_f800253058_o</t>
  </si>
  <si>
    <t>{'photo': {'id': '437091943', 'secret': '7e89cf0ea8', 'server': '160', 'farm': 1, 'dateuploaded': '1175048119', 'isfavorite': 0, 'license': '3', 'safety_level': '0', 'rotation': 0, 'originalsecret': 'f800253058', 'originalformat': 'jpg', 'owner': {'nsid': '81053182@N00', 'username': 'notfilc', 'realname': '', 'location': None, 'iconserver': '112', 'iconfarm': 1, 'path_alias': 'notfilc'}, 'title': {'_content': "Peacock's tail"}, 'description': {'_content': ''}, 'visibility': {'ispublic': 1, 'isfriend': 0, 'isfamily': 0}, 'dates': {'posted': '1175048119', 'taken': '2007-03-27 09:28:48', 'takengranularity': 0, 'takenunknown': 0, 'lastupdate': '1190366457'}, 'views': '56', 'editability': {'cancomment': 0, 'canaddmeta': 0}, 'publiceditability': {'cancomment': 1, 'canaddmeta': 0}, 'usage': {'candownload': 1, 'canblog': 0, 'canprint': 0, 'canshare': 1}, 'comments': {'_content': '0'}, 'notes': {'note': []}, 'people': {'haspeople': 0}, 'tags': {'tag': [{'id': '4500038-437091943-8755', 'author': '81053182@N00', 'authorname': 'notfilc', 'raw': 'peacock', '_content': 'peacock', 'machine_tag': 0}, {'id': '4500038-437091943-6229', 'author': '81053182@N00', 'authorname': 'notfilc', 'raw': 'tail', '_content': 'tail', 'machine_tag': 0}]}, 'urls': {'url': [{'type': 'photopage', '_content': 'https://www.flickr.com/photos/notfilc/437091943/'}]}, 'media': 'photo'}, 'stat': 'ok'}</t>
  </si>
  <si>
    <t xml:space="preserve"> (flickr notfilc)</t>
  </si>
  <si>
    <t>https://www.flickr.com/photos/notfilc/437091943/</t>
  </si>
  <si>
    <t>body_part_peacock_tail03.jpeg</t>
  </si>
  <si>
    <t>2346761070_56ec7d3125_o</t>
  </si>
  <si>
    <t>{'photo': {'id': '2346761070', 'secret': '83b483b11c', 'server': '2399', 'farm': 3, 'dateuploaded': '1205974378', 'isfavorite': 0, 'license': '3', 'safety_level': '0', 'rotation': 0, 'originalsecret': '56ec7d3125', 'originalformat': 'jpg', 'owner': {'nsid': '49035625@N00', 'username': 'Hillarie', 'realname': '', 'location': None, 'iconserver': '2322', 'iconfarm': 3, 'path_alias': 'hillarie'}, 'title': {'_content': 'Male Peacock Tail 1'}, 'description': {'_content': 'View of a peacock tail.'}, 'visibility': {'ispublic': 1, 'isfriend': 0, 'isfamily': 0}, 'dates': {'posted': '1205974378', 'taken': '2008-03-19 13:48:59', 'takengranularity': 0, 'takenunknown': 0, 'lastupdate': '1205995946'}, 'views': '210', 'editability': {'cancomment': 0, 'canaddmeta': 0}, 'publiceditability': {'cancomment': 1, 'canaddmeta': 0}, 'usage': {'candownload': 1, 'canblog': 0, 'canprint': 0, 'canshare': 1}, 'comments': {'_content': '0'}, 'notes': {'note': []}, 'people': {'haspeople': 0}, 'tags': {'tag': [{'id': '7012315-2346761070-17020', 'author': '49035625@N00', 'authorname': 'Hillarie', 'raw': 'canon350D', '_content': 'canon350d', 'machine_tag': 0}, {'id': '7012315-2346761070-1976', 'author': '49035625@N00', 'authorname': 'Hillarie', 'raw': 'XT', '_content': 'xt', 'machine_tag': 0}, {'id': '7012315-2346761070-3493444', 'author': '49035625@N00', 'authorname': 'Hillarie', 'raw': 'canon851.8', '_content': 'canon8518', 'machine_tag': 0}, {'id': '7012315-2346761070-561589', 'author': '49035625@N00', 'authorname': 'Hillarie', 'raw': 'tracy aviary', '_content': 'tracyaviary', 'machine_tag': 0}, {'id': '7012315-2346761070-449644', 'author': '49035625@N00', 'authorname': 'Hillarie', 'raw': 'liberty park', '_content': 'libertypark', 'machine_tag': 0}, {'id': '7012315-2346761070-13218', 'author': '49035625@N00', 'authorname': 'Hillarie', 'raw': 'salt lake city', '_content': 'saltlakecity', 'machine_tag': 0}, {'id': '7012315-2346761070-2290', 'author': '49035625@N00', 'authorname': 'Hillarie', 'raw': 'utah', '_content': 'utah', 'machine_tag': 0}, {'id': '7012315-2346761070-951', 'author': '49035625@N00', 'authorname': 'Hillarie', 'raw': 'birds', '_content': 'birds', 'machine_tag': 0}, {'id': '7012315-2346761070-953', 'author': '49035625@N00', 'authorname': 'Hillarie', 'raw': 'animals', '_content': 'animals', 'machine_tag': 0}, {'id': '7012315-2346761070-791', 'author': '49035625@N00', 'authorname': 'Hillarie', 'raw': 'nature', '_content': 'nature', 'machine_tag': 0}, {'id': '7012315-2346761070-5833', 'author': '49035625@N00', 'authorname': 'Hillarie', 'raw': 'wildlife', '_content': 'wildlife', 'machine_tag': 0}, {'id': '7012315-2346761070-563', 'author': '49035625@N00', 'authorname': 'Hillarie', 'raw': 'male', '_content': 'male', 'machine_tag': 0}, {'id': '7012315-2346761070-8755', 'author': '49035625@N00', 'authorname': 'Hillarie', 'raw': 'peacock', '_content': 'peacock', 'machine_tag': 0}, {'id': '7012315-2346761070-6229', 'author': '49035625@N00', 'authorname': 'Hillarie', 'raw': 'tail', '_content': 'tail', 'machine_tag': 0}, {'id': '7012315-2346761070-3214', 'author': '49035625@N00', 'authorname': 'Hillarie', 'raw': 'colorful', '_content': 'colorful', 'machine_tag': 0}]}, 'urls': {'url': [{'type': 'photopage', '_content': 'https://www.flickr.com/photos/hillarie/2346761070/'}]}, 'media': 'photo'}, 'stat': 'ok'}</t>
  </si>
  <si>
    <t xml:space="preserve"> (flickr Hillarie)</t>
  </si>
  <si>
    <t>https://www.flickr.com/photos/hillarie/2346761070/</t>
  </si>
  <si>
    <t>body_part_peacock_tail04.jpeg</t>
  </si>
  <si>
    <t>5637969929_f3d8053fea_o</t>
  </si>
  <si>
    <t>{'photo': {'id': '5637969929', 'secret': '064d021818', 'server': '5229', 'farm': 6, 'dateuploaded': '1303324707', 'isfavorite': 0, 'license': '3', 'safety_level': '0', 'rotation': 0, 'originalsecret': 'f3d8053fea', 'originalformat': 'jpg', 'owner': {'nsid': '17673967@N00', 'username': 'SpirosK photography', 'realname': '', 'location': 'Athens, Greece', 'iconserver': '2857', 'iconfarm': 3, 'path_alias': 'spirosk'}, 'title': {'_content': 'Peacock Tail at Dolmabahce Palace'}, 'description': {'_content': ''}, 'visibility': {'ispublic': 1, 'isfriend': 0, 'isfamily': 0}, 'dates': {'posted': '1303324707', 'taken': '2011-01-30 12:54:48', 'takengranularity': 0, 'takenunknown': 0, 'lastupdate': '1303339307'}, 'views': '302', 'editability': {'cancomment': 0, 'canaddmeta': 0}, 'publiceditability': {'cancomment': 1, 'canaddmeta': 0}, 'usage': {'candownload': 1, 'canblog': 0, 'canprint': 0, 'canshare': 1}, 'comments': {'_content': '0'}, 'notes': {'note': []}, 'people': {'haspeople': 0}, 'tags': {'tag': [{'id': '2623591-5637969929-322422', 'author': '17673967@N00', 'authorname': 'SpirosK photography', 'raw': 'Dolmabahce Palace', '_content': 'dolmabahcepalace', 'machine_tag': 0}, {'id': '2623591-5637969929-9362', 'author': '17673967@N00', 'authorname': 'SpirosK photography', 'raw': 'palace', '_content': 'palace', 'machine_tag': 0}, {'id': '2623591-5637969929-9279', 'author': '17673967@N00', 'authorname': 'SpirosK photography', 'raw': 'Istanbul', '_content': 'istanbul', 'machine_tag': 0}, {'id': '2623591-5637969929-1422', 'author': '17673967@N00', 'authorname': 'SpirosK photography', 'raw': 'Turkey', '_content': 'turkey', 'machine_tag': 0}, {'id': '2623591-5637969929-16180929', 'author': '17673967@N00', 'authorname': 'SpirosK photography', 'raw': 'Κωνσταντινούπολη', '_content': 'κωνσταντινούπολη', 'machine_tag': 0}, {'id': '2623591-5637969929-12516097', 'author': '17673967@N00', 'authorname': 'SpirosK photography', 'raw': 'Τουρκία', '_content': 'τουρκία', 'machine_tag': 0}, {'id': '2623591-5637969929-952', 'author': '17673967@N00', 'authorname': 'SpirosK photography', 'raw': 'animal', '_content': 'animal', 'machine_tag': 0}, {'id': '2623591-5637969929-594', 'author': '17673967@N00', 'authorname': 'SpirosK photography', 'raw': 'bird', '_content': 'bird', 'machine_tag': 0}, {'id': '2623591-5637969929-8755', 'author': '17673967@N00', 'authorname': 'SpirosK photography', 'raw': 'peacock', '_content': 'peacock', 'machine_tag': 0}, {'id': '2623591-5637969929-6229', 'author': '17673967@N00', 'authorname': 'SpirosK photography', 'raw': 'tail', '_content': 'tail', 'machine_tag': 0}]}, 'urls': {'url': [{'type': 'photopage', '_content': 'https://www.flickr.com/photos/spirosk/5637969929/'}]}, 'media': 'photo'}, 'stat': 'ok'}</t>
  </si>
  <si>
    <t xml:space="preserve"> (flickr SpirosK photography)</t>
  </si>
  <si>
    <t>https://www.flickr.com/photos/spirosk/5637969929/</t>
  </si>
  <si>
    <t>body_part_peacock_tail05.jpeg</t>
  </si>
  <si>
    <t>2345934089_7fbe0dae85_o</t>
  </si>
  <si>
    <t>{'photo': {'id': '2345934089', 'secret': '59155fb47c', 'server': '2315', 'farm': 3, 'dateuploaded': '1205974448', 'isfavorite': 0, 'license': '3', 'safety_level': '0', 'rotation': 0, 'originalsecret': '7fbe0dae85', 'originalformat': 'jpg', 'owner': {'nsid': '49035625@N00', 'username': 'Hillarie', 'realname': '', 'location': None, 'iconserver': '2322', 'iconfarm': 3, 'path_alias': 'hillarie'}, 'title': {'_content': 'Male Peacock Tail 3'}, 'description': {'_content': 'A top view of the tail of a male peacock. So pretty, but he refused to open it up and fan the feathers out.'}, 'visibility': {'ispublic': 1, 'isfriend': 0, 'isfamily': 0}, 'dates': {'posted': '1205974448', 'taken': '2008-03-19 13:52:17', 'takengranularity': 0, 'takenunknown': 0, 'lastupdate': '1205995888'}, 'views': '265', 'editability': {'cancomment': 0, 'canaddmeta': 0}, 'publiceditability': {'cancomment': 1, 'canaddmeta': 0}, 'usage': {'candownload': 1, 'canblog': 0, 'canprint': 0, 'canshare': 1}, 'comments': {'_content': '0'}, 'notes': {'note': []}, 'people': {'haspeople': 0}, 'tags': {'tag': [{'id': '7012315-2345934089-17020', 'author': '49035625@N00', 'authorname': 'Hillarie', 'raw': 'canon350D', '_content': 'canon350d', 'machine_tag': 0}, {'id': '7012315-2345934089-1976', 'author': '49035625@N00', 'authorname': 'Hillarie', 'raw': 'XT', '_content': 'xt', 'machine_tag': 0}, {'id': '7012315-2345934089-3493444', 'author': '49035625@N00', 'authorname': 'Hillarie', 'raw': 'canon851.8', '_content': 'canon8518', 'machine_tag': 0}, {'id': '7012315-2345934089-561589', 'author': '49035625@N00', 'authorname': 'Hillarie', 'raw': 'tracy aviary', '_content': 'tracyaviary', 'machine_tag': 0}, {'id': '7012315-2345934089-449644', 'author': '49035625@N00', 'authorname': 'Hillarie', 'raw': 'liberty park', '_content': 'libertypark', 'machine_tag': 0}, {'id': '7012315-2345934089-13218', 'author': '49035625@N00', 'authorname': 'Hillarie', 'raw': 'salt lake city', '_content': 'saltlakecity', 'machine_tag': 0}, {'id': '7012315-2345934089-2290', 'author': '49035625@N00', 'authorname': 'Hillarie', 'raw': 'utah', '_content': 'utah', 'machine_tag': 0}, {'id': '7012315-2345934089-951', 'author': '49035625@N00', 'authorname': 'Hillarie', 'raw': 'birds', '_content': 'birds', 'machine_tag': 0}, {'id': '7012315-2345934089-953', 'author': '49035625@N00', 'authorname': 'Hillarie', 'raw': 'animals', '_content': 'animals', 'machine_tag': 0}, {'id': '7012315-2345934089-791', 'author': '49035625@N00', 'authorname': 'Hillarie', 'raw': 'nature', '_content': 'nature', 'machine_tag': 0}, {'id': '7012315-2345934089-5833', 'author': '49035625@N00', 'authorname': 'Hillarie', 'raw': 'wildlife', '_content': 'wildlife', 'machine_tag': 0}, {'id': '7012315-2345934089-563', 'author': '49035625@N00', 'authorname': 'Hillarie', 'raw': 'male', '_content': 'male', 'machine_tag': 0}, {'id': '7012315-2345934089-8755', 'author': '49035625@N00', 'authorname': 'Hillarie', 'raw': 'peacock', '_content': 'peacock', 'machine_tag': 0}, {'id': '7012315-2345934089-6229', 'author': '49035625@N00', 'authorname': 'Hillarie', 'raw': 'tail', '_content': 'tail', 'machine_tag': 0}, {'id': '7012315-2345934089-3214', 'author': '49035625@N00', 'authorname': 'Hillarie', 'raw': 'colorful', '_content': 'colorful', 'machine_tag': 0}]}, 'urls': {'url': [{'type': 'photopage', '_content': 'https://www.flickr.com/photos/hillarie/2345934089/'}]}, 'media': 'photo'}, 'stat': 'ok'}</t>
  </si>
  <si>
    <t>https://www.flickr.com/photos/hillarie/2345934089/</t>
  </si>
  <si>
    <t>body_part_peacock_tail06.jpeg</t>
  </si>
  <si>
    <t>6203517101_34dcd6616c_o</t>
  </si>
  <si>
    <t>{'photo': {'id': '6203517101', 'secret': '4f545df3a8', 'server': '6156', 'farm': 7, 'dateuploaded': '1317567785', 'isfavorite': 0, 'license': '4', 'safety_level': '0', 'rotation': 0, 'originalsecret': '34dcd6616c', 'originalformat': 'jpg', 'owner': {'nsid': '61507502@N00', 'username': 'AndyLawson', 'realname': 'Andrew Lawson', 'location': None, 'iconserver': '1254', 'iconfarm': 2, 'path_alias': 'andylawson'}, 'title': {'_content': 'Peacocks Tail'}, 'description': {'_content': ''}, 'visibility': {'ispublic': 1, 'isfriend': 0, 'isfamily': 0}, 'dates': {'posted': '1317567785', 'taken': '2009-07-25 13:24:08', 'takengranularity': 0, 'takenunknown': 0, 'lastupdate': '1317568721'}, 'views': '917', 'editability': {'cancomment': 0, 'canaddmeta': 0}, 'publiceditability': {'cancomment': 1, 'canaddmeta': 0}, 'usage': {'candownload': 1, 'canblog': 0, 'canprint': 0, 'canshare': 1}, 'comments': {'_content': '0'}, 'notes': {'note': []}, 'people': {'haspeople': 0}, 'tags': {'tag': [{'id': '3333791-6203517101-3386895', 'author': '61507502@N00', 'authorname': 'AndyLawson', 'raw': 'Perigord Noir', '_content': 'perigordnoir', 'machine_tag': 0}, {'id': '3333791-6203517101-76472464', 'author': '61507502@N00', 'authorname': 'AndyLawson', 'raw': 'Black Perigod', '_content': 'blackperigod', 'machine_tag': 0}, {'id': '3333791-6203517101-245265', 'author': '61507502@N00', 'authorname': 'AndyLawson', 'raw': 'Perigord', '_content': 'perigord', 'machine_tag': 0}, {'id': '3333791-6203517101-8980', 'author': '61507502@N00', 'authorname': 'AndyLawson', 'raw': 'Dordogne', '_content': 'dordogne', 'machine_tag': 0}, {'id': '3333791-6203517101-8049708', 'author': '61507502@N00', 'authorname': 'AndyLawson', 'raw': 'Dordogna', '_content': 'dordogna', 'machine_tag': 0}, {'id': '3333791-6203517101-11090913', 'author': '61507502@N00', 'authorname': 'AndyLawson', 'raw': 'Dordoña', '_content': 'dordoña', 'machine_tag': 0}, {'id': '3333791-6203517101-487', 'author': '61507502@N00', 'authorname': 'AndyLawson', 'raw': 'France', '_content': 'france', 'machine_tag': 0}, {'id': '3333791-6203517101-44278', 'author': '61507502@N00', 'authorname': 'AndyLawson', 'raw': 'Francia', '_content': 'francia', 'machine_tag': 0}, {'id': '3333791-6203517101-44332171', 'author': '61507502@N00', 'authorname': 'AndyLawson', 'raw': 'Frankreichs', '_content': 'frankreichs', 'machine_tag': 0}, {'id': '3333791-6203517101-54517828', 'author': '61507502@N00', 'authorname': 'AndyLawson', 'raw': 'Périgord Negro', '_content': 'périgordnegro', 'machine_tag': 0}, {'id': '3333791-6203517101-24134', 'author': '61507502@N00', 'authorname': 'AndyLawson', 'raw': 'Périgord', '_content': 'périgord', 'machine_tag': 0}, {'id': '3333791-6203517101-8755', 'author': '61507502@N00', 'authorname': 'AndyLawson', 'raw': 'Peacock', '_content': 'peacock', 'machine_tag': 0}, {'id': '3333791-6203517101-96830', 'author': '61507502@N00', 'authorname': 'AndyLawson', 'raw': 'Pavo Real', '_content': 'pavoreal', 'machine_tag': 0}, {'id': '3333791-6203517101-340819', 'author': '61507502@N00', 'authorname': 'AndyLawson', 'raw': 'Pfau', '_content': 'pfau', 'machine_tag': 0}, {'id': '3333791-6203517101-166075', 'author': '61507502@N00', 'authorname': 'AndyLawson', 'raw': 'Pavone', '_content': 'pavone', 'machine_tag': 0}, {'id': '3333791-6203517101-241394', 'author': '61507502@N00', 'authorname': 'AndyLawson', 'raw': 'Paon', '_content': 'paon', 'machine_tag': 0}]}, 'urls': {'url': [{'type': 'photopage', '_content': 'https://www.flickr.com/photos/andylawson/6203517101/'}]}, 'media': 'photo'}, 'stat': 'ok'}</t>
  </si>
  <si>
    <t>Andrew Lawson (flickr AndyLawson)</t>
  </si>
  <si>
    <t>https://www.flickr.com/photos/andylawson/6203517101/</t>
  </si>
  <si>
    <t>face_peacock01.jpeg</t>
  </si>
  <si>
    <t>537209423_dd20729b0a_o</t>
  </si>
  <si>
    <t>{'photo': {'id': '537209423', 'secret': '860d18743b', 'server': '1318', 'farm': 2, 'dateuploaded': '1181395644', 'isfavorite': 0, 'license': '2', 'safety_level': '0', 'rotation': 0, 'originalsecret': 'dd20729b0a', 'originalformat': 'jpg', 'owner': {'nsid': '87703047@N00', 'username': 'drewm', 'realname': 'Drew McLellan', 'location': 'Bristol, United Kingdom', 'iconserver': '7925', 'iconfarm': 8, 'path_alias': 'drewm'}, 'title': {'_content': 'Peacock'}, 'description': {'_content': ''}, 'visibility': {'ispublic': 1, 'isfriend': 0, 'isfamily': 0}, 'dates': {'posted': '1181395644', 'taken': '2007-05-28 10:27:05', 'takengranularity': 0, 'takenunknown': 0, 'lastupdate': '1476903138'}, 'views': '3790', 'editability': {'cancomment': 0, 'canaddmeta': 0}, 'publiceditability': {'cancomment': 1, 'canaddmeta': 0}, 'usage': {'candownload': 1, 'canblog': 0, 'canprint': 0, 'canshare': 1}, 'comments': {'_content': '0'}, 'notes': {'note': []}, 'people': {'haspeople': 0}, 'tags': {'tag': [{'id': '199423-537209423-8755', 'author': '87703047@N00', 'authorname': 'drewm', 'raw': 'peacock', '_content': 'peacock', 'machine_tag': 0}, {'id': '199423-537209423-1474377', 'author': '87703047@N00', 'authorname': 'drewm', 'raw': 'escot', '_content': 'escot', 'machine_tag': 0}]}, 'location': {'latitude': '50.772971', 'longitude': '-3.302813', 'accuracy': '16', 'context': '0', 'neighbourhood': {'_content': '', 'woeid': 0}, 'county': {'_content': 'Devon', 'woeid': 12602182}, 'region': {'_content': 'England', 'woeid': 24554868}, 'country': {'_content': 'United Kingdom', 'woeid': 23424975}}, 'geoperms': {'ispublic': 1, 'iscontact': 0, 'isfriend': 0, 'isfamily': 0}, 'urls': {'url': [{'type': 'photopage', '_content': 'https://www.flickr.com/photos/drewm/537209423/'}]}, 'media': 'photo'}, 'stat': 'ok'}</t>
  </si>
  <si>
    <t>Drew McLellan (flickr drewm)</t>
  </si>
  <si>
    <t>https://www.flickr.com/photos/drewm/537209423/</t>
  </si>
  <si>
    <t>face_peacock02.jpeg</t>
  </si>
  <si>
    <t>522018835_4d2117fb9c_o</t>
  </si>
  <si>
    <t>face_peacock03.jpeg</t>
  </si>
  <si>
    <t>26652851997_289776424b_o</t>
  </si>
  <si>
    <t>{'photo': {'id': '26652851997', 'secret': 'af42280022', 'server': '809', 'farm': 1, 'dateuploaded': '1523983270', 'isfavorite': 0, 'license': '6', 'safety_level': '0', 'rotation': 0, 'originalsecret': '289776424b', 'originalformat': 'jpg', 'owner': {'nsid': '48542598@N07', 'username': 'Doolallyally', 'realname': 'Alison Day', 'location': None, 'iconserver': '65535', 'iconfarm': 66, 'path_alias': 'levettday'}, 'title': {'_content': 'Peacock'}, 'description': {'_content': 'At Porfell Wildlife Park near Looe.'}, 'visibility': {'ispublic': 1, 'isfriend': 0, 'isfamily': 0}, 'dates': {'posted': '1523983270', 'taken': '2018-03-28 15:56:22', 'takengranularity': 0, 'takenunknown': '0', 'lastupdate': '1623826145'}, 'views': '1593', 'editability': {'cancomment': 0, 'canaddmeta': 0}, 'publiceditability': {'cancomment': 1, 'canaddmeta': 0}, 'usage': {'candownload': 1, 'canblog': 0, 'canprint': 0, 'canshare': 1}, 'comments': {'_content': '4'}, 'notes': {'note': []}, 'people': {'haspeople': 0}, 'tags': {'tag': [{'id': '48521268-26652851997-8755', 'author': '48542598@N07', 'authorname': 'Doolallyally', 'raw': 'Peacock', '_content': 'peacock', 'machine_tag': 0}, {'id': '48521268-26652851997-594', 'author': '48542598@N07', 'authorname': 'Doolallyally', 'raw': 'Bird', '_content': 'bird', 'machine_tag': 0}]}, 'urls': {'url': [{'type': 'photopage', '_content': 'https://www.flickr.com/photos/levettday/26652851997/'}]}, 'media': 'photo'}, 'stat': 'ok'}</t>
  </si>
  <si>
    <t>https://www.flickr.com/photos/levettday/26652851997/</t>
  </si>
  <si>
    <t>face_peacock04.jpeg</t>
  </si>
  <si>
    <t>14119459645_5aa6b9d960_o</t>
  </si>
  <si>
    <t>{'photo': {'id': '14119459645', 'secret': '99fc9a2f4d', 'server': '7353', 'farm': 8, 'dateuploaded': '1399348816', 'isfavorite': 0, 'license': '6', 'safety_level': '0', 'rotation': 0, 'originalsecret': '5aa6b9d960', 'originalformat': 'jpg', 'owner': {'nsid': '8070463@N03', 'username': 'Tambako the Jaguar', 'realname': 'Tambako The Jaguar', 'location': None, 'iconserver': '7457', 'iconfarm': 8, 'path_alias': 'tambako'}, 'title': {'_content': 'Portrait of a peacock'}, 'description': {'_content': 'Classical picture: a peacock portrait!'}, 'visibility': {'ispublic': 1, 'isfriend': 0, 'isfamily': 0}, 'dates': {'posted': '1399348816', 'taken': '2014-01-25 16:29:45', 'takengranularity': 0, 'takenunknown': 0, 'lastupdate': '1406670529'}, 'views': '9706', 'editability': {'cancomment': 0, 'canaddmeta': 0}, 'publiceditability': {'cancomment': 1, 'canaddmeta': 0}, 'usage': {'candownload': 1, 'canblog': 0, 'canprint': 0, 'canshare': 1}, 'comments': {'_content': '3'}, 'notes': {'note': []}, 'people': {'haspeople': 0}, 'tags': {'tag': [{'id': '8047409-14119459645-8755', 'author': '8070463@N03', 'authorname': 'Tambako the Jaguar', 'raw': 'peacock', '_content': 'peacock', 'machine_tag': 0}, {'id': '8047409-14119459645-594', 'author': '8070463@N03', 'authorname': 'Tambako the Jaguar', 'raw': 'bird', '_content': 'bird', 'machine_tag': 0}, {'id': '8047409-14119459645-473', 'author': '8070463@N03', 'authorname': 'Tambako the Jaguar', 'raw': 'blur', '_content': 'blur', 'machine_tag': 0}, {'id': '8047409-14119459645-278', 'author': '8070463@N03', 'authorname': 'Tambako the Jaguar', 'raw': 'portrait', '_content': 'portrait', 'machine_tag': 0}, {'id': '8047409-14119459645-885', 'author': '8070463@N03', 'authorname': 'Tambako the Jaguar', 'raw': 'face', '_content': 'face', 'machine_tag': 0}, {'id': '8047409-14119459645-6774', 'author': '8070463@N03', 'authorname': 'Tambako the Jaguar', 'raw': 'profile', '_content': 'profile', 'machine_tag': 0}, {'id': '8047409-14119459645-876', 'author': '8070463@N03', 'authorname': 'Tambako the Jaguar', 'raw': 'beautiful', '_content': 'beautiful', 'machine_tag': 0}, {'id': '8047409-14119459645-1997', 'author': '8070463@N03', 'authorname': 'Tambako the Jaguar', 'raw': 'zoo', '_content': 'zoo', 'machine_tag': 0}, {'id': '8047409-14119459645-9893', 'author': '8070463@N03', 'authorname': 'Tambako the Jaguar', 'raw': 'basel', '_content': 'basel', 'machine_tag': 0}, {'id': '8047409-14119459645-182765', 'author': '8070463@N03', 'authorname': 'Tambako the Jaguar', 'raw': 'zolli', '_content': 'zolli', 'machine_tag': 0}, {'id': '8047409-14119459645-2110', 'author': '8070463@N03', 'authorname': 'Tambako the Jaguar', 'raw': 'switzerland', '_content': 'switzerland', 'machine_tag': 0}, {'id': '8047409-14119459645-2994', 'author': '8070463@N03', 'authorname': 'Tambako the Jaguar', 'raw': 'nikon', '_content': 'nikon', 'machine_tag': 0}, {'id': '8047409-14119459645-316880', 'author': '8070463@N03', 'authorname': 'Tambako the Jaguar', 'raw': 'd4', '_content': 'd4', 'machine_tag': 0}]}, 'location': {'latitude': '47.547509', 'longitude': '7.578211', 'accuracy': '14', 'context': '0', 'locality': {'_content': 'Basel', 'woeid': 781739}, 'county': {'_content': 'Basel-Stadt', 'woeid': 12593109}, 'region': {'_content': 'Kanton Basel-Stadt', 'woeid': 2347086}, 'country': {'_content': 'Schweiz', 'woeid': 23424957}, 'neighbourhood': {'_content': 'St. Margarethen', 'woeid': 784257}}, 'geoperms': {'ispublic': 1, 'iscontact': 0, 'isfriend': 0, 'isfamily': 0}, 'urls': {'url': [{'type': 'photopage', '_content': 'https://www.flickr.com/photos/tambako/14119459645/'}]}, 'media': 'photo'}, 'stat': 'ok'}</t>
  </si>
  <si>
    <t>https://www.flickr.com/photos/tambako/14119459645/</t>
  </si>
  <si>
    <t>face_peacock05.jpeg</t>
  </si>
  <si>
    <t>522013465_88aa228d5b_o</t>
  </si>
  <si>
    <t>{'photo': {'id': '522013465', 'secret': 'f6b98e6257', 'server': '197', 'farm': 1, 'dateuploaded': '1180554995', 'isfavorite': 0, 'license': '2', 'safety_level': '0', 'rotation': 0, 'originalsecret': '88aa228d5b', 'originalformat': 'jpg', 'owner': {'nsid': '94119743@N00', 'username': 'rachelandrew', 'realname': 'Rachel Andrew', 'location': '', 'iconserver': '48', 'iconfarm': 1, 'path_alias': 'rachelandrew'}, 'title': {'_content': 'Peacock'}, 'description': {'_content': 'At Escot in Devon'}, 'visibility': {'ispublic': 1, 'isfriend': 0, 'isfamily': 0}, 'dates': {'posted': '1180554995', 'taken': '2007-05-28 09:29:36', 'takengranularity': 0, 'takenunknown': 0, 'lastupdate': '1576021000'}, 'views': '3138', 'editability': {'cancomment': 0, 'canaddmeta': 0}, 'publiceditability': {'cancomment': 1, 'canaddmeta': 0}, 'usage': {'candownload': 1, 'canblog': 0, 'canprint': 0, 'canshare': 1}, 'comments': {'_content': '4'}, 'notes': {'note': []}, 'people': {'haspeople': 0}, 'tags': {'tag': [{'id': '988853-522013465-8755', 'author': '94119743@N00', 'authorname': 'rachelandrew', 'raw': 'peacock', '_content': 'peacock', 'machine_tag': 0}, {'id': '988853-522013465-1474377', 'author': '94119743@N00', 'authorname': 'rachelandrew', 'raw': 'escot', '_content': 'escot', 'machine_tag': 0}, {'id': '988853-522013465-13181', 'author': '94119743@N00', 'authorname': 'rachelandrew', 'raw': 'devon', '_content': 'devon', 'machine_tag': 0}]}, 'location': {'latitude': '50.773596', 'longitude': '-3.306627', 'accuracy': '12', 'context': '0', 'neighbourhood': {'_content': '', 'woeid': 0}, 'county': {'_content': 'Devon', 'woeid': 12602182}, 'region': {'_content': 'England', 'woeid': 24554868}, 'country': {'_content': 'United Kingdom', 'woeid': 23424975}}, 'geoperms': {'ispublic': 1, 'iscontact': 0, 'isfriend': 0, 'isfamily': 0}, 'urls': {'url': [{'type': 'photopage', '_content': 'https://www.flickr.com/photos/rachelandrew/522013465/'}]}, 'media': 'photo'}, 'stat': 'ok'}</t>
  </si>
  <si>
    <t>Rachel Andrew (flickr rachelandrew)</t>
  </si>
  <si>
    <t>https://www.flickr.com/photos/rachelandrew/522013465/</t>
  </si>
  <si>
    <t>face_peacock06.jpeg</t>
  </si>
  <si>
    <t>14919775822_46010b8b91_o</t>
  </si>
  <si>
    <t>{'photo': {'id': '14919775822', 'secret': '1aa9ebe75a', 'server': '5594', 'farm': 6, 'dateuploaded': '1408051458', 'isfavorite': 0, 'license': '3', 'safety_level': '0', 'rotation': 0, 'originalsecret': '46010b8b91', 'originalformat': 'jpg', 'owner': {'nsid': '66238250@N00', 'username': 'Danny Perez Photography', 'realname': '', 'location': 'Los Angeles, USA', 'iconserver': '3819', 'iconfarm': 4, 'path_alias': 'da100fotos'}, 'title': {'_content': 'Peacock'}, 'description': {'_content': ''}, 'visibility': {'ispublic': 1, 'isfriend': 0, 'isfamily': 0}, 'dates': {'posted': '1408051458', 'taken': '2009-03-29 15:15:12', 'takengranularity': 0, 'takenunknown': 0, 'lastupdate': '1512494261'}, 'views': '7870', 'editability': {'cancomment': 0, 'canaddmeta': 0}, 'publiceditability': {'cancomment': 1, 'canaddmeta': 0}, 'usage': {'candownload': 1, 'canblog': 0, 'canprint': 0, 'canshare': 1}, 'comments': {'_content': '2'}, 'notes': {'note': []}, 'people': {'haspeople': 0}, 'tags': {'tag': [{'id': '2750089-14919775822-8755', 'author': '66238250@N00', 'authorname': 'Danny Perez Photography', 'raw': 'Peacock', '_content': 'peacock', 'machine_tag': 0}]}, 'location': {'latitude': '34.142951', 'longitude': '-118.053095', 'accuracy': '16', 'context': '0', 'locality': {'_content': 'Arcadia', 'woeid': 2355540}, 'county': {'_content': 'Los Angeles', 'woeid': 12587688}, 'region': {'_content': 'California', 'woeid': 2347563}, 'country': {'_content': 'United States', 'woeid': 23424977}, 'neighbourhood': {'_content': 'Santa Anita', 'woeid': 2488815}}, 'geoperms': {'ispublic': 1, 'iscontact': 0, 'isfriend': 0, 'isfamily': 0}, 'urls': {'url': [{'type': 'photopage', '_content': 'https://www.flickr.com/photos/da100fotos/14919775822/'}]}, 'media': 'photo'}, 'stat': 'ok'}</t>
  </si>
  <si>
    <t>https://www.flickr.com/photos/da100fotos/14919775822/</t>
  </si>
  <si>
    <t>face_peacock07.jpeg</t>
  </si>
  <si>
    <t>522001734_01fffbd083_o</t>
  </si>
  <si>
    <t>{'photo': {'id': '522001734', 'secret': 'f2fd7d4120', 'server': '194', 'farm': 1, 'dateuploaded': '1180555276', 'isfavorite': 0, 'license': '2', 'safety_level': '0', 'rotation': 0, 'originalsecret': '01fffbd083', 'originalformat': 'jpg', 'owner': {'nsid': '94119743@N00', 'username': 'rachelandrew', 'realname': 'Rachel Andrew', 'location': '', 'iconserver': '48', 'iconfarm': 1, 'path_alias': 'rachelandrew'}, 'title': {'_content': 'Peacock'}, 'description': {'_content': 'At Escot in Devon'}, 'visibility': {'ispublic': 1, 'isfriend': 0, 'isfamily': 0}, 'dates': {'posted': '1180555276', 'taken': '2007-05-28 09:31:00', 'takengranularity': 0, 'takenunknown': 0, 'lastupdate': '1468507430'}, 'views': '4683', 'editability': {'cancomment': 0, 'canaddmeta': 0}, 'publiceditability': {'cancomment': 1, 'canaddmeta': 0}, 'usage': {'candownload': 1, 'canblog': 0, 'canprint': 0, 'canshare': 1}, 'comments': {'_content': '2'}, 'notes': {'note': []}, 'people': {'haspeople': 0}, 'tags': {'tag': [{'id': '988853-522001734-8755', 'author': '94119743@N00', 'authorname': 'rachelandrew', 'raw': 'peacock', '_content': 'peacock', 'machine_tag': 0}, {'id': '988853-522001734-1474377', 'author': '94119743@N00', 'authorname': 'rachelandrew', 'raw': 'escot', '_content': 'escot', 'machine_tag': 0}, {'id': '988853-522001734-13181', 'author': '94119743@N00', 'authorname': 'rachelandrew', 'raw': 'devon', '_content': 'devon', 'machine_tag': 0}]}, 'location': {'latitude': '50.773596', 'longitude': '-3.306627', 'accuracy': '12', 'context': '0', 'neighbourhood': {'_content': '', 'woeid': 0}, 'county': {'_content': 'Devon', 'woeid': 12602182}, 'region': {'_content': 'England', 'woeid': 24554868}, 'country': {'_content': 'United Kingdom', 'woeid': 23424975}}, 'geoperms': {'ispublic': 1, 'iscontact': 0, 'isfriend': 0, 'isfamily': 0}, 'urls': {'url': [{'type': 'photopage', '_content': 'https://www.flickr.com/photos/rachelandrew/522001734/'}]}, 'media': 'photo'}, 'stat': 'ok'}</t>
  </si>
  <si>
    <t>https://www.flickr.com/photos/rachelandrew/522001734/</t>
  </si>
  <si>
    <t>face_peacock08.jpeg</t>
  </si>
  <si>
    <t>570881350_1ea6b2bd54_o</t>
  </si>
  <si>
    <t>{'photo': {'id': '570881350', 'secret': 'b9e8cc802c', 'server': '1311', 'farm': 2, 'dateuploaded': '1182090043', 'isfavorite': 0, 'license': '3', 'safety_level': '0', 'rotation': 0, 'originalsecret': '1ea6b2bd54', 'originalformat': 'jpg', 'owner': {'nsid': '36964870@N00', 'username': 'Ben Bawden', 'realname': 'Ben Bawden', 'location': '', 'iconserver': '42', 'iconfarm': 1, 'path_alias': 'benbawden'}, 'title': {'_content': 'Peacock'}, 'description': {'_content': ''}, 'visibility': {'ispublic': 1, 'isfriend': 0, 'isfamily': 0}, 'dates': {'posted': '1182090043', 'taken': '2007-06-17 15:20:43', 'takengranularity': 0, 'takenunknown': 0, 'lastupdate': '1582373260'}, 'views': '1973', 'editability': {'cancomment': 0, 'canaddmeta': 0}, 'publiceditability': {'cancomment': 1, 'canaddmeta': 0}, 'usage': {'candownload': 1, 'canblog': 0, 'canprint': 0, 'canshare': 1}, 'comments': {'_content': '0'}, 'notes': {'note': []}, 'people': {'haspeople': 0}, 'tags': {'tag': [{'id': '2583456-570881350-8755', 'author': '36964870@N00', 'authorname': 'Ben Bawden', 'raw': 'peacock', '_content': 'peacock', 'machine_tag': 0}]}, 'location': {'latitude': '51.478817', 'longitude': '-0.297145', 'accuracy': '12', 'context': '0', 'locality': {'_content': 'London', 'woeid': 44418}, 'county': {'_content': 'Greater London', 'woeid': 23416974}, 'region': {'_content': 'England', 'woeid': 24554868}, 'country': {'_content': 'United Kingdom', 'woeid': 23424975}, 'neighbourhood': {'_content': 'Old Brentford', 'woeid': 43349}}, 'geoperms': {'ispublic': 1, 'iscontact': 0, 'isfriend': 0, 'isfamily': 0}, 'urls': {'url': [{'type': 'photopage', '_content': 'https://www.flickr.com/photos/benbawden/570881350/'}]}, 'media': 'photo'}, 'stat': 'ok'}</t>
  </si>
  <si>
    <t>https://www.flickr.com/photos/benbawden/570881350/</t>
  </si>
  <si>
    <t>face_peacock09.jpeg</t>
  </si>
  <si>
    <t>2514029935_e2de78b008_o</t>
  </si>
  <si>
    <t>{'photo': {'id': '2514029935', 'secret': 'ae8f99e1e6', 'server': '2384', 'farm': 3, 'dateuploaded': '1211491062', 'isfavorite': 0, 'license': '6', 'safety_level': '0', 'rotation': 0, 'originalsecret': 'e2de78b008', 'originalformat': 'jpg', 'owner': {'nsid': '22646823@N08', 'username': 'country_boy_shane', 'realname': 'Shane Gorski', 'location': 'Clinton Township, USA', 'iconserver': '2104', 'iconfarm': 3, 'path_alias': 'shanegorski'}, 'title': {'_content': 'The Music Lover'}, 'description': {'_content': 'Enjoy my art?  Visit the &lt;a href="http://www.shanegorski.etsy.com/" rel="noreferrer nofollow"&gt;Shane Gorski Photography Store&lt;/a&gt; and enjoy it in print!\n\n&lt;a href="http://bighugelabs.com/flickr/onblack.php?id=2514029935&amp;amp;size=large" rel="noreferrer nofollow"&gt;View On Black&lt;/a&gt; \n\nThis peacock frequently passed by people in the Zoo.  Walking by, he would wail his annoying song in hopes of procuring burnt hot dogs and hamburgers for sissies.\n\n'}, 'visibility': {'ispublic': 1, 'isfriend': 0, 'isfamily': 0}, 'dates': {'posted': '1211491062', 'taken': '2008-05-17 12:51:13', 'takengranularity': 0, 'takenunknown': 0, 'lastupdate': '1558013978'}, 'views': '7362', 'editability': {'cancomment': 0, 'canaddmeta': 0}, 'publiceditability': {'cancomment': 1, 'canaddmeta': 0}, 'usage': {'candownload': 1, 'canblog': 0, 'canprint': 0, 'canshare': 1}, 'comments': {'_content': '1'}, 'notes': {'note': []}, 'people': {'haspeople': 0}, 'tags': {'tag': [{'id': '22554010-2514029935-1047138', 'author': '22646823@N08', 'authorname': 'country_boy_shane', 'raw': 'Canon 30D', '_content': 'canon30d', 'machine_tag': 0}, {'id': '22554010-2514029935-4640448', 'author': '22646823@N08', 'authorname': 'country_boy_shane', 'raw': 'Canon EF 400mm f/5.6L USM', '_content': 'canonef400mmf56lusm', 'machine_tag': 0}, {'id': '22554010-2514029935-7671', 'author': '22646823@N08', 'authorname': 'country_boy_shane', 'raw': 'royal', '_content': 'royal', 'machine_tag': 0}, {'id': '22554010-2514029935-2813', 'author': '22646823@N08', 'authorname': 'country_boy_shane', 'raw': 'oak', '_content': 'oak', 'machine_tag': 0}, {'id': '22554010-2514029935-5272', 'author': '22646823@N08', 'authorname': 'country_boy_shane', 'raw': 'Michigan', '_content': 'michigan', 'machine_tag': 0}, {'id': '22554010-2514029935-351', 'author': '22646823@N08', 'authorname': 'country_boy_shane', 'raw': 'usa', '_content': 'usa', 'machine_tag': 0}, {'id': '22554010-2514029935-951', 'author': '22646823@N08', 'authorname': 'country_boy_shane', 'raw': 'birds', '_content': 'birds', 'machine_tag': 0}, {'id': '22554010-2514029935-52581', 'author': '22646823@N08', 'authorname': 'country_boy_shane', 'raw': 'parrots', '_content': 'parrots', 'machine_tag': 0}, {'id': '22554010-2514029935-35875', 'author': '22646823@N08', 'authorname': 'country_boy_shane', 'raw': 'macaw', '_content': 'macaw', 'machine_tag': 0}, {'id': '22554010-2514029935-953', 'author': '22646823@N08', 'authorname': 'country_boy_shane', 'raw': 'animals', '_content': 'animals', 'machine_tag': 0}, {'id': '22554010-2514029935-5833', 'author': '22646823@N08', 'authorname': 'country_boy_shane', 'raw': 'wildlife', '_content': 'wildlife', 'machine_tag': 0}, {'id': '22554010-2514029935-1997', 'author': '22646823@N08', 'authorname': 'country_boy_shane', 'raw': 'zoo', '_content': 'zoo', 'machine_tag': 0}, {'id': '22554010-2514029935-56887', 'author': '22646823@N08', 'authorname': 'country_boy_shane', 'raw': 'sanctuary', '_content': 'sanctuary', 'machine_tag': 0}, {'id': '22554010-2514029935-227', 'author': '22646823@N08', 'authorname': 'country_boy_shane', 'raw': 'red', '_content': 'red', 'machine_tag': 0}, {'id': '22554010-2514029935-141', 'author': '22646823@N08', 'authorname': 'country_boy_shane', 'raw': 'blue', '_content': 'blue', 'machine_tag': 0}, {'id': '22554010-2514029935-340', 'author': '22646823@N08', 'authorname': 'country_boy_shane', 'raw': 'orange', '_content': 'orange', 'machine_tag': 0}, {'id': '22554010-2514029935-586', 'author': '22646823@N08', 'authorname': 'country_boy_shane', 'raw': 'green', '_content': 'green', 'machine_tag': 0}, {'id': '22554010-2514029935-369', 'author': '22646823@N08', 'authorname': 'country_boy_shane', 'raw': 'brown', '_content': 'brown', 'machine_tag': 0}, {'id': '22554010-2514029935-472', 'author': '22646823@N08', 'authorname': 'country_boy_shane', 'raw': 'black', '_content': 'black', 'machine_tag': 0}, {'id': '22554010-2514029935-169', 'author': '22646823@N08', 'authorname': 'country_boy_shane', 'raw': 'trees', '_content': 'trees', 'machine_tag': 0}, {'id': '22554010-2514029935-13955', 'author': '22646823@N08', 'authorname': 'country_boy_shane', 'raw': 'bark', '_content': 'bark', 'machine_tag': 0}, {'id': '22554010-2514029935-183295', 'author': '22646823@N08', 'authorname': 'country_boy_shane', 'raw': 'talons', '_content': 'talons', 'machine_tag': 0}, {'id': '22554010-2514029935-10992', 'author': '22646823@N08', 'authorname': 'country_boy_shane', 'raw': 'sharp', '_content': 'sharp', 'machine_tag': 0}, {'id': '22554010-2514029935-4796', 'author': '22646823@N08', 'authorname': 'country_boy_shane', 'raw': 'bokeh', '_content': 'bokeh', 'machine_tag': 0}, {'id': '22554010-2514029935-9065', 'author': '22646823@N08', 'authorname': 'country_boy_shane', 'raw': 'super', '_content': 'super', 'machine_tag': 0}, {'id': '22554010-2514029935-12832', 'author': '22646823@N08', 'authorname': 'country_boy_shane', 'raw': 'telephoto', '_content': 'telephoto', 'machine_tag': 0}, {'id': '22554010-2514029935-2317', 'author': '22646823@N08', 'authorname': 'country_boy_shane', 'raw': 'flying', '_content': 'flying', 'machine_tag': 0}, {'id': '22554010-2514029935-7358', 'author': '22646823@N08', 'authorname': 'country_boy_shane', 'raw': 'feathers', '_content': 'feathers', 'machine_tag': 0}, {'id': '22554010-2514029935-7350', 'author': '22646823@N08', 'authorname': 'country_boy_shane', 'raw': 'beak', '_content': 'beak', 'machine_tag': 0}, {'id': '22554010-2514029935-6010', 'author': '22646823@N08', 'authorname': 'country_boy_shane', 'raw': 'teeth', '_content': 'teeth', 'machine_tag': 0}, {'id': '22554010-2514029935-1648', 'author': '22646823@N08', 'authorname': 'country_boy_shane', 'raw': 'fur', '_content': 'fur', 'machine_tag': 0}, {'id': '22554010-2514029935-2862', 'author': '22646823@N08', 'authorname': 'country_boy_shane', 'raw': 'eyes', '_content': 'eyes', 'machine_tag': 0}, {'id': '22554010-2514029935-7016', 'author': '22646823@N08', 'authorname': 'country_boy_shane', 'raw': 'Detroit', '_content': 'detroit', 'machine_tag': 0}, {'id': '22554010-2514029935-1179', 'author': '22646823@N08', 'authorname': 'country_boy_shane', 'raw': 'kids', '_content': 'kids', 'machine_tag': 0}, {'id': '22554010-2514029935-5440', 'author': '22646823@N08', 'authorname': 'country_boy_shane', 'raw': 'vibrant', '_content': 'vibrant', 'machine_tag': 0}, {'id': '22554010-2514029935-3214', 'author': '22646823@N08', 'authorname': 'country_boy_shane', 'raw': 'colorful', '_content': 'colorful', 'machine_tag': 0}, {'id': '22554010-2514029935-2031', 'author': '22646823@N08', 'authorname': 'country_boy_shane', 'raw': 'monkey', '_content': 'monkey', 'machine_tag': 0}, {'id': '22554010-2514029935-59696', 'author': '22646823@N08', 'authorname': 'country_boy_shane', 'raw': 'chimps', '_content': 'chimps', 'machine_tag': 0}, {'id': '22554010-2514029935-24093', 'author': '22646823@N08', 'authorname': 'country_boy_shane', 'raw': 'chimpanzee', '_content': 'chimpanzee', 'machine_tag': 0}, {'id': '22554010-2514029935-14413', 'author': '22646823@N08', 'authorname': 'country_boy_shane', 'raw': 'kangaroo', '_content': 'kangaroo', 'machine_tag': 0}, {'id': '22554010-2514029935-1444', 'author': '22646823@N08', 'authorname': 'country_boy_shane', 'raw': 'scarlet', '_content': 'scarlet', 'machine_tag': 0}, {'id': '22554010-2514029935-12242', 'author': '22646823@N08', 'authorname': 'country_boy_shane', 'raw': 'ibis', '_content': 'ibis', 'machine_tag': 0}, {'id': '22554010-2514029935-8755', 'author': '22646823@N08', 'authorname': 'country_boy_shane', 'raw': 'peacock', '_content': 'peacock', 'machine_tag': 0}, {'id': '22554010-2514029935-25390', 'author': '22646823@N08', 'authorname': 'country_boy_shane', 'raw': 'prairie', '_content': 'prairie', 'machine_tag': 0}, {'id': '22554010-2514029935-355', 'author': '22646823@N08', 'authorname': 'country_boy_shane', 'raw': 'dog', '_content': 'dog', 'machine_tag': 0}, {'id': '22554010-2514029935-6065', 'author': '22646823@N08', 'authorname': 'country_boy_shane', 'raw': 'tiger', '_content': 'tiger', 'machine_tag': 0}, {'id': '22554010-2514029935-1344', 'author': '22646823@N08', 'authorname': 'country_boy_shane', 'raw': 'cat', '_content': 'cat', 'machine_tag': 0}, {'id': '22554010-2514029935-7390', 'author': '22646823@N08', 'authorname': 'country_boy_shane', 'raw': 'bald', '_content': 'bald', 'machine_tag': 0}, {'id': '22554010-2514029935-4399', 'author': '22646823@N08', 'authorname': 'country_boy_shane', 'raw': 'eagle', '_content': 'eagle', 'machine_tag': 0}, {'id': '22554010-2514029935-27084', 'author': '22646823@N08', 'authorname': 'country_boy_shane', 'raw': 'polar', '_content': 'polar', 'machine_tag': 0}, {'id': '22554010-2514029935-71', 'author': '22646823@N08', 'authorname': 'country_boy_shane', 'raw': 'bear', '_content': 'bear', 'machine_tag': 0}, {'id': '22554010-2514029935-4734', 'author': '22646823@N08', 'authorname': 'country_boy_shane', 'raw': 'fierce', '_content': 'fierce', 'machine_tag': 0}, {'id': '22554010-2514029935-1242', 'author': '22646823@N08', 'authorname': 'country_boy_shane', 'raw': 'danger', '_content': 'danger', 'machine_tag': 0}]}, 'urls': {'url': [{'type': 'photopage', '_content': 'https://www.flickr.com/photos/shanegorski/2514029935/'}]}, 'media': 'photo'}, 'stat': 'ok'}</t>
  </si>
  <si>
    <t>Shane Gorski (flickr country_boy_shane)</t>
  </si>
  <si>
    <t>https://www.flickr.com/photos/shanegorski/2514029935/</t>
  </si>
  <si>
    <t>face_peacock10.jpeg</t>
  </si>
  <si>
    <t>27301176568_80221de86b_o</t>
  </si>
  <si>
    <t>{'photo': {'id': '27301176568', 'secret': 'a9f7586703', 'server': '784', 'farm': 1, 'dateuploaded': '1522645078', 'isfavorite': 0, 'license': '3', 'safety_level': '0', 'rotation': 0, 'originalsecret': '80221de86b', 'originalformat': 'jpg', 'owner': {'nsid': '149794246@N06', 'username': 'Southern California birds &amp; other sights', 'realname': 'Kat Avila', 'location': 'USA', 'iconserver': '65535', 'iconfarm': 66, 'path_alias': 'katavilabirds'}, 'title': {'_content': 'Peacock'}, 'description': {'_content': 'Irvine Regional Park, California, 28 March 2018'}, 'visibility': {'ispublic': 1, 'isfriend': 0, 'isfamily': 0}, 'dates': {'posted': '1522645078', 'taken': '2018-04-01 21:28:13', 'takengranularity': 0, 'takenunknown': '1', 'lastupdate': '1564138081'}, 'views': '1659', 'editability': {'cancomment': 0, 'canaddmeta': 0}, 'publiceditability': {'cancomment': 1, 'canaddmeta': 0}, 'usage': {'candownload': 1, 'canblog': 0, 'canprint': 0, 'canshare': 1}, 'comments': {'_content': '0'}, 'notes': {'note': []}, 'people': {'haspeople': 0}, 'tags': {'tag': [{'id': '149748924-27301176568-594', 'author': '149794246@N06', 'authorname': 'Southern California birds &amp; other sights', 'raw': 'bird', '_content': 'bird', 'machine_tag': 0}, {'id': '149748924-27301176568-79094', 'author': '149794246@N06', 'authorname': 'Southern California birds &amp; other sights', 'raw': 'peafowl', '_content': 'peafowl', 'machine_tag': 0}, {'id': '149748924-27301176568-8755', 'author': '149794246@N06', 'authorname': 'Southern California birds &amp; other sights', 'raw': 'peacock', '_content': 'peacock', 'machine_tag': 0}]}, 'urls': {'url': [{'type': 'photopage', '_content': 'https://www.flickr.com/photos/katavilabirds/27301176568/'}]}, 'media': 'photo'}, 'stat': 'ok'}</t>
  </si>
  <si>
    <t>Kat Avila (flickr Southern California birds &amp; other sights)</t>
  </si>
  <si>
    <t>https://www.flickr.com/photos/katavilabirds/27301176568/</t>
  </si>
  <si>
    <t>face_peacock11.jpeg</t>
  </si>
  <si>
    <t>7746801276_b160d6845a_o</t>
  </si>
  <si>
    <t>{'photo': {'id': '7746801276', 'secret': 'ba76d7e17d', 'server': '8438', 'farm': 9, 'dateuploaded': '1344524902', 'isfavorite': 0, 'license': '2', 'safety_level': '0', 'rotation': 0, 'originalsecret': 'b160d6845a', 'originalformat': 'jpg', 'owner': {'nsid': '84594389@N04', 'username': 'Pete PJRV', 'realname': 'Pete H', 'location': '', 'iconserver': '0', 'iconfarm': 0, 'path_alias': 'pete_pjrv'}, 'title': {'_content': 'Peacock'}, 'description': {'_content': ''}, 'visibility': {'ispublic': 1, 'isfriend': 0, 'isfamily': 0}, 'dates': {'posted': '1344524902', 'taken': '2012-08-09 16:05:51', 'takengranularity': 0, 'takenunknown': 0, 'lastupdate': '1544780021'}, 'views': '10951', 'editability': {'cancomment': 0, 'canaddmeta': 0}, 'publiceditability': {'cancomment': 1, 'canaddmeta': 0}, 'usage': {'candownload': 1, 'canblog': 0, 'canprint': 0, 'canshare': 1}, 'comments': {'_content': '0'}, 'notes': {'note': []}, 'people': {'haspeople': 0}, 'tags': {'tag': [{'id': '84562250-7746801276-8755', 'author': '84594389@N04', 'authorname': 'Pete PJRV', 'raw': 'peacock', '_content': 'peacock', 'machine_tag': 0}]}, 'urls': {'url': [{'type': 'photopage', '_content': 'https://www.flickr.com/photos/pete_pjrv/7746801276/'}]}, 'media': 'photo'}, 'stat': 'ok'}</t>
  </si>
  <si>
    <t>Pete H (flickr Pete PJRV)</t>
  </si>
  <si>
    <t>https://www.flickr.com/photos/pete_pjrv/7746801276/</t>
  </si>
  <si>
    <t>face_peacock12.jpeg</t>
  </si>
  <si>
    <t>26128592101_8118beb0e9_o</t>
  </si>
  <si>
    <t>face_peacock13.jpeg</t>
  </si>
  <si>
    <t>446604276_a55f84d7d4_o</t>
  </si>
  <si>
    <t>{'photo': {'id': '446604276', 'secret': 'a2633e9509', 'server': '169', 'farm': 1, 'dateuploaded': '1175730550', 'isfavorite': 0, 'license': '2', 'safety_level': '0', 'rotation': 0, 'originalsecret': 'a55f84d7d4', 'originalformat': 'jpg', 'owner': {'nsid': '23084352@N00', 'username': 'MrClean1982', 'realname': '', 'location': 'Fort Lauderdale, Fl, United States', 'iconserver': '7428', 'iconfarm': 8, 'path_alias': 'mrclean'}, 'title': {'_content': "I don't know...don't I LOOK happy?"}, 'description': {'_content': "Normally, they're very patient with me and a lens in their face...\nI wasn't pushing my luck with this guy today!"}, 'visibility': {'ispublic': 1, 'isfriend': 0, 'isfamily': 0}, 'dates': {'posted': '1175730550', 'taken': '2007-04-03 21:49:32', 'takengranularity': 0, 'takenunknown': 0, 'lastupdate': '1209060314'}, 'views': '863', 'editability': {'cancomment': 0, 'canaddmeta': 0}, 'publiceditability': {'cancomment': 1, 'canaddmeta': 0}, 'usage': {'candownload': 1, 'canblog': 0, 'canprint': 0, 'canshare': 1}, 'comments': {'_content': '34'}, 'notes': {'note': []}, 'people': {'haspeople': 0}, 'tags': {'tag': [{'id': '1275779-446604276-8755', 'author': '23084352@N00', 'authorname': 'MrClean1982', 'raw': 'peacock', '_content': 'peacock', 'machine_tag': 0}, {'id': '1275779-446604276-5105871', 'author': '23084352@N00', 'authorname': 'MrClean1982', 'raw': 'abigfave', '_content': 'abigfave', 'machine_tag': 0}, {'id': '1275779-446604276-7621445', 'author': '38442961@N00', 'authorname': 'understood account', 'raw': 'UltimateShot', '_content': 'ultimateshot', 'machine_tag': 0}, {'id': '1275779-446604276-7156742', 'author': '23084352@N00', 'authorname': 'MrClean1982', 'raw': 'câmera de ouro brasil', '_content': 'câmeradeourobrasil', 'machine_tag': 0}]}, 'urls': {'url': [{'type': 'photopage', '_content': 'https://www.flickr.com/photos/mrclean/446604276/'}]}, 'media': 'photo'}, 'stat': 'ok'}</t>
  </si>
  <si>
    <t xml:space="preserve"> (flickr MrClean1982)</t>
  </si>
  <si>
    <t>https://www.flickr.com/photos/mrclean/446604276/</t>
  </si>
  <si>
    <t>face_peacock14.jpeg</t>
  </si>
  <si>
    <t>350253782_65033a4ae8_o</t>
  </si>
  <si>
    <t>{'photo': {'id': '350253782', 'secret': '65033a4ae8', 'server': '158', 'farm': 1, 'dateuploaded': '1168250453', 'isfavorite': 0, 'license': '3', 'safety_level': '0', 'rotation': 0, 'originalsecret': '65033a4ae8', 'originalformat': 'jpg', 'owner': {'nsid': '35029502@N00', 'username': 'to ang, with love', 'realname': 'T.O. Ang', 'location': 'Kuala Lumpur, Malaysia', 'iconserver': '28', 'iconfarm': 1, 'path_alias': 'klctcentre'}, 'title': {'_content': 'Peacock'}, 'description': {'_content': ''}, 'visibility': {'ispublic': 1, 'isfriend': 0, 'isfamily': 0}, 'dates': {'posted': '1168250453', 'taken': '2007-01-08 18:00:53', 'takengranularity': 0, 'takenunknown': 0, 'lastupdate': '1243924513'}, 'views': '478', 'editability': {'cancomment': 0, 'canaddmeta': 0}, 'publiceditability': {'cancomment': 1, 'canaddmeta': 0}, 'usage': {'candownload': 1, 'canblog': 0, 'canprint': 0, 'canshare': 1}, 'comments': {'_content': '0'}, 'notes': {'note': []}, 'people': {'haspeople': 0}, 'tags': {'tag': [{'id': '1328043-350253782-8755', 'author': '35029502@N00', 'authorname': 'to ang, with love', 'raw': 'Peacock', '_content': 'peacock', 'machine_tag': 0}, {'id': '1328043-350253782-1711', 'author': '35029502@N00', 'authorname': 'to ang, with love', 'raw': 'asian', '_content': 'asian', 'machine_tag': 0}]}, 'location': {'latitude': '3.150099', 'longitude': '101.707611', 'accuracy': '11', 'context': '0', 'locality': {'_content': 'Kuala Lumpur', 'woeid': 1154781}, 'neighbourhood': {'_content': '', 'woeid': 0}, 'region': {'_content': 'Wilayah Persekutuan', 'woeid': 2346308}, 'country': {'_content': 'Malaysia', 'woeid': 23424901}}, 'geoperms': {'ispublic': 1, 'iscontact': 0, 'isfriend': 0, 'isfamily': 0}, 'urls': {'url': [{'type': 'photopage', '_content': 'https://www.flickr.com/photos/klctcentre/350253782/'}]}, 'media': 'photo'}, 'stat': 'ok'}</t>
  </si>
  <si>
    <t>T.O. Ang (flickr to ang, with love)</t>
  </si>
  <si>
    <t>https://www.flickr.com/photos/klctcentre/350253782/</t>
  </si>
  <si>
    <t>face_peacock15.jpeg</t>
  </si>
  <si>
    <t>25922047830_c5ef802e14_o</t>
  </si>
  <si>
    <t>{'photo': {'id': '25922047830', 'secret': '9f29a79202', 'server': '1513', 'farm': 2, 'dateuploaded': '1459628795', 'isfavorite': 0, 'license': '2', 'safety_level': '0', 'rotation': 0, 'originalsecret': 'c5ef802e14', 'originalformat': 'jpg', 'owner': {'nsid': '139865961@N02', 'username': 'shelbyalexis', 'realname': 'Shelby Brooks', 'location': '', 'iconserver': '1502', 'iconfarm': 2, 'path_alias': None}, 'title': {'_content': 'DSC02435'}, 'description': {'_content': '                               '}, 'visibility': {'ispublic': 1, 'isfriend': 0, 'isfamily': 0}, 'dates': {'posted': '1459628795', 'taken': '2016-04-02 22:34:16', 'takengranularity': 0, 'takenunknown': '0', 'lastupdate': '1459643128'}, 'views': '46', 'editability': {'cancomment': 0, 'canaddmeta': 0}, 'publiceditability': {'cancomment': 1, 'canaddmeta': 0}, 'usage': {'candownload': 1, 'canblog': 0, 'canprint': 0, 'canshare': 1}, 'comments': {'_content': '0'}, 'notes': {'note': []}, 'people': {'haspeople': 0}, 'tags': {'tag': [{'id': '139845613-25922047830-8755', 'author': '139865961@N02', 'authorname': 'shelbyalexis', 'raw': 'peacock', '_content': 'peacock', 'machine_tag': 0}, {'id': '139845613-25922047830-885', 'author': '139865961@N02', 'authorname': 'shelbyalexis', 'raw': 'face', '_content': 'face', 'machine_tag': 0}]}, 'urls': {'url': [{'type': 'photopage', '_content': 'https://www.flickr.com/photos/139865961@N02/25922047830/'}]}, 'media': 'photo'}, 'stat': 'ok'}</t>
  </si>
  <si>
    <t>Shelby Brooks (flickr shelbyalexis)</t>
  </si>
  <si>
    <t>https://www.flickr.com/photos/139865961@N02/25922047830/</t>
  </si>
  <si>
    <t>face_peacock16.jpeg</t>
  </si>
  <si>
    <t>7746801690_ac2494fc58_o</t>
  </si>
  <si>
    <t>{'photo': {'id': '7746801690', 'secret': 'fe98f757b6', 'server': '7130', 'farm': 8, 'dateuploaded': '1344524902', 'isfavorite': 0, 'license': '2', 'safety_level': '0', 'rotation': 0, 'originalsecret': 'ac2494fc58', 'originalformat': 'jpg', 'owner': {'nsid': '84594389@N04', 'username': 'Pete PJRV', 'realname': 'Pete H', 'location': '', 'iconserver': '0', 'iconfarm': 0, 'path_alias': 'pete_pjrv'}, 'title': {'_content': 'Peacock'}, 'description': {'_content': ''}, 'visibility': {'ispublic': 1, 'isfriend': 0, 'isfamily': 0}, 'dates': {'posted': '1344524902', 'taken': '2012-08-09 16:05:55', 'takengranularity': 0, 'takenunknown': 0, 'lastupdate': '1578692027'}, 'views': '6764', 'editability': {'cancomment': 0, 'canaddmeta': 0}, 'publiceditability': {'cancomment': 1, 'canaddmeta': 0}, 'usage': {'candownload': 1, 'canblog': 0, 'canprint': 0, 'canshare': 1}, 'comments': {'_content': '0'}, 'notes': {'note': []}, 'people': {'haspeople': 0}, 'tags': {'tag': [{'id': '84562250-7746801690-8755', 'author': '84594389@N04', 'authorname': 'Pete PJRV', 'raw': 'peacock', '_content': 'peacock', 'machine_tag': 0}]}, 'urls': {'url': [{'type': 'photopage', '_content': 'https://www.flickr.com/photos/pete_pjrv/7746801690/'}]}, 'media': 'photo'}, 'stat': 'ok'}</t>
  </si>
  <si>
    <t>https://www.flickr.com/photos/pete_pjrv/7746801690/</t>
  </si>
  <si>
    <t>face_peacock17.jpeg</t>
  </si>
  <si>
    <t>2802992029_0231733e60_o</t>
  </si>
  <si>
    <t>{'photo': {'id': '2802992029', 'secret': '39ba3c5e71', 'server': '3146', 'farm': 4, 'dateuploaded': '1219860195', 'isfavorite': 0, 'license': '3', 'safety_level': '0', 'rotation': 0, 'originalsecret': '0231733e60', 'originalformat': 'jpg', 'owner': {'nsid': '29034542@N00', 'username': 'Benjamin Ellis', 'realname': 'Benjamin Ellis', 'location': None, 'iconserver': '5470', 'iconfarm': 6, 'path_alias': 'jamin2'}, 'title': {'_content': 'Peacock'}, 'description': {'_content': ''}, 'visibility': {'ispublic': 1, 'isfriend': 0, 'isfamily': 0}, 'dates': {'posted': '1219860195', 'taken': '2008-05-29 13:57:44', 'takengranularity': 0, 'takenunknown': 0, 'lastupdate': '1546549013'}, 'views': '3525', 'editability': {'cancomment': 0, 'canaddmeta': 0}, 'publiceditability': {'cancomment': 1, 'canaddmeta': 1}, 'usage': {'candownload': 1, 'canblog': 0, 'canprint': 0, 'canshare': 1}, 'comments': {'_content': '1'}, 'notes': {'note': []}, 'people': {'haspeople': 0}, 'tags': {'tag': [{'id': '1928052-2802992029-8755', 'author': '29034542@N00', 'authorname': 'Benjamin Ellis', 'raw': 'peacock', '_content': 'peacock', 'machine_tag': 0}, {'id': '1928052-2802992029-4345', 'author': '29034542@N00', 'authorname': 'Benjamin Ellis', 'raw': 'bright', '_content': 'bright', 'machine_tag': 0}, {'id': '1928052-2802992029-7358', 'author': '29034542@N00', 'authorname': 'Benjamin Ellis', 'raw': 'feathers', '_content': 'feathers', 'machine_tag': 0}]}, 'urls': {'url': [{'type': 'photopage', '_content': 'https://www.flickr.com/photos/jamin2/2802992029/'}]}, 'media': 'photo'}, 'stat': 'ok'}</t>
  </si>
  <si>
    <t>Benjamin Ellis (flickr Benjamin Ellis)</t>
  </si>
  <si>
    <t>https://www.flickr.com/photos/jamin2/2802992029/</t>
  </si>
  <si>
    <t>face_peacock18.jpeg</t>
  </si>
  <si>
    <t>29622237958_e285729ebe_o</t>
  </si>
  <si>
    <t>{'photo': {'id': '29622237958', 'secret': '87aa83e026', 'server': '844', 'farm': 1, 'dateuploaded': '1531940012', 'isfavorite': 0, 'license': '4', 'safety_level': '0', 'rotation': 0, 'originalsecret': 'e285729ebe', 'originalformat': 'jpg', 'owner': {'nsid': '132295270@N07', 'username': 'Monkeystyle3000', 'realname': 'Renee Grayson', 'location': 'Las Vegas, USA', 'iconserver': '65535', 'iconfarm': 66, 'path_alias': None}, 'title': {'_content': 'Peacock'}, 'description': {'_content': ''}, 'visibility': {'ispublic': 1, 'isfriend': 0, 'isfamily': 0}, 'dates': {'posted': '1531940012', 'taken': '2018-07-16 11:56:18', 'takengranularity': 0, 'takenunknown': '0', 'lastupdate': '1624071800'}, 'views': '4826', 'editability': {'cancomment': 0, 'canaddmeta': 0}, 'publiceditability': {'cancomment': 1, 'canaddmeta': 0}, 'usage': {'candownload': 1, 'canblog': 0, 'canprint': 0, 'canshare': 1}, 'comments': {'_content': '0'}, 'notes': {'note': []}, 'people': {'haspeople': 0}, 'tags': {'tag': [{'id': '132273940-29622237958-8755', 'author': '132295270@N07', 'authorname': 'Monkeystyle3000', 'raw': 'peacock', '_content': 'peacock', 'machine_tag': 0}]}, 'urls': {'url': [{'type': 'photopage', '_content': 'https://www.flickr.com/photos/132295270@N07/29622237958/'}]}, 'media': 'photo'}, 'stat': 'ok'}</t>
  </si>
  <si>
    <t>https://www.flickr.com/photos/132295270@N07/29622237958/</t>
  </si>
  <si>
    <t>face_peacock19.jpeg</t>
  </si>
  <si>
    <t>3433216110_ec6111186f_o</t>
  </si>
  <si>
    <t>{'photo': {'id': '3433216110', 'secret': '345a03de64', 'server': '3605', 'farm': 4, 'dateuploaded': '1239496642', 'isfavorite': 0, 'license': '4', 'safety_level': '0', 'rotation': 0, 'originalsecret': 'ec6111186f', 'originalformat': 'jpg', 'owner': {'nsid': '15786211@N00', 'username': 'Hitchster', 'realname': '', 'location': None, 'iconserver': '5337', 'iconfarm': 6, 'path_alias': 'hitchster'}, 'title': {'_content': 'Peacock'}, 'description': {'_content': ''}, 'visibility': {'ispublic': 1, 'isfriend': 0, 'isfamily': 0}, 'dates': {'posted': '1239496642', 'taken': '2009-04-11 11:20:20', 'takengranularity': 0, 'takenunknown': 0, 'lastupdate': '1544780108'}, 'views': '4117', 'editability': {'cancomment': 0, 'canaddmeta': 0}, 'publiceditability': {'cancomment': 1, 'canaddmeta': 0}, 'usage': {'candownload': 1, 'canblog': 0, 'canprint': 0, 'canshare': 1}, 'comments': {'_content': '1'}, 'notes': {'note': []}, 'people': {'haspeople': 0}, 'tags': {'tag': [{'id': '6518063-3433216110-594', 'author': '15786211@N00', 'authorname': 'Hitchster', 'raw': 'bird', '_content': 'bird', 'machine_tag': 0}, {'id': '6518063-3433216110-141', 'author': '15786211@N00', 'authorname': 'Hitchster', 'raw': 'blue', '_content': 'blue', 'machine_tag': 0}, {'id': '6518063-3433216110-8755', 'author': '15786211@N00', 'authorname': 'Hitchster', 'raw': 'peacock', '_content': 'peacock', 'machine_tag': 0}]}, 'location': {'latitude': '37.731607', 'longitude': '-122.502923', 'accuracy': '15', 'context': '0', 'locality': {'_content': 'San Francisco', 'woeid': 2487956}, 'county': {'_content': 'San Francisco', 'woeid': 12587707}, 'region': {'_content': 'California', 'woeid': 2347563}, 'country': {'_content': 'United States', 'woeid': 23424977}, 'neighbourhood': {'_content': 'Outer Parkside', 'woeid': 23512061}}, 'geoperms': {'ispublic': 1, 'iscontact': 0, 'isfriend': 0, 'isfamily': 0}, 'urls': {'url': [{'type': 'photopage', '_content': 'https://www.flickr.com/photos/hitchster/3433216110/'}]}, 'media': 'photo'}, 'stat': 'ok'}</t>
  </si>
  <si>
    <t xml:space="preserve"> (flickr Hitchster)</t>
  </si>
  <si>
    <t>https://www.flickr.com/photos/hitchster/3433216110/</t>
  </si>
  <si>
    <t>face_peacock20.jpeg</t>
  </si>
  <si>
    <t>3829788045_720dda7f2d_o</t>
  </si>
  <si>
    <t>{'photo': {'id': '3829788045', 'secret': '5b2e75f978', 'server': '3435', 'farm': 4, 'dateuploaded': '1250523420', 'isfavorite': 0, 'license': '3', 'safety_level': '0', 'rotation': 0, 'originalsecret': '720dda7f2d', 'originalformat': 'jpg', 'owner': {'nsid': '23382958@N02', 'username': 'rithban', 'realname': '', 'location': '米国', 'iconserver': '2239', 'iconfarm': 3, 'path_alias': 'rithban'}, 'title': {'_content': 'Peacock'}, 'description': {'_content': ''}, 'visibility': {'ispublic': 1, 'isfriend': 0, 'isfamily': 0}, 'dates': {'posted': '1250523420', 'taken': '2009-08-15 17:36:21', 'takengranularity': 0, 'takenunknown': 0, 'lastupdate': '1602199743'}, 'views': '3957', 'editability': {'cancomment': 0, 'canaddmeta': 0}, 'publiceditability': {'cancomment': 1, 'canaddmeta': 0}, 'usage': {'candownload': 1, 'canblog': 0, 'canprint': 0, 'canshare': 1}, 'comments': {'_content': '0'}, 'notes': {'note': []}, 'people': {'haspeople': 0}, 'tags': {'tag': [{'id': '23362610-3829788045-8755', 'author': '23382958@N02', 'authorname': 'rithban', 'raw': 'peacock', '_content': 'peacock', 'machine_tag': 0}]}, 'urls': {'url': [{'type': 'photopage', '_content': 'https://www.flickr.com/photos/rithban/3829788045/'}]}, 'media': 'photo'}, 'stat': 'ok'}</t>
  </si>
  <si>
    <t xml:space="preserve"> (flickr rithban)</t>
  </si>
  <si>
    <t>https://www.flickr.com/photos/rithban/3829788045/</t>
  </si>
  <si>
    <t>body_part_peacock_eye01.jpeg</t>
  </si>
  <si>
    <t>1603782992_c83f963208_o</t>
  </si>
  <si>
    <t>{'photo': {'id': '1603782992', 'secret': 'c76bbe3b11', 'server': '2230', 'farm': 3, 'dateuploaded': '1192651080', 'isfavorite': 0, 'license': '3', 'safety_level': '0', 'rotation': 0, 'originalsecret': 'c83f963208', 'originalformat': 'jpg', 'owner': {'nsid': '8231585@N06', 'username': 'Soller Photo', 'realname': 'Marc Soller', 'location': None, 'iconserver': '192', 'iconfarm': 1, 'path_alias': 'sollerphoto'}, 'title': {'_content': 'Eye am watching you'}, 'description': {'_content': ''}, 'visibility': {'ispublic': 1, 'isfriend': 0, 'isfamily': 0}, 'dates': {'posted': '1192651080', 'taken': '2006-08-20 15:13:15', 'takengranularity': 0, 'takenunknown': 0, 'lastupdate': '1593457570'}, 'views': '772', 'editability': {'cancomment': 0, 'canaddmeta': 0}, 'publiceditability': {'cancomment': 1, 'canaddmeta': 1}, 'usage': {'candownload': 1, 'canblog': 0, 'canprint': 0, 'canshare': 1}, 'comments': {'_content': '26'}, 'notes': {'note': []}, 'people': {'haspeople': 0}, 'tags': {'tag': [{'id': '8186263-1603782992-13563762', 'author': '8231585@N06', 'authorname': 'Soller Photo', 'raw': 'sollerphoto', '_content': 'sollerphoto', 'machine_tag': 0}, {'id': '8186263-1603782992-594', 'author': '8231585@N06', 'authorname': 'Soller Photo', 'raw': 'bird', '_content': 'bird', 'machine_tag': 0}, {'id': '8186263-1603782992-8755', 'author': '8231585@N06', 'authorname': 'Soller Photo', 'raw': 'peacock', '_content': 'peacock', 'machine_tag': 0}, {'id': '8186263-1603782992-141', 'author': '8231585@N06', 'authorname': 'Soller Photo', 'raw': 'blue', '_content': 'blue', 'machine_tag': 0}, {'id': '8186263-1603782992-586', 'author': '8231585@N06', 'authorname': 'Soller Photo', 'raw': 'green', '_content': 'green', 'machine_tag': 0}, {'id': '8186263-1603782992-852', 'author': '8231585@N06', 'authorname': 'Soller Photo', 'raw': 'colors', '_content': 'colors', 'machine_tag': 0}, {'id': '8186263-1603782992-7358', 'author': '8231585@N06', 'authorname': 'Soller Photo', 'raw': 'feathers', '_content': 'feathers', 'machine_tag': 0}, {'id': '8186263-1603782992-24559', 'author': '8231585@N06', 'authorname': 'Soller Photo', 'raw': 'fowl', '_content': 'fowl', 'machine_tag': 0}, {'id': '8186263-1603782992-572025', 'author': '28311027@N00', 'authorname': 'Melissa_A', 'raw': 'NaturesFinest', '_content': 'naturesfinest', 'machine_tag': 0}, {'id': '8186263-1603782992-6261443', 'author': '8231585@N06', 'authorname': 'Soller Photo', 'raw': 'Shield of Excellence', '_content': 'shieldofexcellence', 'machine_tag': 0}, {'id': '8186263-1603782992-49780', 'author': '17177260@N00', 'authorname': 'silyld', 'raw': 'SOE', '_content': 'soe', 'machine_tag': 0}, {'id': '8186263-1603782992-5079647', 'author': '10429597@N05', 'authorname': 'first notebook', 'raw': 'mywinners', '_content': 'mywinners', 'machine_tag': 0}]}, 'urls': {'url': [{'type': 'photopage', '_content': 'https://www.flickr.com/photos/sollerphoto/1603782992/'}]}, 'media': 'photo'}, 'stat': 'ok'}</t>
  </si>
  <si>
    <t>Marc Soller (flickr Soller Photo)</t>
  </si>
  <si>
    <t>https://www.flickr.com/photos/sollerphoto/1603782992/</t>
  </si>
  <si>
    <t>body_peacock01.jpeg</t>
  </si>
  <si>
    <t>6788303159_4ac759387a_o</t>
  </si>
  <si>
    <t>{'photo': {'id': '6788303159', 'secret': '6c39841639', 'server': '7033', 'farm': 8, 'dateuploaded': '1327915414', 'isfavorite': 0, 'license': '3', 'safety_level': '0', 'rotation': 0, 'originalsecret': '4ac759387a', 'originalformat': 'jpg', 'owner': {'nsid': '22028250@N04', 'username': 'skepticalview', 'realname': '', 'location': None, 'iconserver': '3696', 'iconfarm': 4, 'path_alias': 'castorgirl'}, 'title': {'_content': 'Peacock'}, 'description': {'_content': ''}, 'visibility': {'ispublic': 1, 'isfriend': 0, 'isfamily': 0}, 'dates': {'posted': '1327915414', 'taken': '2012-01-30 10:11:30', 'takengranularity': 0, 'takenunknown': 0, 'lastupdate': '1327916057'}, 'views': '4554', 'editability': {'cancomment': 0, 'canaddmeta': 0}, 'publiceditability': {'cancomment': 1, 'canaddmeta': 0}, 'usage': {'candownload': 1, 'canblog': 0, 'canprint': 0, 'canshare': 1}, 'comments': {'_content': '0'}, 'notes': {'note': []}, 'people': {'haspeople': 0}, 'tags': {'tag': [{'id': '21996111-6788303159-8755', 'author': '22028250@N04', 'authorname': 'skepticalview', 'raw': 'peacock', '_content': 'peacock', 'machine_tag': 0}]}, 'urls': {'url': [{'type': 'photopage', '_content': 'https://www.flickr.com/photos/castorgirl/6788303159/'}]}, 'media': 'photo'}, 'stat': 'ok'}</t>
  </si>
  <si>
    <t>https://www.flickr.com/photos/castorgirl/6788303159/</t>
  </si>
  <si>
    <t>body_peacock02.jpeg</t>
  </si>
  <si>
    <t>5819482445_6301ebaf24_o</t>
  </si>
  <si>
    <t>{'photo': {'id': '5819482445', 'secret': '93787d0e55', 'server': '2066', 'farm': 3, 'dateuploaded': '1307759056', 'isfavorite': 0, 'license': '4', 'safety_level': '0', 'rotation': 0, 'originalsecret': '6301ebaf24', 'originalformat': 'jpg', 'owner': {'nsid': '74542540@N00', 'username': 'amitp', 'realname': 'Amit Patel', 'location': 'Silicon Valley, CA', 'iconserver': '3712', 'iconfarm': 4, 'path_alias': 'amitp'}, 'title': {'_content': 'Peacocks'}, 'description': {'_content': 'These peacocks were walking around wherever they wanted to at Flamingo Gardens.'}, 'visibility': {'ispublic': 1, 'isfriend': 0, 'isfamily': 0}, 'dates': {'posted': '1307759056', 'taken': '2011-03-25 13:04:27', 'takengranularity': 0, 'takenunknown': 0, 'lastupdate': '1470590672'}, 'views': '8181', 'editability': {'cancomment': 0, 'canaddmeta': 0}, 'publiceditability': {'cancomment': 1, 'canaddmeta': 0}, 'usage': {'candownload': 1, 'canblog': 0, 'canprint': 0, 'canshare': 1}, 'comments': {'_content': '2'}, 'notes': {'note': []}, 'people': {'haspeople': 0}, 'tags': {'tag': [{'id': '165536-5819482445-8755', 'author': '74542540@N00', 'authorname': 'amitp', 'raw': 'peacock', '_content': 'peacock', 'machine_tag': 0}, {'id': '165536-5819482445-1955754', 'author': '74542540@N00', 'authorname': 'amitp', 'raw': 'flamingo gardens', '_content': 'flamingogardens', 'machine_tag': 0}, {'id': '165536-5819482445-4536', 'author': '74542540@N00', 'authorname': 'amitp', 'raw': 'florida', '_content': 'florida', 'machine_tag': 0}]}, 'urls': {'url': [{'type': 'photopage', '_content': 'https://www.flickr.com/photos/amitp/5819482445/'}]}, 'media': 'photo'}, 'stat': 'ok'}</t>
  </si>
  <si>
    <t>Amit Patel (flickr amitp)</t>
  </si>
  <si>
    <t>https://www.flickr.com/photos/amitp/5819482445/</t>
  </si>
  <si>
    <t>body_peacock03.jpeg</t>
  </si>
  <si>
    <t>463215418_7678e654ea_o</t>
  </si>
  <si>
    <t>{'photo': {'id': '463215418', 'secret': '88b6758ce1', 'server': '197', 'farm': 1, 'dateuploaded': '1176841823', 'isfavorite': 0, 'license': '4', 'safety_level': '0', 'rotation': 0, 'originalsecret': '7678e654ea', 'originalformat': 'jpg', 'owner': {'nsid': '53175227@N00', 'username': 'chrispearson72', 'realname': 'Chris Pearson', 'location': 'Leuchars, Scotland', 'iconserver': '1556', 'iconfarm': 2, 'path_alias': 'chrispearson72'}, 'title': {'_content': 'Peacock'}, 'description': {'_content': 'EPSON DSC picture'}, 'visibility': {'ispublic': 1, 'isfriend': 0, 'isfamily': 0}, 'dates': {'posted': '1176841823', 'taken': '2006-04-01 10:36:24', 'takengranularity': 0, 'takenunknown': 0, 'lastupdate': '1624071820'}, 'views': '6222', 'editability': {'cancomment': 0, 'canaddmeta': 0}, 'publiceditability': {'cancomment': 1, 'canaddmeta': 0}, 'usage': {'candownload': 1, 'canblog': 0, 'canprint': 0, 'canshare': 1}, 'comments': {'_content': '0'}, 'notes': {'note': []}, 'people': {'haspeople': 0}, 'tags': {'tag': [{'id': '6320228-463215418-8755', 'author': '53175227@N00', 'authorname': 'chrispearson72', 'raw': 'Peacock', '_content': 'peacock', 'machine_tag': 0}, {'id': '6320228-463215418-228102', 'author': '53175227@N00', 'authorname': 'chrispearson72', 'raw': 'Camperdown', '_content': 'camperdown', 'machine_tag': 0}]}, 'location': {'latitude': '56.486761', 'longitude': '-2.988281', 'accuracy': '7', 'context': '0', 'neighbourhood': {'_content': '', 'woeid': 0}, 'county': {'_content': 'Tayside', 'woeid': 12602208}, 'region': {'_content': 'Scotland', 'woeid': 12578048}, 'country': {'_content': 'United Kingdom', 'woeid': 23424975}}, 'geoperms': {'ispublic': 1, 'iscontact': 0, 'isfriend': 0, 'isfamily': 0}, 'urls': {'url': [{'type': 'photopage', '_content': 'https://www.flickr.com/photos/chrispearson72/463215418/'}]}, 'media': 'photo'}, 'stat': 'ok'}</t>
  </si>
  <si>
    <t>Chris Pearson (flickr chrispearson72)</t>
  </si>
  <si>
    <t>https://www.flickr.com/photos/chrispearson72/463215418/</t>
  </si>
  <si>
    <t>body_peacock04.jpeg</t>
  </si>
  <si>
    <t>3194709432_8ab13c7489_o</t>
  </si>
  <si>
    <t>{'photo': {'id': '3194709432', 'secret': '0406a406e3', 'server': '3475', 'farm': 4, 'dateuploaded': '1231866535', 'isfavorite': 0, 'license': '3', 'safety_level': '0', 'rotation': 0, 'originalsecret': '8ab13c7489', 'originalformat': 'jpg', 'owner': {'nsid': '59707463@N00', 'username': 'SJ  photography', 'realname': 'sj liew', 'location': 'Petaling Jaya, Malaysia', 'iconserver': '76', 'iconfarm': 1, 'path_alias': 'sjliew'}, 'title': {'_content': 'peacock'}, 'description': {'_content': 'taken in KL bird park'}, 'visibility': {'ispublic': 1, 'isfriend': 0, 'isfamily': 0}, 'dates': {'posted': '1231866535', 'taken': '2009-01-11 14:32:56', 'takengranularity': 0, 'takenunknown': 0, 'lastupdate': '1231866582'}, 'views': '2715', 'editability': {'cancomment': 0, 'canaddmeta': 0}, 'publiceditability': {'cancomment': 1, 'canaddmeta': 0}, 'usage': {'candownload': 1, 'canblog': 0, 'canprint': 0, 'canshare': 1}, 'comments': {'_content': '0'}, 'notes': {'note': []}, 'people': {'haspeople': 0}, 'tags': {'tag': [{'id': '3990761-3194709432-8755', 'author': '59707463@N00', 'authorname': 'SJ  photography', 'raw': 'peacock', '_content': 'peacock', 'machine_tag': 0}]}, 'urls': {'url': [{'type': 'photopage', '_content': 'https://www.flickr.com/photos/sjliew/3194709432/'}]}, 'media': 'photo'}, 'stat': 'ok'}</t>
  </si>
  <si>
    <t>sj liew (flickr SJ  photography)</t>
  </si>
  <si>
    <t>https://www.flickr.com/photos/sjliew/3194709432/</t>
  </si>
  <si>
    <t>body_peacock05.jpeg</t>
  </si>
  <si>
    <t>26409923420_0cb877d653_o</t>
  </si>
  <si>
    <t>body_peacock06.jpeg</t>
  </si>
  <si>
    <t>14565599620_7da636d152_o</t>
  </si>
  <si>
    <t>{'photo': {'id': '14565599620', 'secret': '6fb82a5a66', 'server': '3924', 'farm': 4, 'dateuploaded': '1406413887', 'isfavorite': 0, 'license': '5', 'safety_level': '0', 'rotation': 0, 'originalsecret': '7da636d152', 'originalformat': 'jpg', 'owner': {'nsid': '69573851@N06', 'username': 'cuatrok77', 'realname': '', 'location': None, 'iconserver': '8515', 'iconfarm': 9, 'path_alias': 'cuatrok77'}, 'title': {'_content': 'PEACOCKS'}, 'description': {'_content': ''}, 'visibility': {'ispublic': 1, 'isfriend': 0, 'isfamily': 0}, 'dates': {'posted': '1406413887', 'taken': '2014-03-27 01:16:17', 'takengranularity': 0, 'takenunknown': 0, 'lastupdate': '1503676674'}, 'views': '3452', 'editability': {'cancomment': 0, 'canaddmeta': 0}, 'publiceditability': {'cancomment': 1, 'canaddmeta': 0}, 'usage': {'candownload': 1, 'canblog': 0, 'canprint': 0, 'canshare': 1}, 'comments': {'_content': '6'}, 'notes': {'note': []}, 'people': {'haspeople': 0}, 'tags': {'tag': [{'id': '69528529-14565599620-208212704', 'author': '69573851@N06', 'authorname': 'cuatrok77', 'raw': 'peacocks[x][x]', '_content': 'peacocksxx', 'machine_tag': 0}, {'id': '69528529-14565599620-208212724', 'author': '69573851@N06', 'authorname': 'cuatrok77', 'raw': 'peacock[x][x]', '_content': 'peacockxx', 'machine_tag': 0}, {'id': '69528529-14565599620-67630762', 'author': '69573851@N06', 'authorname': 'cuatrok77', 'raw': 'nature[x][x]', '_content': 'naturexx', 'machine_tag': 0}, {'id': '69528529-14565599620-74586290', 'author': '69573851@N06', 'authorname': 'cuatrok77', 'raw': 'water[x][x]', '_content': 'waterxx', 'machine_tag': 0}, {'id': '69528529-14565599620-97174820', 'author': '69573851@N06', 'authorname': 'cuatrok77', 'raw': 'sky[x][x]', '_content': 'skyxx', 'machine_tag': 0}, {'id': '69528529-14565599620-124203057', 'author': '69573851@N06', 'authorname': 'cuatrok77', 'raw': 'seagull[x][x]', '_content': 'seagullxx', 'machine_tag': 0}, {'id': '69528529-14565599620-40683625', 'author': '69573851@N06', 'authorname': 'cuatrok77', 'raw': 'birds[x][x]', '_content': 'birdsxx', 'machine_tag': 0}, {'id': '69528529-14565599620-59479860', 'author': '69573851@N06', 'authorname': 'cuatrok77', 'raw': 'animal[x][x]', '_content': 'animalxx', 'machine_tag': 0}, {'id': '69528529-14565599620-23503132', 'author': '69573851@N06', 'authorname': 'cuatrok77', 'raw': 'wildlife[x][x]', '_content': 'wildlifexx', 'machine_tag': 0}, {'id': '69528529-14565599620-124243804', 'author': '69573851@N06', 'authorname': 'cuatrok77', 'raw': 'flying[x][x]', '_content': 'flyingxx', 'machine_tag': 0}, {'id': '69528529-14565599620-124203093', 'author': '69573851@N06', 'authorname': 'cuatrok77', 'raw': 'feathers[x][x]', '_content': 'feathersxx', 'machine_tag': 0}, {'id': '69528529-14565599620-68351706', 'author': '69573851@N06', 'authorname': 'cuatrok77', 'raw': 'canon[x][x]', '_content': 'canonxx', 'machine_tag': 0}, {'id': '69528529-14565599620-108286733', 'author': '69573851@N06', 'authorname': 'cuatrok77', 'raw': 'macro[x][x]', '_content': 'macroxx', 'machine_tag': 0}, {'id': '69528529-14565599620-124203107', 'author': '69573851@N06', 'authorname': 'cuatrok77', 'raw': 'flower[x][x]', '_content': 'flowerxx', 'machine_tag': 0}, {'id': '69528529-14565599620-67950208', 'author': '69573851@N06', 'authorname': 'cuatrok77', 'raw': 'green[x][x]', '_content': 'greenxx', 'machine_tag': 0}, {'id': '69528529-14565599620-46082739', 'author': '69573851@N06', 'authorname': 'cuatrok77', 'raw': 'landscape[x][x]', '_content': 'landscapexx', 'machine_tag': 0}, {'id': '69528529-14565599620-56381988', 'author': '69573851@N06', 'authorname': 'cuatrok77', 'raw': 'trees[x][x]', '_content': 'treesxx', 'machine_tag': 0}, {'id': '69528529-14565599620-124243826', 'author': '69573851@N06', 'authorname': 'cuatrok77', 'raw': 'insect[x][x]', '_content': 'insectxx', 'machine_tag': 0}, {'id': '69528529-14565599620-53584781', 'author': '69573851@N06', 'authorname': 'cuatrok77', 'raw': 'flowers[x][x]', '_content': 'flowersxx', 'machine_tag': 0}, {'id': '69528529-14565599620-124243830', 'author': '69573851@N06', 'authorname': 'cuatrok77', 'raw': 'leaves[x][x]', '_content': 'leavesxx', 'machine_tag': 0}, {'id': '69528529-14565599620-61545330', 'author': '69573851@N06', 'authorname': 'cuatrok77', 'raw': 'red[x][x]', '_content': 'redxx', 'machine_tag': 0}, {'id': '69528529-14565599620-60454343', 'author': '69573851@N06', 'authorname': 'cuatrok77', 'raw': 'sunset[x][x]', '_content': 'sunsetxx', 'machine_tag': 0}, {'id': '69528529-14565599620-30988907', 'author': '69573851@N06', 'authorname': 'cuatrok77', 'raw': 'photography[x][x]', '_content': 'photographyxx', 'machine_tag': 0}, {'id': '69528529-14565599620-67950198', 'author': '69573851@N06', 'authorname': 'cuatrok77', 'raw': 'blue[x][x]', '_content': 'bluexx', 'machine_tag': 0}, {'id': '69528529-14565599620-124243836', 'author': '69573851@N06', 'authorname': 'cuatrok77', 'raw': 'garden[x][x]', '_content': 'gardenxx', 'machine_tag': 0}, {'id': '69528529-14565599620-124243842', 'author': '69573851@N06', 'authorname': 'cuatrok77', 'raw': 'live[x][x]', '_content': 'livexx', 'machine_tag': 0}, {'id': '69528529-14565599620-65168551', 'author': '69573851@N06', 'authorname': 'cuatrok77', 'raw': 'nikon[x][x]', '_content': 'nikonxx', 'machine_tag': 0}, {'id': '69528529-14565599620-74832819', 'author': '69573851@N06', 'authorname': 'cuatrok77', 'raw': 'park[x][x]', '_content': 'parkxx', 'machine_tag': 0}, {'id': '69528529-14565599620-75038719', 'author': '69573851@N06', 'authorname': 'cuatrok77', 'raw': 'photo[x][x]', '_content': 'photoxx', 'machine_tag': 0}, {'id': '69528529-14565599620-57265004', 'author': '69573851@N06', 'authorname': 'cuatrok77', 'raw': 'photos[x][x]', '_content': 'photosxx', 'machine_tag': 0}, {'id': '69528529-14565599620-27712282', 'author': '69573851@N06', 'authorname': 'cuatrok77', 'raw': 'art[x][x]', '_content': 'artxx', 'machine_tag': 0}, {'id': '69528529-14565599620-124203185', 'author': '69573851@N06', 'authorname': 'cuatrok77', 'raw': 'geotagged[x][x]', '_content': 'geotaggedxx', 'machine_tag': 0}, {'id': '69528529-14565599620-124243854', 'author': '69573851@N06', 'authorname': 'cuatrok77', 'raw': 'florida[x][x]', '_content': 'floridaxx', 'machine_tag': 0}, {'id': '69528529-14565599620-48890482', 'author': '69573851@N06', 'authorname': 'cuatrok77', 'raw': 'family[x][x]', '_content': 'familyxx', 'machine_tag': 0}, {'id': '69528529-14565599620-112287137', 'author': '69573851@N06', 'authorname': 'cuatrok77', 'raw': 'party[x][x]', '_content': 'partyxx', 'machine_tag': 0}, {'id': '69528529-14565599620-90538880', 'author': '69573851@N06', 'authorname': 'cuatrok77', 'raw': 'sea[x][x]', '_content': 'seaxx', 'machine_tag': 0}, {'id': '69528529-14565599620-118223497', 'author': '69573851@N06', 'authorname': 'cuatrok77', 'raw': 'lake[x][x]', '_content': 'lakexx', 'machine_tag': 0}, {'id': '69528529-14565599620-114909424', 'author': '69573851@N06', 'authorname': 'cuatrok77', 'raw': 'ocean[x][x]', '_content': 'oceanxx', 'machine_tag': 0}, {'id': '69528529-14565599620-124203217', 'author': '69573851@N06', 'authorname': 'cuatrok77', 'raw': 'boat[x][x]', '_content': 'boatxx', 'machine_tag': 0}, {'id': '69528529-14565599620-124243874', 'author': '69573851@N06', 'authorname': 'cuatrok77', 'raw': 'mandarin[x][x]', '_content': 'mandarinxx', 'machine_tag': 0}, {'id': '69528529-14565599620-124203245', 'author': '69573851@N06', 'authorname': 'cuatrok77', 'raw': 'duck[x][x]', '_content': 'duckxx', 'machine_tag': 0}, {'id': '69528529-14565599620-124203255', 'author': '69573851@N06', 'authorname': 'cuatrok77', 'raw': 'colours[x][x]', '_content': 'coloursxx', 'machine_tag': 0}, {'id': '69528529-14565599620-60106988', 'author': '69573851@N06', 'authorname': 'cuatrok77', 'raw': 'color[x][x]', '_content': 'colorxx', 'machine_tag': 0}, {'id': '69528529-14565599620-83753924', 'author': '69573851@N06', 'authorname': 'cuatrok77', 'raw': 'bird[x][x]', '_content': 'birdxx', 'machine_tag': 0}, {'id': '69528529-14565599620-124243894', 'author': '69573851@N06', 'authorname': 'cuatrok77', 'raw': 'beak[x][x]', '_content': 'beakxx', 'machine_tag': 0}, {'id': '69528529-14565599620-124243900', 'author': '69573851@N06', 'authorname': 'cuatrok77', 'raw': 'wings[x][x]', '_content': 'wingsxx', 'machine_tag': 0}, {'id': '69528529-14565599620-124203279', 'author': '69573851@N06', 'authorname': 'cuatrok77', 'raw': 'orange[x][x]', '_content': 'orangexx', 'machine_tag': 0}, {'id': '69528529-14565599620-124243906', 'author': '69573851@N06', 'authorname': 'cuatrok77', 'raw': 'tail[x][x]', '_content': 'tailxx', 'machine_tag': 0}, {'id': '69528529-14565599620-111798453', 'author': '69573851@N06', 'authorname': 'cuatrok77', 'raw': 'swimming[x][x]', '_content': 'swimmingxx', 'machine_tag': 0}, {'id': '69528529-14565599620-124203295', 'author': '69573851@N06', 'authorname': 'cuatrok77', 'raw': 'eye[x][x]', '_content': 'eyexx', 'machine_tag': 0}, {'id': '69528529-14565599620-120227445', 'author': '69573851@N06', 'authorname': 'cuatrok77', 'raw': 'closeup[x][x]', '_content': 'closeupxx', 'machine_tag': 0}, {'id': '69528529-14565599620-124203305', 'author': '69573851@N06', 'authorname': 'cuatrok77', 'raw': 'naturesfinest[x][x]', '_content': 'naturesfinestxx', 'machine_tag': 0}, {'id': '69528529-14565599620-4681898', 'author': '69573851@N06', 'authorname': 'cuatrok77', 'raw': 'colour[x][x]', '_content': 'colourxx', 'machine_tag': 0}, {'id': '69528529-14565599620-124203323', 'author': '69573851@N06', 'authorname': 'cuatrok77', 'raw': 'catchycolours[x][x]', '_content': 'catchycoloursxx', 'machine_tag': 0}, {'id': '69528529-14565599620-28889834', 'author': '69573851@N06', 'authorname': 'cuatrok77', 'raw': 'beautiful[x][x]', '_content': 'beautifulxx', 'machine_tag': 0}, {'id': '69528529-14565599620-29524086', 'author': '69573851@N06', 'authorname': 'cuatrok77', 'raw': 'best[x][x]', '_content': 'bestxx', 'machine_tag': 0}, {'id': '69528529-14565599620-124203341', 'author': '69573851@N06', 'authorname': 'cuatrok77', 'raw': 'topView[x][x]', '_content': 'topviewxx', 'machine_tag': 0}, {'id': '69528529-14565599620-124203355', 'author': '69573851@N06', 'authorname': 'cuatrok77', 'raw': 'SpecAnimal[x][x]', '_content': 'specanimalxx', 'machine_tag': 0}, {'id': '69528529-14565599620-62930234', 'author': '69573851@N06', 'authorname': 'cuatrok77', 'raw': 'female[x][x]', '_content': 'femalexx', 'machine_tag': 0}, {'id': '69528529-14565599620-2077205', 'author': '69573851@N06', 'authorname': 'cuatrok77', 'raw': '(explored)', '_content': 'explored', 'machine_tag': 0}]}, 'location': {'latitude': '25.331071', 'longitude': '-80.999493', 'accuracy': '15', 'context': '0', 'neighbourhood': {'_content': '', 'woeid': 0}, 'county': {'_content': 'Monroe', 'woeid': 12587846}, 'region': {'_content': 'Florida', 'woeid': 2347568}, 'country': {'_content': 'United States', 'woeid': 23424977}}, 'geoperms': {'ispublic': 1, 'iscontact': 0, 'isfriend': 0, 'isfamily': 0}, 'urls': {'url': [{'type': 'photopage', '_content': 'https://www.flickr.com/photos/cuatrok77/14565599620/'}]}, 'media': 'photo'}, 'stat': 'ok'}</t>
  </si>
  <si>
    <t xml:space="preserve"> (flickr cuatrok77)</t>
  </si>
  <si>
    <t>https://www.flickr.com/photos/cuatrok77/14565599620/</t>
  </si>
  <si>
    <t>body_peacock07.jpeg</t>
  </si>
  <si>
    <t>14081107650_b77b0eded5_o</t>
  </si>
  <si>
    <t>{'photo': {'id': '14081107650', 'secret': 'c2187fd467', 'server': '2935', 'farm': 3, 'dateuploaded': '1401041467', 'isfavorite': 0, 'license': '5', 'safety_level': '0', 'rotation': 0, 'originalsecret': 'b77b0eded5', 'originalformat': 'jpg', 'owner': {'nsid': '41894148532@N01', 'username': 'Neil T', 'realname': 'Neil Turner', 'location': 'Sowerby Bridge, United Kingdom', 'iconserver': '3709', 'iconfarm': 4, 'path_alias': 'neilt'}, 'title': {'_content': 'Peacock'}, 'description': {'_content': ''}, 'visibility': {'ispublic': 1, 'isfriend': 0, 'isfamily': 0}, 'dates': {'posted': '1401041467', 'taken': '2014-05-19 15:05:07', 'takengranularity': 0, 'takenunknown': '0', 'lastupdate': '1582373050'}, 'views': '5660', 'editability': {'cancomment': 0, 'canaddmeta': 0}, 'publiceditability': {'cancomment': 1, 'canaddmeta': 0}, 'usage': {'candownload': 1, 'canblog': 0, 'canprint': 0, 'canshare': 1}, 'comments': {'_content': '0'}, 'notes': {'note': []}, 'people': {'haspeople': 0}, 'tags': {'tag': [{'id': '17339-14081107650-433865', 'author': '41894148532@N01', 'authorname': 'Neil T', 'raw': 'dublinzoo', '_content': 'dublinzoo', 'machine_tag': 0}, {'id': '17339-14081107650-1997', 'author': '41894148532@N01', 'authorname': 'Neil T', 'raw': 'zoo', '_content': 'zoo', 'machine_tag': 0}, {'id': '17339-14081107650-8755', 'author': '41894148532@N01', 'authorname': 'Neil T', 'raw': 'peacock', '_content': 'peacock', 'machine_tag': 0}, {'id': '17339-14081107650-79094', 'author': '41894148532@N01', 'authorname': 'Neil T', 'raw': 'peafowl', '_content': 'peafowl', 'machine_tag': 0}, {'id': '17339-14081107650-7358', 'author': '41894148532@N01', 'authorname': 'Neil T', 'raw': 'feathers', '_content': 'feathers', 'machine_tag': 0}]}, 'location': {'latitude': '53.354111', 'longitude': '-6.305551', 'accuracy': '15', 'context': '0', 'locality': {'_content': 'Dublin', 'woeid': 560743}, 'county': {'_content': '', 'woeid': 0}, 'region': {'_content': 'Dublin', 'woeid': 2345254}, 'country': {'_content': 'Ireland', 'woeid': 23424803}, 'neighbourhood': {'_content': 'Kilmainham', 'woeid': 561338}}, 'geoperms': {'ispublic': 1, 'iscontact': 0, 'isfriend': 0, 'isfamily': 0}, 'urls': {'url': [{'type': 'photopage', '_content': 'https://www.flickr.com/photos/neilt/14081107650/'}]}, 'media': 'photo'}, 'stat': 'ok'}</t>
  </si>
  <si>
    <t>https://www.flickr.com/photos/neilt/14081107650/</t>
  </si>
  <si>
    <t>body_peacock08.jpeg</t>
  </si>
  <si>
    <t>6370482129_f7b00a5511_o</t>
  </si>
  <si>
    <t>{'photo': {'id': '6370482129', 'secret': '316df94f24', 'server': '6115', 'farm': 7, 'dateuploaded': '1321810778', 'isfavorite': 0, 'license': '3', 'safety_level': '0', 'rotation': 0, 'originalsecret': 'f7b00a5511', 'originalformat': 'jpg', 'owner': {'nsid': '61431799@N00', 'username': 'gemma.lou', 'realname': 'Gemma Louise', 'location': 'England', 'iconserver': '8864', 'iconfarm': 9, 'path_alias': 'gemmalou'}, 'title': {'_content': 'Peacock'}, 'description': {'_content': ''}, 'visibility': {'ispublic': 1, 'isfriend': 0, 'isfamily': 0}, 'dates': {'posted': '1321810778', 'taken': '2011-11-20 12:56:16', 'takengranularity': 0, 'takenunknown': 0, 'lastupdate': '1321812175'}, 'views': '2700', 'editability': {'cancomment': 0, 'canaddmeta': 0}, 'publiceditability': {'cancomment': 1, 'canaddmeta': 0}, 'usage': {'candownload': 1, 'canblog': 0, 'canprint': 0, 'canshare': 1}, 'comments': {'_content': '0'}, 'notes': {'note': []}, 'people': {'haspeople': 0}, 'tags': {'tag': [{'id': '6199914-6370482129-8755', 'author': '61431799@N00', 'authorname': 'gemma.lou', 'raw': 'peacock', '_content': 'peacock', 'machine_tag': 0}]}, 'location': {'latitude': '53.356545', 'longitude': '-1.204376', 'accuracy': '12', 'context': '0', 'locality': {'_content': 'South Anston', 'woeid': 10851}, 'county': {'_content': 'South Yorkshire', 'woeid': 12602196}, 'region': {'_content': 'England', 'woeid': 24554868}, 'country': {'_content': 'United Kingdom', 'woeid': 23424975}, 'neighbourhood': {'_content': '', 'woeid': 0}}, 'geoperms': {'ispublic': 1, 'iscontact': 0, 'isfriend': 0, 'isfamily': 0}, 'urls': {'url': [{'type': 'photopage', '_content': 'https://www.flickr.com/photos/gemmalou/6370482129/'}]}, 'media': 'photo'}, 'stat': 'ok'}</t>
  </si>
  <si>
    <t>Gemma Louise (flickr gemma.lou)</t>
  </si>
  <si>
    <t>https://www.flickr.com/photos/gemmalou/6370482129/</t>
  </si>
  <si>
    <t>body_peacock09.jpeg</t>
  </si>
  <si>
    <t>5688693494_59f33bacec_o</t>
  </si>
  <si>
    <t>{'photo': {'id': '5688693494', 'secret': '69afe34da4', 'server': '5304', 'farm': 6, 'dateuploaded': '1304549640', 'isfavorite': 0, 'license': '4', 'safety_level': '0', 'rotation': 0, 'originalsecret': '59f33bacec', 'originalformat': 'jpg', 'owner': {'nsid': '65763797@N00', 'username': 'greenplastic875', 'realname': 'Juan Bendana', 'location': '', 'iconserver': '44', 'iconfarm': 1, 'path_alias': 'greenplastic875'}, 'title': {'_content': 'Peacock'}, 'description': {'_content': ''}, 'visibility': {'ispublic': 1, 'isfriend': 0, 'isfamily': 0}, 'dates': {'posted': '1304549640', 'taken': '2010-05-01 15:00:34', 'takengranularity': 0, 'takenunknown': 0, 'lastupdate': '1582373143'}, 'views': '3441', 'editability': {'cancomment': 0, 'canaddmeta': 0}, 'publiceditability': {'cancomment': 1, 'canaddmeta': 0}, 'usage': {'candownload': 1, 'canblog': 0, 'canprint': 0, 'canshare': 1}, 'comments': {'_content': '0'}, 'notes': {'note': []}, 'people': {'haspeople': 0}, 'tags': {'tag': [{'id': '1471456-5688693494-8755', 'author': '65763797@N00', 'authorname': 'greenplastic875', 'raw': 'peacock', '_content': 'peacock', 'machine_tag': 0}, {'id': '1471456-5688693494-8664', 'author': '65763797@N00', 'authorname': 'greenplastic875', 'raw': 'Arboretum', '_content': 'arboretum', 'machine_tag': 0}, {'id': '1471456-5688693494-75891', 'author': '65763797@N00', 'authorname': 'greenplastic875', 'raw': 'Arcadia', '_content': 'arcadia', 'machine_tag': 0}]}, 'urls': {'url': [{'type': 'photopage', '_content': 'https://www.flickr.com/photos/greenplastic875/5688693494/'}]}, 'media': 'photo'}, 'stat': 'ok'}</t>
  </si>
  <si>
    <t>Juan Bendana (flickr greenplastic875)</t>
  </si>
  <si>
    <t>https://www.flickr.com/photos/greenplastic875/5688693494/</t>
  </si>
  <si>
    <t>body_peacock10.jpeg</t>
  </si>
  <si>
    <t>8242857573_1c962a92c0_o</t>
  </si>
  <si>
    <t>{'photo': {'id': '8242857573', 'secret': 'fc4ce6cc87', 'server': '8478', 'farm': 9, 'dateuploaded': '1354601148', 'isfavorite': 0, 'license': '3', 'safety_level': '0', 'rotation': 0, 'originalsecret': '1c962a92c0', 'originalformat': 'jpg', 'owner': {'nsid': '8712554@N02', 'username': 'davidecasteel', 'realname': 'David Casteel', 'location': 'Dallas, Texas, USA', 'iconserver': '1171', 'iconfarm': 2, 'path_alias': None}, 'title': {'_content': 'Chip #4 (256MB) 172.jpg'}, 'description': {'_content': "The peacock (couldn't get it to open its tail, though)"}, 'visibility': {'ispublic': 1, 'isfriend': 0, 'isfamily': 0}, 'dates': {'posted': '1354601148', 'taken': '2004-10-20 13:36:44', 'takengranularity': 0, 'takenunknown': 0, 'lastupdate': '1360617631'}, 'views': '45', 'editability': {'cancomment': 0, 'canaddmeta': 0}, 'publiceditability': {'cancomment': 1, 'canaddmeta': 0}, 'usage': {'candownload': 1, 'canblog': 0, 'canprint': 0, 'canshare': 1}, 'comments': {'_content': '0'}, 'notes': {'note': []}, 'people': {'haspeople': 0}, 'tags': {'tag': []}, 'urls': {'url': [{'type': 'photopage', '_content': 'https://www.flickr.com/photos/8712554@N02/8242857573/'}]}, 'media': 'photo'}, 'stat': 'ok'}</t>
  </si>
  <si>
    <t>David Casteel (flickr davidecasteel)</t>
  </si>
  <si>
    <t>https://www.flickr.com/photos/8712554@N02/8242857573/</t>
  </si>
  <si>
    <t>body_peacock11.jpeg</t>
  </si>
  <si>
    <t>3194730406_d181315bc3_o</t>
  </si>
  <si>
    <t>{'photo': {'id': '3194730406', 'secret': '97ba83c70f', 'server': '3390', 'farm': 4, 'dateuploaded': '1231867109', 'isfavorite': 0, 'license': '3', 'safety_level': '0', 'rotation': 0, 'originalsecret': 'd181315bc3', 'originalformat': 'jpg', 'owner': {'nsid': '59707463@N00', 'username': 'SJ  photography', 'realname': 'sj liew', 'location': 'Petaling Jaya, Malaysia', 'iconserver': '76', 'iconfarm': 1, 'path_alias': 'sjliew'}, 'title': {'_content': 'peacock'}, 'description': {'_content': 'taken in KL bird park'}, 'visibility': {'ispublic': 1, 'isfriend': 0, 'isfamily': 0}, 'dates': {'posted': '1231867109', 'taken': '2009-01-11 15:16:17', 'takengranularity': 0, 'takenunknown': 0, 'lastupdate': '1556466311'}, 'views': '3701', 'editability': {'cancomment': 0, 'canaddmeta': 0}, 'publiceditability': {'cancomment': 1, 'canaddmeta': 0}, 'usage': {'candownload': 1, 'canblog': 0, 'canprint': 0, 'canshare': 1}, 'comments': {'_content': '0'}, 'notes': {'note': []}, 'people': {'haspeople': 0}, 'tags': {'tag': [{'id': '3990761-3194730406-8755', 'author': '59707463@N00', 'authorname': 'SJ  photography', 'raw': 'peacock', '_content': 'peacock', 'machine_tag': 0}]}, 'urls': {'url': [{'type': 'photopage', '_content': 'https://www.flickr.com/photos/sjliew/3194730406/'}]}, 'media': 'photo'}, 'stat': 'ok'}</t>
  </si>
  <si>
    <t>https://www.flickr.com/photos/sjliew/3194730406/</t>
  </si>
  <si>
    <t>body_peacock12.jpeg</t>
  </si>
  <si>
    <t>13336783075_bc65431aba_o</t>
  </si>
  <si>
    <t>{'photo': {'id': '13336783075', 'secret': '78aa874ca6', 'server': '2869', 'farm': 3, 'dateuploaded': '1395520614', 'isfavorite': 0, 'license': '4', 'safety_level': '0', 'rotation': 0, 'originalsecret': 'bc65431aba', 'originalformat': 'jpg', 'owner': {'nsid': '18090920@N07', 'username': 'Sean MacEntee', 'realname': 'Sean MacEntee', 'location': 'Monaghan, Ireland', 'iconserver': '3765', 'iconfarm': 4, 'path_alias': 'smemon'}, 'title': {'_content': 'peacock'}, 'description': {'_content': 'peacock'}, 'visibility': {'ispublic': 1, 'isfriend': 0, 'isfamily': 0}, 'dates': {'posted': '1395520614', 'taken': '2014-03-22 16:42:43', 'takengranularity': 0, 'takenunknown': 0, 'lastupdate': '1582372999'}, 'views': '5580', 'editability': {'cancomment': 0, 'canaddmeta': 0}, 'publiceditability': {'cancomment': 1, 'canaddmeta': 0}, 'usage': {'candownload': 1, 'canblog': 0, 'canprint': 0, 'canshare': 1}, 'comments': {'_content': '0'}, 'notes': {'note': []}, 'people': {'haspeople': 0}, 'tags': {'tag': [{'id': '18069590-13336783075-8755', 'author': '18090920@N07', 'authorname': 'Sean MacEntee', 'raw': 'peacock', '_content': 'peacock', 'machine_tag': 0}]}, 'urls': {'url': [{'type': 'photopage', '_content': 'https://www.flickr.com/photos/smemon/13336783075/'}]}, 'media': 'photo'}, 'stat': 'ok'}</t>
  </si>
  <si>
    <t>Sean MacEntee (flickr Sean MacEntee)</t>
  </si>
  <si>
    <t>https://www.flickr.com/photos/smemon/13336783075/</t>
  </si>
  <si>
    <t>body_peacock14.jpeg</t>
  </si>
  <si>
    <t>5573088056_1099218849_o</t>
  </si>
  <si>
    <t>{'photo': {'id': '5573088056', 'secret': '9ab0732154', 'server': '5103', 'farm': 6, 'dateuploaded': '1301449097', 'isfavorite': 0, 'license': '2', 'safety_level': '0', 'rotation': 0, 'originalsecret': '1099218849', 'originalformat': 'jpg', 'owner': {'nsid': '45306791@N02', 'username': 'photogism', 'realname': 'Shelly Prevost', 'location': 'San Francisco, United States', 'iconserver': '5123', 'iconfarm': 6, 'path_alias': 'photogism'}, 'title': {'_content': 'Peacock'}, 'description': {'_content': ''}, 'visibility': {'ispublic': 1, 'isfriend': 0, 'isfamily': 0}, 'dates': {'posted': '1301449097', 'taken': '2008-05-03 12:35:10', 'takengranularity': 0, 'takenunknown': 0, 'lastupdate': '1582373174'}, 'views': '2032', 'editability': {'cancomment': 0, 'canaddmeta': 0}, 'publiceditability': {'cancomment': 1, 'canaddmeta': 0}, 'usage': {'candownload': 1, 'canblog': 0, 'canprint': 0, 'canshare': 1}, 'comments': {'_content': '0'}, 'notes': {'note': []}, 'people': {'haspeople': 0}, 'tags': {'tag': [{'id': '45286443-5573088056-8755', 'author': '45306791@N02', 'authorname': 'photogism', 'raw': 'Peacock', '_content': 'peacock', 'machine_tag': 0}]}, 'location': {'latitude': '37.732872', 'longitude': '-122.502579', 'accuracy': '15', 'context': '0', 'locality': {'_content': 'San Francisco', 'woeid': 2487956}, 'county': {'_content': 'San Francisco', 'woeid': 12587707}, 'region': {'_content': 'California', 'woeid': 2347563}, 'country': {'_content': 'United States', 'woeid': 23424977}, 'neighbourhood': {'_content': 'Outer Parkside', 'woeid': 23512061}}, 'geoperms': {'ispublic': 1, 'iscontact': 0, 'isfriend': 0, 'isfamily': 0}, 'urls': {'url': [{'type': 'photopage', '_content': 'https://www.flickr.com/photos/photogism/5573088056/'}]}, 'media': 'photo'}, 'stat': 'ok'}</t>
  </si>
  <si>
    <t>https://www.flickr.com/photos/photogism/5573088056/</t>
  </si>
  <si>
    <t>body_peacock15.jpeg</t>
  </si>
  <si>
    <t>179444104_a4f0067d40_o</t>
  </si>
  <si>
    <t>{'photo': {'id': '179444104', 'secret': 'a4f0067d40', 'server': '51', 'farm': 1, 'dateuploaded': '1151806812', 'isfavorite': 0, 'license': '4', 'safety_level': '0', 'rotation': 0, 'originalsecret': 'a4f0067d40', 'originalformat': 'jpg', 'owner': {'nsid': '12938199@N00', 'username': 'ravensong75', 'realname': 'Emmett Tullos', 'location': 'Jackson  AL, United States', 'iconserver': '82', 'iconfarm': 1, 'path_alias': 'emmett_ns_tullos'}, 'title': {'_content': 'Peacock'}, 'description': {'_content': 'Peacock'}, 'visibility': {'ispublic': 1, 'isfriend': 0, 'isfamily': 0}, 'dates': {'posted': '1151806812', 'taken': '2006-06-14 12:47:04', 'takengranularity': 0, 'takenunknown': 0, 'lastupdate': '1501177276'}, 'views': '5940', 'editability': {'cancomment': 0, 'canaddmeta': 0}, 'publiceditability': {'cancomment': 1, 'canaddmeta': 0}, 'usage': {'candownload': 1, 'canblog': 0, 'canprint': 0, 'canshare': 1}, 'comments': {'_content': '0'}, 'notes': {'note': []}, 'people': {'haspeople': 0}, 'tags': {'tag': [{'id': '3150322-179444104-8755', 'author': '12938199@N00', 'authorname': 'ravensong75', 'raw': 'Peacock', '_content': 'peacock', 'machine_tag': 0}]}, 'urls': {'url': [{'type': 'photopage', '_content': 'https://www.flickr.com/photos/emmett_ns_tullos/179444104/'}]}, 'media': 'photo'}, 'stat': 'ok'}</t>
  </si>
  <si>
    <t>Emmett Tullos (flickr ravensong75)</t>
  </si>
  <si>
    <t>https://www.flickr.com/photos/emmett_ns_tullos/179444104/</t>
  </si>
  <si>
    <t>body_peacock16.jpeg</t>
  </si>
  <si>
    <t>43501052560_5ed8b0ce58_o</t>
  </si>
  <si>
    <t>{'photo': {'id': '43501052560', 'secret': '2c559763ef', 'server': '1941', 'farm': 2, 'dateuploaded': '1539533569', 'isfavorite': 0, 'license': '3', 'safety_level': '0', 'rotation': 0, 'originalsecret': '5ed8b0ce58', 'originalformat': 'jpg', 'owner': {'nsid': '10272641@N00', 'username': 'hmobius', 'realname': 'Dan Maharry', 'location': 'UK', 'iconserver': '4158', 'iconfarm': 5, 'path_alias': 'hmobius'}, 'title': {'_content': 'Peacock'}, 'description': {'_content': ''}, 'visibility': {'ispublic': 1, 'isfriend': 0, 'isfamily': 0}, 'dates': {'posted': '1539533569', 'taken': '2015-10-27 11:41:37', 'takengranularity': 0, 'takenunknown': '0', 'lastupdate': '1582372788'}, 'views': '2276', 'editability': {'cancomment': 0, 'canaddmeta': 0}, 'publiceditability': {'cancomment': 1, 'canaddmeta': 0}, 'usage': {'candownload': 1, 'canblog': 0, 'canprint': 0, 'canshare': 1}, 'comments': {'_content': '0'}, 'notes': {'note': []}, 'people': {'haspeople': 0}, 'tags': {'tag': [{'id': '2121328-43501052560-8755', 'author': '10272641@N00', 'authorname': 'hmobius', 'raw': 'peacock', '_content': 'peacock', 'machine_tag': 0}]}, 'urls': {'url': [{'type': 'photopage', '_content': 'https://www.flickr.com/photos/hmobius/43501052560/'}]}, 'media': 'photo'}, 'stat': 'ok'}</t>
  </si>
  <si>
    <t>Dan Maharry (flickr hmobius)</t>
  </si>
  <si>
    <t>https://www.flickr.com/photos/hmobius/43501052560/</t>
  </si>
  <si>
    <t>body_peacock17.jpeg</t>
  </si>
  <si>
    <t>150671420_5e9dc79272_o</t>
  </si>
  <si>
    <t>{'photo': {'id': '150671420', 'secret': '5e9dc79272', 'server': '51', 'farm': 1, 'dateuploaded': '1148246699', 'isfavorite': 0, 'license': '2', 'safety_level': '0', 'rotation': 0, 'originalsecret': '5e9dc79272', 'originalformat': 'jpg', 'owner': {'nsid': '53464383@N00', 'username': 'ilovebutter', 'realname': '', 'location': 'Houston, TX, USA', 'iconserver': '47', 'iconfarm': 1, 'path_alias': 'jdickert'}, 'title': {'_content': 'Peacock'}, 'description': {'_content': 'Every few minutes this peacock would make a loud call and then fan his tail feathers. The display was quite a sight of glimmering green and blue.'}, 'visibility': {'ispublic': 1, 'isfriend': 0, 'isfamily': 0}, 'dates': {'posted': '1148246699', 'taken': '2006-05-21 12:48:56', 'takengranularity': 0, 'takenunknown': 0, 'lastupdate': '1148478439'}, 'views': '3213', 'editability': {'cancomment': 0, 'canaddmeta': 0}, 'publiceditability': {'cancomment': 1, 'canaddmeta': 0}, 'usage': {'candownload': 1, 'canblog': 0, 'canprint': 0, 'canshare': 1}, 'comments': {'_content': '0'}, 'notes': {'note': []}, 'people': {'haspeople': 0}, 'tags': {'tag': [{'id': '1651278-150671420-1014', 'author': '53464383@N00', 'authorname': 'ilovebutter', 'raw': 'boston', '_content': 'boston', 'machine_tag': 0}, {'id': '1651278-150671420-1997', 'author': '53464383@N00', 'authorname': 'ilovebutter', 'raw': 'zoo', '_content': 'zoo', 'machine_tag': 0}, {'id': '1651278-150671420-36161', 'author': '53464383@N00', 'authorname': 'ilovebutter', 'raw': 'kidney', '_content': 'kidney', 'machine_tag': 0}, {'id': '1651278-150671420-5196', 'author': '53464383@N00', 'authorname': 'ilovebutter', 'raw': 'walk', '_content': 'walk', 'machine_tag': 0}, {'id': '1651278-150671420-8755', 'author': '53464383@N00', 'authorname': 'ilovebutter', 'raw': 'peacock', '_content': 'peacock', 'machine_tag': 0}]}, 'urls': {'url': [{'type': 'photopage', '_content': 'https://www.flickr.com/photos/jdickert/150671420/'}]}, 'media': 'photo'}, 'stat': 'ok'}</t>
  </si>
  <si>
    <t xml:space="preserve"> (flickr ilovebutter)</t>
  </si>
  <si>
    <t>https://www.flickr.com/photos/jdickert/150671420/</t>
  </si>
  <si>
    <t>body_peacock18.jpeg</t>
  </si>
  <si>
    <t>3875717579_816b6e3a8b_o</t>
  </si>
  <si>
    <t>{'photo': {'id': '3875717579', 'secret': '9f3c9e57e5', 'server': '2512', 'farm': 3, 'dateuploaded': '1251763870', 'isfavorite': 0, 'license': '3', 'safety_level': '0', 'rotation': 0, 'originalsecret': '816b6e3a8b', 'originalformat': 'jpg', 'owner': {'nsid': '40336235@N03', 'username': 'smilarty', 'realname': '', 'location': None, 'iconserver': '2572', 'iconfarm': 3, 'path_alias': None}, 'title': {'_content': 'peacock'}, 'description': {'_content': 'Taken at &amp;quot;The Maze&amp;quot; in Perth, Western Australia.'}, 'visibility': {'ispublic': 1, 'isfriend': 0, 'isfamily': 0}, 'dates': {'posted': '1251763870', 'taken': '2006-01-01 15:34:46', 'takengranularity': 0, 'takenunknown': 0, 'lastupdate': '1582373150'}, 'views': '2915', 'editability': {'cancomment': 0, 'canaddmeta': 0}, 'publiceditability': {'cancomment': 1, 'canaddmeta': 0}, 'usage': {'candownload': 1, 'canblog': 0, 'canprint': 0, 'canshare': 1}, 'comments': {'_content': '3'}, 'notes': {'note': []}, 'people': {'haspeople': 0}, 'tags': {'tag': [{'id': '40313181-3875717579-8755', 'author': '40336235@N03', 'authorname': 'smilarty', 'raw': 'peacock', '_content': 'peacock', 'machine_tag': 0}]}, 'urls': {'url': [{'type': 'photopage', '_content': 'https://www.flickr.com/photos/40336235@N03/3875717579/'}]}, 'media': 'photo'}, 'stat': 'ok'}</t>
  </si>
  <si>
    <t>https://www.flickr.com/photos/40336235@N03/3875717579/</t>
  </si>
  <si>
    <t>body_peacock19.jpeg</t>
  </si>
  <si>
    <t>3441631013_4f9f1d0f1d_o</t>
  </si>
  <si>
    <t>{'stat': 'fail', 'code': 1, 'message': 'Photo "3441631013" not found (invalid ID)'}</t>
  </si>
  <si>
    <t>body_peacock20.jpeg</t>
  </si>
  <si>
    <t>3763519386_e8675a35f7_o</t>
  </si>
  <si>
    <t>{'photo': {'id': '3763519386', 'secret': '0f464c00e9', 'server': '2451', 'farm': 3, 'dateuploaded': '1248728689', 'isfavorite': 0, 'license': '3', 'safety_level': '0', 'rotation': 0, 'originalsecret': 'e8675a35f7', 'originalformat': 'jpg', 'owner': {'nsid': '65244239@N00', 'username': 'Rose Robinson', 'realname': 'Rose Davies', 'location': 'Oxford, UK', 'iconserver': '8538', 'iconfarm': 9, 'path_alias': 'rosedavies'}, 'title': {'_content': 'Peacock'}, 'description': {'_content': ''}, 'visibility': {'ispublic': 1, 'isfriend': 0, 'isfamily': 0}, 'dates': {'posted': '1248728689', 'taken': '2009-07-26 13:06:56', 'takengranularity': 0, 'takenunknown': 0, 'lastupdate': '1617330123'}, 'views': '2162', 'editability': {'cancomment': 0, 'canaddmeta': 0}, 'publiceditability': {'cancomment': 1, 'canaddmeta': 0}, 'usage': {'candownload': 1, 'canblog': 0, 'canprint': 0, 'canshare': 1}, 'comments': {'_content': '0'}, 'notes': {'note': []}, 'people': {'haspeople': 0}, 'tags': {'tag': [{'id': '1007630-3763519386-8755', 'author': '65244239@N00', 'authorname': 'Rose Robinson', 'raw': 'peacock', '_content': 'peacock', 'machine_tag': 0}, {'id': '1007630-3763519386-463838', 'author': '65244239@N00', 'authorname': 'Rose Robinson', 'raw': 'brownsea island', '_content': 'brownseaisland', 'machine_tag': 0}]}, 'urls': {'url': [{'type': 'photopage', '_content': 'https://www.flickr.com/photos/rosedavies/3763519386/'}]}, 'media': 'photo'}, 'stat': 'ok'}</t>
  </si>
  <si>
    <t>Rose Davies (flickr Rose Robinson)</t>
  </si>
  <si>
    <t>https://www.flickr.com/photos/rosedavies/3763519386/</t>
  </si>
  <si>
    <t>body_sparrow01.jpeg</t>
  </si>
  <si>
    <t>5975797521_3307051c1e_o</t>
  </si>
  <si>
    <t>{'photo': {'id': '5975797521', 'secret': 'd6ba3df2be', 'server': '6012', 'farm': 7, 'dateuploaded': '1311641664', 'isfavorite': 0, 'license': '4', 'safety_level': '0', 'rotation': 0, 'originalsecret': '3307051c1e', 'originalformat': 'jpg', 'owner': {'nsid': '61360523@N04', 'username': 'Changhai Travis', 'realname': 'Travis Juntara', 'location': 'Bellevue, WA, United States', 'iconserver': '3736', 'iconfarm': 4, 'path_alias': 'travisjuntara'}, 'title': {'_content': 'Sparrow'}, 'description': {'_content': ''}, 'visibility': {'ispublic': 1, 'isfriend': 0, 'isfamily': 0}, 'dates': {'posted': '1311641664', 'taken': '2011-07-25 07:38:13', 'takengranularity': 0, 'takenunknown': 0, 'lastupdate': '1611584154'}, 'views': '708', 'editability': {'cancomment': 0, 'canaddmeta': 0}, 'publiceditability': {'cancomment': 1, 'canaddmeta': 0}, 'usage': {'candownload': 1, 'canblog': 0, 'canprint': 0, 'canshare': 1}, 'comments': {'_content': '0'}, 'notes': {'note': []}, 'people': {'haspeople': 0}, 'tags': {'tag': [{'id': '61328384-5975797521-14266', 'author': '61360523@N04', 'authorname': 'Changhai Travis', 'raw': 'Sparrow', '_content': 'sparrow', 'machine_tag': 0}]}, 'location': {'latitude': '47.665485', 'longitude': '-122.309553', 'accuracy': '11', 'context': '0', 'locality': {'_content': 'Seattle', 'woeid': 2490383}, 'county': {'_content': 'King', 'woeid': 12590456}, 'region': {'_content': 'Washington', 'woeid': 2347606}, 'country': {'_content': 'United States', 'woeid': 23424977}, 'neighbourhood': {'_content': '', 'woeid': 0}}, 'geoperms': {'ispublic': 1, 'iscontact': 0, 'isfriend': 0, 'isfamily': 0}, 'urls': {'url': [{'type': 'photopage', '_content': 'https://www.flickr.com/photos/travisjuntara/5975797521/'}]}, 'media': 'photo'}, 'stat': 'ok'}</t>
  </si>
  <si>
    <t>https://www.flickr.com/photos/travisjuntara/5975797521/</t>
  </si>
  <si>
    <t>body_sparrow02.jpeg</t>
  </si>
  <si>
    <t>15274286925_89fa0f6b68_o</t>
  </si>
  <si>
    <t>{'photo': {'id': '15274286925', 'secret': '26f041b628', 'server': '3853', 'farm': 4, 'dateuploaded': '1411010866', 'isfavorite': 0, 'license': '5', 'safety_level': '0', 'rotation': 0, 'originalsecret': '89fa0f6b68', 'originalformat': 'jpg', 'owner': {'nsid': '55856449@N04', 'username': 'Infomastern', 'realname': 'Susanne Nilsson', 'location': None, 'iconserver': '7460', 'iconfarm': 8, 'path_alias': 'infomastern'}, 'title': {'_content': 'Sparrow'}, 'description': {'_content': ''}, 'visibility': {'ispublic': 1, 'isfriend': 0, 'isfamily': 0}, 'dates': {'posted': '1411010866', 'taken': '2014-05-03 12:34:39', 'takengranularity': 0, 'takenunknown': 0, 'lastupdate': '1485484338'}, 'views': '3033', 'editability': {'cancomment': 0, 'canaddmeta': 0}, 'publiceditability': {'cancomment': 1, 'canaddmeta': 0}, 'usage': {'candownload': 1, 'canblog': 0, 'canprint': 0, 'canshare': 1}, 'comments': {'_content': '24'}, 'notes': {'note': []}, 'people': {'haspeople': 0}, 'tags': {'tag': [{'id': '55824310-15274286925-594', 'author': '55856449@N04', 'authorname': 'Infomastern', 'raw': 'Bird', '_content': 'bird', 'machine_tag': 0}, {'id': '55824310-15274286925-285654', 'author': '55856449@N04', 'authorname': 'Infomastern', 'raw': 'Ystad', '_content': 'ystad', 'machine_tag': 0}, {'id': '55824310-15274286925-292455', 'author': '55856449@N04', 'authorname': 'Infomastern', 'raw': 'fågel', '_content': 'fågel', 'machine_tag': 0}, {'id': '55824310-15274286925-6110838', 'author': '55856449@N04', 'authorname': 'Infomastern', 'raw': 'gråsparv', '_content': 'gråsparv', 'machine_tag': 0}, {'id': '55824310-15274286925-35375', 'author': '55856449@N04', 'authorname': 'Infomastern', 'raw': 'house sparrow', '_content': 'housesparrow', 'machine_tag': 0}]}, 'urls': {'url': [{'type': 'photopage', '_content': 'https://www.flickr.com/photos/infomastern/15274286925/'}]}, 'media': 'photo'}, 'stat': 'ok'}</t>
  </si>
  <si>
    <t>Susanne Nilsson (flickr Infomastern)</t>
  </si>
  <si>
    <t>https://www.flickr.com/photos/infomastern/15274286925/</t>
  </si>
  <si>
    <t>body_sparrow03.jpeg</t>
  </si>
  <si>
    <t>5689256465_723a3f9794_o</t>
  </si>
  <si>
    <t>{'photo': {'id': '5689256465', 'secret': '48cc7ea820', 'server': '5146', 'farm': 6, 'dateuploaded': '1304583355', 'isfavorite': 0, 'license': '4', 'safety_level': '0', 'rotation': 0, 'originalsecret': '723a3f9794', 'originalformat': 'jpg', 'owner': {'nsid': '71153021@N00', 'username': 'MarilynJane', 'realname': 'Marilyn Peddle', 'location': 'England', 'iconserver': '2829', 'iconfarm': 3, 'path_alias': 'marilynjane'}, 'title': {'_content': 'Sparrow'}, 'description': {'_content': 'Sparrow in a nestbox in our neighbours garden.'}, 'visibility': {'ispublic': 1, 'isfriend': 0, 'isfamily': 0}, 'dates': {'posted': '1304583355', 'taken': '2011-05-04 10:19:37', 'takengranularity': 0, 'takenunknown': 0, 'lastupdate': '1611584537'}, 'views': '1217', 'editability': {'cancomment': 0, 'canaddmeta': 0}, 'publiceditability': {'cancomment': 1, 'canaddmeta': 0}, 'usage': {'candownload': 1, 'canblog': 0, 'canprint': 0, 'canshare': 1}, 'comments': {'_content': '1'}, 'notes': {'note': []}, 'people': {'haspeople': 0}, 'tags': {'tag': [{'id': '6228152-5689256465-14266', 'author': '71153021@N00', 'authorname': 'MarilynJane', 'raw': 'Sparrow', '_content': 'sparrow', 'machine_tag': 0}, {'id': '6228152-5689256465-594', 'author': '71153021@N00', 'authorname': 'MarilynJane', 'raw': 'Bird', '_content': 'bird', 'machine_tag': 0}]}, 'urls': {'url': [{'type': 'photopage', '_content': 'https://www.flickr.com/photos/marilynjane/5689256465/'}]}, 'media': 'photo'}, 'stat': 'ok'}</t>
  </si>
  <si>
    <t>Marilyn Peddle (flickr MarilynJane)</t>
  </si>
  <si>
    <t>https://www.flickr.com/photos/marilynjane/5689256465/</t>
  </si>
  <si>
    <t>body_sparrow04.jpeg</t>
  </si>
  <si>
    <t>3044961946_d6946e4194_o</t>
  </si>
  <si>
    <t>{'photo': {'id': '3044961946', 'secret': 'da818b50c1', 'server': '3189', 'farm': 4, 'dateuploaded': '1227144745', 'isfavorite': 0, 'license': '3', 'safety_level': '0', 'rotation': 0, 'originalsecret': 'd6946e4194', 'originalformat': 'jpg', 'owner': {'nsid': '9870075@N06', 'username': 'claire06010', 'realname': 'Claire', 'location': 'Bristol,CT, Usa', 'iconserver': '1295', 'iconfarm': 2, 'path_alias': 'claireec'}, 'title': {'_content': 'Sparrow'}, 'description': {'_content': ''}, 'visibility': {'ispublic': 1, 'isfriend': 0, 'isfamily': 0}, 'dates': {'posted': '1227144745', 'taken': '2008-11-09 18:02:10', 'takengranularity': 0, 'takenunknown': 0, 'lastupdate': '1227203804'}, 'views': '170', 'editability': {'cancomment': 0, 'canaddmeta': 0}, 'publiceditability': {'cancomment': 1, 'canaddmeta': 0}, 'usage': {'candownload': 1, 'canblog': 0, 'canprint': 0, 'canshare': 1}, 'comments': {'_content': '0'}, 'notes': {'note': []}, 'people': {'haspeople': 0}, 'tags': {'tag': [{'id': '9824753-3044961946-14266', 'author': '9870075@N06', 'authorname': 'claire06010', 'raw': 'sparrow', '_content': 'sparrow', 'machine_tag': 0}, {'id': '9824753-3044961946-594', 'author': '9870075@N06', 'authorname': 'claire06010', 'raw': 'bird', '_content': 'bird', 'machine_tag': 0}, {'id': '9824753-3044961946-120348', 'author': '28206099@N03', 'authorname': 'Cornell Lab of Ornithology', 'raw': 'Unidentified', '_content': 'unidentified', 'machine_tag': 0}]}, 'location': {'latitude': '41.676501', 'longitude': '-72.947845', 'accuracy': '10', 'context': '0', 'locality': {'_content': 'Bristol', 'woeid': 2369348}, 'county': {'_content': 'Hartford', 'woeid': 12587792}, 'region': {'_content': 'Connecticut', 'woeid': 2347565}, 'country': {'_content': 'United States', 'woeid': 23424977}, 'neighbourhood': {'_content': '', 'woeid': 0}}, 'geoperms': {'ispublic': 1, 'iscontact': 0, 'isfriend': 0, 'isfamily': 0}, 'urls': {'url': [{'type': 'photopage', '_content': 'https://www.flickr.com/photos/claireec/3044961946/'}]}, 'media': 'photo'}, 'stat': 'ok'}</t>
  </si>
  <si>
    <t>Claire (flickr claire06010)</t>
  </si>
  <si>
    <t>https://www.flickr.com/photos/claireec/3044961946/</t>
  </si>
  <si>
    <t>body_sparrow05.jpeg</t>
  </si>
  <si>
    <t>5943092982_f48192dc17_o</t>
  </si>
  <si>
    <t>{'photo': {'id': '5943092982', 'secret': '1ae8eb0c16', 'server': '6126', 'farm': 7, 'dateuploaded': '1310822669', 'isfavorite': 0, 'license': '2', 'safety_level': '0', 'rotation': 0, 'originalsecret': 'f48192dc17', 'originalformat': 'jpg', 'owner': {'nsid': '93322500@N00', 'username': 'Shelley &amp; Dave', 'realname': 'Dave Gunn', 'location': None, 'iconserver': '92', 'iconfarm': 1, 'path_alias': 'shelley_dave'}, 'title': {'_content': 'Sparrow'}, 'description': {'_content': 'Monaghan, Ireland'}, 'visibility': {'ispublic': 1, 'isfriend': 0, 'isfamily': 0}, 'dates': {'posted': '1310822669', 'taken': '2011-06-28 16:07:28', 'takengranularity': 0, 'takenunknown': 0, 'lastupdate': '1310915572'}, 'views': '133', 'editability': {'cancomment': 0, 'canaddmeta': 0}, 'publiceditability': {'cancomment': 1, 'canaddmeta': 0}, 'usage': {'candownload': 1, 'canblog': 0, 'canprint': 0, 'canshare': 1}, 'comments': {'_content': '1'}, 'notes': {'note': []}, 'people': {'haspeople': 0}, 'tags': {'tag': [{'id': '5252371-5943092982-179', 'author': '93322500@N00', 'authorname': 'Shelley &amp; Dave', 'raw': 'Ireland', '_content': 'ireland', 'machine_tag': 0}, {'id': '5252371-5943092982-951', 'author': '93322500@N00', 'authorname': 'Shelley &amp; Dave', 'raw': 'birds', '_content': 'birds', 'machine_tag': 0}, {'id': '5252371-5943092982-14266', 'author': '93322500@N00', 'authorname': 'Shelley &amp; Dave', 'raw': 'sparrow', '_content': 'sparrow', 'machine_tag': 0}, {'id': '5252371-5943092982-5833', 'author': '93322500@N00', 'authorname': 'Shelley &amp; Dave', 'raw': 'wildlife', '_content': 'wildlife', 'machine_tag': 0}]}, 'urls': {'url': [{'type': 'photopage', '_content': 'https://www.flickr.com/photos/shelley_dave/5943092982/'}]}, 'media': 'photo'}, 'stat': 'ok'}</t>
  </si>
  <si>
    <t>Dave Gunn (flickr Shelley &amp; Dave)</t>
  </si>
  <si>
    <t>https://www.flickr.com/photos/shelley_dave/5943092982/</t>
  </si>
  <si>
    <t>body_sparrow06.jpeg</t>
  </si>
  <si>
    <t>30344251195_65cc1bed04_o</t>
  </si>
  <si>
    <t>{'photo': {'id': '30344251195', 'secret': 'f8c9cd0b8f', 'server': '5678', 'farm': 6, 'dateuploaded': '1476559941', 'isfavorite': 0, 'license': '3', 'safety_level': '0', 'rotation': 0, 'originalsecret': '65cc1bed04', 'originalformat': 'jpg', 'owner': {'nsid': '14904010@N02', 'username': 'Kenneth Cole Schneider', 'realname': 'Kenneth Cole Schneider', 'location': 'Florida and Illinois, USA', 'iconserver': '5445', 'iconfarm': 6, 'path_alias': 'rosyfinch'}, 'title': {'_content': 'White-crowned Sparrow portrait 06-20161014'}, 'description': {'_content': 'The feeders in our daughter\'s back yard had run out but there was some seed scattered on the deck. Two immature White-crowned Sparrows flew in and perched on the deck railing at eye level only about 4 feet from where I was sitting (photographing a junco in nearby tree). They were too close to focus and also more than filled the viewfinder of my telescopic lens system, so I cautiously switched on the macro setting. One bird flew but the other remained for a few seconds, enough for a burst of close-ups. Batavia, Kane County, Illinois.\n--------\n&lt;b&gt;Visit :\n&lt;a href="http://www.rosy-finch.blogspot.com" rel="noreferrer nofollow"&gt;Blog&lt;/a&gt;  -  &lt;a href="http://rosyfinch.com/BaldEagleNest.html#FORUM" rel="noreferrer nofollow"&gt;Eagle FORUM&lt;/a&gt;  -  &lt;a href="http://www.rosyfinch.com/Rosy-FinchFORUM.html" rel="noreferrer nofollow"&gt;Rosy-Finch FORUM&lt;/a&gt;  -  &lt;a href="https://www.facebook.com/kcschneider" rel="noreferrer nofollow"&gt;Facebook&lt;/a&gt;  -  &lt;a href="https://rosyfinch.shutterfly.com/pictures" rel="noreferrer nofollow"&gt;Shutterfly&lt;/a&gt;&lt;/b&gt; \n'}, 'visibility': {'ispublic': 1, 'isfriend': 0, 'isfamily': 0}, 'dates': {'posted': '1476559941', 'taken': '2016-10-14 17:55:57', 'takengranularity': 0, 'takenunknown': '0', 'lastupdate': '1476563234'}, 'views': '229', 'editability': {'cancomment': 0, 'canaddmeta': 0}, 'publiceditability': {'cancomment': 1, 'canaddmeta': 0}, 'usage': {'candownload': 1, 'canblog': 0, 'canprint': 0, 'canshare': 1}, 'comments': {'_content': '0'}, 'notes': {'note': []}, 'people': {'haspeople': 0}, 'tags': {'tag': [{'id': '14883662-30344251195-121952720', 'author': '14904010@N02', 'authorname': 'Kenneth Cole Schneider', 'raw': 'Illinois Kane County', '_content': 'illinoiskanecounty', 'machine_tag': 0}, {'id': '14883662-30344251195-24740', 'author': '14904010@N02', 'authorname': 'Kenneth Cole Schneider', 'raw': 'Batavia', '_content': 'batavia', 'machine_tag': 0}, {'id': '14883662-30344251195-894782', 'author': '14904010@N02', 'authorname': 'Kenneth Cole Schneider', 'raw': 'Back Yard birds', '_content': 'backyardbirds', 'machine_tag': 0}]}, 'urls': {'url': [{'type': 'photopage', '_content': 'https://www.flickr.com/photos/rosyfinch/30344251195/'}]}, 'media': 'photo'}, 'stat': 'ok'}</t>
  </si>
  <si>
    <t>Kenneth Cole Schneider (flickr Kenneth Cole Schneider)</t>
  </si>
  <si>
    <t>https://www.flickr.com/photos/rosyfinch/30344251195/</t>
  </si>
  <si>
    <t>body_sparrow07.jpeg</t>
  </si>
  <si>
    <t>body_sparrow08.jpeg</t>
  </si>
  <si>
    <t>7818848792_31ab18012f_o</t>
  </si>
  <si>
    <t>{'photo': {'id': '7818848792', 'secret': '76ed2524cf', 'server': '8446', 'farm': 9, 'dateuploaded': '1345416138', 'isfavorite': 0, 'license': '4', 'safety_level': '0', 'rotation': 0, 'originalsecret': '31ab18012f', 'originalformat': 'jpg', 'owner': {'nsid': '85317769@N04', 'username': 'Serhio Magpie', 'realname': 'Serhio Magpie', 'location': '', 'iconserver': '4792', 'iconfarm': 5, 'path_alias': 'serhio-magpie'}, 'title': {'_content': 'Sparrow'}, 'description': {'_content': ''}, 'visibility': {'ispublic': 1, 'isfriend': 0, 'isfamily': 0}, 'dates': {'posted': '1345416138', 'taken': '2012-08-17 17:58:55', 'takengranularity': 0, 'takenunknown': 0, 'lastupdate': '1520463972'}, 'views': '835', 'editability': {'cancomment': 0, 'canaddmeta': 0}, 'publiceditability': {'cancomment': 1, 'canaddmeta': 0}, 'usage': {'candownload': 1, 'canblog': 0, 'canprint': 0, 'canshare': 1}, 'comments': {'_content': '0'}, 'notes': {'note': []}, 'people': {'haspeople': 0}, 'tags': {'tag': [{'id': '85285630-7818848792-14266', 'author': '85317769@N04', 'authorname': 'Serhio Magpie', 'raw': 'sparrow', '_content': 'sparrow', 'machine_tag': 0}, {'id': '85285630-7818848792-228', 'author': '85317769@N04', 'authorname': 'Serhio Magpie', 'raw': 'sea', '_content': 'sea', 'machine_tag': 0}, {'id': '85285630-7818848792-12271', 'author': '85317769@N04', 'authorname': 'Serhio Magpie', 'raw': 'pebble', '_content': 'pebble', 'machine_tag': 0}]}, 'location': {'latitude': '45.036974', 'longitude': '35.383186', 'accuracy': '16', 'context': '0', 'locality': {'_content': 'Feodosiya', 'woeid': 919665}, 'neighbourhood': {'_content': '', 'woeid': 0}, 'region': {'_content': 'Avtonomna Respublika Krym', 'woeid': 2347544}, 'country': {'_content': 'Ukraine', 'woeid': 23424976}}, 'geoperms': {'ispublic': 1, 'iscontact': 0, 'isfriend': 0, 'isfamily': 0}, 'urls': {'url': [{'type': 'photopage', '_content': 'https://www.flickr.com/photos/serhio-magpie/7818848792/'}]}, 'media': 'photo'}, 'stat': 'ok'}</t>
  </si>
  <si>
    <t>Serhio Magpie (flickr Serhio Magpie)</t>
  </si>
  <si>
    <t>https://www.flickr.com/photos/serhio-magpie/7818848792/</t>
  </si>
  <si>
    <t>body_sparrow09.jpeg</t>
  </si>
  <si>
    <t>43494245901_af61b7ae63_o</t>
  </si>
  <si>
    <t>{'photo': {'id': '43494245901', 'secret': '075b0de68c', 'server': '834', 'farm': 1, 'dateuploaded': '1531940027', 'isfavorite': 0, 'license': '4', 'safety_level': '0', 'rotation': 0, 'originalsecret': 'af61b7ae63', 'originalformat': 'jpg', 'owner': {'nsid': '132295270@N07', 'username': 'Monkeystyle3000', 'realname': 'Renee Grayson', 'location': 'Las Vegas, USA', 'iconserver': '65535', 'iconfarm': 66, 'path_alias': None}, 'title': {'_content': 'Sparrow'}, 'description': {'_content': ''}, 'visibility': {'ispublic': 1, 'isfriend': 0, 'isfamily': 0}, 'dates': {'posted': '1531940027', 'taken': '2018-07-16 11:47:52', 'takengranularity': 0, 'takenunknown': '0', 'lastupdate': '1532206030'}, 'views': '630', 'editability': {'cancomment': 0, 'canaddmeta': 0}, 'publiceditability': {'cancomment': 1, 'canaddmeta': 0}, 'usage': {'candownload': 1, 'canblog': 0, 'canprint': 0, 'canshare': 1}, 'comments': {'_content': '0'}, 'notes': {'note': []}, 'people': {'haspeople': 0}, 'tags': {'tag': [{'id': '132273940-43494245901-594', 'author': '132295270@N07', 'authorname': 'Monkeystyle3000', 'raw': 'bird', '_content': 'bird', 'machine_tag': 0}, {'id': '132273940-43494245901-14266', 'author': '132295270@N07', 'authorname': 'Monkeystyle3000', 'raw': 'sparrow', '_content': 'sparrow', 'machine_tag': 0}]}, 'urls': {'url': [{'type': 'photopage', '_content': 'https://www.flickr.com/photos/132295270@N07/43494245901/'}]}, 'media': 'photo'}, 'stat': 'ok'}</t>
  </si>
  <si>
    <t>https://www.flickr.com/photos/132295270@N07/43494245901/</t>
  </si>
  <si>
    <t>body_sparrow10.jpeg</t>
  </si>
  <si>
    <t>2457930848_b1ce2dfd29_o</t>
  </si>
  <si>
    <t>{'photo': {'id': '2457930848', 'secret': '81b3cf57c6', 'server': '2402', 'farm': 3, 'dateuploaded': '1209675520', 'isfavorite': 0, 'license': '2', 'safety_level': '0', 'rotation': 0, 'originalsecret': 'b1ce2dfd29', 'originalformat': 'jpg', 'owner': {'nsid': '25006071@N00', 'username': 'Rhubarble', 'realname': 'Lara Eakins', 'location': 'Austin, Texas', 'iconserver': '4699', 'iconfarm': 5, 'path_alias': 'rhubarble'}, 'title': {'_content': 'Sparrow'}, 'description': {'_content': 'White-crowned sparrow on the porch (and driving the cat crazy)'}, 'visibility': {'ispublic': 1, 'isfriend': 0, 'isfamily': 0}, 'dates': {'posted': '1209675520', 'taken': '2008-05-01 15:58:40', 'takengranularity': 0, 'takenunknown': '1', 'lastupdate': '1611584885'}, 'views': '808', 'editability': {'cancomment': 0, 'canaddmeta': 0}, 'publiceditability': {'cancomment': 1, 'canaddmeta': 0}, 'usage': {'candownload': 1, 'canblog': 0, 'canprint': 0, 'canshare': 1}, 'comments': {'_content': '0'}, 'notes': {'note': []}, 'people': {'haspeople': 0}, 'tags': {'tag': [{'id': '2271628-2457930848-513485', 'author': '25006071@N00', 'authorname': 'Rhubarble', 'raw': 'white-crowned', '_content': 'whitecrowned', 'machine_tag': 0}, {'id': '2271628-2457930848-14266', 'author': '25006071@N00', 'authorname': 'Rhubarble', 'raw': 'sparrow', '_content': 'sparrow', 'machine_tag': 0}]}, 'urls': {'url': [{'type': 'photopage', '_content': 'https://www.flickr.com/photos/rhubarble/2457930848/'}]}, 'media': 'photo'}, 'stat': 'ok'}</t>
  </si>
  <si>
    <t>Lara Eakins (flickr Rhubarble)</t>
  </si>
  <si>
    <t>https://www.flickr.com/photos/rhubarble/2457930848/</t>
  </si>
  <si>
    <t>body_sparrow11.jpeg</t>
  </si>
  <si>
    <t>35598164735_77a9039d64_o</t>
  </si>
  <si>
    <t>{'photo': {'id': '35598164735', 'secret': '934a619fab', 'server': '4285', 'farm': 5, 'dateuploaded': '1498691617', 'isfavorite': 0, 'license': '3', 'safety_level': '0', 'rotation': 0, 'originalsecret': '77a9039d64', 'originalformat': 'jpg', 'owner': {'nsid': '11658535@N00', 'username': 'funnyliberal', 'realname': 'Sharon', 'location': 'Manassas, VA, USA', 'iconserver': '65535', 'iconfarm': 66, 'path_alias': 'octobergirl'}, 'title': {'_content': 'sparrow'}, 'description': {'_content': '                               '}, 'visibility': {'ispublic': 1, 'isfriend': 0, 'isfamily': 0}, 'dates': {'posted': '1498691617', 'taken': '2017-06-17 13:22:41', 'takengranularity': 0, 'takenunknown': '0', 'lastupdate': '1529308124'}, 'views': '2648', 'editability': {'cancomment': 0, 'canaddmeta': 0}, 'publiceditability': {'cancomment': 1, 'canaddmeta': 0}, 'usage': {'candownload': 1, 'canblog': 0, 'canprint': 0, 'canshare': 1}, 'comments': {'_content': '0'}, 'notes': {'note': []}, 'people': {'haspeople': 0}, 'tags': {'tag': [{'id': '340509-35598164735-14266', 'author': '11658535@N00', 'authorname': 'funnyliberal', 'raw': 'sparrow', '_content': 'sparrow', 'machine_tag': 0}]}, 'urls': {'url': [{'type': 'photopage', '_content': 'https://www.flickr.com/photos/octobergirl/35598164735/'}]}, 'media': 'photo'}, 'stat': 'ok'}</t>
  </si>
  <si>
    <t>Sharon (flickr funnyliberal)</t>
  </si>
  <si>
    <t>https://www.flickr.com/photos/octobergirl/35598164735/</t>
  </si>
  <si>
    <t>body_sparrow12.jpeg</t>
  </si>
  <si>
    <t>32462429040_bb2eaf4153_o</t>
  </si>
  <si>
    <t>{'photo': {'id': '32462429040', 'secret': '4590cb47bd', 'server': '297', 'farm': 1, 'dateuploaded': '1486844069', 'isfavorite': 0, 'license': '2', 'safety_level': '0', 'rotation': 0, 'originalsecret': 'bb2eaf4153', 'originalformat': 'jpg', 'owner': {'nsid': '126919879@N03', 'username': 'Sarah Hina', 'realname': 'Sarah Hina', 'location': 'Athens, Ohio', 'iconserver': '7660', 'iconfarm': 8, 'path_alias': None}, 'title': {'_content': 'Sparrow'}, 'description': {'_content': ''}, 'visibility': {'ispublic': 1, 'isfriend': 0, 'isfamily': 0}, 'dates': {'posted': '1486844069', 'taken': '2017-01-25 15:16:16', 'takengranularity': 0, 'takenunknown': '0', 'lastupdate': '1486844078'}, 'views': '347', 'editability': {'cancomment': 0, 'canaddmeta': 0}, 'publiceditability': {'cancomment': 1, 'canaddmeta': 0}, 'usage': {'candownload': 1, 'canblog': 0, 'canprint': 0, 'canshare': 1}, 'comments': {'_content': '0'}, 'notes': {'note': []}, 'people': {'haspeople': 0}, 'tags': {'tag': [{'id': '126896825-32462429040-14266', 'author': '126919879@N03', 'authorname': 'Sarah Hina', 'raw': 'sparrow', '_content': 'sparrow', 'machine_tag': 0}, {'id': '126896825-32462429040-1077', 'author': '126919879@N03', 'authorname': 'Sarah Hina', 'raw': 'closeup', '_content': 'closeup', 'machine_tag': 0}, {'id': '126896825-32462429040-556', 'author': '126919879@N03', 'authorname': 'Sarah Hina', 'raw': 'tree', '_content': 'tree', 'machine_tag': 0}]}, 'urls': {'url': [{'type': 'photopage', '_content': 'https://www.flickr.com/photos/126919879@N03/32462429040/'}]}, 'media': 'photo'}, 'stat': 'ok'}</t>
  </si>
  <si>
    <t>Sarah Hina (flickr Sarah Hina)</t>
  </si>
  <si>
    <t>https://www.flickr.com/photos/126919879@N03/32462429040/</t>
  </si>
  <si>
    <t>body_sparrow13.jpeg</t>
  </si>
  <si>
    <t>2600136272_1c07a71689_o</t>
  </si>
  <si>
    <t>{'photo': {'id': '2600136272', 'secret': '40a82ff57c', 'server': '3076', 'farm': 4, 'dateuploaded': '1214122210', 'isfavorite': 0, 'license': '4', 'safety_level': '0', 'rotation': 0, 'originalsecret': '1c07a71689', 'originalformat': 'jpg', 'owner': {'nsid': '43145783@N00', 'username': 'foxypar4', 'realname': 'John Haslam', 'location': 'Dornoch, Scotland', 'iconserver': '106', 'iconfarm': 1, 'path_alias': 'foxypar4'}, 'title': {'_content': 'Male House Sparrow'}, 'description': {'_content': 'A male house sparrow feeding in my front garden'}, 'visibility': {'ispublic': 1, 'isfriend': 0, 'isfamily': 0}, 'dates': {'posted': '1214122210', 'taken': '2008-06-05 09:51:29', 'takengranularity': 0, 'takenunknown': 0, 'lastupdate': '1356035827'}, 'views': '3541', 'editability': {'cancomment': 0, 'canaddmeta': 0}, 'publiceditability': {'cancomment': 1, 'canaddmeta': 0}, 'usage': {'candownload': 1, 'canblog': 0, 'canprint': 0, 'canshare': 1}, 'comments': {'_content': '17'}, 'notes': {'note': []}, 'people': {'haspeople': 0}, 'tags': {'tag': [{'id': '6134273-2600136272-2166', 'author': '43145783@N00', 'authorname': 'foxypar4', 'raw': 'scotland', '_content': 'scotland', 'machine_tag': 0}, {'id': '6134273-2600136272-36150', 'author': '43145783@N00', 'authorname': 'foxypar4', 'raw': 'sutherland', '_content': 'sutherland', 'machine_tag': 0}, {'id': '6134273-2600136272-102785', 'author': '43145783@N00', 'authorname': 'foxypar4', 'raw': 'dornoch', '_content': 'dornoch', 'machine_tag': 0}, {'id': '6134273-2600136272-594', 'author': '43145783@N00', 'authorname': 'foxypar4', 'raw': 'bird', '_content': 'bird', 'machine_tag': 0}, {'id': '6134273-2600136272-14266', 'author': '43145783@N00', 'authorname': 'foxypar4', 'raw': 'sparrow', '_content': 'sparrow', 'machine_tag': 0}, {'id': '6134273-2600136272-397', 'author': '43145783@N00', 'authorname': 'foxypar4', 'raw': 'house', '_content': 'house', 'machine_tag': 0}, {'id': '6134273-2600136272-35375', 'author': '43145783@N00', 'authorname': 'foxypar4', 'raw': 'house sparrow', '_content': 'housesparrow', 'machine_tag': 0}, {'id': '6134273-2600136272-563', 'author': '43145783@N00', 'authorname': 'foxypar4', 'raw': 'male', '_content': 'male', 'machine_tag': 0}, {'id': '6134273-2600136272-1483', 'author': '43145783@N00', 'authorname': 'foxypar4', 'raw': 'garden', '_content': 'garden', 'machine_tag': 0}, {'id': '6134273-2600136272-2792', 'author': '43145783@N00', 'authorname': 'foxypar4', 'raw': 'log', '_content': 'log', 'machine_tag': 0}, {'id': '6134273-2600136272-7373981', 'author': '43145783@N00', 'authorname': 'foxypar4', 'raw': 'ImpressedBeauty', '_content': 'impressedbeauty', 'machine_tag': 0}]}, 'location': {'latitude': '57.881915', 'longitude': '-4.023141', 'accuracy': '14', 'context': '0', 'locality': {'_content': 'Dornoch', 'woeid': 18346}, 'county': {'_content': 'Highland', 'woeid': 12602203}, 'region': {'_content': 'Scotland', 'woeid': 12578048}, 'country': {'_content': 'United Kingdom', 'woeid': 23424975}, 'neighbourhood': {'_content': '', 'woeid': 0}}, 'geoperms': {'ispublic': 1, 'iscontact': 0, 'isfriend': 0, 'isfamily': 0}, 'urls': {'url': [{'type': 'photopage', '_content': 'https://www.flickr.com/photos/foxypar4/2600136272/'}]}, 'media': 'photo'}, 'stat': 'ok'}</t>
  </si>
  <si>
    <t>https://www.flickr.com/photos/foxypar4/2600136272/</t>
  </si>
  <si>
    <t>body_sparrow14.jpeg</t>
  </si>
  <si>
    <t>4958746491_e6a8f9c221_o</t>
  </si>
  <si>
    <t>{'photo': {'id': '4958746491', 'secret': 'a5de0a4e24', 'server': '4109', 'farm': 5, 'dateuploaded': '1283664580', 'isfavorite': 0, 'license': '4', 'safety_level': '0', 'rotation': 0, 'originalsecret': 'e6a8f9c221', 'originalformat': 'jpg', 'owner': {'nsid': '84536674@N00', 'username': 'sanchantr', 'realname': '', 'location': None, 'iconserver': '3201', 'iconfarm': 4, 'path_alias': 'sanchantr'}, 'title': {'_content': 'Sparrow'}, 'description': {'_content': ''}, 'visibility': {'ispublic': 1, 'isfriend': 0, 'isfamily': 0}, 'dates': {'posted': '1283664580', 'taken': '2010-09-04 00:14:04', 'takengranularity': 0, 'takenunknown': 0, 'lastupdate': '1611650297'}, 'views': '964', 'editability': {'cancomment': 0, 'canaddmeta': 0}, 'publiceditability': {'cancomment': 1, 'canaddmeta': 0}, 'usage': {'candownload': 1, 'canblog': 0, 'canprint': 0, 'canshare': 1}, 'comments': {'_content': '3'}, 'notes': {'note': []}, 'people': {'haspeople': 0}, 'tags': {'tag': [{'id': '4030876-4958746491-14266', 'author': '84536674@N00', 'authorname': 'sanchantr', 'raw': 'Sparrow', '_content': 'sparrow', 'machine_tag': 0}]}, 'urls': {'url': [{'type': 'photopage', '_content': 'https://www.flickr.com/photos/sanchantr/4958746491/'}]}, 'media': 'photo'}, 'stat': 'ok'}</t>
  </si>
  <si>
    <t xml:space="preserve"> (flickr sanchantr)</t>
  </si>
  <si>
    <t>https://www.flickr.com/photos/sanchantr/4958746491/</t>
  </si>
  <si>
    <t>body_sparrow15.jpeg</t>
  </si>
  <si>
    <t>34802665034_fc2b6421a1_o</t>
  </si>
  <si>
    <t>{'photo': {'id': '34802665034', 'secret': 'b1c4e14a0b', 'server': '4033', 'farm': 5, 'dateuploaded': '1498894173', 'isfavorite': 0, 'license': '3', 'safety_level': '0', 'rotation': 0, 'originalsecret': 'fc2b6421a1', 'originalformat': 'jpg', 'owner': {'nsid': '48227962@N04', 'username': 'PMillera4', 'realname': 'Peter Miller', 'location': '', 'iconserver': '8662', 'iconfarm': 9, 'path_alias': 'pmillera4'}, 'title': {'_content': 'Sparrow'}, 'description': {'_content': 'Bringing back some food for the chicks'}, 'visibility': {'ispublic': 1, 'isfriend': 0, 'isfamily': 0}, 'dates': {'posted': '1498894173', 'taken': '2017-05-06 14:32:12', 'takengranularity': 0, 'takenunknown': '0', 'lastupdate': '1572972446'}, 'views': '3631', 'editability': {'cancomment': 0, 'canaddmeta': 0}, 'publiceditability': {'cancomment': 1, 'canaddmeta': 0}, 'usage': {'candownload': 1, 'canblog': 0, 'canprint': 0, 'canshare': 1}, 'comments': {'_content': '5'}, 'notes': {'note': []}, 'people': {'haspeople': 0}, 'tags': {'tag': [{'id': '48195823-34802665034-14266', 'author': '48227962@N04', 'authorname': 'PMillera4', 'raw': 'sparrow', '_content': 'sparrow', 'machine_tag': 0}, {'id': '48195823-34802665034-594', 'author': '48227962@N04', 'authorname': 'PMillera4', 'raw': 'bird', '_content': 'bird', 'machine_tag': 0}]}, 'urls': {'url': [{'type': 'photopage', '_content': 'https://www.flickr.com/photos/pmillera4/34802665034/'}]}, 'media': 'photo'}, 'stat': 'ok'}</t>
  </si>
  <si>
    <t>https://www.flickr.com/photos/pmillera4/34802665034/</t>
  </si>
  <si>
    <t>body_sparrow16.jpeg</t>
  </si>
  <si>
    <t>32906130015_df34b87e5c_o</t>
  </si>
  <si>
    <t>{'photo': {'id': '32906130015', 'secret': '1aaf1295d9', 'server': '433', 'farm': 1, 'dateuploaded': '1487115474', 'isfavorite': 0, 'license': '4', 'safety_level': '0', 'rotation': 0, 'originalsecret': 'df34b87e5c', 'originalformat': 'jpg', 'owner': {'nsid': '134486071@N02', 'username': 'kengi2000', 'realname': 'Ken Gibson', 'location': 'United States', 'iconserver': '5637', 'iconfarm': 6, 'path_alias': 'kengi2000'}, 'title': {'_content': 'House Sparrow'}, 'description': {'_content': 'Passer domesticus'}, 'visibility': {'ispublic': 1, 'isfriend': 0, 'isfamily': 0}, 'dates': {'posted': '1487115474', 'taken': '2017-02-14 14:45:21', 'takengranularity': 0, 'takenunknown': '0', 'lastupdate': '1487116168'}, 'views': '549', 'editability': {'cancomment': 0, 'canaddmeta': 0}, 'publiceditability': {'cancomment': 1, 'canaddmeta': 0}, 'usage': {'candownload': 1, 'canblog': 0, 'canprint': 0, 'canshare': 1}, 'comments': {'_content': '0'}, 'notes': {'note': []}, 'people': {'haspeople': 0}, 'tags': {'tag': [{'id': '134465723-32906130015-4890', 'author': '134486071@N02', 'authorname': 'kengi2000', 'raw': 'outdoor', '_content': 'outdoor', 'machine_tag': 0}, {'id': '134465723-32906130015-14266', 'author': '134486071@N02', 'authorname': 'kengi2000', 'raw': 'sparrow', '_content': 'sparrow', 'machine_tag': 0}]}, 'urls': {'url': [{'type': 'photopage', '_content': 'https://www.flickr.com/photos/kengi2000/32906130015/'}]}, 'media': 'photo'}, 'stat': 'ok'}</t>
  </si>
  <si>
    <t>Ken Gibson (flickr kengi2000)</t>
  </si>
  <si>
    <t>https://www.flickr.com/photos/kengi2000/32906130015/</t>
  </si>
  <si>
    <t>body_sparrow17.jpeg</t>
  </si>
  <si>
    <t>14202272165_66854aa4f6_o</t>
  </si>
  <si>
    <t>{'photo': {'id': '14202272165', 'secret': 'e7d1e4dbdb', 'server': '2934', 'farm': 3, 'dateuploaded': '1400291596', 'isfavorite': 0, 'license': '6', 'safety_level': '0', 'rotation': 0, 'originalsecret': '66854aa4f6', 'originalformat': 'jpg', 'owner': {'nsid': '12176293@N07', 'username': 'ramendan', 'realname': '', 'location': None, 'iconserver': '7307', 'iconfarm': 8, 'path_alias': 'crapeye'}, 'title': {'_content': 'Sparrow'}, 'description': {'_content': ''}, 'visibility': {'ispublic': 1, 'isfriend': 0, 'isfamily': 0}, 'dates': {'posted': '1400291596', 'taken': '2014-05-16 11:57:25', 'takengranularity': 0, 'takenunknown': 0, 'lastupdate': '1413732171'}, 'views': '355', 'editability': {'cancomment': 0, 'canaddmeta': 0}, 'publiceditability': {'cancomment': 1, 'canaddmeta': 0}, 'usage': {'candownload': 1, 'canblog': 0, 'canprint': 0, 'canshare': 1}, 'comments': {'_content': '0'}, 'notes': {'note': []}, 'people': {'haspeople': 0}, 'tags': {'tag': [{'id': '12154963-14202272165-594', 'author': '12176293@N07', 'authorname': 'ramendan', 'raw': 'bird', '_content': 'bird', 'machine_tag': 0}, {'id': '12154963-14202272165-5833', 'author': '12176293@N07', 'authorname': 'ramendan', 'raw': 'wildlife', '_content': 'wildlife', 'machine_tag': 0}, {'id': '12154963-14202272165-791', 'author': '12176293@N07', 'authorname': 'ramendan', 'raw': 'nature', '_content': 'nature', 'machine_tag': 0}, {'id': '12154963-14202272165-14266', 'author': '12176293@N07', 'authorname': 'ramendan', 'raw': 'sparrow', '_content': 'sparrow', 'machine_tag': 0}]}, 'location': {'latitude': '45.172109', 'longitude': '-96.049338', 'accuracy': '12', 'context': '0', 'locality': {'_content': 'Appleton', 'woeid': 2355325}, 'county': {'_content': 'Swift', 'woeid': 12588872}, 'region': {'_content': 'Minnesota', 'woeid': 2347582}, 'country': {'_content': 'United States', 'woeid': 23424977}, 'neighbourhood': {'_content': '', 'woeid': 0}}, 'geoperms': {'ispublic': 1, 'iscontact': 0, 'isfriend': 0, 'isfamily': 0}, 'urls': {'url': [{'type': 'photopage', '_content': 'https://www.flickr.com/photos/crapeye/14202272165/'}]}, 'media': 'photo'}, 'stat': 'ok'}</t>
  </si>
  <si>
    <t>https://www.flickr.com/photos/crapeye/14202272165/</t>
  </si>
  <si>
    <t>body_sparrow18.jpeg</t>
  </si>
  <si>
    <t>23950122667_b788b64427_o</t>
  </si>
  <si>
    <t>{'photo': {'id': '23950122667', 'secret': '4ac9144a11', 'server': '4533', 'farm': 5, 'dateuploaded': '1512333632', 'isfavorite': 0, 'license': '4', 'safety_level': '0', 'rotation': 0, 'originalsecret': 'b788b64427', 'originalformat': 'jpg', 'owner': {'nsid': '34157166@N08', 'username': 'marknenadov', 'realname': 'Mark Nenadov', 'location': '', 'iconserver': '1588', 'iconfarm': 2, 'path_alias': 'marknenadov'}, 'title': {'_content': 'American Tree Sparrow'}, 'description': {'_content': ''}, 'visibility': {'ispublic': 1, 'isfriend': 0, 'isfamily': 0}, 'dates': {'posted': '1512333632', 'taken': '2017-12-03 12:40:32', 'takengranularity': 0, 'takenunknown': '1', 'lastupdate': '1513862573'}, 'views': '1322', 'editability': {'cancomment': 0, 'canaddmeta': 0}, 'publiceditability': {'cancomment': 1, 'canaddmeta': 0}, 'usage': {'candownload': 1, 'canblog': 0, 'canprint': 0, 'canshare': 1}, 'comments': {'_content': '1'}, 'notes': {'note': []}, 'people': {'haspeople': 0}, 'tags': {'tag': [{'id': '34064353-23950122667-35065', 'author': '34157166@N08', 'authorname': 'marknenadov', 'raw': 'sparrows', '_content': 'sparrows', 'machine_tag': 0}, {'id': '34064353-23950122667-171668', 'author': '34157166@N08', 'authorname': 'marknenadov', 'raw': 'americantreesparrow', '_content': 'americantreesparrow', 'machine_tag': 0}, {'id': '34064353-23950122667-951', 'author': '34157166@N08', 'authorname': 'marknenadov', 'raw': 'birds', '_content': 'birds', 'machine_tag': 0}]}, 'urls': {'url': [{'type': 'photopage', '_content': 'https://www.flickr.com/photos/marknenadov/23950122667/'}]}, 'media': 'photo'}, 'stat': 'ok'}</t>
  </si>
  <si>
    <t>Mark Nenadov (flickr marknenadov)</t>
  </si>
  <si>
    <t>https://www.flickr.com/photos/marknenadov/23950122667/</t>
  </si>
  <si>
    <t>body_sparrow19.jpeg</t>
  </si>
  <si>
    <t>6255141215_44189d1624_o</t>
  </si>
  <si>
    <t>{'photo': {'id': '6255141215', 'secret': 'bbbe5f243c', 'server': '6177', 'farm': 7, 'dateuploaded': '1318891758', 'isfavorite': 0, 'license': '2', 'safety_level': '0', 'rotation': 0, 'originalsecret': '44189d1624', 'originalformat': 'jpg', 'owner': {'nsid': '37045669@N06', 'username': 'johndierckx', 'realname': 'John Dierckx', 'location': '', 'iconserver': '3570', 'iconfarm': 4, 'path_alias': 'johndierckx'}, 'title': {'_content': 'sparrow'}, 'description': {'_content': ''}, 'visibility': {'ispublic': 1, 'isfriend': 0, 'isfamily': 0}, 'dates': {'posted': '1318891758', 'taken': '2011-06-26 01:46:55', 'takengranularity': 0, 'takenunknown': 0, 'lastupdate': '1533004720'}, 'views': '186', 'editability': {'cancomment': 0, 'canaddmeta': 0}, 'publiceditability': {'cancomment': 1, 'canaddmeta': 0}, 'usage': {'candownload': 1, 'canblog': 0, 'canprint': 0, 'canshare': 1}, 'comments': {'_content': '1'}, 'notes': {'note': []}, 'people': {'haspeople': 0}, 'tags': {'tag': [{'id': '37000347-6255141215-951', 'author': '37045669@N06', 'authorname': 'johndierckx', 'raw': 'birds', '_content': 'birds', 'machine_tag': 0}, {'id': '37000347-6255141215-14266', 'author': '37045669@N06', 'authorname': 'johndierckx', 'raw': 'sparrow', '_content': 'sparrow', 'machine_tag': 0}]}, 'urls': {'url': [{'type': 'photopage', '_content': 'https://www.flickr.com/photos/johndierckx/6255141215/'}]}, 'media': 'photo'}, 'stat': 'ok'}</t>
  </si>
  <si>
    <t>John Dierckx (flickr johndierckx)</t>
  </si>
  <si>
    <t>https://www.flickr.com/photos/johndierckx/6255141215/</t>
  </si>
  <si>
    <t>body_sparrow20.jpeg</t>
  </si>
  <si>
    <t>4788651620_90239580e1_o</t>
  </si>
  <si>
    <t>{'photo': {'id': '4788651620', 'secret': '00191690bf', 'server': '4081', 'farm': 5, 'dateuploaded': '1278981508', 'isfavorite': 0, 'license': '4', 'safety_level': '0', 'rotation': 0, 'originalsecret': '90239580e1', 'originalformat': 'jpg', 'owner': {'nsid': '30329962@N08', 'username': 'Mark Turnauckas', 'realname': 'Mark Turnauckas', 'location': 'Akron, Ohio, USA', 'iconserver': '3825', 'iconfarm': 4, 'path_alias': 'marktee'}, 'title': {'_content': 'Sparrow'}, 'description': {'_content': 'Sparrow.                   '}, 'visibility': {'ispublic': 1, 'isfriend': 0, 'isfamily': 0}, 'dates': {'posted': '1278981508', 'taken': '2010-07-10 16:48:00', 'takengranularity': 0, 'takenunknown': 0, 'lastupdate': '1611649696'}, 'views': '2764', 'editability': {'cancomment': 0, 'canaddmeta': 0}, 'publiceditability': {'cancomment': 1, 'canaddmeta': 0}, 'usage': {'candownload': 1, 'canblog': 0, 'canprint': 0, 'canshare': 1}, 'comments': {'_content': '0'}, 'notes': {'note': []}, 'people': {'haspeople': 0}, 'tags': {'tag': [{'id': '30237149-4788651620-594', 'author': '30329962@N08', 'authorname': 'Mark Turnauckas', 'raw': 'bird', '_content': 'bird', 'machine_tag': 0}, {'id': '30237149-4788651620-2767132', 'author': '30329962@N08', 'authorname': 'Mark Turnauckas', 'raw': 'Highland Square', '_content': 'highlandsquare', 'machine_tag': 0}, {'id': '30237149-4788651620-14266', 'author': '30329962@N08', 'authorname': 'Mark Turnauckas', 'raw': 'sparrow', '_content': 'sparrow', 'machine_tag': 0}]}, 'location': {'latitude': '41.096138', 'longitude': '-81.542973', 'accuracy': '14', 'context': '0', 'locality': {'_content': 'Akron', 'woeid': 2352491}, 'county': {'_content': 'Summit', 'woeid': 12589603}, 'region': {'_content': 'Ohio', 'woeid': 2347594}, 'country': {'_content': 'United States', 'woeid': 23424977}, 'neighbourhood': {'_content': 'Highland Square', 'woeid': 55857718}}, 'geoperms': {'ispublic': 1, 'iscontact': 0, 'isfriend': 0, 'isfamily': 0}, 'urls': {'url': [{'type': 'photopage', '_content': 'https://www.flickr.com/photos/marktee/4788651620/'}]}, 'media': 'photo'}, 'stat': 'ok'}</t>
  </si>
  <si>
    <t>Mark Turnauckas (flickr Mark Turnauckas)</t>
  </si>
  <si>
    <t>https://www.flickr.com/photos/marktee/4788651620/</t>
  </si>
  <si>
    <t>face_sparrow01.jpeg</t>
  </si>
  <si>
    <t>19579910816_e61935f225_o</t>
  </si>
  <si>
    <t>{'photo': {'id': '19579910816', 'secret': '84390cf1fa', 'server': '3704', 'farm': 4, 'dateuploaded': '1436628790', 'isfavorite': 0, 'license': '3', 'safety_level': '0', 'rotation': 0, 'originalsecret': 'e61935f225', 'originalformat': 'jpg', 'owner': {'nsid': '132580368@N08', 'username': 'm2onen', 'realname': '', 'location': None, 'iconserver': '288', 'iconfarm': 1, 'path_alias': None}, 'title': {'_content': 'Sparrow close-up'}, 'description': {'_content': 'I think it is some sort of a sparrow anyway..'}, 'visibility': {'ispublic': 1, 'isfriend': 0, 'isfamily': 0}, 'dates': {'posted': '1436628790', 'taken': '2015-07-11 12:57:22', 'takengranularity': 0, 'takenunknown': '0', 'lastupdate': '1622518468'}, 'views': '525', 'editability': {'cancomment': 0, 'canaddmeta': 0}, 'publiceditability': {'cancomment': 1, 'canaddmeta': 0}, 'usage': {'candownload': 1, 'canblog': 0, 'canprint': 0, 'canshare': 1}, 'comments': {'_content': '0'}, 'notes': {'note': []}, 'people': {'haspeople': 0}, 'tags': {'tag': [{'id': '132487555-19579910816-14266', 'author': '132580368@N08', 'authorname': 'm2onen', 'raw': 'sparrow', '_content': 'sparrow', 'machine_tag': 0}, {'id': '132487555-19579910816-594', 'author': '132580368@N08', 'authorname': 'm2onen', 'raw': 'bird', '_content': 'bird', 'machine_tag': 0}, {'id': '132487555-19579910816-1077', 'author': '132580368@N08', 'authorname': 'm2onen', 'raw': 'close-up', '_content': 'closeup', 'machine_tag': 0}, {'id': '132487555-19579910816-74971307', 'author': '132580368@N08', 'authorname': 'm2onen', 'raw': 'SEL55210', '_content': 'sel55210', 'machine_tag': 0}, {'id': '132487555-19579910816-74223294', 'author': '132580368@N08', 'authorname': 'm2onen', 'raw': 'nex-5t', '_content': 'nex5t', 'machine_tag': 0}, {'id': '132487555-19579910816-403009', 'author': '132580368@N08', 'authorname': 'm2onen', 'raw': 'nex', '_content': 'nex', 'machine_tag': 0}]}, 'urls': {'url': [{'type': 'photopage', '_content': 'https://www.flickr.com/photos/132580368@N08/19579910816/'}]}, 'media': 'photo'}, 'stat': 'ok'}</t>
  </si>
  <si>
    <t xml:space="preserve"> (flickr m2onen)</t>
  </si>
  <si>
    <t>https://www.flickr.com/photos/132580368@N08/19579910816/</t>
  </si>
  <si>
    <t>face_sparrow02.jpeg</t>
  </si>
  <si>
    <t>8599141640_09b962424f_o</t>
  </si>
  <si>
    <t>{'photo': {'id': '8599141640', 'secret': '808dc4b023', 'server': '8378', 'farm': 9, 'dateuploaded': '1364508943', 'isfavorite': 0, 'license': '2', 'safety_level': '0', 'rotation': 0, 'originalsecret': '09b962424f', 'originalformat': 'jpg', 'owner': {'nsid': '33106392@N08', 'username': 'Aaron Maizlish', 'realname': 'Aaron Maizlish', 'location': '', 'iconserver': '7226', 'iconfarm': 8, 'path_alias': 'amaizlish'}, 'title': {'_content': 'Song Sparrow - face'}, 'description': {'_content': ''}, 'visibility': {'ispublic': 1, 'isfriend': 0, 'isfamily': 0}, 'dates': {'posted': '1364508943', 'taken': '2013-03-27 09:07:39', 'takengranularity': 0, 'takenunknown': 0, 'lastupdate': '1512948662'}, 'views': '169', 'editability': {'cancomment': 0, 'canaddmeta': 0}, 'publiceditability': {'cancomment': 1, 'canaddmeta': 0}, 'usage': {'candownload': 1, 'canblog': 0, 'canprint': 0, 'canshare': 1}, 'comments': {'_content': '1'}, 'notes': {'note': []}, 'people': {'haspeople': 0}, 'tags': {'tag': []}, 'location': {'latitude': '37.771011', 'longitude': '-122.503255', 'accuracy': '16', 'context': '0', 'locality': {'_content': 'San Francisco', 'woeid': 2487956}, 'county': {'_content': 'San Francisco', 'woeid': 12587707}, 'region': {'_content': 'California', 'woeid': 2347563}, 'country': {'_content': 'United States', 'woeid': 23424977}, 'neighbourhood': {'_content': 'Sutro Heights', 'woeid': 55970975}}, 'geoperms': {'ispublic': 1, 'iscontact': 0, 'isfriend': 0, 'isfamily': 0}, 'urls': {'url': [{'type': 'photopage', '_content': 'https://www.flickr.com/photos/amaizlish/8599141640/'}]}, 'media': 'photo'}, 'stat': 'ok'}</t>
  </si>
  <si>
    <t>Aaron Maizlish (flickr Aaron Maizlish)</t>
  </si>
  <si>
    <t>https://www.flickr.com/photos/amaizlish/8599141640/</t>
  </si>
  <si>
    <t>face_sparrow03.jpeg</t>
  </si>
  <si>
    <t>35336777773_43ea257c8d_o</t>
  </si>
  <si>
    <t>{'photo': {'id': '35336777773', 'secret': '60725c4ac4', 'server': '4328', 'farm': 5, 'dateuploaded': '1500945148', 'isfavorite': 0, 'license': '3', 'safety_level': '0', 'rotation': 0, 'originalsecret': '43ea257c8d', 'originalformat': 'jpg', 'owner': {'nsid': '91300281@N05', 'username': 'pontla', 'realname': '', 'location': 'Wallingford, Pennsylvania, USA', 'iconserver': '65535', 'iconfarm': 66, 'path_alias': 'pontla'}, 'title': {'_content': 'Brown-eared bulbul'}, 'description': {'_content': 'Hallim park in Jeju Island, South Korea'}, 'visibility': {'ispublic': 1, 'isfriend': 0, 'isfamily': 0}, 'dates': {'posted': '1500945148', 'taken': '2017-06-20 22:56:53', 'takengranularity': 0, 'takenunknown': '0', 'lastupdate': '1517187259'}, 'views': '1685', 'editability': {'cancomment': 0, 'canaddmeta': 0}, 'publiceditability': {'cancomment': 1, 'canaddmeta': 0}, 'usage': {'candownload': 1, 'canblog': 0, 'canprint': 0, 'canshare': 1}, 'comments': {'_content': '1'}, 'notes': {'note': []}, 'people': {'haspeople': 0}, 'tags': {'tag': [{'id': '91294941-35336777773-827667', 'author': '91300281@N05', 'authorname': 'pontla', 'raw': 'Brown-eared bulbul', '_content': 'brownearedbulbul', 'machine_tag': 0}, {'id': '91294941-35336777773-594', 'author': '91300281@N05', 'authorname': 'pontla', 'raw': 'bird', '_content': 'bird', 'machine_tag': 0}, {'id': '91294941-35336777773-2011191', 'author': '91300281@N05', 'authorname': 'pontla', 'raw': 'jeju island', '_content': 'jejuisland', 'machine_tag': 0}, {'id': '91294941-35336777773-33686', 'author': '91300281@N05', 'authorname': 'pontla', 'raw': 'south korea', '_content': 'southkorea', 'machine_tag': 0}]}, 'location': {'latitude': '33.563711', 'longitude': '126.760940', 'accuracy': '10', 'context': '0', 'locality': {'_content': '제주시', 'woeid': 1132454}, 'county': {'_content': '제주시', 'woeid': 28289128}, 'region': {'_content': '제주특별자치도', 'woeid': 2345963}, 'country': {'_content': '한국', 'woeid': 23424868}, 'neighbourhood': {'_content': '', 'woeid': 0}}, 'geoperms': {'ispublic': 1, 'iscontact': 0, 'isfriend': 0, 'isfamily': 0}, 'urls': {'url': [{'type': 'photopage', '_content': 'https://www.flickr.com/photos/pontla/35336777773/'}]}, 'media': 'photo'}, 'stat': 'ok'}</t>
  </si>
  <si>
    <t xml:space="preserve"> (flickr pontla)</t>
  </si>
  <si>
    <t>https://www.flickr.com/photos/pontla/35336777773/</t>
  </si>
  <si>
    <t>face_sparrow04.jpeg</t>
  </si>
  <si>
    <t>3907710455_0f5fcbb4a0_o</t>
  </si>
  <si>
    <t>{'photo': {'id': '3907710455', 'secret': 'f04eba8a95', 'server': '2525', 'farm': 3, 'dateuploaded': '1252631265', 'isfavorite': 0, 'license': '5', 'safety_level': '0', 'rotation': 0, 'originalsecret': '0f5fcbb4a0', 'originalformat': 'jpg', 'owner': {'nsid': '37815745@N04', 'username': 'photogramma1', 'realname': '', 'location': None, 'iconserver': '3368', 'iconfarm': 4, 'path_alias': 'photogramma1'}, 'title': {'_content': 'Sparrow'}, 'description': {'_content': ''}, 'visibility': {'ispublic': 1, 'isfriend': 0, 'isfamily': 0}, 'dates': {'posted': '1252631265', 'taken': '2009-09-10 08:20:35', 'takengranularity': 0, 'takenunknown': 0, 'lastupdate': '1611920343'}, 'views': '4145', 'editability': {'cancomment': 0, 'canaddmeta': 0}, 'publiceditability': {'cancomment': 1, 'canaddmeta': 0}, 'usage': {'candownload': 1, 'canblog': 0, 'canprint': 0, 'canshare': 1}, 'comments': {'_content': '25'}, 'notes': {'note': []}, 'people': {'haspeople': 0}, 'tags': {'tag': [{'id': '37783606-3907710455-594', 'author': '37815745@N04', 'authorname': 'photogramma1', 'raw': 'bird', '_content': 'bird', 'machine_tag': 0}, {'id': '37783606-3907710455-14266', 'author': '37815745@N04', 'authorname': 'photogramma1', 'raw': 'sparrow', '_content': 'sparrow', 'machine_tag': 0}, {'id': '37783606-3907710455-791', 'author': '37815745@N04', 'authorname': 'photogramma1', 'raw': 'nature', '_content': 'nature', 'machine_tag': 0}, {'id': '37783606-3907710455-8548', 'author': '37815745@N04', 'authorname': 'photogramma1', 'raw': 'feeder', '_content': 'feeder', 'machine_tag': 0}, {'id': '37783606-3907710455-953', 'author': '37815745@N04', 'authorname': 'photogramma1', 'raw': 'animals', '_content': 'animals', 'machine_tag': 0}]}, 'urls': {'url': [{'type': 'photopage', '_content': 'https://www.flickr.com/photos/photogramma1/3907710455/'}]}, 'media': 'photo'}, 'stat': 'ok'}</t>
  </si>
  <si>
    <t xml:space="preserve"> (flickr photogramma1)</t>
  </si>
  <si>
    <t>https://www.flickr.com/photos/photogramma1/3907710455/</t>
  </si>
  <si>
    <t>face_sparrow05.jpeg</t>
  </si>
  <si>
    <t>45536060905_fc2890d9ef_o</t>
  </si>
  <si>
    <t>{'photo': {'id': '45536060905', 'secret': '07739d9a44', 'server': '7824', 'farm': 8, 'dateuploaded': '1545676174', 'isfavorite': 0, 'license': '2', 'safety_level': '0', 'rotation': 0, 'originalsecret': 'fc2890d9ef', 'originalformat': 'jpg', 'owner': {'nsid': '25397257@N00', 'username': 'Doug Greenberg', 'realname': 'Doug Greenberg', 'location': 'Berkeley, California, USA', 'iconserver': '3672', 'iconfarm': 4, 'path_alias': 'dagberg'}, 'title': {'_content': "I'm ready for my closeup, Mr. DeMille"}, 'description': {'_content': 'Fox sparrow up close and personal out my kitchen window.'}, 'visibility': {'ispublic': 1, 'isfriend': 0, 'isfamily': 0}, 'dates': {'posted': '1545676174', 'taken': '2018-12-24 08:23:18', 'takengranularity': 0, 'takenunknown': '0', 'lastupdate': '1549485904'}, 'views': '1108', 'editability': {'cancomment': 0, 'canaddmeta': 0}, 'publiceditability': {'cancomment': 1, 'canaddmeta': 0}, 'usage': {'candownload': 1, 'canblog': 0, 'canprint': 0, 'canshare': 1}, 'comments': {'_content': '0'}, 'notes': {'note': []}, 'people': {'haspeople': 0}, 'tags': {'tag': []}, 'urls': {'url': [{'type': 'photopage', '_content': 'https://www.flickr.com/photos/dagberg/45536060905/'}]}, 'media': 'photo'}, 'stat': 'ok'}</t>
  </si>
  <si>
    <t>https://www.flickr.com/photos/dagberg/45536060905/</t>
  </si>
  <si>
    <t>face_sparrow06.jpeg</t>
  </si>
  <si>
    <t>44898392514_f471de2f9c_o</t>
  </si>
  <si>
    <t>{'photo': {'id': '44898392514', 'secret': '00a74ea621', 'server': '1917', 'farm': 2, 'dateuploaded': '1540849481', 'isfavorite': 0, 'license': '2', 'safety_level': '0', 'rotation': 0, 'originalsecret': 'f471de2f9c', 'originalformat': 'jpg', 'owner': {'nsid': '25397257@N00', 'username': 'Doug Greenberg', 'realname': 'Doug Greenberg', 'location': 'Berkeley, California, USA', 'iconserver': '3672', 'iconfarm': 4, 'path_alias': 'dagberg'}, 'title': {'_content': 'White-crowned sparrow'}, 'description': {'_content': 'Up close from my kitchen window.'}, 'visibility': {'ispublic': 1, 'isfriend': 0, 'isfamily': 0}, 'dates': {'posted': '1540849481', 'taken': '2018-10-29 08:53:10', 'takengranularity': 0, 'takenunknown': '0', 'lastupdate': '1611851029'}, 'views': '556', 'editability': {'cancomment': 0, 'canaddmeta': 0}, 'publiceditability': {'cancomment': 1, 'canaddmeta': 0}, 'usage': {'candownload': 1, 'canblog': 0, 'canprint': 0, 'canshare': 1}, 'comments': {'_content': '0'}, 'notes': {'note': []}, 'people': {'haspeople': 0}, 'tags': {'tag': []}, 'urls': {'url': [{'type': 'photopage', '_content': 'https://www.flickr.com/photos/dagberg/44898392514/'}]}, 'media': 'photo'}, 'stat': 'ok'}</t>
  </si>
  <si>
    <t>https://www.flickr.com/photos/dagberg/44898392514/</t>
  </si>
  <si>
    <t>body_part_owl_eye01.jpeg</t>
  </si>
  <si>
    <t>3361485696_35641ccd2d_o</t>
  </si>
  <si>
    <t>{'photo': {'id': '3361485696', 'secret': '377a0a5758', 'server': '3664', 'farm': 4, 'dateuploaded': '1237246527', 'isfavorite': 0, 'license': '3', 'safety_level': '0', 'rotation': 0, 'originalsecret': '35641ccd2d', 'originalformat': 'jpg', 'owner': {'nsid': '31722519@N05', 'username': 'derfelphotogen', 'realname': '', 'location': '', 'iconserver': '3289', 'iconfarm': 4, 'path_alias': None}, 'title': {'_content': 'Eagle Owl'}, 'description': {'_content': 'Taken with a Nikon D200 and a Sigma lens 24-70mm'}, 'visibility': {'ispublic': 1, 'isfriend': 0, 'isfamily': 0}, 'dates': {'posted': '1237246527', 'taken': '2009-03-16 14:32:56', 'takengranularity': 0, 'takenunknown': 0, 'lastupdate': '1630725671'}, 'views': '258', 'editability': {'cancomment': 0, 'canaddmeta': 0}, 'publiceditability': {'cancomment': 1, 'canaddmeta': 0}, 'usage': {'candownload': 1, 'canblog': 0, 'canprint': 0, 'canshare': 1}, 'comments': {'_content': '15'}, 'notes': {'note': []}, 'people': {'haspeople': 0}, 'tags': {'tag': [{'id': '31717179-3361485696-16199', 'author': '31722519@N05', 'authorname': 'derfelphotogen', 'raw': 'Owl', '_content': 'owl', 'machine_tag': 0}, {'id': '31717179-3361485696-4399', 'author': '31722519@N05', 'authorname': 'derfelphotogen', 'raw': 'Eagle', '_content': 'eagle', 'machine_tag': 0}, {'id': '31717179-3361485696-2862', 'author': '31722519@N05', 'authorname': 'derfelphotogen', 'raw': 'Eyes', '_content': 'eyes', 'machine_tag': 0}, {'id': '31717179-3361485696-594', 'author': '31722519@N05', 'authorname': 'derfelphotogen', 'raw': 'Bird', '_content': 'bird', 'machine_tag': 0}, {'id': '31717179-3361485696-7358', 'author': '31722519@N05', 'authorname': 'derfelphotogen', 'raw': 'Feathers', '_content': 'feathers', 'machine_tag': 0}, {'id': '31717179-3361485696-23553', 'author': '31722519@N05', 'authorname': 'derfelphotogen', 'raw': 'Prey', '_content': 'prey', 'machine_tag': 0}, {'id': '31717179-3361485696-3932', 'author': '31722519@N05', 'authorname': 'derfelphotogen', 'raw': 'close', '_content': 'close', 'machine_tag': 0}, {'id': '31717179-3361485696-551', 'author': '31722519@N05', 'authorname': 'derfelphotogen', 'raw': 'macro', '_content': 'macro', 'machine_tag': 0}]}, 'urls': {'url': [{'type': 'photopage', '_content': 'https://www.flickr.com/photos/31722519@N05/3361485696/'}]}, 'media': 'photo'}, 'stat': 'ok'}</t>
  </si>
  <si>
    <t xml:space="preserve"> (flickr derfelphotogen)</t>
  </si>
  <si>
    <t>https://www.flickr.com/photos/31722519@N05/3361485696/</t>
  </si>
  <si>
    <t>body_part_owl_eye02.jpeg</t>
  </si>
  <si>
    <t>6610579177_48eeb67c84_o</t>
  </si>
  <si>
    <t>{'photo': {'id': '6610579177', 'secret': '97b20246ae', 'server': '7158', 'farm': 8, 'dateuploaded': '1325393245', 'isfavorite': 0, 'license': '3', 'safety_level': '0', 'rotation': 0, 'originalsecret': '48eeb67c84', 'originalformat': 'jpg', 'owner': {'nsid': '7704455@N02', 'username': 'Marcio Cabral de Moura', 'realname': 'Márcio Cabral de Moura', 'location': 'Recife, Brasil', 'iconserver': '231', 'iconfarm': 1, 'path_alias': 'mcdemoura'}, 'title': {'_content': 'Capilano Park'}, 'description': {'_content': 'O Parque do rio Capilano fica no subúrbio de Vancouver e é famosa por sua ponte suspensa. Além da ponte também é possível fazer outras atividades, como andar no topo das árvores e andar sobre o vale do rio Capilano. O acesso pode ser feito por um ônibus gratuito desde a Canada Place, em Vancouver, ou por ônibus de linha mais balsa.\n\n&lt;i&gt;The Capilano Suspension Bridge is a simple suspension bridge crossing the Capilano River in the District of North Vancouver, British Columbia, Canada. The current bridge is 136 metres (446 ft) long and 70 metres (230 ft) above the river. It is part of a private facility, with a charge for admission, and draws over 800,000 visitors a year.\n\nAs well as the bridge itself and Treetops Adventure, the first venue of its kind in North America, the park also features rain forest ecotours, award-winning gardens, nature trails, North America\'s largest private collection of First Nations totem poles, period decor and costumes, and exhibits highlighting the park\'s history and the surrounding temperate rain forest. Guests can also witness a First Nations performance, featuring their traditional Regalia (ceremonial dress), masks, dancing and storytelling.&lt;/i&gt;\n&lt;a href="http://en.wikipedia.org/wiki/Capilano_Suspension_Bridge" rel="noreferrer nofollow"&gt;Wikipedia&lt;/a&gt;'}, 'visibility': {'ispublic': 1, 'isfriend': 0, 'isfamily': 0}, 'dates': {'posted': '1325393245', 'taken': '2011-07-17 12:01:20', 'takengranularity': 0, 'takenunknown': 0, 'lastupdate': '1402266880'}, 'views': '1722', 'editability': {'cancomment': 0, 'canaddmeta': 0}, 'publiceditability': {'cancomment': 1, 'canaddmeta': 0}, 'usage': {'candownload': 1, 'canblog': 0, 'canprint': 0, 'canshare': 1}, 'comments': {'_content': '3'}, 'notes': {'note': []}, 'people': {'haspeople': 0}, 'tags': {'tag': [{'id': '7684107-6610579177-29449', 'author': '7704455@N02', 'authorname': 'Marcio Cabral de Moura', 'raw': 'Capilano', '_content': 'capilano', 'machine_tag': 0}, {'id': '7684107-6610579177-73', 'author': '7704455@N02', 'authorname': 'Marcio Cabral de Moura', 'raw': 'Park', '_content': 'park', 'machine_tag': 0}, {'id': '7684107-6610579177-150', 'author': '7704455@N02', 'authorname': 'Marcio Cabral de Moura', 'raw': 'Parque', '_content': 'parque', 'machine_tag': 0}, {'id': '7684107-6610579177-11002', 'author': '7704455@N02', 'authorname': 'Marcio Cabral de Moura', 'raw': 'Ponte', '_content': 'ponte', 'machine_tag': 0}, {'id': '7684107-6610579177-127', 'author': '7704455@N02', 'authorname': 'Marcio Cabral de Moura', 'raw': 'Bridge', '_content': 'bridge', 'machine_tag': 0}, {'id': '7684107-6610579177-1218', 'author': '7704455@N02', 'authorname': 'Marcio Cabral de Moura', 'raw': 'Vancouver', '_content': 'vancouver', 'machine_tag': 0}, {'id': '7684107-6610579177-451', 'author': '7704455@N02', 'authorname': 'Marcio Cabral de Moura', 'raw': 'Canada', '_content': 'canada', 'machine_tag': 0}, {'id': '7684107-6610579177-96576', 'author': '7704455@N02', 'authorname': 'Marcio Cabral de Moura', 'raw': 'Canadá', '_content': 'canadá', 'machine_tag': 0}, {'id': '7684107-6610579177-18375', 'author': '7704455@N02', 'authorname': 'Marcio Cabral de Moura', 'raw': 'coruja', '_content': 'coruja', 'machine_tag': 0}, {'id': '7684107-6610579177-16199', 'author': '7704455@N02', 'authorname': 'Marcio Cabral de Moura', 'raw': 'owl', '_content': 'owl', 'machine_tag': 0}, {'id': '7684107-6610579177-23249', 'author': '7704455@N02', 'authorname': 'Marcio Cabral de Moura', 'raw': 'olho', '_content': 'olho', 'machine_tag': 0}, {'id': '7684107-6610579177-596', 'author': '7704455@N02', 'authorname': 'Marcio Cabral de Moura', 'raw': 'eye', '_content': 'eye', 'machine_tag': 0}, {'id': '7684107-6610579177-12230', 'author': '7704455@N02', 'authorname': 'Marcio Cabral de Moura', 'raw': 'amarelo', '_content': 'amarelo', 'machine_tag': 0}, {'id': '7684107-6610579177-987', 'author': '7704455@N02', 'authorname': 'Marcio Cabral de Moura', 'raw': 'yellow', '_content': 'yellow', 'machine_tag': 0}]}, 'location': {'latitude': '49.342458', 'longitude': '-123.116498', 'accuracy': '16', 'context': '0', 'locality': {'_content': 'North Vancouver', 'woeid': 9794}, 'county': {'_content': 'Greater Vancouver', 'woeid': 29375222}, 'region': {'_content': 'British Columbia', 'woeid': 2344916}, 'country': {'_content': 'Canada', 'woeid': 23424775}, 'neighbourhood': {'_content': 'Capilano', 'woeid': 55998925}}, 'geoperms': {'ispublic': 1, 'iscontact': 0, 'isfriend': 0, 'isfamily': 0}, 'urls': {'url': [{'type': 'photopage', '_content': 'https://www.flickr.com/photos/mcdemoura/6610579177/'}]}, 'media': 'photo'}, 'stat': 'ok'}</t>
  </si>
  <si>
    <t>https://www.flickr.com/photos/mcdemoura/6610579177/</t>
  </si>
  <si>
    <t>body_part_owl_eye03.jpeg</t>
  </si>
  <si>
    <t>3572582567_4574ea96b9_o</t>
  </si>
  <si>
    <t>{'stat': 'fail', 'code': 1, 'message': 'Photo "3572582567" not found (invalid ID)'}</t>
  </si>
  <si>
    <t>body_part_owl_eye04.jpeg</t>
  </si>
  <si>
    <t>7576661270_f2b935f297_o</t>
  </si>
  <si>
    <t>{'photo': {'id': '7576661270', 'secret': 'fdaf0fa528', 'server': '8012', 'farm': 9, 'dateuploaded': '1342378502', 'isfavorite': 0, 'license': '2', 'safety_level': '0', 'rotation': 0, 'originalsecret': 'f2b935f297', 'originalformat': 'jpg', 'owner': {'nsid': '66176388@N00', 'username': "In Memoriam: me'nthedogs", 'realname': 'Mark Robinson', 'location': 'Watchet, UK', 'iconserver': '5451', 'iconfarm': 6, 'path_alias': None}, 'title': {'_content': 'Eagle Eyed'}, 'description': {'_content': 'A Taunton Camera Club day out today. We took the steam railway from Bishops Lydeard to Doniford, where we visited the Farm Park, then on to Minehead.'}, 'visibility': {'ispublic': 1, 'isfriend': 0, 'isfamily': 0}, 'dates': {'posted': '1342378502', 'taken': '2012-07-15 10:32:45', 'takengranularity': 0, 'takenunknown': 0, 'lastupdate': '1342431054'}, 'views': '226', 'editability': {'cancomment': 0, 'canaddmeta': 0}, 'publiceditability': {'cancomment': 1, 'canaddmeta': 0}, 'usage': {'candownload': 1, 'canblog': 0, 'canprint': 0, 'canshare': 1}, 'comments': {'_content': '3'}, 'notes': {'note': []}, 'people': {'haspeople': 0}, 'tags': {'tag': [{'id': '3507614-7576661270-24872146', 'author': '66176388@N00', 'authorname': "In Memoriam: me'nthedogs", 'raw': 'taunton camera club', '_content': 'tauntoncameraclub', 'machine_tag': 0}, {'id': '3507614-7576661270-22321', 'author': '66176388@N00', 'authorname': "In Memoriam: me'nthedogs", 'raw': 'TCC', '_content': 'tcc', 'machine_tag': 0}, {'id': '3507614-7576661270-8906', 'author': '66176388@N00', 'authorname': "In Memoriam: me'nthedogs", 'raw': 'somerset', '_content': 'somerset', 'machine_tag': 0}, {'id': '3507614-7576661270-92807654', 'author': '66176388@N00', 'authorname': "In Memoriam: me'nthedogs", 'raw': 'doniford farm park', '_content': 'donifordfarmpark', 'machine_tag': 0}, {'id': '3507614-7576661270-405202', 'author': '66176388@N00', 'authorname': "In Memoriam: me'nthedogs", 'raw': 'eagle owl', '_content': 'eagleowl', 'machine_tag': 0}]}, 'location': {'latitude': '51.178394', 'longitude': '-3.305704', 'accuracy': '16', 'context': '0', 'locality': {'_content': 'Doniford', 'woeid': 18312}, 'county': {'_content': 'Somerset', 'woeid': 12602185}, 'region': {'_content': 'England', 'woeid': 24554868}, 'country': {'_content': 'United Kingdom', 'woeid': 23424975}, 'neighbourhood': {'_content': '', 'woeid': 0}}, 'geoperms': {'ispublic': 1, 'iscontact': 0, 'isfriend': 0, 'isfamily': 0}, 'urls': {'url': [{'type': 'photopage', '_content': 'https://www.flickr.com/photos/66176388@N00/7576661270/'}]}, 'media': 'photo'}, 'stat': 'ok'}</t>
  </si>
  <si>
    <t>https://www.flickr.com/photos/66176388@N00/7576661270/</t>
  </si>
  <si>
    <t>body_part_owl_eye05.jpeg</t>
  </si>
  <si>
    <t>8119997238_ed893f1af9_o</t>
  </si>
  <si>
    <t>{'photo': {'id': '8119997238', 'secret': 'c6b239f034', 'server': '8469', 'farm': 9, 'dateuploaded': '1351107073', 'isfavorite': 0, 'license': '3', 'safety_level': '0', 'rotation': 0, 'originalsecret': 'ed893f1af9', 'originalformat': 'jpg', 'owner': {'nsid': '8007352@N06', 'username': 'Sam, W', 'realname': 'Sam Whitfield', 'location': '', 'iconserver': '193', 'iconfarm': 1, 'path_alias': 'samsamcardiff'}, 'title': {'_content': 'European eagle owl'}, 'description': {'_content': ''}, 'visibility': {'ispublic': 1, 'isfriend': 0, 'isfamily': 0}, 'dates': {'posted': '1351107073', 'taken': '2012-10-14 11:53:20', 'takengranularity': 0, 'takenunknown': 0, 'lastupdate': '1365755558'}, 'views': '356', 'editability': {'cancomment': 0, 'canaddmeta': 0}, 'publiceditability': {'cancomment': 1, 'canaddmeta': 0}, 'usage': {'candownload': 1, 'canblog': 0, 'canprint': 0, 'canshare': 1}, 'comments': {'_content': '7'}, 'notes': {'note': []}, 'people': {'haspeople': 0}, 'tags': {'tag': [{'id': '7962030-8119997238-1586909', 'author': '8007352@N06', 'authorname': 'Sam, W', 'raw': '2044', '_content': '2044', 'machine_tag': 0}]}, 'location': {'latitude': '54.361957', 'longitude': '-2.923393', 'accuracy': '16', 'context': '0', 'locality': {'_content': 'Bowness-on-Windermere', 'woeid': 13449}, 'county': {'_content': 'Cumbria', 'woeid': 12602148}, 'region': {'_content': 'England', 'woeid': 24554868}, 'country': {'_content': 'United Kingdom', 'woeid': 23424975}, 'neighbourhood': {'_content': '', 'woeid': 0}}, 'geoperms': {'ispublic': 1, 'iscontact': 0, 'isfriend': 0, 'isfamily': 0}, 'urls': {'url': [{'type': 'photopage', '_content': 'https://www.flickr.com/photos/samsamcardiff/8119997238/'}]}, 'media': 'photo'}, 'stat': 'ok'}</t>
  </si>
  <si>
    <t>Sam Whitfield (flickr Sam, W)</t>
  </si>
  <si>
    <t>https://www.flickr.com/photos/samsamcardiff/8119997238/</t>
  </si>
  <si>
    <t>body_part_owl_eye06.jpeg</t>
  </si>
  <si>
    <t>27299364476_6185f5b75f_o</t>
  </si>
  <si>
    <t>{'photo': {'id': '27299364476', 'secret': 'af4eb657c7', 'server': '7249', 'farm': 8, 'dateuploaded': '1464546645', 'isfavorite': 0, 'license': '2', 'safety_level': '0', 'rotation': 0, 'originalsecret': '6185f5b75f', 'originalformat': 'jpg', 'owner': {'nsid': '62209680@N07', 'username': 'Nicholls of the Yard', 'realname': '', 'location': None, 'iconserver': '5479', 'iconfarm': 6, 'path_alias': 'nichollsoftheyard'}, 'title': {'_content': 'Owl eye - almost a selfie'}, 'description': {'_content': 'Lamport Country Fair 29 May 2016'}, 'visibility': {'ispublic': 1, 'isfriend': 0, 'isfamily': 0}, 'dates': {'posted': '1464546645', 'taken': '2016-05-29 13:17:22', 'takengranularity': 0, 'takenunknown': '0', 'lastupdate': '1464680485'}, 'views': '75', 'editability': {'cancomment': 0, 'canaddmeta': 0}, 'publiceditability': {'cancomment': 1, 'canaddmeta': 0}, 'usage': {'candownload': 1, 'canblog': 0, 'canprint': 0, 'canshare': 1}, 'comments': {'_content': '0'}, 'notes': {'note': []}, 'people': {'haspeople': 0}, 'tags': {'tag': [{'id': '62188350-27299364476-16199', 'author': '62209680@N07', 'authorname': 'Nicholls of the Yard', 'raw': 'owl', '_content': 'owl', 'machine_tag': 0}, {'id': '62188350-27299364476-596', 'author': '62209680@N07', 'authorname': 'Nicholls of the Yard', 'raw': 'eye', '_content': 'eye', 'machine_tag': 0}, {'id': '62188350-27299364476-186840', 'author': '62209680@N07', 'authorname': 'Nicholls of the Yard', 'raw': 'selfie', '_content': 'selfie', 'machine_tag': 0}]}, 'urls': {'url': [{'type': 'photopage', '_content': 'https://www.flickr.com/photos/nichollsoftheyard/27299364476/'}]}, 'media': 'photo'}, 'stat': 'ok'}</t>
  </si>
  <si>
    <t xml:space="preserve"> (flickr Nicholls of the Yard)</t>
  </si>
  <si>
    <t>https://www.flickr.com/photos/nichollsoftheyard/27299364476/</t>
  </si>
  <si>
    <t>body_part_owl_eye07.jpeg</t>
  </si>
  <si>
    <t>34299964890_6261b8f91e_o</t>
  </si>
  <si>
    <t>{'photo': {'id': '34299964890', 'secret': '39d18f7f7e', 'server': '4176', 'farm': 5, 'dateuploaded': '1494890818', 'isfavorite': 0, 'license': '4', 'safety_level': '0', 'rotation': 0, 'originalsecret': '6261b8f91e', 'originalformat': 'jpg', 'owner': {'nsid': '142741386@N03', 'username': 'jrudy8845', 'realname': 'J. Rubén García Pérez', 'location': '', 'iconserver': '7330', 'iconfarm': 8, 'path_alias': None}, 'title': {'_content': 'D5300 Tamron 70 - 300mm (macro) "Eyes stare at me in the dark" #eye #yellow #owl #bird #elite_birds #owlsofinstagram #birdphotography #animalphotography #nikon #nikonphotography #MacroMood #macro #macrophotography #withmytamron #talentosmx #MexicanosConX'}, 'description': {'_content': ''}, 'visibility': {'ispublic': 1, 'isfriend': 0, 'isfamily': 0}, 'dates': {'posted': '1494890818', 'taken': '2017-05-15 16:26:58', 'takengranularity': 0, 'takenunknown': '1', 'lastupdate': '1494890821'}, 'views': '56', 'editability': {'cancomment': 0, 'canaddmeta': 0}, 'publiceditability': {'cancomment': 1, 'canaddmeta': 0}, 'usage': {'candownload': 1, 'canblog': 0, 'canprint': 0, 'canshare': 1}, 'comments': {'_content': '0'}, 'notes': {'note': []}, 'people': {'haspeople': 0}, 'tags': {'tag': [{'id': '142718332-34299964890-60504812', 'author': '142741386@N03', 'authorname': 'jrudy8845', 'raw': 'instagram app', '_content': 'instagramapp', 'machine_tag': 0}, {'id': '142718332-34299964890-1628', 'author': '142741386@N03', 'authorname': 'jrudy8845', 'raw': 'square', '_content': 'square', 'machine_tag': 0}, {'id': '142718332-34299964890-14976', 'author': '142741386@N03', 'authorname': 'jrudy8845', 'raw': 'square format', '_content': 'squareformat', 'machine_tag': 0}, {'id': '142718332-34299964890-34115330', 'author': '142741386@N03', 'authorname': 'jrudy8845', 'raw': 'iphoneography', '_content': 'iphoneography', 'machine_tag': 0}, {'id': '142718332-34299964890-60643605', 'author': '142741386@N03', 'authorname': 'jrudy8845', 'raw': 'uploaded:by=instagram', '_content': 'uploaded:by=instagram', 'machine_tag': 1}]}, 'urls': {'url': [{'type': 'photopage', '_content': 'https://www.flickr.com/photos/142741386@N03/34299964890/'}]}, 'media': 'photo'}, 'stat': 'ok'}</t>
  </si>
  <si>
    <t>J. Rubén García Pérez (flickr jrudy8845)</t>
  </si>
  <si>
    <t>https://www.flickr.com/photos/142741386@N03/34299964890/</t>
  </si>
  <si>
    <t>body_part_owl_talon01.jpeg</t>
  </si>
  <si>
    <t>4458864571_9876f010d6_o</t>
  </si>
  <si>
    <t>{'photo': {'id': '4458864571', 'secret': '2095b5b5ab', 'server': '2733', 'farm': 3, 'dateuploaded': '1269420292', 'isfavorite': 0, 'license': '5', 'safety_level': '0', 'rotation': 0, 'originalsecret': '9876f010d6', 'originalformat': 'jpg', 'owner': {'nsid': '37103729@N02', 'username': 'Doug Beckers', 'realname': 'Doug Beckers', 'location': 'Copacabana, Australia', 'iconserver': '5323', 'iconfarm': 6, 'path_alias': 'dougbeckers'}, 'title': {'_content': 'Powerful Owl Talon'}, 'description': {'_content': ''}, 'visibility': {'ispublic': 1, 'isfriend': 0, 'isfamily': 0}, 'dates': {'posted': '1269420292', 'taken': '2010-03-24 13:23:51', 'takengranularity': 0, 'takenunknown': 0, 'lastupdate': '1270638142'}, 'views': '867', 'editability': {'cancomment': 0, 'canaddmeta': 0}, 'publiceditability': {'cancomment': 1, 'canaddmeta': 0}, 'usage': {'candownload': 1, 'canblog': 0, 'canprint': 0, 'canshare': 1}, 'comments': {'_content': '2'}, 'notes': {'note': []}, 'people': {'haspeople': 0}, 'tags': {'tag': [{'id': '37083381-4458864571-2226231', 'author': '37103729@N02', 'authorname': 'Doug Beckers', 'raw': 'Ninox strenua', '_content': 'ninoxstrenua', 'machine_tag': 0}]}, 'urls': {'url': [{'type': 'photopage', '_content': 'https://www.flickr.com/photos/dougbeckers/4458864571/'}]}, 'media': 'photo'}, 'stat': 'ok'}</t>
  </si>
  <si>
    <t>Doug Beckers (flickr Doug Beckers)</t>
  </si>
  <si>
    <t>https://www.flickr.com/photos/dougbeckers/4458864571/</t>
  </si>
  <si>
    <t>body_part_owl_talon02.jpeg</t>
  </si>
  <si>
    <t>6286463831_35421e450d_o</t>
  </si>
  <si>
    <t>{'photo': {'id': '6286463831', 'secret': '55d5d49697', 'server': '6107', 'farm': 7, 'dateuploaded': '1319742771', 'isfavorite': 0, 'license': '0', 'safety_level': '0', 'rotation': 0, 'originalsecret': '35421e450d', 'originalformat': 'jpg', 'owner': {'nsid': '24522073@N05', 'username': 'khyri', 'realname': '', 'location': None, 'iconserver': '7721', 'iconfarm': 8, 'path_alias': 'khyri'}, 'title': {'_content': 'Great Horned Owl talons'}, 'description': {'_content': ''}, 'visibility': {'ispublic': 1, 'isfriend': 0, 'isfamily': 0}, 'dates': {'posted': '1319742771', 'taken': '2011-10-27 10:43:05', 'takengranularity': 0, 'takenunknown': 0, 'lastupdate': '1622905564'}, 'views': '523', 'editability': {'cancomment': 0, 'canaddmeta': 0}, 'publiceditability': {'cancomment': 1, 'canaddmeta': 0}, 'usage': {'candownload': 1, 'canblog': 0, 'canprint': 0, 'canshare': 1}, 'comments': {'_content': '0'}, 'notes': {'note': []}, 'people': {'haspeople': 0}, 'tags': {'tag': [{'id': '24516733-6286463831-13888', 'author': '24522073@N05', 'authorname': 'khyri', 'raw': 'raptor', '_content': 'raptor', 'machine_tag': 0}, {'id': '24516733-6286463831-7193404', 'author': '24522073@N05', 'authorname': 'khyri', 'raw': 'raptor free flight', '_content': 'raptorfreeflight', 'machine_tag': 0}, {'id': '24516733-6286463831-379907', 'author': '24522073@N05', 'authorname': 'khyri', 'raw': 'asdm', '_content': 'asdm', 'machine_tag': 0}, {'id': '24516733-6286463831-4792', 'author': '24522073@N05', 'authorname': 'khyri', 'raw': 'desert museum', '_content': 'desertmuseum', 'machine_tag': 0}, {'id': '24516733-6286463831-271', 'author': '24522073@N05', 'authorname': 'khyri', 'raw': 'arizona', '_content': 'arizona', 'machine_tag': 0}, {'id': '24516733-6286463831-1167', 'author': '24522073@N05', 'authorname': 'khyri', 'raw': 'sonora', '_content': 'sonora', 'machine_tag': 0}, {'id': '24516733-6286463831-4088', 'author': '24522073@N05', 'authorname': 'khyri', 'raw': 'desert', '_content': 'desert', 'machine_tag': 0}, {'id': '24516733-6286463831-4546', 'author': '24522073@N05', 'authorname': 'khyri', 'raw': 'tucson', '_content': 'tucson', 'machine_tag': 0}, {'id': '24516733-6286463831-678', 'author': '24522073@N05', 'authorname': 'khyri', 'raw': 'tourism', '_content': 'tourism', 'machine_tag': 0}, {'id': '24516733-6286463831-9196', 'author': '24522073@N05', 'authorname': 'khyri', 'raw': 'visit', '_content': 'visit', 'machine_tag': 0}, {'id': '24516733-6286463831-79995', 'author': '24522073@N05', 'authorname': 'khyri', 'raw': 'attraction', '_content': 'attraction', 'machine_tag': 0}, {'id': '24516733-6286463831-88097', 'author': '24522073@N05', 'authorname': 'khyri', 'raw': 'day trip', '_content': 'daytrip', 'machine_tag': 0}, {'id': '24516733-6286463831-1859', 'author': '24522073@N05', 'authorname': 'khyri', 'raw': 'demo', '_content': 'demo', 'machine_tag': 0}, {'id': '24516733-6286463831-87331', 'author': '24522073@N05', 'authorname': 'khyri', 'raw': 'great horned owl', '_content': 'greathornedowl', 'machine_tag': 0}]}, 'urls': {'url': [{'type': 'photopage', '_content': 'https://www.flickr.com/photos/khyri/6286463831/'}]}, 'media': 'photo'}, 'stat': 'ok'}</t>
  </si>
  <si>
    <t xml:space="preserve"> (flickr khyri)</t>
  </si>
  <si>
    <t>https://www.flickr.com/photos/khyri/6286463831/</t>
  </si>
  <si>
    <t>body_part_owl_talon03.jpeg</t>
  </si>
  <si>
    <t>7103548601_197425f5c5_o</t>
  </si>
  <si>
    <t>{'photo': {'id': '7103548601', 'secret': 'ee344a2545', 'server': '8028', 'farm': 9, 'dateuploaded': '1335127058', 'isfavorite': 0, 'license': '3', 'safety_level': '0', 'rotation': 0, 'originalsecret': '197425f5c5', 'originalformat': 'jpg', 'owner': {'nsid': '8686835@N06', 'username': 'image_less_ordinary', 'realname': '', 'location': None, 'iconserver': '1487', 'iconfarm': 2, 'path_alias': 'e-image'}, 'title': {'_content': 'Rosliston_Falconry-6379'}, 'description': {'_content': 'Eagle Owl talons'}, 'visibility': {'ispublic': 1, 'isfriend': 0, 'isfamily': 0}, 'dates': {'posted': '1335127058', 'taken': '2012-04-21 10:30:28', 'takengranularity': 0, 'takenunknown': 0, 'lastupdate': '1335132345'}, 'views': '44', 'editability': {'cancomment': 0, 'canaddmeta': 0}, 'publiceditability': {'cancomment': 1, 'canaddmeta': 0}, 'usage': {'candownload': 1, 'canblog': 0, 'canprint': 0, 'canshare': 1}, 'comments': {'_content': '0'}, 'notes': {'note': []}, 'people': {'haspeople': 0}, 'tags': {'tag': [{'id': '8641513-7103548601-87501939', 'author': '8686835@N06', 'authorname': 'image_less_ordinary', 'raw': 'Rosliston Falconry Centre', '_content': 'roslistonfalconrycentre', 'machine_tag': 0}, {'id': '8641513-7103548601-1604600', 'author': '8686835@N06', 'authorname': 'image_less_ordinary', 'raw': 'Rosliston', '_content': 'rosliston', 'machine_tag': 0}, {'id': '8641513-7103548601-6049', 'author': '8686835@N06', 'authorname': 'image_less_ordinary', 'raw': 'Centre', '_content': 'centre', 'machine_tag': 0}, {'id': '8641513-7103548601-594', 'author': '8686835@N06', 'authorname': 'image_less_ordinary', 'raw': 'Bird', '_content': 'bird', 'machine_tag': 0}, {'id': '8641513-7103548601-23553', 'author': '8686835@N06', 'authorname': 'image_less_ordinary', 'raw': 'Prey', '_content': 'prey', 'machine_tag': 0}]}, 'location': {'latitude': '52.746359', 'longitude': '-1.634473', 'accuracy': '15', 'context': '0', 'locality': {'_content': 'South Derbyshire District', 'woeid': 12695913}, 'county': {'_content': 'Derbyshire', 'woeid': 12602143}, 'region': {'_content': 'England', 'woeid': 24554868}, 'country': {'_content': 'United Kingdom', 'woeid': 23424975}, 'neighbourhood': {'_content': 'Stanton', 'woeid': 20092833}}, 'geoperms': {'ispublic': 1, 'iscontact': 0, 'isfriend': 0, 'isfamily': 0}, 'urls': {'url': [{'type': 'photopage', '_content': 'https://www.flickr.com/photos/e-image/7103548601/'}]}, 'media': 'photo'}, 'stat': 'ok'}</t>
  </si>
  <si>
    <t xml:space="preserve"> (flickr image_less_ordinary)</t>
  </si>
  <si>
    <t>https://www.flickr.com/photos/e-image/7103548601/</t>
  </si>
  <si>
    <t>body_part_owl_talon04.jpeg</t>
  </si>
  <si>
    <t>199531974_471043e50b_o</t>
  </si>
  <si>
    <t>{'photo': {'id': '199531974', 'secret': '471043e50b', 'server': '60', 'farm': 1, 'dateuploaded': '1154005878', 'isfavorite': 0, 'license': '3', 'safety_level': '0', 'rotation': 0, 'originalsecret': '471043e50b', 'originalformat': 'jpg', 'owner': {'nsid': '94956595@N00', 'username': 'Sleepless in Somerset', 'realname': 'Mark Ferbert', 'location': 'Taunton, UK', 'iconserver': '22', 'iconfarm': 1, 'path_alias': 'sleepless_in_somerset'}, 'title': {'_content': 'Dunster Country Fair 26 07 2006 #196'}, 'description': {'_content': 'Hawkeye Falconry Team - showing the birds on display in a shaded tent area - just look at the size of those claws/talons!!'}, 'visibility': {'ispublic': 1, 'isfriend': 0, 'isfamily': 0}, 'dates': {'posted': '1154005878', 'taken': '2006-07-26 14:08:13', 'takengranularity': 0, 'takenunknown': 0, 'lastupdate': '1217614258'}, 'views': '280', 'editability': {'cancomment': 0, 'canaddmeta': 0}, 'publiceditability': {'cancomment': 1, 'canaddmeta': 0}, 'usage': {'candownload': 1, 'canblog': 0, 'canprint': 0, 'canshare': 1}, 'comments': {'_content': '0'}, 'notes': {'note': []}, 'people': {'haspeople': 0}, 'tags': {'tag': [{'id': '1052346-199531974-9205', 'author': '94956595@N00', 'authorname': 'Sleepless in Somerset', 'raw': '2006', '_content': '2006', 'machine_tag': 0}, {'id': '1052346-199531974-1360646', 'author': '94956595@N00', 'authorname': 'Sleepless in Somerset', 'raw': 'Scoopt', '_content': 'scoopt', 'machine_tag': 0}, {'id': '1052346-199531974-4846687', 'author': '94956595@N00', 'authorname': 'Sleepless in Somerset', 'raw': '2006-07-26', '_content': '20060726', 'machine_tag': 0}, {'id': '1052346-199531974-951', 'author': '94956595@N00', 'authorname': 'Sleepless in Somerset', 'raw': 'Birds', '_content': 'birds', 'machine_tag': 0}, {'id': '1052346-199531974-68393', 'author': '94956595@N00', 'authorname': 'Sleepless in Somerset', 'raw': 'Owls', '_content': 'owls', 'machine_tag': 0}, {'id': '1052346-199531974-17021', 'author': '94956595@N00', 'authorname': 'Sleepless in Somerset', 'raw': 'Favourites', '_content': 'favourites', 'machine_tag': 0}, {'id': '1052346-199531974-7853', 'author': '94956595@N00', 'authorname': 'Sleepless in Somerset', 'raw': 'July', '_content': 'july', 'machine_tag': 0}, {'id': '1052346-199531974-4904557', 'author': '94956595@N00', 'authorname': 'Sleepless in Somerset', 'raw': 'Dunster Country Fair', '_content': 'dunstercountryfair', 'machine_tag': 0}, {'id': '1052346-199531974-103565', 'author': '94956595@N00', 'authorname': 'Sleepless in Somerset', 'raw': 'Dunster', '_content': 'dunster', 'machine_tag': 0}, {'id': '1052346-199531974-8906', 'author': '94956595@N00', 'authorname': 'Sleepless in Somerset', 'raw': 'Somerset', '_content': 'somerset', 'machine_tag': 0}, {'id': '1052346-199531974-279', 'author': '94956595@N00', 'authorname': 'Sleepless in Somerset', 'raw': 'England', '_content': 'england', 'machine_tag': 0}, {'id': '1052346-199531974-112', 'author': '94956595@N00', 'authorname': 'Sleepless in Somerset', 'raw': 'Great Britain', '_content': 'greatbritain', 'machine_tag': 0}]}, 'location': {'latitude': '51.183432', 'longitude': '-3.441467', 'accuracy': '12', 'context': '0', 'locality': {'_content': 'Dunster', 'woeid': 18721}, 'county': {'_content': 'Somerset', 'woeid': 12602185}, 'region': {'_content': 'England', 'woeid': 24554868}, 'country': {'_content': 'United Kingdom', 'woeid': 23424975}, 'neighbourhood': {'_content': '', 'woeid': 0}}, 'geoperms': {'ispublic': 1, 'iscontact': 0, 'isfriend': 0, 'isfamily': 0}, 'urls': {'url': [{'type': 'photopage', '_content': 'https://www.flickr.com/photos/sleepless_in_somerset/199531974/'}]}, 'media': 'photo'}, 'stat': 'ok'}</t>
  </si>
  <si>
    <t>Mark Ferbert (flickr Sleepless in Somerset)</t>
  </si>
  <si>
    <t>https://www.flickr.com/photos/sleepless_in_somerset/199531974/</t>
  </si>
  <si>
    <t>body_part_owl_talon05.jpeg</t>
  </si>
  <si>
    <t>484879368_e0601ab814_o</t>
  </si>
  <si>
    <t>{'photo': {'id': '484879368', 'secret': '366fa6fccc', 'server': '221', 'farm': 1, 'dateuploaded': '1178365480', 'isfavorite': 0, 'license': '6', 'safety_level': '0', 'rotation': 0, 'originalsecret': 'e0601ab814', 'originalformat': 'jpg', 'owner': {'nsid': '23054755@N00', 'username': 'MShades', 'realname': 'Chris Gladis', 'location': 'Osaka, Japan', 'iconserver': '8411', 'iconfarm': 9, 'path_alias': 'mshades'}, 'title': {'_content': 'Owl talons'}, 'description': {'_content': "I took enough pictures of faces, so I thought I'd try the feet."}, 'visibility': {'ispublic': 1, 'isfriend': 0, 'isfamily': 0}, 'dates': {'posted': '1178365480', 'taken': '2007-05-05 10:58:02', 'takengranularity': 0, 'takenunknown': 0, 'lastupdate': '1385844440'}, 'views': '2980', 'editability': {'cancomment': 0, 'canaddmeta': 0}, 'publiceditability': {'cancomment': 1, 'canaddmeta': 0}, 'usage': {'candownload': 1, 'canblog': 0, 'canprint': 0, 'canshare': 1}, 'comments': {'_content': '0'}, 'notes': {'note': []}, 'people': {'haspeople': 0}, 'tags': {'tag': [{'id': '160615-484879368-1038', 'author': '23054755@N00', 'authorname': 'MShades', 'raw': 'Japan', '_content': 'japan', 'machine_tag': 0}, {'id': '160615-484879368-13318', 'author': '23054755@N00', 'authorname': 'MShades', 'raw': 'Kobe', '_content': 'kobe', 'machine_tag': 0}, {'id': '160615-484879368-10915784', 'author': '23054755@N00', 'authorname': 'MShades', 'raw': 'Kobe Kachoen', '_content': 'kobekachoen', 'machine_tag': 0}, {'id': '160615-484879368-73', 'author': '23054755@N00', 'authorname': 'MShades', 'raw': 'park', '_content': 'park', 'machine_tag': 0}, {'id': '160615-484879368-594', 'author': '23054755@N00', 'authorname': 'MShades', 'raw': 'bird', '_content': 'bird', 'machine_tag': 0}, {'id': '160615-484879368-16199', 'author': '23054755@N00', 'authorname': 'MShades', 'raw': 'owl', '_content': 'owl', 'machine_tag': 0}, {'id': '160615-484879368-673', 'author': '23054755@N00', 'authorname': 'MShades', 'raw': 'feet', '_content': 'feet', 'machine_tag': 0}, {'id': '160615-484879368-183295', 'author': '23054755@N00', 'authorname': 'MShades', 'raw': 'talons', '_content': 'talons', 'machine_tag': 0}, {'id': '160615-484879368-1552664', 'author': '23054755@N00', 'authorname': 'MShades', 'raw': 'Spotted Eagle Owl', '_content': 'spottedeagleowl', 'machine_tag': 0}, {'id': '160615-484879368-1552665', 'author': '23054755@N00', 'authorname': 'MShades', 'raw': 'Bubo africanus', '_content': 'buboafricanus', 'machine_tag': 0}, {'id': '160615-484879368-18964', 'author': '23054755@N00', 'authorname': 'MShades', 'raw': '日本', '_content': '日本', 'machine_tag': 0}, {'id': '160615-484879368-820862', 'author': '23054755@N00', 'authorname': 'MShades', 'raw': '兵庫', '_content': '兵庫', 'machine_tag': 0}, {'id': '160615-484879368-182207', 'author': '23054755@N00', 'authorname': 'MShades', 'raw': '神戸', '_content': '神戸', 'machine_tag': 0}, {'id': '160615-484879368-867674', 'author': '23054755@N00', 'authorname': 'MShades', 'raw': 'ポートアイランド', '_content': 'ポートアイランド', 'machine_tag': 0}, {'id': '160615-484879368-6984778', 'author': '23054755@N00', 'authorname': 'MShades', 'raw': '神戸花鳥園', '_content': '神戸花鳥園', 'machine_tag': 0}]}, 'location': {'latitude': '34.655733', 'longitude': '135.225391', 'accuracy': '12', 'context': '0', 'locality': {'_content': '神戸市', 'woeid': 1117545}, 'county': {'_content': '中央区', 'woeid': 15015438}, 'region': {'_content': '兵庫県', 'woeid': 2345862}, 'country': {'_content': '日本', 'woeid': 23424856}, 'neighbourhood': {'_content': '', 'woeid': 0}}, 'geoperms': {'ispublic': 1, 'iscontact': 0, 'isfriend': 0, 'isfamily': 0}, 'urls': {'url': [{'type': 'photopage', '_content': 'https://www.flickr.com/photos/mshades/484879368/'}]}, 'media': 'photo'}, 'stat': 'ok'}</t>
  </si>
  <si>
    <t>Chris Gladis (flickr MShades)</t>
  </si>
  <si>
    <t>https://www.flickr.com/photos/mshades/484879368/</t>
  </si>
  <si>
    <t>body_part_owl_talon06.jpeg</t>
  </si>
  <si>
    <t>26738694545_53e9889871_o</t>
  </si>
  <si>
    <t>{'photo': {'id': '26738694545', 'secret': '7eee8ea68c', 'server': '1642', 'farm': 2, 'dateuploaded': '1462060704', 'isfavorite': 0, 'license': '3', 'safety_level': '0', 'rotation': 0, 'originalsecret': '53e9889871', 'originalformat': 'jpg', 'owner': {'nsid': '48023291@N05', 'username': 'Trishrg', 'realname': 'Trish Gussler', 'location': '', 'iconserver': '5138', 'iconfarm': 6, 'path_alias': 'trishrg'}, 'title': {'_content': 'Talons'}, 'description': {'_content': 'Starr Ranch Barn Owl Banding 4/30/16'}, 'visibility': {'ispublic': 1, 'isfriend': 0, 'isfamily': 0}, 'dates': {'posted': '1462060704', 'taken': '2016-04-30 12:56:48', 'takengranularity': 0, 'takenunknown': '0', 'lastupdate': '1468161948'}, 'views': '301', 'editability': {'cancomment': 0, 'canaddmeta': 0}, 'publiceditability': {'cancomment': 1, 'canaddmeta': 0}, 'usage': {'candownload': 1, 'canblog': 0, 'canprint': 0, 'canshare': 1}, 'comments': {'_content': '0'}, 'notes': {'note': []}, 'people': {'haspeople': 0}, 'tags': {'tag': []}, 'urls': {'url': [{'type': 'photopage', '_content': 'https://www.flickr.com/photos/trishrg/26738694545/'}]}, 'media': 'photo'}, 'stat': 'ok'}</t>
  </si>
  <si>
    <t>Trish Gussler (flickr Trishrg)</t>
  </si>
  <si>
    <t>https://www.flickr.com/photos/trishrg/26738694545/</t>
  </si>
  <si>
    <t>body_part_owl_talon07.jpeg</t>
  </si>
  <si>
    <t>7418118636_ce14826342_o</t>
  </si>
  <si>
    <t>{'photo': {'id': '7418118636', 'secret': '354ba2293b', 'server': '7259', 'farm': 8, 'dateuploaded': '1340340946', 'isfavorite': 0, 'license': '2', 'safety_level': '0', 'rotation': 0, 'originalsecret': 'ce14826342', 'originalformat': 'jpg', 'owner': {'nsid': '46259794@N02', 'username': 'derekbruff', 'realname': 'Derek Bruff', 'location': 'Franklin, TN', 'iconserver': '3832', 'iconfarm': 4, 'path_alias': 'derekbruff'}, 'title': {'_content': 'Offense, Meet Defense'}, 'description': {'_content': 'Great horned owl and zookeeper at Riverbanks Zoo'}, 'visibility': {'ispublic': 1, 'isfriend': 0, 'isfamily': 0}, 'dates': {'posted': '1340340946', 'taken': '2012-06-20 12:50:19', 'takengranularity': 0, 'takenunknown': 0, 'lastupdate': '1382465453'}, 'views': '648', 'editability': {'cancomment': 0, 'canaddmeta': 0}, 'publiceditability': {'cancomment': 1, 'canaddmeta': 0}, 'usage': {'candownload': 1, 'canblog': 0, 'canprint': 0, 'canshare': 1}, 'comments': {'_content': '0'}, 'notes': {'note': []}, 'people': {'haspeople': 0}, 'tags': {'tag': [{'id': '46239446-7418118636-6651', 'author': '46259794@N02', 'authorname': 'derekbruff', 'raw': 'great', '_content': 'great', 'machine_tag': 0}, {'id': '46239446-7418118636-178952', 'author': '46259794@N02', 'authorname': 'derekbruff', 'raw': 'horned', '_content': 'horned', 'machine_tag': 0}, {'id': '46239446-7418118636-16199', 'author': '46259794@N02', 'authorname': 'derekbruff', 'raw': 'owl', '_content': 'owl', 'machine_tag': 0}, {'id': '46239446-7418118636-169495', 'author': '46259794@N02', 'authorname': 'derekbruff', 'raw': 'Riverbanks', '_content': 'riverbanks', 'machine_tag': 0}, {'id': '46239446-7418118636-1997', 'author': '46259794@N02', 'authorname': 'derekbruff', 'raw': 'Zoo', '_content': 'zoo', 'machine_tag': 0}, {'id': '46239446-7418118636-13570', 'author': '46259794@N02', 'authorname': 'derekbruff', 'raw': 'talon', '_content': 'talon', 'machine_tag': 0}, {'id': '46239446-7418118636-13567', 'author': '46259794@N02', 'authorname': 'derekbruff', 'raw': 'claw', '_content': 'claw', 'machine_tag': 0}, {'id': '46239446-7418118636-28288', 'author': '46259794@N02', 'authorname': 'derekbruff', 'raw': 'protective', '_content': 'protective', 'machine_tag': 0}, {'id': '46239446-7418118636-18495', 'author': '46259794@N02', 'authorname': 'derekbruff', 'raw': 'glove', '_content': 'glove', 'machine_tag': 0}, {'id': '46239446-7418118636-15995', 'author': '46259794@N02', 'authorname': 'derekbruff', 'raw': 'zookeeper', '_content': 'zookeeper', 'machine_tag': 0}, {'id': '46239446-7418118636-112365', 'author': '46259794@N02', 'authorname': 'derekbruff', 'raw': 'falconry', '_content': 'falconry', 'machine_tag': 0}, {'id': '46239446-7418118636-87331', 'author': '46259794@N02', 'authorname': 'derekbruff', 'raw': 'great horned owl', '_content': 'greathornedowl', 'machine_tag': 0}, {'id': '46239446-7418118636-41061', 'author': '46259794@N02', 'authorname': 'derekbruff', 'raw': 'protection', '_content': 'protection', 'machine_tag': 0}, {'id': '46239446-7418118636-304789', 'author': '46259794@N02', 'authorname': 'derekbruff', 'raw': 'offense', '_content': 'offense', 'machine_tag': 0}, {'id': '46239446-7418118636-47980', 'author': '46259794@N02', 'authorname': 'derekbruff', 'raw': 'defense', '_content': 'defense', 'machine_tag': 0}]}, 'urls': {'url': [{'type': 'photopage', '_content': 'https://www.flickr.com/photos/derekbruff/7418118636/'}]}, 'media': 'photo'}, 'stat': 'ok'}</t>
  </si>
  <si>
    <t>Derek Bruff (flickr derekbruff)</t>
  </si>
  <si>
    <t>https://www.flickr.com/photos/derekbruff/7418118636/</t>
  </si>
  <si>
    <t>body_part_owl_talon08.jpeg</t>
  </si>
  <si>
    <t>14599636945_2fd64280b9_o</t>
  </si>
  <si>
    <t>{'stat': 'fail', 'code': 1, 'message': 'Photo "14599636945" not found (invalid ID)'}</t>
  </si>
  <si>
    <t>body_owl03.jpeg</t>
  </si>
  <si>
    <t>9183723767_638efb25c8_o</t>
  </si>
  <si>
    <t>{'photo': {'id': '9183723767', 'secret': '90abf51261', 'server': '5531', 'farm': 6, 'dateuploaded': '1372698539', 'isfavorite': 0, 'license': '4', 'safety_level': '0', 'rotation': 0, 'originalsecret': '638efb25c8', 'originalformat': 'jpg', 'owner': {'nsid': '79245843@N02', 'username': 'CaptainBagpuss', 'realname': '', 'location': '', 'iconserver': '7040', 'iconfarm': 8, 'path_alias': None}, 'title': {'_content': 'Owl'}, 'description': {'_content': ''}, 'visibility': {'ispublic': 1, 'isfriend': 0, 'isfamily': 0}, 'dates': {'posted': '1372698539', 'taken': '2013-01-30 16:23:29', 'takengranularity': 0, 'takenunknown': 0, 'lastupdate': '1578823200'}, 'views': '21027', 'editability': {'cancomment': 0, 'canaddmeta': 0}, 'publiceditability': {'cancomment': 1, 'canaddmeta': 0}, 'usage': {'candownload': 1, 'canblog': 0, 'canprint': 0, 'canshare': 1}, 'comments': {'_content': '0'}, 'notes': {'note': []}, 'people': {'haspeople': 0}, 'tags': {'tag': [{'id': '79225495-9183723767-16199', 'author': '79245843@N02', 'authorname': 'CaptainBagpuss', 'raw': 'owl', '_content': 'owl', 'machine_tag': 0}, {'id': '79225495-9183723767-39153', 'author': '79245843@N02', 'authorname': 'CaptainBagpuss', 'raw': 'longleat', '_content': 'longleat', 'machine_tag': 0}]}, 'urls': {'url': [{'type': 'photopage', '_content': 'https://www.flickr.com/photos/79245843@N02/9183723767/'}]}, 'media': 'photo'}, 'stat': 'ok'}</t>
  </si>
  <si>
    <t xml:space="preserve"> (flickr CaptainBagpuss)</t>
  </si>
  <si>
    <t>https://www.flickr.com/photos/79245843@N02/9183723767/</t>
  </si>
  <si>
    <t>body_owl05.jpeg</t>
  </si>
  <si>
    <t>159436192_26f04c8e6e_o</t>
  </si>
  <si>
    <t>{'photo': {'id': '159436192', 'secret': '26f04c8e6e', 'server': '69', 'farm': 1, 'dateuploaded': '1149360124', 'isfavorite': 0, 'license': '4', 'safety_level': '0', 'rotation': 0, 'originalsecret': '26f04c8e6e', 'originalformat': 'jpg', 'owner': {'nsid': '44124348109@N01', 'username': 'jurvetson', 'realname': 'Steve Jurvetson', 'location': 'Los Altos, USA', 'iconserver': '5557', 'iconfarm': 6, 'path_alias': 'jurvetson'}, 'title': {'_content': 'Baby European Eagle Owl'}, 'description': {'_content': '7 weeks old… Waddling around on big feet, like a puppy dog…  Still learning how to fly.\n\nEach of her eyes is bigger than her brain.\n\nAs an adult, she will be able to kill small deer with her beak and pierce 18-gauge steel (e.g., a baking tray) with her talons.\n\nThe European Eagle Owl is the largest owl in the world.'}, 'visibility': {'ispublic': 1, 'isfriend': 0, 'isfamily': 0}, 'dates': {'posted': '1149360124', 'taken': '2006-05-19 14:34:28', 'takengranularity': 0, 'takenunknown': '0', 'lastupdate': '1644772500'}, 'views': '33455', 'editability': {'cancomment': 0, 'canaddmeta': 0}, 'publiceditability': {'cancomment': 1, 'canaddmeta': 1}, 'usage': {'candownload': 1, 'canblog': 0, 'canprint': 0, 'canshare': 1}, 'comments': {'_content': '41'}, 'notes': {'note': []}, 'people': {'haspeople': 0}, 'tags': {'tag': [{'id': '22706-159436192-366', 'author': '44124348109@N01', 'authorname': 'jurvetson', 'raw': 'Baby', '_content': 'baby', 'machine_tag': 0}, {'id': '22706-159436192-3500', 'author': '44124348109@N01', 'authorname': 'jurvetson', 'raw': 'European', '_content': 'european', 'machine_tag': 0}, {'id': '22706-159436192-4399', 'author': '44124348109@N01', 'authorname': 'jurvetson', 'raw': 'Eagle', '_content': 'eagle', 'machine_tag': 0}, {'id': '22706-159436192-16199', 'author': '44124348109@N01', 'authorname': 'jurvetson', 'raw': 'Owl', '_content': 'owl', 'machine_tag': 0}, {'id': '22706-159436192-10783', 'author': '44124348109@N01', 'authorname': 'jurvetson', 'raw': 'Resort', '_content': 'resort', 'machine_tag': 0}, {'id': '22706-159436192-1013', 'author': '44124348109@N01', 'authorname': 'jurvetson', 'raw': 'Santa Barbara', '_content': 'santabarbara', 'machine_tag': 0}, {'id': '22706-159436192-340', 'author': '44124348109@N01', 'authorname': 'jurvetson', 'raw': 'orange', '_content': 'orange', 'machine_tag': 0}, {'id': '22706-159436192-596', 'author': '44124348109@N01', 'authorname': 'jurvetson', 'raw': 'eye', '_content': 'eye', 'machine_tag': 0}, {'id': '22706-159436192-594', 'author': '44124348109@N01', 'authorname': 'jurvetson', 'raw': 'bird', '_content': 'bird', 'machine_tag': 0}, {'id': '22706-159436192-290694', 'author': '91217789@N00', 'authorname': '!MimosaMicheMichelle!', 'raw': 'hibou', '_content': 'hibou', 'machine_tag': 0}, {'id': '22706-159436192-2656146', 'author': '36081663@N00', 'authorname': 'Picture This1 .', 'raw': 'specnature', '_content': 'specnature', 'machine_tag': 0}, {'id': '22706-159436192-207756', 'author': '44124348109@N01', 'authorname': 'jurvetson', 'raw': 'plumage', '_content': 'plumage', 'machine_tag': 0}, {'id': '22706-159436192-327084', 'author': '44124348109@N01', 'authorname': 'jurvetson', 'raw': 'Bacara', '_content': 'bacara', 'machine_tag': 0}, {'id': '22706-159436192-798', 'author': '44124348109@N01', 'authorname': 'jurvetson', 'raw': 'top-f25', '_content': 'topf25', 'machine_tag': 0}, {'id': '22706-159436192-187339', 'author': '17192217@N00', 'authorname': 'FatWagtailPhotography', 'raw': 'Eurasian Eagle Owl', '_content': 'eurasianeagleowl', 'machine_tag': 0}, {'id': '22706-159436192-775718', 'author': '17192217@N00', 'authorname': 'FatWagtailPhotography', 'raw': 'European Eagle Owl', '_content': 'europeaneagleowl', 'machine_tag': 0}, {'id': '22706-159436192-200619', 'author': '17192217@N00', 'authorname': 'FatWagtailPhotography', 'raw': 'Bubo bubo', '_content': 'bubobubo', 'machine_tag': 0}, {'id': '22706-159436192-791', 'author': '36519414@N00', 'authorname': 'ComputerHotline', 'raw': 'nature', '_content': 'nature', 'machine_tag': 0}, {'id': '22706-159436192-952', 'author': '36519414@N00', 'authorname': 'ComputerHotline', 'raw': 'animal', '_content': 'animal', 'machine_tag': 0}, {'id': '22706-159436192-39', 'author': '36519414@N00', 'authorname': 'ComputerHotline', 'raw': 'life', '_content': 'life', 'machine_tag': 0}, {'id': '22706-159436192-96801', 'author': '36519414@N00', 'authorname': 'ComputerHotline', 'raw': 'vie', '_content': 'vie', 'machine_tag': 0}, {'id': '22706-159436192-52410', 'author': '36519414@N00', 'authorname': 'ComputerHotline', 'raw': 'oiseau', '_content': 'oiseau', 'machine_tag': 0}, {'id': '22706-159436192-9214', 'author': '36519414@N00', 'authorname': 'ComputerHotline', 'raw': 'aves', '_content': 'aves', 'machine_tag': 0}]}, 'urls': {'url': [{'type': 'photopage', '_content': 'https://www.flickr.com/photos/jurvetson/159436192/'}]}, 'media': 'photo'}, 'stat': 'ok'}</t>
  </si>
  <si>
    <t>Steve Jurvetson (flickr jurvetson)</t>
  </si>
  <si>
    <t>https://www.flickr.com/photos/jurvetson/159436192/</t>
  </si>
  <si>
    <t>body_owl06.jpeg</t>
  </si>
  <si>
    <t>44723111885_7c9e592348_o</t>
  </si>
  <si>
    <t>{'photo': {'id': '44723111885', 'secret': 'a464d2a6a0', 'server': '1961', 'farm': 2, 'dateuploaded': '1540924966', 'isfavorite': 0, 'license': '10', 'safety_level': '0', 'rotation': 0, 'originalsecret': '7c9e592348', 'originalformat': 'jpg', 'owner': {'nsid': '67015038@N06', 'username': 'ShenandoahNPS', 'realname': 'Shenandoah  National Park', 'location': 'Virginia', 'iconserver': '5737', 'iconfarm': 6, 'path_alias': 'snpphotos'}, 'title': {'_content': 'Barred Owl'}, 'description': {'_content': 'NPS | D. Machado\n\nStrix varia'}, 'visibility': {'ispublic': 1, 'isfriend': 0, 'isfamily': 0}, 'dates': {'posted': '1540924966', 'taken': '2018-10-30 14:40:49', 'takengranularity': 0, 'takenunknown': '1', 'lastupdate': '1621264040'}, 'views': '3056', 'editability': {'cancomment': 0, 'canaddmeta': 0}, 'publiceditability': {'cancomment': 1, 'canaddmeta': 0}, 'usage': {'candownload': 1, 'canblog': 0, 'canprint': 0, 'canshare': 1}, 'comments': {'_content': '0'}, 'notes': {'note': []}, 'people': {'haspeople': 0}, 'tags': {'tag': [{'id': '66969716-44723111885-3314', 'author': '67015038@N06', 'authorname': 'ShenandoahNPS', 'raw': 'Flickr', '_content': 'flickr', 'machine_tag': 0}, {'id': '66969716-44723111885-952', 'author': '67015038@N06', 'authorname': 'ShenandoahNPS', 'raw': 'Animal', '_content': 'animal', 'machine_tag': 0}, {'id': '66969716-44723111885-136482', 'author': '67015038@N06', 'authorname': 'ShenandoahNPS', 'raw': 'Vertebrate', '_content': 'vertebrate', 'machine_tag': 0}, {'id': '66969716-44723111885-594', 'author': '67015038@N06', 'authorname': 'ShenandoahNPS', 'raw': 'Bird', '_content': 'bird', 'machine_tag': 0}, {'id': '66969716-44723111885-119924', 'author': '67015038@N06', 'authorname': 'ShenandoahNPS', 'raw': 'Barred Owl', '_content': 'barredowl', 'machine_tag': 0}]}, 'urls': {'url': [{'type': 'photopage', '_content': 'https://www.flickr.com/photos/snpphotos/44723111885/'}]}, 'media': 'photo'}, 'stat': 'ok'}</t>
  </si>
  <si>
    <t>Shenandoah  National Park (flickr ShenandoahNPS)</t>
  </si>
  <si>
    <t>https://www.flickr.com/photos/snpphotos/44723111885/</t>
  </si>
  <si>
    <t>body_owl08.jpeg</t>
  </si>
  <si>
    <t>223220706_6263edfd64_o</t>
  </si>
  <si>
    <t>{'photo': {'id': '223220706', 'secret': '6263edfd64', 'server': '77', 'farm': 1, 'dateuploaded': '1156373142', 'isfavorite': 0, 'license': '4', 'safety_level': '0', 'rotation': 0, 'originalsecret': '6263edfd64', 'originalformat': 'jpg', 'owner': {'nsid': '29712231@N00', 'username': 'CmdrGravy', 'realname': 'Joe', 'location': '', 'iconserver': '34', 'iconfarm': 1, 'path_alias': 'cmdrgravy'}, 'title': {'_content': 'Owl'}, 'description': {'_content': 'Owls are quite big really'}, 'visibility': {'ispublic': 1, 'isfriend': 0, 'isfamily': 0}, 'dates': {'posted': '1156373142', 'taken': '2006-08-04 15:54:50', 'takengranularity': 0, 'takenunknown': 0, 'lastupdate': '1566392284'}, 'views': '16784', 'editability': {'cancomment': 0, 'canaddmeta': 0}, 'publiceditability': {'cancomment': 1, 'canaddmeta': 0}, 'usage': {'candownload': 1, 'canblog': 0, 'canprint': 0, 'canshare': 1}, 'comments': {'_content': '0'}, 'notes': {'note': []}, 'people': {'haspeople': 0}, 'tags': {'tag': [{'id': '512487-223220706-2166', 'author': '29712231@N00', 'authorname': 'CmdrGravy', 'raw': 'scotland', '_content': 'scotland', 'machine_tag': 0}, {'id': '512487-223220706-2042', 'author': '29712231@N00', 'authorname': 'CmdrGravy', 'raw': 'cycling', '_content': 'cycling', 'machine_tag': 0}, {'id': '512487-223220706-5395026', 'author': '29712231@N00', 'authorname': 'CmdrGravy', 'raw': 'sustrans7', '_content': 'sustrans7', 'machine_tag': 0}, {'id': '512487-223220706-16199', 'author': '29712231@N00', 'authorname': 'CmdrGravy', 'raw': 'owl', '_content': 'owl', 'machine_tag': 0}, {'id': '512487-223220706-75771', 'author': '29712231@N00', 'authorname': 'CmdrGravy', 'raw': 'inverness', '_content': 'inverness', 'machine_tag': 0}]}, 'location': {'latitude': '57.480587', 'longitude': '-4.202957', 'accuracy': '10', 'context': '0', 'locality': {'_content': 'Inshes Wood', 'woeid': 24438}, 'county': {'_content': 'Highland', 'woeid': 12602203}, 'region': {'_content': 'Scotland', 'woeid': 12578048}, 'country': {'_content': 'United Kingdom', 'woeid': 23424975}, 'neighbourhood': {'_content': '', 'woeid': 0}}, 'geoperms': {'ispublic': 1, 'iscontact': 0, 'isfriend': 0, 'isfamily': 0}, 'urls': {'url': [{'type': 'photopage', '_content': 'https://www.flickr.com/photos/cmdrgravy/223220706/'}]}, 'media': 'photo'}, 'stat': 'ok'}</t>
  </si>
  <si>
    <t>Joe (flickr CmdrGravy)</t>
  </si>
  <si>
    <t>https://www.flickr.com/photos/cmdrgravy/223220706/</t>
  </si>
  <si>
    <t>body_owl11.jpeg</t>
  </si>
  <si>
    <t>41161166822_d42d9ecaef_o</t>
  </si>
  <si>
    <t>{'photo': {'id': '41161166822', 'secret': 'dbcd82b10c', 'server': '786', 'farm': 1, 'dateuploaded': '1522752587', 'isfavorite': 0, 'license': '5', 'safety_level': '0', 'rotation': 0, 'originalsecret': 'd42d9ecaef', 'originalformat': 'jpg', 'owner': {'nsid': '41894148532@N01', 'username': 'Neil T', 'realname': 'Neil Turner', 'location': 'Sowerby Bridge, United Kingdom', 'iconserver': '3709', 'iconfarm': 4, 'path_alias': 'neilt'}, 'title': {'_content': 'Owl'}, 'description': {'_content': 'At the Tropical Butterfly House Wildlife and Falconry Centre, near Sheffield, South Yorkshire.'}, 'visibility': {'ispublic': 1, 'isfriend': 0, 'isfamily': 0}, 'dates': {'posted': '1522752587', 'taken': '2017-10-08 09:12:51', 'takengranularity': 0, 'takenunknown': '0', 'lastupdate': '1581833328'}, 'views': '13419', 'editability': {'cancomment': 0, 'canaddmeta': 0}, 'publiceditability': {'cancomment': 1, 'canaddmeta': 0}, 'usage': {'candownload': 1, 'canblog': 0, 'canprint': 0, 'canshare': 1}, 'comments': {'_content': '0'}, 'notes': {'note': []}, 'people': {'haspeople': 0}, 'tags': {'tag': [{'id': '17339-41161166822-515522', 'author': '41894148532@N01', 'authorname': 'Neil T', 'raw': 'tropicalbutterflyhouse', '_content': 'tropicalbutterflyhouse', 'machine_tag': 0}, {'id': '17339-41161166822-16199', 'author': '41894148532@N01', 'authorname': 'Neil T', 'raw': 'owl', '_content': 'owl', 'machine_tag': 0}]}, 'location': {'latitude': '53.355834', 'longitude': '-1.204344', 'accuracy': '16', 'context': '0', 'locality': {'_content': 'Rotherham Metropolitan Borough', 'woeid': 12695856}, 'county': {'_content': 'South Yorkshire', 'woeid': 12602196}, 'region': {'_content': 'England', 'woeid': 24554868}, 'country': {'_content': 'United Kingdom', 'woeid': 23424975}, 'neighbourhood': {'_content': '', 'woeid': 0}}, 'geoperms': {'ispublic': 1, 'iscontact': 0, 'isfriend': 0, 'isfamily': 0}, 'urls': {'url': [{'type': 'photopage', '_content': 'https://www.flickr.com/photos/neilt/41161166822/'}]}, 'media': 'photo'}, 'stat': 'ok'}</t>
  </si>
  <si>
    <t>https://www.flickr.com/photos/neilt/41161166822/</t>
  </si>
  <si>
    <t>body_owl15.jpeg</t>
  </si>
  <si>
    <t>3519815326_792eeddedc_o</t>
  </si>
  <si>
    <t>{'photo': {'id': '3519815326', 'secret': '0bc6a7e82a', 'server': '3661', 'farm': 4, 'dateuploaded': '1241986398', 'isfavorite': 0, 'license': '6', 'safety_level': '0', 'rotation': 0, 'originalsecret': '792eeddedc', 'originalformat': 'jpg', 'owner': {'nsid': '46157734@N00', 'username': 'phil wood photo', 'realname': '', 'location': None, 'iconserver': '4238', 'iconfarm': 5, 'path_alias': 'philwoodphoto'}, 'title': {'_content': 'Owl'}, 'description': {'_content': 'Photographed at the Countryside Open Day at Burbage Common'}, 'visibility': {'ispublic': 1, 'isfriend': 0, 'isfamily': 0}, 'dates': {'posted': '1241986398', 'taken': '2009-05-10 11:30:35', 'takengranularity': 0, 'takenunknown': 0, 'lastupdate': '1493832840'}, 'views': '844', 'editability': {'cancomment': 0, 'canaddmeta': 0}, 'publiceditability': {'cancomment': 1, 'canaddmeta': 0}, 'usage': {'candownload': 1, 'canblog': 0, 'canprint': 0, 'canshare': 1}, 'comments': {'_content': '0'}, 'notes': {'note': []}, 'people': {'haspeople': 0}, 'tags': {'tag': []}, 'urls': {'url': [{'type': 'photopage', '_content': 'https://www.flickr.com/photos/philwoodphoto/3519815326/'}]}, 'media': 'photo'}, 'stat': 'ok'}</t>
  </si>
  <si>
    <t xml:space="preserve"> (flickr phil wood photo)</t>
  </si>
  <si>
    <t>https://www.flickr.com/photos/philwoodphoto/3519815326/</t>
  </si>
  <si>
    <t>body_owl16.jpeg</t>
  </si>
  <si>
    <t>42230456981_5568e69931_o</t>
  </si>
  <si>
    <t>{'stat': 'fail', 'code': 1, 'message': 'Photo "42230456981" not found (invalid ID)'}</t>
  </si>
  <si>
    <t>body_owl18.jpeg</t>
  </si>
  <si>
    <t>2815358116_a09b56e7f3_o</t>
  </si>
  <si>
    <t>{'photo': {'id': '2815358116', 'secret': 'a6323a1f19', 'server': '3283', 'farm': 4, 'dateuploaded': '1220213392', 'isfavorite': 0, 'license': '4', 'safety_level': '0', 'rotation': 0, 'originalsecret': 'a09b56e7f3', 'originalformat': 'jpg', 'owner': {'nsid': '11585318@N03', 'username': 'brendan.lally....away', 'realname': 'Brendan Lally', 'location': 'Delta, Canada', 'iconserver': '2356', 'iconfarm': 3, 'path_alias': 'pictiurfear'}, 'title': {'_content': 'Great Horned Owl'}, 'description': {'_content': 'View Large.....\nReifel Migratory Bird Sanctuary. Delta, BC, Canada...it was just above eye level, not sure who was more surprised, me or the owl. '}, 'visibility': {'ispublic': 1, 'isfriend': 0, 'isfamily': 0}, 'dates': {'posted': '1220213392', 'taken': '2008-08-30 21:52:17', 'takengranularity': 0, 'takenunknown': 0, 'lastupdate': '1556144359'}, 'views': '19712', 'editability': {'cancomment': 0, 'canaddmeta': 0}, 'publiceditability': {'cancomment': 1, 'canaddmeta': 0}, 'usage': {'candownload': 1, 'canblog': 0, 'canprint': 0, 'canshare': 1}, 'comments': {'_content': '87'}, 'notes': {'note': []}, 'people': {'haspeople': 0}, 'tags': {'tag': [{'id': '11562264-2815358116-407034', 'author': '11585318@N03', 'authorname': 'brendan.lally....away', 'raw': 'Bubo virginianus', '_content': 'bubovirginianus', 'machine_tag': 0}, {'id': '11562264-2815358116-87331', 'author': '11585318@N03', 'authorname': 'brendan.lally....away', 'raw': 'Great Horned Owl', '_content': 'greathornedowl', 'machine_tag': 0}, {'id': '11562264-2815358116-16199', 'author': '11585318@N03', 'authorname': 'brendan.lally....away', 'raw': 'Owl', '_content': 'owl', 'machine_tag': 0}, {'id': '11562264-2815358116-68393', 'author': '11585318@N03', 'authorname': 'brendan.lally....away', 'raw': 'Owls', '_content': 'owls', 'machine_tag': 0}, {'id': '11562264-2815358116-14290', 'author': '18634567@N08', 'authorname': 'arwen_n', 'raw': 'Ave', '_content': 'ave', 'machine_tag': 0}, {'id': '11562264-2815358116-112688', 'author': '18634567@N08', 'authorname': 'arwen_n', 'raw': 'Pájaro', '_content': 'pájaro', 'machine_tag': 0}, {'id': '11562264-2815358116-14304', 'author': '18634567@N08', 'authorname': 'arwen_n', 'raw': 'Cielo', '_content': 'cielo', 'machine_tag': 0}, {'id': '11562264-2815358116-15283', 'author': '18634567@N08', 'authorname': 'arwen_n', 'raw': 'Alas', '_content': 'alas', 'machine_tag': 0}, {'id': '11562264-2815358116-14644', 'author': '18634567@N08', 'authorname': 'arwen_n', 'raw': 'Pico', '_content': 'pico', 'machine_tag': 0}, {'id': '11562264-2815358116-23949055', 'author': '18634567@N08', 'authorname': 'arwen_n', 'raw': 'Aves del Mundo', '_content': 'avesdelmundo', 'machine_tag': 0}, {'id': '11562264-2815358116-249990', 'author': '18634567@N08', 'authorname': 'arwen_n', 'raw': 'Plumas', '_content': 'plumas', 'machine_tag': 0}, {'id': '11562264-2815358116-161382', 'author': '18634567@N08', 'authorname': 'arwen_n', 'raw': 'Vuelo', '_content': 'vuelo', 'machine_tag': 0}, {'id': '11562264-2815358116-2430421', 'author': '18634567@N08', 'authorname': 'arwen_n', 'raw': 'Ornitología', '_content': 'ornitología', 'machine_tag': 0}, {'id': '11562264-2815358116-40692', 'author': '18634567@N08', 'authorname': 'arwen_n', 'raw': 'Nido', '_content': 'nido', 'machine_tag': 0}, {'id': '11562264-2815358116-594', 'author': '18634567@N08', 'authorname': 'arwen_n', 'raw': 'Bird', '_content': 'bird', 'machine_tag': 0}, {'id': '11562264-2815358116-282', 'author': '18634567@N08', 'authorname': 'arwen_n', 'raw': 'Sky', '_content': 'sky', 'machine_tag': 0}, {'id': '11562264-2815358116-8358', 'author': '18634567@N08', 'authorname': 'arwen_n', 'raw': 'Peak', '_content': 'peak', 'machine_tag': 0}, {'id': '11562264-2815358116-951', 'author': '18634567@N08', 'authorname': 'arwen_n', 'raw': 'Birds', '_content': 'birds', 'machine_tag': 0}, {'id': '11562264-2815358116-259952', 'author': '18634567@N08', 'authorname': 'arwen_n', 'raw': 'Rapiña', '_content': 'rapiña', 'machine_tag': 0}, {'id': '11562264-2815358116-13888', 'author': '18634567@N08', 'authorname': 'arwen_n', 'raw': 'Raptor', '_content': 'raptor', 'machine_tag': 0}, {'id': '11562264-2815358116-19982877', 'author': '9690880@N08', 'authorname': 'judy4652', 'raw': 'Nature Through The Lens', '_content': 'naturethroughthelens', 'machine_tag': 0}, {'id': '11562264-2815358116-8822142', 'author': '32111827@N00', 'authorname': 'DrgnMastr', 'raw': 'AvianExcellence', '_content': 'avianexcellence', 'machine_tag': 0}, {'id': '11562264-2815358116-572025', 'author': '54549283@N00', 'authorname': 'K. Shreesh', 'raw': 'NaturesFinest', '_content': 'naturesfinest', 'machine_tag': 0}, {'id': '11562264-2815358116-5105871', 'author': '77467550@N00', 'authorname': 'myfear', 'raw': 'ABigFave', '_content': 'abigfave', 'machine_tag': 0}, {'id': '11562264-2815358116-5079647', 'author': '10429597@N05', 'authorname': 'first notebook', 'raw': 'mywinners', '_content': 'mywinners', 'machine_tag': 0}, {'id': '11562264-2815358116-26447894', 'author': '23834816@N04', 'authorname': 'tracyhughes2_7. CPAGB LRPS', 'raw': 'The wonderful world of birds', '_content': 'thewonderfulworldofbirds', 'machine_tag': 0}]}, 'urls': {'url': [{'type': 'photopage', '_content': 'https://www.flickr.com/photos/pictiurfear/2815358116/'}]}, 'media': 'photo'}, 'stat': 'ok'}</t>
  </si>
  <si>
    <t>Brendan Lally (flickr brendan.lally....away)</t>
  </si>
  <si>
    <t>https://www.flickr.com/photos/pictiurfear/2815358116/</t>
  </si>
  <si>
    <t>body_owl20.jpeg</t>
  </si>
  <si>
    <t>2743241123_e62b48364b_o</t>
  </si>
  <si>
    <t>{'stat': 'fail', 'code': 1, 'message': 'Photo "2743241123" not found (invalid ID)'}</t>
  </si>
  <si>
    <t>face_owl01.jpeg</t>
  </si>
  <si>
    <t>4419245385_5e5fd81966_o</t>
  </si>
  <si>
    <t>{'photo': {'id': '4419245385', 'secret': 'fb310cbde0', 'server': '4023', 'farm': 5, 'dateuploaded': '1268142339', 'isfavorite': 0, 'license': '2', 'safety_level': '0', 'rotation': 0, 'originalsecret': '5e5fd81966', 'originalformat': 'jpg', 'owner': {'nsid': '39265267@N07', 'username': 'Jason Shallcross', 'realname': 'Jason Shallcross', 'location': '', 'iconserver': '2856', 'iconfarm': 3, 'path_alias': 'jasonshallcross'}, 'title': {'_content': 'Long Eared Owl'}, 'description': {'_content': ''}, 'visibility': {'ispublic': 1, 'isfriend': 0, 'isfamily': 0}, 'dates': {'posted': '1268142339', 'taken': '2010-03-07 14:18:26', 'takengranularity': 0, 'takenunknown': 0, 'lastupdate': '1546610588'}, 'views': '1446', 'editability': {'cancomment': 0, 'canaddmeta': 0}, 'publiceditability': {'cancomment': 1, 'canaddmeta': 0}, 'usage': {'candownload': 1, 'canblog': 0, 'canprint': 0, 'canshare': 1}, 'comments': {'_content': '0'}, 'notes': {'note': []}, 'people': {'haspeople': 0}, 'tags': {'tag': [{'id': '39243937-4419245385-594', 'author': '39265267@N07', 'authorname': 'Jason Shallcross', 'raw': 'bird', '_content': 'bird', 'machine_tag': 0}, {'id': '39243937-4419245385-1166480', 'author': '39265267@N07', 'authorname': 'Jason Shallcross', 'raw': 'huxleys', '_content': 'huxleys', 'machine_tag': 0}, {'id': '39243937-4419245385-16199', 'author': '39265267@N07', 'authorname': 'Jason Shallcross', 'raw': 'owl', '_content': 'owl', 'machine_tag': 0}, {'id': '39243937-4419245385-3297', 'author': '39265267@N07', 'authorname': 'Jason Shallcross', 'raw': 'long', '_content': 'long', 'machine_tag': 0}, {'id': '39243937-4419245385-180113', 'author': '39265267@N07', 'authorname': 'Jason Shallcross', 'raw': 'eared', '_content': 'eared', 'machine_tag': 0}]}, 'urls': {'url': [{'type': 'photopage', '_content': 'https://www.flickr.com/photos/jasonshallcross/4419245385/'}]}, 'media': 'photo'}, 'stat': 'ok'}</t>
  </si>
  <si>
    <t>Jason Shallcross (flickr Jason Shallcross)</t>
  </si>
  <si>
    <t>https://www.flickr.com/photos/jasonshallcross/4419245385/</t>
  </si>
  <si>
    <t>face_owl02.jpeg</t>
  </si>
  <si>
    <t>4642780748_6f227ff01c_o</t>
  </si>
  <si>
    <t>{'photo': {'id': '4642780748', 'secret': 'ffa99cca5c', 'server': '4044', 'farm': 5, 'dateuploaded': '1274899997', 'isfavorite': 0, 'license': '3', 'safety_level': '0', 'rotation': 0, 'originalsecret': '6f227ff01c', 'originalformat': 'jpg', 'owner': {'nsid': '31158400@N06', 'username': 'Gabludlow', 'realname': 'Gabrielle Ludlow', 'location': 'SE London, UK', 'iconserver': '7536', 'iconfarm': 8, 'path_alias': 'gabludlow'}, 'title': {'_content': 'Eagle Owl'}, 'description': {'_content': "I think these photos may be of a Cape Eagle owl but I'm not sure. If anyone knows, please let me know!"}, 'visibility': {'ispublic': 1, 'isfriend': 0, 'isfamily': 0}, 'dates': {'posted': '1274899997', 'taken': '2010-05-24 20:10:46', 'takengranularity': 0, 'takenunknown': 0, 'lastupdate': '1459985248'}, 'views': '3938', 'editability': {'cancomment': 0, 'canaddmeta': 0}, 'publiceditability': {'cancomment': 1, 'canaddmeta': 0}, 'usage': {'candownload': 1, 'canblog': 0, 'canprint': 0, 'canshare': 1}, 'comments': {'_content': '6'}, 'notes': {'note': []}, 'people': {'haspeople': 0}, 'tags': {'tag': [{'id': '31113078-4642780748-16199', 'author': '31158400@N06', 'authorname': 'Gabludlow', 'raw': 'owl', '_content': 'owl', 'machine_tag': 0}, {'id': '31113078-4642780748-594', 'author': '31158400@N06', 'authorname': 'Gabludlow', 'raw': 'bird', '_content': 'bird', 'machine_tag': 0}, {'id': '31113078-4642780748-405202', 'author': '31158400@N06', 'authorname': 'Gabludlow', 'raw': 'Eagle Owl', '_content': 'eagleowl', 'machine_tag': 0}]}, 'location': {'latitude': '51.444612', 'longitude': '0.157080', 'accuracy': '16', 'context': '0', 'locality': {'_content': 'London', 'woeid': 44418}, 'county': {'_content': 'Greater London', 'woeid': 23416974}, 'region': {'_content': 'England', 'woeid': 24554868}, 'country': {'_content': 'United Kingdom', 'woeid': 23424975}, 'neighbourhood': {'_content': '', 'woeid': 0}}, 'geoperms': {'ispublic': 1, 'iscontact': 0, 'isfriend': 0, 'isfamily': 0}, 'urls': {'url': [{'type': 'photopage', '_content': 'https://www.flickr.com/photos/gabludlow/4642780748/'}]}, 'media': 'photo'}, 'stat': 'ok'}</t>
  </si>
  <si>
    <t>Gabrielle Ludlow (flickr Gabludlow)</t>
  </si>
  <si>
    <t>https://www.flickr.com/photos/gabludlow/4642780748/</t>
  </si>
  <si>
    <t>face_owl03.jpeg</t>
  </si>
  <si>
    <t>4419243917_e962ae63d9_o</t>
  </si>
  <si>
    <t>{'photo': {'id': '4419243917', 'secret': '1dfe42bd0c', 'server': '2796', 'farm': 3, 'dateuploaded': '1268142291', 'isfavorite': 0, 'license': '2', 'safety_level': '0', 'rotation': 0, 'originalsecret': 'e962ae63d9', 'originalformat': 'jpg', 'owner': {'nsid': '39265267@N07', 'username': 'Jason Shallcross', 'realname': 'Jason Shallcross', 'location': '', 'iconserver': '2856', 'iconfarm': 3, 'path_alias': 'jasonshallcross'}, 'title': {'_content': 'Long Eared Owl'}, 'description': {'_content': ''}, 'visibility': {'ispublic': 1, 'isfriend': 0, 'isfamily': 0}, 'dates': {'posted': '1268142291', 'taken': '2010-03-07 13:13:51', 'takengranularity': 0, 'takenunknown': 0, 'lastupdate': '1546610588'}, 'views': '231', 'editability': {'cancomment': 0, 'canaddmeta': 0}, 'publiceditability': {'cancomment': 1, 'canaddmeta': 0}, 'usage': {'candownload': 1, 'canblog': 0, 'canprint': 0, 'canshare': 1}, 'comments': {'_content': '0'}, 'notes': {'note': []}, 'people': {'haspeople': 0}, 'tags': {'tag': [{'id': '39243937-4419243917-594', 'author': '39265267@N07', 'authorname': 'Jason Shallcross', 'raw': 'bird', '_content': 'bird', 'machine_tag': 0}, {'id': '39243937-4419243917-1166480', 'author': '39265267@N07', 'authorname': 'Jason Shallcross', 'raw': 'huxleys', '_content': 'huxleys', 'machine_tag': 0}, {'id': '39243937-4419243917-16199', 'author': '39265267@N07', 'authorname': 'Jason Shallcross', 'raw': 'owl', '_content': 'owl', 'machine_tag': 0}, {'id': '39243937-4419243917-3297', 'author': '39265267@N07', 'authorname': 'Jason Shallcross', 'raw': 'long', '_content': 'long', 'machine_tag': 0}, {'id': '39243937-4419243917-180113', 'author': '39265267@N07', 'authorname': 'Jason Shallcross', 'raw': 'eared', '_content': 'eared', 'machine_tag': 0}]}, 'urls': {'url': [{'type': 'photopage', '_content': 'https://www.flickr.com/photos/jasonshallcross/4419243917/'}]}, 'media': 'photo'}, 'stat': 'ok'}</t>
  </si>
  <si>
    <t>https://www.flickr.com/photos/jasonshallcross/4419243917/</t>
  </si>
  <si>
    <t>face_owl04.jpeg</t>
  </si>
  <si>
    <t>31174753_41a55b2766_o</t>
  </si>
  <si>
    <t>{'photo': {'id': '31174753', 'secret': '6aa026226b', 'server': '22', 'farm': 1, 'dateuploaded': '1123162857', 'isfavorite': 0, 'license': '0', 'safety_level': '0', 'rotation': 0, 'originalsecret': '41a55b2766', 'originalformat': 'jpg', 'owner': {'nsid': '75424716@N00', 'username': 'publicenergy', 'realname': 'Dave Wild', 'location': 'Nottinghamshire, United Kingdom', 'iconserver': '4908', 'iconfarm': 5, 'path_alias': 'publicenergy'}, 'title': {'_content': 'Owl'}, 'description': {'_content': ''}, 'visibility': {'ispublic': 1, 'isfriend': 0, 'isfamily': 0}, 'dates': {'posted': '1123162857', 'taken': '2005-08-04 10:51:23', 'takengranularity': 0, 'takenunknown': 0, 'lastupdate': '1644409036'}, 'views': '3238', 'editability': {'cancomment': 0, 'canaddmeta': 0}, 'publiceditability': {'cancomment': 1, 'canaddmeta': 0}, 'usage': {'candownload': 1, 'canblog': 0, 'canprint': 0, 'canshare': 1}, 'comments': {'_content': '11'}, 'notes': {'note': []}, 'people': {'haspeople': 0}, 'tags': {'tag': [{'id': '243668-31174753-16199', 'author': '75424716@N00', 'authorname': 'publicenergy', 'raw': 'owl', '_content': 'owl', 'machine_tag': 0}, {'id': '243668-31174753-943947', 'author': '75424716@N00', 'authorname': 'publicenergy', 'raw': 'Robin Hood Festival', '_content': 'robinhoodfestival', 'machine_tag': 0}, {'id': '243668-31174753-15400', 'author': '75424716@N00', 'authorname': 'publicenergy', 'raw': 'Sherwood Forest', '_content': 'sherwoodforest', 'machine_tag': 0}, {'id': '243668-31174753-68294', 'author': '75424716@N00', 'authorname': 'publicenergy', 'raw': 'Nottinghamshire', '_content': 'nottinghamshire', 'machine_tag': 0}, {'id': '243668-31174753-110', 'author': '75424716@N00', 'authorname': 'publicenergy', 'raw': 'UK', '_content': 'uk', 'machine_tag': 0}, {'id': '243668-31174753-4757', 'author': '75424716@N00', 'authorname': 'publicenergy', 'raw': 'United Kingdom', '_content': 'unitedkingdom', 'machine_tag': 0}]}, 'urls': {'url': [{'type': 'photopage', '_content': 'https://www.flickr.com/photos/publicenergy/31174753/'}]}, 'media': 'photo'}, 'stat': 'ok'}</t>
  </si>
  <si>
    <t>https://www.flickr.com/photos/publicenergy/31174753/</t>
  </si>
  <si>
    <t>face_owl05.jpeg</t>
  </si>
  <si>
    <t>4420010816_3aef9f7ee1_o</t>
  </si>
  <si>
    <t>{'photo': {'id': '4420010816', 'secret': '01dc767d86', 'server': '4052', 'farm': 5, 'dateuploaded': '1268142302', 'isfavorite': 0, 'license': '2', 'safety_level': '0', 'rotation': 0, 'originalsecret': '3aef9f7ee1', 'originalformat': 'jpg', 'owner': {'nsid': '39265267@N07', 'username': 'Jason Shallcross', 'realname': 'Jason Shallcross', 'location': '', 'iconserver': '2856', 'iconfarm': 3, 'path_alias': 'jasonshallcross'}, 'title': {'_content': 'Snowy Owl'}, 'description': {'_content': ''}, 'visibility': {'ispublic': 1, 'isfriend': 0, 'isfamily': 0}, 'dates': {'posted': '1268142302', 'taken': '2010-03-07 13:02:11', 'takengranularity': 0, 'takenunknown': 0, 'lastupdate': '1643557671'}, 'views': '6787', 'editability': {'cancomment': 0, 'canaddmeta': 0}, 'publiceditability': {'cancomment': 1, 'canaddmeta': 0}, 'usage': {'candownload': 1, 'canblog': 0, 'canprint': 0, 'canshare': 1}, 'comments': {'_content': '0'}, 'notes': {'note': []}, 'people': {'haspeople': 0}, 'tags': {'tag': [{'id': '39243937-4420010816-594', 'author': '39265267@N07', 'authorname': 'Jason Shallcross', 'raw': 'bird', '_content': 'bird', 'machine_tag': 0}, {'id': '39243937-4420010816-1166480', 'author': '39265267@N07', 'authorname': 'Jason Shallcross', 'raw': 'huxleys', '_content': 'huxleys', 'machine_tag': 0}, {'id': '39243937-4420010816-16199', 'author': '39265267@N07', 'authorname': 'Jason Shallcross', 'raw': 'owl', '_content': 'owl', 'machine_tag': 0}, {'id': '39243937-4420010816-5056', 'author': '39265267@N07', 'authorname': 'Jason Shallcross', 'raw': 'snowy', '_content': 'snowy', 'machine_tag': 0}]}, 'urls': {'url': [{'type': 'photopage', '_content': 'https://www.flickr.com/photos/jasonshallcross/4420010816/'}]}, 'media': 'photo'}, 'stat': 'ok'}</t>
  </si>
  <si>
    <t>https://www.flickr.com/photos/jasonshallcross/4420010816/</t>
  </si>
  <si>
    <t>face_owl06.jpeg</t>
  </si>
  <si>
    <t>4512044227_004740aa78_o</t>
  </si>
  <si>
    <t>{'photo': {'id': '4512044227', 'secret': '346c415280', 'server': '2005', 'farm': 3, 'dateuploaded': '1271025217', 'isfavorite': 0, 'license': '3', 'safety_level': '0', 'rotation': 0, 'originalsecret': '004740aa78', 'originalformat': 'jpg', 'owner': {'nsid': '38547962@N06', 'username': '~ Mike Bell ~', 'realname': '', 'location': '', 'iconserver': '2237', 'iconfarm': 3, 'path_alias': 'mikedbell'}, 'title': {'_content': 'owl'}, 'description': {'_content': '&lt;a href="http://www.akronzoo.org" rel="noreferrer nofollow"&gt;www.akronzoo.org&lt;/a&gt;'}, 'visibility': {'ispublic': 1, 'isfriend': 0, 'isfamily': 0}, 'dates': {'posted': '1271025217', 'taken': '2010-04-03 13:22:17', 'takengranularity': 0, 'takenunknown': 0, 'lastupdate': '1569797617'}, 'views': '3637', 'editability': {'cancomment': 0, 'canaddmeta': 0}, 'publiceditability': {'cancomment': 1, 'canaddmeta': 0}, 'usage': {'candownload': 1, 'canblog': 0, 'canprint': 0, 'canshare': 1}, 'comments': {'_content': '0'}, 'notes': {'note': []}, 'people': {'haspeople': 0}, 'tags': {'tag': [{'id': '38502640-4512044227-16199', 'author': '38547962@N06', 'authorname': '~ Mike Bell ~', 'raw': 'owl', '_content': 'owl', 'machine_tag': 0}, {'id': '38502640-4512044227-1997', 'author': '38547962@N06', 'authorname': '~ Mike Bell ~', 'raw': 'zoo', '_content': 'zoo', 'machine_tag': 0}, {'id': '38502640-4512044227-594', 'author': '38547962@N06', 'authorname': '~ Mike Bell ~', 'raw': 'bird', '_content': 'bird', 'machine_tag': 0}]}, 'location': {'latitude': '41.077183', 'longitude': '-81.542673', 'accuracy': '14', 'context': '0', 'locality': {'_content': 'Akron', 'woeid': 2352491}, 'county': {'_content': 'Summit', 'woeid': 12589603}, 'region': {'_content': 'Ohio', 'woeid': 2347594}, 'country': {'_content': 'United States', 'woeid': 23424977}, 'neighbourhood': {'_content': 'Lane-Wooster', 'woeid': 55857719}}, 'geoperms': {'ispublic': 1, 'iscontact': 0, 'isfriend': 0, 'isfamily': 0}, 'urls': {'url': [{'type': 'photopage', '_content': 'https://www.flickr.com/photos/mikedbell/4512044227/'}]}, 'media': 'photo'}, 'stat': 'ok'}</t>
  </si>
  <si>
    <t xml:space="preserve"> (flickr ~ Mike Bell ~)</t>
  </si>
  <si>
    <t>https://www.flickr.com/photos/mikedbell/4512044227/</t>
  </si>
  <si>
    <t>face_owl07.jpeg</t>
  </si>
  <si>
    <t>8497374200_1539a6153c_o</t>
  </si>
  <si>
    <t>{'photo': {'id': '8497374200', 'secret': '5cf529b761', 'server': '8529', 'farm': 9, 'dateuploaded': '1361515338', 'isfavorite': 0, 'license': '4', 'safety_level': '0', 'rotation': 0, 'originalsecret': '1539a6153c', 'originalformat': 'jpg', 'owner': {'nsid': '79478249@N02', 'username': 'BrendaMeow', 'realname': '', 'location': '', 'iconserver': '3851', 'iconfarm': 4, 'path_alias': None}, 'title': {'_content': 'Eurasian Eagle Owl'}, 'description': {'_content': 'The Eurasian Eagle-Owl (Bubo bubo) is one of the largest species of owls. Due to their preference for rocky areas, the species is often found in mountainous areas. The Eurasian Eagle Owl is largely nocturnal. This eagle owl mainly feeds on small mammals, such as voles, rats, mice, rabbits and hares. However, prey can be killed up to the size of both fully-grown foxes and marmots and young deer (up to a mass of 17 kg), if taken by surprise.\n\nWikipedia Page: &lt;a href="http://en.wikipedia.org/wiki/Eurasian_Eagle-Owl" rel="noreferrer nofollow"&gt;en.wikipedia.org/wiki/Eurasian_Eagle-Owl&lt;/a&gt;\n\nSaw this beauty at the San Francisco Zoo.\n&amp;quot;L&amp;quot; to view it large.\nThanks for looking!'}, 'visibility': {'ispublic': 1, 'isfriend': 0, 'isfamily': 0}, 'dates': {'posted': '1361515338', 'taken': '2013-02-18 16:20:27', 'takengranularity': 0, 'takenunknown': 0, 'lastupdate': '1589533507'}, 'views': '1728', 'editability': {'cancomment': 0, 'canaddmeta': 0}, 'publiceditability': {'cancomment': 1, 'canaddmeta': 1}, 'usage': {'candownload': 1, 'canblog': 0, 'canprint': 0, 'canshare': 1}, 'comments': {'_content': '2'}, 'notes': {'note': []}, 'people': {'haspeople': 0}, 'tags': {'tag': [{'id': '79457901-8497374200-16199', 'author': '79478249@N02', 'authorname': 'BrendaMeow', 'raw': 'Owl', '_content': 'owl', 'machine_tag': 0}, {'id': '79457901-8497374200-187339', 'author': '79478249@N02', 'authorname': 'BrendaMeow', 'raw': 'Eurasian Eagle Owl', '_content': 'eurasianeagleowl', 'machine_tag': 0}, {'id': '79457901-8497374200-200619', 'author': '79478249@N02', 'authorname': 'BrendaMeow', 'raw': 'Bubo bubo', '_content': 'bubobubo', 'machine_tag': 0}, {'id': '79457901-8497374200-94330', 'author': '79478249@N02', 'authorname': 'BrendaMeow', 'raw': 'SF Zoo', '_content': 'sfzoo', 'machine_tag': 0}, {'id': '79457901-8497374200-1382', 'author': '79478249@N02', 'authorname': 'BrendaMeow', 'raw': 'Canon', '_content': 'canon', 'machine_tag': 0}, {'id': '79457901-8497374200-7606127', 'author': '79478249@N02', 'authorname': 'BrendaMeow', 'raw': 'T2i', '_content': 't2i', 'machine_tag': 0}, {'id': '79457901-8497374200-2862', 'author': '79478249@N02', 'authorname': 'BrendaMeow', 'raw': 'eyes', '_content': 'eyes', 'machine_tag': 0}, {'id': '79457901-8497374200-852', 'author': '79478249@N02', 'authorname': 'BrendaMeow', 'raw': 'colors', '_content': 'colors', 'machine_tag': 0}, {'id': '79457901-8497374200-2233491', 'author': '79478249@N02', 'authorname': 'BrendaMeow', 'raw': '550D', '_content': '550d', 'machine_tag': 0}, {'id': '79457901-8497374200-1268', 'author': '79478249@N02', 'authorname': 'BrendaMeow', 'raw': 'contrast', '_content': 'contrast', 'machine_tag': 0}, {'id': '79457901-8497374200-552', 'author': '79478249@N02', 'authorname': 'BrendaMeow', 'raw': 'reflection', '_content': 'reflection', 'machine_tag': 0}]}, 'location': {'latitude': '37.779159', 'longitude': '-122.420051', 'accuracy': '11', 'context': '0', 'locality': {'_content': 'San Francisco', 'woeid': 2487956}, 'county': {'_content': 'San Francisco', 'woeid': 12587707}, 'region': {'_content': 'California', 'woeid': 2347563}, 'country': {'_content': 'United States', 'woeid': 23424977}, 'neighbourhood': {'_content': '', 'woeid': 0}}, 'geoperms': {'ispublic': 1, 'iscontact': 0, 'isfriend': 0, 'isfamily': 0}, 'urls': {'url': [{'type': 'photopage', '_content': 'https://www.flickr.com/photos/79478249@N02/8497374200/'}]}, 'media': 'photo'}, 'stat': 'ok'}</t>
  </si>
  <si>
    <t>https://www.flickr.com/photos/79478249@N02/8497374200/</t>
  </si>
  <si>
    <t>face_owl08.jpeg</t>
  </si>
  <si>
    <t>6796240760_2fc6a0d36d_o</t>
  </si>
  <si>
    <t>{'photo': {'id': '6796240760', 'secret': '6fde57aecc', 'server': '7045', 'farm': 8, 'dateuploaded': '1330558366', 'isfavorite': 0, 'license': '4', 'safety_level': '0', 'rotation': 0, 'originalsecret': '2fc6a0d36d', 'originalformat': 'jpg', 'owner': {'nsid': '37804979@N00', 'username': 'ahisgett', 'realname': 'Tony Hisgett', 'location': 'Birmingham, UK', 'iconserver': '2849', 'iconfarm': 3, 'path_alias': 'hisgett'}, 'title': {'_content': 'Female Barn Owl 1'}, 'description': {'_content': ''}, 'visibility': {'ispublic': 1, 'isfriend': 0, 'isfamily': 0}, 'dates': {'posted': '1330558366', 'taken': '2012-02-26 10:18:38', 'takengranularity': 0, 'takenunknown': 0, 'lastupdate': '1451682933'}, 'views': '14915', 'editability': {'cancomment': 0, 'canaddmeta': 0}, 'publiceditability': {'cancomment': 1, 'canaddmeta': 0}, 'usage': {'candownload': 1, 'canblog': 0, 'canprint': 0, 'canshare': 1}, 'comments': {'_content': '1'}, 'notes': {'note': []}, 'people': {'haspeople': 0}, 'tags': {'tag': [{'id': '3335802-6796240760-9265', 'author': '37804979@N00', 'authorname': 'ahisgett', 'raw': 'Malta', '_content': 'malta', 'machine_tag': 0}, {'id': '3335802-6796240760-16199', 'author': '37804979@N00', 'authorname': 'ahisgett', 'raw': 'Owl', '_content': 'owl', 'machine_tag': 0}]}, 'location': {'latitude': '35.849752', 'longitude': '14.441013', 'accuracy': '15', 'context': '0', 'locality': {'_content': 'Luqa Airport', 'woeid': 12514808}, 'county': {'_content': 'Mqabba', 'woeid': 24551381}, 'region': {'_content': 'Malta Xlokk', 'woeid': 56043492}, 'country': {'_content': 'Malta', 'woeid': 23424897}, 'neighbourhood': {'_content': '', 'woeid': 0}}, 'geoperms': {'ispublic': 1, 'iscontact': 0, 'isfriend': 0, 'isfamily': 0}, 'urls': {'url': [{'type': 'photopage', '_content': 'https://www.flickr.com/photos/hisgett/6796240760/'}]}, 'media': 'photo'}, 'stat': 'ok'}</t>
  </si>
  <si>
    <t>https://www.flickr.com/photos/hisgett/6796240760/</t>
  </si>
  <si>
    <t>face_owl09.jpeg</t>
  </si>
  <si>
    <t>4419245551_d327eac80c_o</t>
  </si>
  <si>
    <t>{'photo': {'id': '4419245551', 'secret': 'd12d90328c', 'server': '4001', 'farm': 5, 'dateuploaded': '1268142345', 'isfavorite': 0, 'license': '2', 'safety_level': '0', 'rotation': 0, 'originalsecret': 'd327eac80c', 'originalformat': 'jpg', 'owner': {'nsid': '39265267@N07', 'username': 'Jason Shallcross', 'realname': 'Jason Shallcross', 'location': '', 'iconserver': '2856', 'iconfarm': 3, 'path_alias': 'jasonshallcross'}, 'title': {'_content': 'Long Eared Owl'}, 'description': {'_content': ''}, 'visibility': {'ispublic': 1, 'isfriend': 0, 'isfamily': 0}, 'dates': {'posted': '1268142345', 'taken': '2010-03-07 14:23:53', 'takengranularity': 0, 'takenunknown': 0, 'lastupdate': '1546610588'}, 'views': '798', 'editability': {'cancomment': 0, 'canaddmeta': 0}, 'publiceditability': {'cancomment': 1, 'canaddmeta': 0}, 'usage': {'candownload': 1, 'canblog': 0, 'canprint': 0, 'canshare': 1}, 'comments': {'_content': '0'}, 'notes': {'note': []}, 'people': {'haspeople': 0}, 'tags': {'tag': [{'id': '39243937-4419245551-594', 'author': '39265267@N07', 'authorname': 'Jason Shallcross', 'raw': 'bird', '_content': 'bird', 'machine_tag': 0}, {'id': '39243937-4419245551-1166480', 'author': '39265267@N07', 'authorname': 'Jason Shallcross', 'raw': 'huxleys', '_content': 'huxleys', 'machine_tag': 0}, {'id': '39243937-4419245551-16199', 'author': '39265267@N07', 'authorname': 'Jason Shallcross', 'raw': 'owl', '_content': 'owl', 'machine_tag': 0}, {'id': '39243937-4419245551-3297', 'author': '39265267@N07', 'authorname': 'Jason Shallcross', 'raw': 'long', '_content': 'long', 'machine_tag': 0}, {'id': '39243937-4419245551-180113', 'author': '39265267@N07', 'authorname': 'Jason Shallcross', 'raw': 'eared', '_content': 'eared', 'machine_tag': 0}]}, 'urls': {'url': [{'type': 'photopage', '_content': 'https://www.flickr.com/photos/jasonshallcross/4419245551/'}]}, 'media': 'photo'}, 'stat': 'ok'}</t>
  </si>
  <si>
    <t>https://www.flickr.com/photos/jasonshallcross/4419245551/</t>
  </si>
  <si>
    <t>face_owl10.jpeg</t>
  </si>
  <si>
    <t>14731956015_dde610cfd5_o</t>
  </si>
  <si>
    <t>{'photo': {'id': '14731956015', 'secret': 'daa568b4fd', 'server': '5570', 'farm': 6, 'dateuploaded': '1406194057', 'isfavorite': 0, 'license': '4', 'safety_level': '0', 'rotation': 0, 'originalsecret': 'dde610cfd5', 'originalformat': 'jpg', 'owner': {'nsid': '37804979@N00', 'username': 'ahisgett', 'realname': 'Tony Hisgett', 'location': 'Birmingham, UK', 'iconserver': '2849', 'iconfarm': 3, 'path_alias': 'hisgett'}, 'title': {'_content': 'Eagle Owl'}, 'description': {'_content': ''}, 'visibility': {'ispublic': 1, 'isfriend': 0, 'isfamily': 0}, 'dates': {'posted': '1406194057', 'taken': '2014-07-23 12:34:25', 'takengranularity': 0, 'takenunknown': 0, 'lastupdate': '1407617287'}, 'views': '7879', 'editability': {'cancomment': 0, 'canaddmeta': 0}, 'publiceditability': {'cancomment': 1, 'canaddmeta': 0}, 'usage': {'candownload': 1, 'canblog': 0, 'canprint': 0, 'canshare': 1}, 'comments': {'_content': '1'}, 'notes': {'note': []}, 'people': {'haspeople': 0}, 'tags': {'tag': [{'id': '3335802-14731956015-16199', 'author': '37804979@N00', 'authorname': 'ahisgett', 'raw': 'Owl', '_content': 'owl', 'machine_tag': 0}, {'id': '3335802-14731956015-594', 'author': '37804979@N00', 'authorname': 'ahisgett', 'raw': 'bird', '_content': 'bird', 'machine_tag': 0}, {'id': '3335802-14731956015-23553', 'author': '37804979@N00', 'authorname': 'ahisgett', 'raw': 'prey', '_content': 'prey', 'machine_tag': 0}]}, 'location': {'latitude': '52.410705', 'longitude': '-2.155702', 'accuracy': '15', 'context': '0', 'locality': {'_content': 'Stakenbridge', 'woeid': 35840}, 'county': {'_content': 'Worcestershire', 'woeid': 12602192}, 'region': {'_content': 'England', 'woeid': 24554868}, 'country': {'_content': 'United Kingdom', 'woeid': 23424975}, 'neighbourhood': {'_content': '', 'woeid': 0}}, 'geoperms': {'ispublic': 1, 'iscontact': 0, 'isfriend': 0, 'isfamily': 0}, 'urls': {'url': [{'type': 'photopage', '_content': 'https://www.flickr.com/photos/hisgett/14731956015/'}]}, 'media': 'photo'}, 'stat': 'ok'}</t>
  </si>
  <si>
    <t>https://www.flickr.com/photos/hisgett/14731956015/</t>
  </si>
  <si>
    <t>face_owl12.jpeg</t>
  </si>
  <si>
    <t>4420011500_d59d43c009_o</t>
  </si>
  <si>
    <t>{'photo': {'id': '4420011500', 'secret': '8896e4999a', 'server': '2718', 'farm': 3, 'dateuploaded': '1268142324', 'isfavorite': 0, 'license': '2', 'safety_level': '0', 'rotation': 0, 'originalsecret': 'd59d43c009', 'originalformat': 'jpg', 'owner': {'nsid': '39265267@N07', 'username': 'Jason Shallcross', 'realname': 'Jason Shallcross', 'location': '', 'iconserver': '2856', 'iconfarm': 3, 'path_alias': 'jasonshallcross'}, 'title': {'_content': 'Long Eared Owl'}, 'description': {'_content': ''}, 'visibility': {'ispublic': 1, 'isfriend': 0, 'isfamily': 0}, 'dates': {'posted': '1268142324', 'taken': '2010-03-07 14:13:46', 'takengranularity': 0, 'takenunknown': 0, 'lastupdate': '1546610590'}, 'views': '259', 'editability': {'cancomment': 0, 'canaddmeta': 0}, 'publiceditability': {'cancomment': 1, 'canaddmeta': 0}, 'usage': {'candownload': 1, 'canblog': 0, 'canprint': 0, 'canshare': 1}, 'comments': {'_content': '0'}, 'notes': {'note': []}, 'people': {'haspeople': 0}, 'tags': {'tag': [{'id': '39243937-4420011500-594', 'author': '39265267@N07', 'authorname': 'Jason Shallcross', 'raw': 'bird', '_content': 'bird', 'machine_tag': 0}, {'id': '39243937-4420011500-1166480', 'author': '39265267@N07', 'authorname': 'Jason Shallcross', 'raw': 'huxleys', '_content': 'huxleys', 'machine_tag': 0}, {'id': '39243937-4420011500-16199', 'author': '39265267@N07', 'authorname': 'Jason Shallcross', 'raw': 'owl', '_content': 'owl', 'machine_tag': 0}, {'id': '39243937-4420011500-3297', 'author': '39265267@N07', 'authorname': 'Jason Shallcross', 'raw': 'long', '_content': 'long', 'machine_tag': 0}, {'id': '39243937-4420011500-180113', 'author': '39265267@N07', 'authorname': 'Jason Shallcross', 'raw': 'eared', '_content': 'eared', 'machine_tag': 0}]}, 'urls': {'url': [{'type': 'photopage', '_content': 'https://www.flickr.com/photos/jasonshallcross/4420011500/'}]}, 'media': 'photo'}, 'stat': 'ok'}</t>
  </si>
  <si>
    <t>https://www.flickr.com/photos/jasonshallcross/4420011500/</t>
  </si>
  <si>
    <t>face_owl13.jpeg</t>
  </si>
  <si>
    <t>5967247011_ff1cff07b8_o</t>
  </si>
  <si>
    <t>{'photo': {'id': '5967247011', 'secret': '99be3524ec', 'server': '6148', 'farm': 7, 'dateuploaded': '1311446309', 'isfavorite': 0, 'license': '2', 'safety_level': '0', 'rotation': 0, 'originalsecret': 'ff1cff07b8', 'originalformat': 'jpg', 'owner': {'nsid': '59077316@N06', 'username': 'Glassholic', 'realname': 'Etienne', 'location': 'Noyon, France', 'iconserver': '4539', 'iconfarm': 5, 'path_alias': 'glassholic'}, 'title': {'_content': 'Hibou - owl'}, 'description': {'_content': ''}, 'visibility': {'ispublic': 1, 'isfriend': 0, 'isfamily': 0}, 'dates': {'posted': '1311446309', 'taken': '2005-08-07 16:56:10', 'takengranularity': 0, 'takenunknown': 0, 'lastupdate': '1463587443'}, 'views': '5716', 'editability': {'cancomment': 0, 'canaddmeta': 0}, 'publiceditability': {'cancomment': 1, 'canaddmeta': 0}, 'usage': {'candownload': 1, 'canblog': 0, 'canprint': 0, 'canshare': 1}, 'comments': {'_content': '4'}, 'notes': {'note': []}, 'people': {'haspeople': 0}, 'tags': {'tag': [{'id': '59031994-5967247011-290694', 'author': '59077316@N06', 'authorname': 'Glassholic', 'raw': 'Hibou', '_content': 'hibou', 'machine_tag': 0}, {'id': '59031994-5967247011-16199', 'author': '59077316@N06', 'authorname': 'Glassholic', 'raw': 'owl', '_content': 'owl', 'machine_tag': 0}]}, 'urls': {'url': [{'type': 'photopage', '_content': 'https://www.flickr.com/photos/glassholic/5967247011/'}]}, 'media': 'photo'}, 'stat': 'ok'}</t>
  </si>
  <si>
    <t>Etienne (flickr Glassholic)</t>
  </si>
  <si>
    <t>https://www.flickr.com/photos/glassholic/5967247011/</t>
  </si>
  <si>
    <t>face_owl14.jpeg</t>
  </si>
  <si>
    <t>6058911865_1d88e268f3_o</t>
  </si>
  <si>
    <t>{'photo': {'id': '6058911865', 'secret': 'f6397ba3c1', 'server': '6195', 'farm': 7, 'dateuploaded': '1328886656', 'isfavorite': 0, 'license': '6', 'safety_level': '0', 'rotation': 0, 'originalsecret': '1d88e268f3', 'originalformat': 'jpg', 'owner': {'nsid': '56364360@N04', 'username': 'Jim Roberts Gallery', 'realname': '', 'location': 'Where ever I lay my hat!', 'iconserver': '1530', 'iconfarm': 2, 'path_alias': 'jimborobbo'}, 'title': {'_content': 'Bright Eyes'}, 'description': {'_content': 'This beautiful Owl was captured in Cornwall, South West England\n\n&lt;a href="http://www.jimroberts.co.uk" rel="noreferrer nofollow"&gt;www.jimroberts.co.uk&lt;/a&gt;\n\n&lt;a href="http://www.flickriver.com/photos/jimborobbo/popular-interesting/" rel="noreferrer nofollow"&gt;www.flickriver.com/photos/jimborobbo/popular-interesting/&lt;/a&gt;\n\nAll my photos and images are copyrighted to me although you are welcome to use them for non commercial purposes as long as you give credit to myself.\n\nThank you for looking at my photographs and for any comments it is much appreciated.'}, 'visibility': {'ispublic': 1, 'isfriend': 0, 'isfamily': 0}, 'dates': {'posted': '1328886656', 'taken': '2012-01-09 16:32:21', 'takengranularity': 0, 'takenunknown': '0', 'lastupdate': '1556056024'}, 'views': '7652', 'editability': {'cancomment': 0, 'canaddmeta': 0}, 'publiceditability': {'cancomment': 1, 'canaddmeta': 0}, 'usage': {'candownload': 1, 'canblog': 0, 'canprint': 0, 'canshare': 1}, 'comments': {'_content': '118'}, 'notes': {'note': []}, 'people': {'haspeople': 0}, 'tags': {'tag': [{'id': '56332221-6058911865-38258', 'author': '56364360@N04', 'authorname': 'Jim Roberts Gallery', 'raw': "JR's", '_content': 'jrs', 'machine_tag': 0}, {'id': '56332221-6058911865-3453', 'author': '56364360@N04', 'authorname': 'Jim Roberts Gallery', 'raw': 'Gallery', '_content': 'gallery', 'machine_tag': 0}, {'id': '56332221-6058911865-545', 'author': '56364360@N04', 'authorname': 'Jim Roberts Gallery', 'raw': 'Colour', '_content': 'colour', 'machine_tag': 0}, {'id': '56332221-6058911865-544', 'author': '56364360@N04', 'authorname': 'Jim Roberts Gallery', 'raw': 'Color', '_content': 'color', 'machine_tag': 0}, {'id': '56332221-6058911865-876', 'author': '56364360@N04', 'authorname': 'Jim Roberts Gallery', 'raw': 'Beautiful', '_content': 'beautiful', 'machine_tag': 0}, {'id': '56332221-6058911865-216', 'author': '56364360@N04', 'authorname': 'Jim Roberts Gallery', 'raw': 'Light', '_content': 'light', 'machine_tag': 0}, {'id': '56332221-6058911865-5855', 'author': '56364360@N04', 'authorname': 'Jim Roberts Gallery', 'raw': 'Gorgeous', '_content': 'gorgeous', 'machine_tag': 0}, {'id': '56332221-6058911865-13630', 'author': '56364360@N04', 'authorname': 'Jim Roberts Gallery', 'raw': 'Photograph', '_content': 'photograph', 'machine_tag': 0}, {'id': '56332221-6058911865-227', 'author': '56364360@N04', 'authorname': 'Jim Roberts Gallery', 'raw': 'Red', '_content': 'red', 'machine_tag': 0}, {'id': '56332221-6058911865-987', 'author': '56364360@N04', 'authorname': 'Jim Roberts Gallery', 'raw': 'Yellow', '_content': 'yellow', 'machine_tag': 0}, {'id': '56332221-6058911865-141', 'author': '56364360@N04', 'authorname': 'Jim Roberts Gallery', 'raw': 'Blue', '_content': 'blue', 'machine_tag': 0}, {'id': '56332221-6058911865-586', 'author': '56364360@N04', 'authorname': 'Jim Roberts Gallery', 'raw': 'Green', '_content': 'green', 'machine_tag': 0}, {'id': '56332221-6058911865-62369', 'author': '56364360@N04', 'authorname': 'Jim Roberts Gallery', 'raw': 'Multi', '_content': 'multi', 'machine_tag': 0}, {'id': '56332221-6058911865-41672', 'author': '56364360@N04', 'authorname': 'Jim Roberts Gallery', 'raw': 'Coloured', '_content': 'coloured', 'machine_tag': 0}, {'id': '56332221-6058911865-1700', 'author': '56364360@N04', 'authorname': 'Jim Roberts Gallery', 'raw': 'Geotagged', '_content': 'geotagged', 'machine_tag': 0}, {'id': '56332221-6058911865-9083', 'author': '56364360@N04', 'authorname': 'Jim Roberts Gallery', 'raw': 'Tags', '_content': 'tags', 'machine_tag': 0}, {'id': '56332221-6058911865-10972', 'author': '56364360@N04', 'authorname': 'Jim Roberts Gallery', 'raw': 'Tagged', '_content': 'tagged', 'machine_tag': 0}, {'id': '56332221-6058911865-2326', 'author': '56364360@N04', 'authorname': 'Jim Roberts Gallery', 'raw': 'Photo', '_content': 'photo', 'machine_tag': 0}, {'id': '56332221-6058911865-13309', 'author': '56364360@N04', 'authorname': 'Jim Roberts Gallery', 'raw': 'Photographs', '_content': 'photographs', 'machine_tag': 0}, {'id': '56332221-6058911865-27461', 'author': '56364360@N04', 'authorname': 'Jim Roberts Gallery', 'raw': 'Lovely', '_content': 'lovely', 'machine_tag': 0}, {'id': '56332221-6058911865-3322', 'author': '56364360@N04', 'authorname': 'Jim Roberts Gallery', 'raw': 'Pretty', '_content': 'pretty', 'machine_tag': 0}, {'id': '56332221-6058911865-8139', 'author': '56364360@N04', 'authorname': 'Jim Roberts Gallery', 'raw': 'Award', '_content': 'award', 'machine_tag': 0}, {'id': '56332221-6058911865-2718', 'author': '56364360@N04', 'authorname': 'Jim Roberts Gallery', 'raw': 'Interesting', '_content': 'interesting', 'machine_tag': 0}, {'id': '56332221-6058911865-2605', 'author': '56364360@N04', 'authorname': 'Jim Roberts Gallery', 'raw': 'Interestingness', '_content': 'interestingness', 'machine_tag': 0}, {'id': '56332221-6058911865-881', 'author': '56364360@N04', 'authorname': 'Jim Roberts Gallery', 'raw': 'Beauty', '_content': 'beauty', 'machine_tag': 0}, {'id': '56332221-6058911865-791', 'author': '56364360@N04', 'authorname': 'Jim Roberts Gallery', 'raw': 'Nature', '_content': 'nature', 'machine_tag': 0}, {'id': '56332221-6058911865-24079', 'author': '56364360@N04', 'authorname': 'Jim Roberts Gallery', 'raw': 'Unusual', '_content': 'unusual', 'machine_tag': 0}, {'id': '56332221-6058911865-2696', 'author': '56364360@N04', 'authorname': 'Jim Roberts Gallery', 'raw': 'Amazing', '_content': 'amazing', 'machine_tag': 0}, {'id': '56332221-6058911865-5833', 'author': '56364360@N04', 'authorname': 'Jim Roberts Gallery', 'raw': 'Wildlife', '_content': 'wildlife', 'machine_tag': 0}, {'id': '56332221-6058911865-1935', 'author': '56364360@N04', 'authorname': 'Jim Roberts Gallery', 'raw': 'Photography', '_content': 'photography', 'machine_tag': 0}, {'id': '56332221-6058911865-4457', 'author': '56364360@N04', 'authorname': 'Jim Roberts Gallery', 'raw': 'Artistic', '_content': 'artistic', 'machine_tag': 0}, {'id': '56332221-6058911865-7285', 'author': '56364360@N04', 'authorname': 'Jim Roberts Gallery', 'raw': 'Creative', '_content': 'creative', 'machine_tag': 0}, {'id': '56332221-6058911865-186453', 'author': '56364360@N04', 'authorname': 'Jim Roberts Gallery', 'raw': 'Excellence', '_content': 'excellence', 'machine_tag': 0}, {'id': '56332221-6058911865-12608', 'author': '56364360@N04', 'authorname': 'Jim Roberts Gallery', 'raw': 'Exotic', '_content': 'exotic', 'machine_tag': 0}, {'id': '56332221-6058911865-11820', 'author': '56364360@N04', 'authorname': 'Jim Roberts Gallery', 'raw': 'Explore', '_content': 'explore', 'machine_tag': 0}, {'id': '56332221-6058911865-169', 'author': '56364360@N04', 'authorname': 'Jim Roberts Gallery', 'raw': 'Trees', '_content': 'trees', 'machine_tag': 0}, {'id': '56332221-6058911865-46446', 'author': '56364360@N04', 'authorname': 'Jim Roberts Gallery', 'raw': 'Artic', '_content': 'artic', 'machine_tag': 0}, {'id': '56332221-6058911865-46447', 'author': '56364360@N04', 'authorname': 'Jim Roberts Gallery', 'raw': 'Tern', '_content': 'tern', 'machine_tag': 0}, {'id': '56332221-6058911865-228', 'author': '56364360@N04', 'authorname': 'Jim Roberts Gallery', 'raw': 'Sea', '_content': 'sea', 'machine_tag': 0}, {'id': '56332221-6058911865-89893', 'author': '56364360@N04', 'authorname': 'Jim Roberts Gallery', 'raw': 'Seabirds', '_content': 'seabirds', 'machine_tag': 0}, {'id': '56332221-6058911865-68393', 'author': '56364360@N04', 'authorname': 'Jim Roberts Gallery', 'raw': 'Owls', '_content': 'owls', 'machine_tag': 0}, {'id': '56332221-6058911865-837960', 'author': '56364360@N04', 'authorname': 'Jim Roberts Gallery', 'raw': 'Kestrels', '_content': 'kestrels', 'machine_tag': 0}, {'id': '56332221-6058911865-1458', 'author': '56364360@N04', 'authorname': 'Jim Roberts Gallery', 'raw': 'Cormorants', '_content': 'cormorants', 'machine_tag': 0}, {'id': '56332221-6058911865-636733', 'author': '56364360@N04', 'authorname': 'Jim Roberts Gallery', 'raw': 'Razorbills', '_content': 'razorbills', 'machine_tag': 0}, {'id': '56332221-6058911865-119250', 'author': '56364360@N04', 'authorname': 'Jim Roberts Gallery', 'raw': 'Egrets', '_content': 'egrets', 'machine_tag': 0}, {'id': '56332221-6058911865-28428', 'author': '56364360@N04', 'authorname': 'Jim Roberts Gallery', 'raw': 'Woodpeckers', '_content': 'woodpeckers', 'machine_tag': 0}, {'id': '56332221-6058911865-16199', 'author': '56364360@N04', 'authorname': 'Jim Roberts Gallery', 'raw': 'Owl', '_content': 'owl', 'machine_tag': 0}, {'id': '56332221-6058911865-33340', 'author': '56364360@N04', 'authorname': 'Jim Roberts Gallery', 'raw': 'Puffins', '_content': 'puffins', 'machine_tag': 0}, {'id': '56332221-6058911865-2947', 'author': '56364360@N04', 'authorname': 'Jim Roberts Gallery', 'raw': 'Woodpecker', '_content': 'woodpecker', 'machine_tag': 0}, {'id': '56332221-6058911865-951', 'author': '56364360@N04', 'authorname': 'Jim Roberts Gallery', 'raw': 'Birds', '_content': 'birds', 'machine_tag': 0}, {'id': '56332221-6058911865-953', 'author': '56364360@N04', 'authorname': 'Jim Roberts Gallery', 'raw': 'Animals', '_content': 'animals', 'machine_tag': 0}, {'id': '56332221-6058911865-24792', 'author': '56364360@N04', 'authorname': 'Jim Roberts Gallery', 'raw': 'Rabbits', '_content': 'rabbits', 'machine_tag': 0}, {'id': '56332221-6058911865-559', 'author': '56364360@N04', 'authorname': 'Jim Roberts Gallery', 'raw': 'Cute', '_content': 'cute', 'machine_tag': 0}, {'id': '56332221-6058911865-241', 'author': '56364360@N04', 'authorname': 'Jim Roberts Gallery', 'raw': 'Wild', '_content': 'wild', 'machine_tag': 0}, {'id': '56332221-6058911865-1008650', 'author': '56364360@N04', 'authorname': 'Jim Roberts Gallery', 'raw': 'Kingfishers', '_content': 'kingfishers', 'machine_tag': 0}, {'id': '56332221-6058911865-67054', 'author': '56364360@N04', 'authorname': 'Jim Roberts Gallery', 'raw': 'Raptors', '_content': 'raptors', 'machine_tag': 0}, {'id': '56332221-6058911865-23553', 'author': '56364360@N04', 'authorname': 'Jim Roberts Gallery', 'raw': 'Prey', '_content': 'prey', 'machine_tag': 0}, {'id': '56332221-6058911865-48995', 'author': '56364360@N04', 'authorname': 'Jim Roberts Gallery', 'raw': 'Otters', '_content': 'otters', 'machine_tag': 0}, {'id': '56332221-6058911865-8580', 'author': '56364360@N04', 'authorname': 'Jim Roberts Gallery', 'raw': 'Insects', '_content': 'insects', 'machine_tag': 0}, {'id': '56332221-6058911865-17131', 'author': '56364360@N04', 'authorname': 'Jim Roberts Gallery', 'raw': 'Moths', '_content': 'moths', 'machine_tag': 0}, {'id': '56332221-6058911865-7741', 'author': '56364360@N04', 'authorname': 'Jim Roberts Gallery', 'raw': 'Butterflies', '_content': 'butterflies', 'machine_tag': 0}, {'id': '56332221-6058911865-3015', 'author': '56364360@N04', 'authorname': 'Jim Roberts Gallery', 'raw': 'Squirrels', '_content': 'squirrels', 'machine_tag': 0}, {'id': '56332221-6058911865-5908', 'author': '56364360@N04', 'authorname': 'Jim Roberts Gallery', 'raw': 'Bees', '_content': 'bees', 'machine_tag': 0}, {'id': '56332221-6058911865-11203', 'author': '56364360@N04', 'authorname': 'Jim Roberts Gallery', 'raw': 'Deer', '_content': 'deer', 'machine_tag': 0}, {'id': '56332221-6058911865-604369', 'author': '56364360@N04', 'authorname': 'Jim Roberts Gallery', 'raw': 'Jackdaws', '_content': 'jackdaws', 'machine_tag': 0}, {'id': '56332221-6058911865-9795', 'author': '56364360@N04', 'authorname': 'Jim Roberts Gallery', 'raw': 'Robins', '_content': 'robins', 'machine_tag': 0}, {'id': '56332221-6058911865-55047743', 'author': '10429597@N05', 'authorname': 'first notebook', 'raw': 'blinkagain', '_content': 'blinkagain', 'machine_tag': 0}]}, 'location': {'latitude': '50.489623', 'longitude': '-4.647388', 'accuracy': '11', 'context': '0', 'locality': {'_content': 'Cardinham', 'woeid': 15134}, 'county': {'_content': 'Cornwall and Isles of Scilly', 'woeid': 12602181}, 'region': {'_content': 'England', 'woeid': 24554868}, 'country': {'_content': 'United Kingdom', 'woeid': 23424975}, 'neighbourhood': {'_content': '', 'woeid': 0}}, 'geoperms': {'ispublic': 1, 'iscontact': 0, 'isfriend': 0, 'isfamily': 0}, 'urls': {'url': [{'type': 'photopage', '_content': 'https://www.flickr.com/photos/jimborobbo/6058911865/'}]}, 'media': 'photo'}, 'stat': 'ok'}</t>
  </si>
  <si>
    <t xml:space="preserve"> (flickr Jim Roberts Gallery)</t>
  </si>
  <si>
    <t>https://www.flickr.com/photos/jimborobbo/6058911865/</t>
  </si>
  <si>
    <t>face_owl15.jpeg</t>
  </si>
  <si>
    <t>7785096132_5f4a7b5628_o</t>
  </si>
  <si>
    <t>{'photo': {'id': '7785096132', 'secret': '7eebacd580', 'server': '8306', 'farm': 9, 'dateuploaded': '1344992228', 'isfavorite': 0, 'license': '4', 'safety_level': '0', 'rotation': 0, 'originalsecret': '5f4a7b5628', 'originalformat': 'jpg', 'owner': {'nsid': '55049933@N03', 'username': 'Callum.H', 'realname': 'Callum Hoare', 'location': 'Plymouth, UK', 'iconserver': '1503', 'iconfarm': 2, 'path_alias': 'c-hoare'}, 'title': {'_content': 'OWL 090812 (WB600) (26)'}, 'description': {'_content': ''}, 'visibility': {'ispublic': 1, 'isfriend': 0, 'isfamily': 0}, 'dates': {'posted': '1344992228', 'taken': '2012-08-09 14:02:53', 'takengranularity': 0, 'takenunknown': 0, 'lastupdate': '1533455155'}, 'views': '7371', 'editability': {'cancomment': 0, 'canaddmeta': 0}, 'publiceditability': {'cancomment': 1, 'canaddmeta': 0}, 'usage': {'candownload': 1, 'canblog': 0, 'canprint': 0, 'canshare': 1}, 'comments': {'_content': '1'}, 'notes': {'note': []}, 'people': {'haspeople': 0}, 'tags': {'tag': [{'id': '55026879-7785096132-16199', 'author': '55049933@N03', 'authorname': 'Callum.H', 'raw': 'Owl', '_content': 'owl', 'machine_tag': 0}, {'id': '55026879-7785096132-11601610', 'author': '55049933@N03', 'authorname': 'Callum.H', 'raw': 'Porfell', '_content': 'porfell', 'machine_tag': 0}]}, 'location': {'latitude': '50.407040', 'longitude': '-4.572372', 'accuracy': '13', 'context': '0', 'locality': {'_content': 'Boconnoc', 'woeid': 13119}, 'county': {'_content': 'Cornwall and Isles of Scilly', 'woeid': 12602181}, 'region': {'_content': 'England', 'woeid': 24554868}, 'country': {'_content': 'United Kingdom', 'woeid': 23424975}, 'neighbourhood': {'_content': '', 'woeid': 0}}, 'geoperms': {'ispublic': 1, 'iscontact': 0, 'isfriend': 0, 'isfamily': 0}, 'urls': {'url': [{'type': 'photopage', '_content': 'https://www.flickr.com/photos/c-hoare/7785096132/'}]}, 'media': 'photo'}, 'stat': 'ok'}</t>
  </si>
  <si>
    <t>Callum Hoare (flickr Callum.H)</t>
  </si>
  <si>
    <t>https://www.flickr.com/photos/c-hoare/7785096132/</t>
  </si>
  <si>
    <t>face_owl16.jpeg</t>
  </si>
  <si>
    <t>7785091962_3cae851b17_o</t>
  </si>
  <si>
    <t>{'photo': {'id': '7785091962', 'secret': '4388858368', 'server': '8285', 'farm': 9, 'dateuploaded': '1344992230', 'isfavorite': 0, 'license': '4', 'safety_level': '0', 'rotation': 0, 'originalsecret': '3cae851b17', 'originalformat': 'jpg', 'owner': {'nsid': '55049933@N03', 'username': 'Callum.H', 'realname': 'Callum Hoare', 'location': 'Plymouth, UK', 'iconserver': '1503', 'iconfarm': 2, 'path_alias': 'c-hoare'}, 'title': {'_content': 'OWL 090812 (WB600) (19)'}, 'description': {'_content': ''}, 'visibility': {'ispublic': 1, 'isfriend': 0, 'isfamily': 0}, 'dates': {'posted': '1344992230', 'taken': '2012-08-09 13:56:54', 'takengranularity': 0, 'takenunknown': 0, 'lastupdate': '1576774159'}, 'views': '6107', 'editability': {'cancomment': 0, 'canaddmeta': 0}, 'publiceditability': {'cancomment': 1, 'canaddmeta': 0}, 'usage': {'candownload': 1, 'canblog': 0, 'canprint': 0, 'canshare': 1}, 'comments': {'_content': '0'}, 'notes': {'note': []}, 'people': {'haspeople': 0}, 'tags': {'tag': [{'id': '55026879-7785091962-16199', 'author': '55049933@N03', 'authorname': 'Callum.H', 'raw': 'Owl', '_content': 'owl', 'machine_tag': 0}, {'id': '55026879-7785091962-11601610', 'author': '55049933@N03', 'authorname': 'Callum.H', 'raw': 'Porfell', '_content': 'porfell', 'machine_tag': 0}]}, 'location': {'latitude': '50.407040', 'longitude': '-4.572372', 'accuracy': '13', 'context': '0', 'locality': {'_content': 'Boconnoc', 'woeid': 13119}, 'county': {'_content': 'Cornwall and Isles of Scilly', 'woeid': 12602181}, 'region': {'_content': 'England', 'woeid': 24554868}, 'country': {'_content': 'United Kingdom', 'woeid': 23424975}, 'neighbourhood': {'_content': '', 'woeid': 0}}, 'geoperms': {'ispublic': 1, 'iscontact': 0, 'isfriend': 0, 'isfamily': 0}, 'urls': {'url': [{'type': 'photopage', '_content': 'https://www.flickr.com/photos/c-hoare/7785091962/'}]}, 'media': 'photo'}, 'stat': 'ok'}</t>
  </si>
  <si>
    <t>https://www.flickr.com/photos/c-hoare/7785091962/</t>
  </si>
  <si>
    <t>face_owl17.jpeg</t>
  </si>
  <si>
    <t>4523417885_31ced969f4_o</t>
  </si>
  <si>
    <t>{'photo': {'id': '4523417885', 'secret': '72767315ed', 'server': '4021', 'farm': 5, 'dateuploaded': '1271357203', 'isfavorite': 0, 'license': '6', 'safety_level': '0', 'rotation': 0, 'originalsecret': '31ced969f4', 'originalformat': 'jpg', 'owner': {'nsid': '67196253@N00', 'username': 'hans s', 'realname': 'Hans Splinter', 'location': 'Netherlands', 'iconserver': '7398', 'iconfarm': 8, 'path_alias': 'archeon'}, 'title': {'_content': 'Tawny owl'}, 'description': {'_content': 'nog 1tje van de bosuil'}, 'visibility': {'ispublic': 1, 'isfriend': 0, 'isfamily': 0}, 'dates': {'posted': '1271357203', 'taken': '2010-04-05 15:10:52', 'takengranularity': 0, 'takenunknown': 0, 'lastupdate': '1538525729'}, 'views': '8548', 'editability': {'cancomment': 0, 'canaddmeta': 0}, 'publiceditability': {'cancomment': 1, 'canaddmeta': 0}, 'usage': {'candownload': 1, 'canblog': 0, 'canprint': 0, 'canshare': 1}, 'comments': {'_content': '5'}, 'notes': {'note': []}, 'people': {'haspeople': 0}, 'tags': {'tag': [{'id': '403679-4523417885-33052', 'author': '67196253@N00', 'authorname': 'hans s', 'raw': 'archeon', '_content': 'archeon', 'machine_tag': 0}, {'id': '403679-4523417885-113574', 'author': '67196253@N00', 'authorname': 'hans s', 'raw': '2010', '_content': '2010', 'machine_tag': 0}, {'id': '403679-4523417885-4349932', 'author': '67196253@N00', 'authorname': 'hans s', 'raw': 'bosuil', '_content': 'bosuil', 'machine_tag': 0}, {'id': '403679-4523417885-505732', 'author': '67196253@N00', 'authorname': 'hans s', 'raw': 'tawnyowl', '_content': 'tawnyowl', 'machine_tag': 0}, {'id': '403679-4523417885-16199', 'author': '67196253@N00', 'authorname': 'hans s', 'raw': 'owl', '_content': 'owl', 'machine_tag': 0}]}, 'location': {'latitude': '52.115492', 'longitude': '4.648590', 'accuracy': '14', 'context': '0', 'locality': {'_content': 'Alphen aan den Rijn', 'woeid': 727190}, 'county': {'_content': 'Alphen aan den Rijn', 'woeid': 12592033}, 'region': {'_content': 'Zuid-Holland', 'woeid': 2346383}, 'country': {'_content': 'Nederland', 'woeid': 23424909}, 'neighbourhood': {'_content': '', 'woeid': 0}}, 'geoperms': {'ispublic': 1, 'iscontact': 0, 'isfriend': 0, 'isfamily': 0}, 'urls': {'url': [{'type': 'photopage', '_content': 'https://www.flickr.com/photos/archeon/4523417885/'}]}, 'media': 'photo'}, 'stat': 'ok'}</t>
  </si>
  <si>
    <t>https://www.flickr.com/photos/archeon/4523417885/</t>
  </si>
  <si>
    <t>face_owl18.jpeg</t>
  </si>
  <si>
    <t>5687801653_cbf247f9a1_o</t>
  </si>
  <si>
    <t>{'photo': {'id': '5687801653', 'secret': '34ac9bdbde', 'server': '5030', 'farm': 6, 'dateuploaded': '1304542032', 'isfavorite': 0, 'license': '5', 'safety_level': '0', 'rotation': 0, 'originalsecret': 'cbf247f9a1', 'originalformat': 'jpg', 'owner': {'nsid': '41771265@N04', 'username': 'PaulHorner', 'realname': 'Paul Horner', 'location': 'Hunwick, Durham, UK', 'iconserver': '7454', 'iconfarm': 8, 'path_alias': 'paulhorner'}, 'title': {'_content': 'Little Owl'}, 'description': {'_content': ''}, 'visibility': {'ispublic': 1, 'isfriend': 0, 'isfamily': 0}, 'dates': {'posted': '1304542032', 'taken': '2009-08-29 15:53:49', 'takengranularity': 0, 'takenunknown': 0, 'lastupdate': '1500537085'}, 'views': '8187', 'editability': {'cancomment': 0, 'canaddmeta': 0}, 'publiceditability': {'cancomment': 1, 'canaddmeta': 0}, 'usage': {'candownload': 1, 'canblog': 0, 'canprint': 0, 'canshare': 1}, 'comments': {'_content': '0'}, 'notes': {'note': []}, 'people': {'haspeople': 0}, 'tags': {'tag': [{'id': '41739126-5687801653-594', 'author': '41771265@N04', 'authorname': 'PaulHorner', 'raw': 'bird', '_content': 'bird', 'machine_tag': 0}, {'id': '41739126-5687801653-505517', 'author': '41771265@N04', 'authorname': 'PaulHorner', 'raw': 'little owl', '_content': 'littleowl', 'machine_tag': 0}]}, 'location': {'latitude': '54.535500', 'longitude': '-1.340160', 'accuracy': '14', 'context': '0', 'locality': {'_content': 'Stockton-on-Tees Borough', 'woeid': 12696147}, 'county': {'_content': 'County Durham', 'woeid': 12602150}, 'region': {'_content': 'England', 'woeid': 24554868}, 'country': {'_content': 'United Kingdom', 'woeid': 23424975}, 'neighbourhood': {'_content': '', 'woeid': 0}}, 'geoperms': {'ispublic': 1, 'iscontact': 0, 'isfriend': 0, 'isfamily': 0}, 'urls': {'url': [{'type': 'photopage', '_content': 'https://www.flickr.com/photos/paulhorner/5687801653/'}]}, 'media': 'photo'}, 'stat': 'ok'}</t>
  </si>
  <si>
    <t>https://www.flickr.com/photos/paulhorner/5687801653/</t>
  </si>
  <si>
    <t>face_owl19.jpeg</t>
  </si>
  <si>
    <t>15296767376_c7d57b5f2d_o</t>
  </si>
  <si>
    <t>{'photo': {'id': '15296767376', 'secret': '09b2e39d82', 'server': '3900', 'farm': 4, 'dateuploaded': '1411384859', 'isfavorite': 0, 'license': '3', 'safety_level': '0', 'rotation': 0, 'originalsecret': 'c7d57b5f2d', 'originalformat': 'jpg', 'owner': {'nsid': '39397560@N05', 'username': 'cornishdave', 'realname': '', 'location': '', 'iconserver': '7684', 'iconfarm': 8, 'path_alias': 'cornishdave'}, 'title': {'_content': 'Little owl'}, 'description': {'_content': 'Photographed at the WestCountry Wildlife Photographic Centre in Cornwall, UK'}, 'visibility': {'ispublic': 1, 'isfriend': 0, 'isfamily': 0}, 'dates': {'posted': '1411384859', 'taken': '2014-09-16 15:13:09', 'takengranularity': 0, 'takenunknown': 0, 'lastupdate': '1495253637'}, 'views': '3903', 'editability': {'cancomment': 0, 'canaddmeta': 0}, 'publiceditability': {'cancomment': 1, 'canaddmeta': 0}, 'usage': {'candownload': 1, 'canblog': 0, 'canprint': 0, 'canshare': 1}, 'comments': {'_content': '1'}, 'notes': {'note': []}, 'people': {'haspeople': 0}, 'tags': {'tag': [{'id': '39392220-15296767376-97180290', 'author': '39397560@N05', 'authorname': 'cornishdave', 'raw': 'WCWPC', '_content': 'wcwpc', 'machine_tag': 0}, {'id': '39392220-15296767376-16199', 'author': '39397560@N05', 'authorname': 'cornishdave', 'raw': 'owl', '_content': 'owl', 'machine_tag': 0}, {'id': '39392220-15296767376-4474', 'author': '39397560@N05', 'authorname': 'cornishdave', 'raw': 'little', '_content': 'little', 'machine_tag': 0}]}, 'urls': {'url': [{'type': 'photopage', '_content': 'https://www.flickr.com/photos/cornishdave/15296767376/'}]}, 'media': 'photo'}, 'stat': 'ok'}</t>
  </si>
  <si>
    <t xml:space="preserve"> (flickr cornishdave)</t>
  </si>
  <si>
    <t>https://www.flickr.com/photos/cornishdave/15296767376/</t>
  </si>
  <si>
    <t>face_owl20.jpeg</t>
  </si>
  <si>
    <t>8216628535_387c517fcf_o</t>
  </si>
  <si>
    <t>{'photo': {'id': '8216628535', 'secret': '1b0e6abf75', 'server': '8348', 'farm': 9, 'dateuploaded': '1353860238', 'isfavorite': 0, 'license': '2', 'safety_level': '0', 'rotation': 0, 'originalsecret': '387c517fcf', 'originalformat': 'jpg', 'owner': {'nsid': '11022262@N03', 'username': 'Walter Watzpatzkowski', 'realname': '', 'location': None, 'iconserver': '928', 'iconfarm': 1, 'path_alias': 'watzpatzkowski'}, 'title': {'_content': 'Owly the owl'}, 'description': {'_content': 'Malaga 2012'}, 'visibility': {'ispublic': 1, 'isfriend': 0, 'isfamily': 0}, 'dates': {'posted': '1353860238', 'taken': '2012-10-27 18:14:23', 'takengranularity': 0, 'takenunknown': 0, 'lastupdate': '1484967717'}, 'views': '6837', 'editability': {'cancomment': 0, 'canaddmeta': 0}, 'publiceditability': {'cancomment': 1, 'canaddmeta': 0}, 'usage': {'candownload': 1, 'canblog': 0, 'canprint': 0, 'canshare': 1}, 'comments': {'_content': '11'}, 'notes': {'note': []}, 'people': {'haspeople': 0}, 'tags': {'tag': [{'id': '10999208-8216628535-16199', 'author': '11022262@N03', 'authorname': 'Walter Watzpatzkowski', 'raw': 'Owl', '_content': 'owl', 'machine_tag': 0}, {'id': '10999208-8216628535-416301', 'author': '11022262@N03', 'authorname': 'Walter Watzpatzkowski', 'raw': 'Uil', '_content': 'uil', 'machine_tag': 0}]}, 'location': {'latitude': '36.718318', 'longitude': '-4.420159', 'accuracy': '11', 'context': '0', 'locality': {'_content': 'Málaga', 'woeid': 766356}, 'county': {'_content': 'Málaga', 'woeid': 12602102}, 'region': {'_content': 'Andalucía', 'woeid': 12578029}, 'country': {'_content': 'España', 'woeid': 23424950}, 'neighbourhood': {'_content': '', 'woeid': 0}}, 'geoperms': {'ispublic': 1, 'iscontact': 0, 'isfriend': 0, 'isfamily': 0}, 'urls': {'url': [{'type': 'photopage', '_content': 'https://www.flickr.com/photos/watzpatzkowski/8216628535/'}]}, 'media': 'photo'}, 'stat': 'ok'}</t>
  </si>
  <si>
    <t xml:space="preserve"> (flickr Walter Watzpatzkowski)</t>
  </si>
  <si>
    <t>https://www.flickr.com/photos/watzpatzkowski/8216628535/</t>
  </si>
  <si>
    <t>body_flamingo01.jpeg</t>
  </si>
  <si>
    <t>14132769320_4b03f117f5_o</t>
  </si>
  <si>
    <t>{'photo': {'id': '14132769320', 'secret': '9757128c6a', 'server': '2928', 'farm': 3, 'dateuploaded': '1401622346', 'isfavorite': 0, 'license': '5', 'safety_level': '0', 'rotation': 0, 'originalsecret': '4b03f117f5', 'originalformat': 'jpg', 'owner': {'nsid': '92384235@N02', 'username': 'Laurie R B', 'realname': 'Laurie Boyle', 'location': 'Perth Western Australia, Australia', 'iconserver': '8077', 'iconfarm': 9, 'path_alias': None}, 'title': {'_content': 'Flamingo.'}, 'description': {'_content': 'Adelaide Zoo.'}, 'visibility': {'ispublic': 1, 'isfriend': 0, 'isfamily': 0}, 'dates': {'posted': '1401622346', 'taken': '2014-05-16 11:11:35', 'takengranularity': 0, 'takenunknown': 0, 'lastupdate': '1549543599'}, 'views': '370', 'editability': {'cancomment': 0, 'canaddmeta': 0}, 'publiceditability': {'cancomment': 1, 'canaddmeta': 0}, 'usage': {'candownload': 1, 'canblog': 0, 'canprint': 0, 'canshare': 1}, 'comments': {'_content': '0'}, 'notes': {'note': []}, 'people': {'haspeople': 0}, 'tags': {'tag': []}, 'urls': {'url': [{'type': 'photopage', '_content': 'https://www.flickr.com/photos/92384235@N02/14132769320/'}]}, 'media': 'photo'}, 'stat': 'ok'}</t>
  </si>
  <si>
    <t>Laurie Boyle (flickr Laurie R B)</t>
  </si>
  <si>
    <t>https://www.flickr.com/photos/92384235@N02/14132769320/</t>
  </si>
  <si>
    <t>body_flamingo02.jpeg</t>
  </si>
  <si>
    <t>11392265924_45ea1ca674_o</t>
  </si>
  <si>
    <t>{'photo': {'id': '11392265924', 'secret': '844bc55120', 'server': '7455', 'farm': 8, 'dateuploaded': '1387148368', 'isfavorite': 0, 'license': '4', 'safety_level': '0', 'rotation': 0, 'originalsecret': '45ea1ca674', 'originalformat': 'jpg', 'owner': {'nsid': '13612135@N05', 'username': 'Keith Roper', 'realname': 'Keith Roper', 'location': '', 'iconserver': '3726', 'iconfarm': 4, 'path_alias': 'keithroper'}, 'title': {'_content': 'Flamingos'}, 'description': {'_content': 'San Diego Zoo, October 2013'}, 'visibility': {'ispublic': 1, 'isfriend': 0, 'isfamily': 0}, 'dates': {'posted': '1387148368', 'taken': '2013-10-09 18:30:17', 'takengranularity': 0, 'takenunknown': 0, 'lastupdate': '1411866564'}, 'views': '8507', 'editability': {'cancomment': 0, 'canaddmeta': 0}, 'publiceditability': {'cancomment': 1, 'canaddmeta': 0}, 'usage': {'candownload': 1, 'canblog': 0, 'canprint': 0, 'canshare': 1}, 'comments': {'_content': '0'}, 'notes': {'note': []}, 'people': {'haspeople': 0}, 'tags': {'tag': [{'id': '13606795-11392265924-8506', 'author': '13612135@N05', 'authorname': 'Keith Roper', 'raw': 'Flamingos', '_content': 'flamingos', 'machine_tag': 0}]}, 'urls': {'url': [{'type': 'photopage', '_content': 'https://www.flickr.com/photos/keithroper/11392265924/'}]}, 'media': 'photo'}, 'stat': 'ok'}</t>
  </si>
  <si>
    <t>https://www.flickr.com/photos/keithroper/11392265924/</t>
  </si>
  <si>
    <t>body_flamingo03.jpeg</t>
  </si>
  <si>
    <t>9295908302_d1aa8d78a2_o</t>
  </si>
  <si>
    <t>{'photo': {'id': '9295908302', 'secret': '02f6283557', 'server': '5531', 'farm': 6, 'dateuploaded': '1373917916', 'isfavorite': 0, 'license': '4', 'safety_level': '0', 'rotation': 0, 'originalsecret': 'd1aa8d78a2', 'originalformat': 'jpg', 'owner': {'nsid': '27887748@N00', 'username': 'Harlequeen', 'realname': 'Neil McIntosh', 'location': 'Cambridge, United Kingdom', 'iconserver': '2880', 'iconfarm': 3, 'path_alias': 'harlequeen'}, 'title': {'_content': 'Flamingos'}, 'description': {'_content': ''}, 'visibility': {'ispublic': 1, 'isfriend': 0, 'isfamily': 0}, 'dates': {'posted': '1373917916', 'taken': '2013-07-13 11:27:57', 'takengranularity': 0, 'takenunknown': 0, 'lastupdate': '1502033748'}, 'views': '7889', 'editability': {'cancomment': 0, 'canaddmeta': 0}, 'publiceditability': {'cancomment': 1, 'canaddmeta': 1}, 'usage': {'candownload': 1, 'canblog': 0, 'canprint': 0, 'canshare': 1}, 'comments': {'_content': '0'}, 'notes': {'note': []}, 'people': {'haspeople': 0}, 'tags': {'tag': [{'id': '526054-9295908302-15074720', 'author': '27887748@N00', 'authorname': 'Harlequeen', 'raw': 'hamertonzoopark', '_content': 'hamertonzoopark', 'machine_tag': 0}, {'id': '526054-9295908302-491103', 'author': '27887748@N00', 'authorname': 'Harlequeen', 'raw': 'hamerton', '_content': 'hamerton', 'machine_tag': 0}, {'id': '526054-9295908302-594', 'author': '27887748@N00', 'authorname': 'Harlequeen', 'raw': 'bird', '_content': 'bird', 'machine_tag': 0}, {'id': '526054-9295908302-6186', 'author': '27887748@N00', 'authorname': 'Harlequeen', 'raw': 'flamingo', '_content': 'flamingo', 'machine_tag': 0}]}, 'location': {'latitude': '52.410220', 'longitude': '-0.329418', 'accuracy': '13', 'context': '0', 'locality': {'_content': 'Hamerton', 'woeid': 22271}, 'county': {'_content': 'Cambridgeshire', 'woeid': 12602140}, 'region': {'_content': 'England', 'woeid': 24554868}, 'country': {'_content': 'United Kingdom', 'woeid': 23424975}, 'neighbourhood': {'_content': '', 'woeid': 0}}, 'geoperms': {'ispublic': 1, 'iscontact': 0, 'isfriend': 0, 'isfamily': 0}, 'urls': {'url': [{'type': 'photopage', '_content': 'https://www.flickr.com/photos/harlequeen/9295908302/'}]}, 'media': 'photo'}, 'stat': 'ok'}</t>
  </si>
  <si>
    <t>https://www.flickr.com/photos/harlequeen/9295908302/</t>
  </si>
  <si>
    <t>body_flamingo04.jpeg</t>
  </si>
  <si>
    <t>14315971651_f0fce6c8e8_o</t>
  </si>
  <si>
    <t>{'photo': {'id': '14315971651', 'secret': '90fecf573c', 'server': '5475', 'farm': 6, 'dateuploaded': '1401622346', 'isfavorite': 0, 'license': '5', 'safety_level': '0', 'rotation': 0, 'originalsecret': 'f0fce6c8e8', 'originalformat': 'jpg', 'owner': {'nsid': '92384235@N02', 'username': 'Laurie R B', 'realname': 'Laurie Boyle', 'location': 'Perth Western Australia, Australia', 'iconserver': '8077', 'iconfarm': 9, 'path_alias': None}, 'title': {'_content': 'Flamingo.'}, 'description': {'_content': 'Adelaide Zoo.'}, 'visibility': {'ispublic': 1, 'isfriend': 0, 'isfamily': 0}, 'dates': {'posted': '1401622346', 'taken': '2014-05-16 11:11:59', 'takengranularity': 0, 'takenunknown': 0, 'lastupdate': '1565128087'}, 'views': '468', 'editability': {'cancomment': 0, 'canaddmeta': 0}, 'publiceditability': {'cancomment': 1, 'canaddmeta': 0}, 'usage': {'candownload': 1, 'canblog': 0, 'canprint': 0, 'canshare': 1}, 'comments': {'_content': '0'}, 'notes': {'note': []}, 'people': {'haspeople': 0}, 'tags': {'tag': []}, 'urls': {'url': [{'type': 'photopage', '_content': 'https://www.flickr.com/photos/92384235@N02/14315971651/'}]}, 'media': 'photo'}, 'stat': 'ok'}</t>
  </si>
  <si>
    <t>https://www.flickr.com/photos/92384235@N02/14315971651/</t>
  </si>
  <si>
    <t>body_flamingo05.jpeg</t>
  </si>
  <si>
    <t>3809241801_9540478962_o</t>
  </si>
  <si>
    <t>{'photo': {'id': '3809241801', 'secret': 'e85c715dd3', 'server': '2665', 'farm': 3, 'dateuploaded': '1249951903', 'isfavorite': 0, 'license': '3', 'safety_level': '0', 'rotation': 0, 'originalsecret': '9540478962', 'originalformat': 'jpg', 'owner': {'nsid': '10144220@N02', 'username': 'WindRanch', 'realname': '', 'location': None, 'iconserver': '7902', 'iconfarm': 8, 'path_alias': 'jetling'}, 'title': {'_content': 'flamingo'}, 'description': {'_content': 'flamingo at the zoo'}, 'visibility': {'ispublic': 1, 'isfriend': 0, 'isfamily': 0}, 'dates': {'posted': '1249951903', 'taken': '2009-08-10 19:51:43', 'takengranularity': 0, 'takenunknown': 0, 'lastupdate': '1585373263'}, 'views': '6496', 'editability': {'cancomment': 0, 'canaddmeta': 0}, 'publiceditability': {'cancomment': 1, 'canaddmeta': 0}, 'usage': {'candownload': 1, 'canblog': 0, 'canprint': 0, 'canshare': 1}, 'comments': {'_content': '0'}, 'notes': {'note': []}, 'people': {'haspeople': 0}, 'tags': {'tag': [{'id': '10123872-3809241801-226832', 'author': '10144220@N02', 'authorname': 'WindRanch', 'raw': 'blank park zoo', '_content': 'blankparkzoo', 'machine_tag': 0}, {'id': '10123872-3809241801-6186', 'author': '10144220@N02', 'authorname': 'WindRanch', 'raw': 'flamingo', '_content': 'flamingo', 'machine_tag': 0}]}, 'urls': {'url': [{'type': 'photopage', '_content': 'https://www.flickr.com/photos/jetling/3809241801/'}]}, 'media': 'photo'}, 'stat': 'ok'}</t>
  </si>
  <si>
    <t xml:space="preserve"> (flickr WindRanch)</t>
  </si>
  <si>
    <t>https://www.flickr.com/photos/jetling/3809241801/</t>
  </si>
  <si>
    <t>body_flamingo06.jpeg</t>
  </si>
  <si>
    <t>2310362221_686c5ed3d7_o</t>
  </si>
  <si>
    <t>{'photo': {'id': '2310362221', 'secret': '67b761c4be', 'server': '3089', 'farm': 4, 'dateuploaded': '1204666588', 'isfavorite': 0, 'license': '6', 'safety_level': '0', 'rotation': 0, 'originalsecret': '686c5ed3d7', 'originalformat': 'jpg', 'owner': {'nsid': '24301080@N07', 'username': 'Nick Traveller', 'realname': '', 'location': 'UK', 'iconserver': '2136', 'iconfarm': 3, 'path_alias': 'nicktraveller'}, 'title': {'_content': "Flamingo's"}, 'description': {'_content': ''}, 'visibility': {'ispublic': 1, 'isfriend': 0, 'isfamily': 0}, 'dates': {'posted': '1204666588', 'taken': '2007-12-22 20:11:59', 'takengranularity': 0, 'takenunknown': 0, 'lastupdate': '1484106556'}, 'views': '1760', 'editability': {'cancomment': 0, 'canaddmeta': 0}, 'publiceditability': {'cancomment': 1, 'canaddmeta': 0}, 'usage': {'candownload': 1, 'canblog': 0, 'canprint': 0, 'canshare': 1}, 'comments': {'_content': '0'}, 'notes': {'note': []}, 'people': {'haspeople': 0}, 'tags': {'tag': [{'id': '24279750-2310362221-8506', 'author': '24301080@N07', 'authorname': 'Nick Traveller', 'raw': "Flamingo's", '_content': 'flamingos', 'machine_tag': 0}, {'id': '24279750-2310362221-345283', 'author': '24301080@N07', 'authorname': 'Nick Traveller', 'raw': 'Gatorland', '_content': 'gatorland', 'machine_tag': 0}]}, 'location': {'latitude': '28.355783', 'longitude': '-81.403654', 'accuracy': '16', 'context': '0', 'locality': {'_content': 'Hunters Creek', 'woeid': 23417305}, 'county': {'_content': 'Orange', 'woeid': 12587850}, 'region': {'_content': 'Florida', 'woeid': 2347568}, 'country': {'_content': 'United States', 'woeid': 23424977}, 'neighbourhood': {'_content': '', 'woeid': 0}}, 'geoperms': {'ispublic': 1, 'iscontact': 0, 'isfriend': 0, 'isfamily': 0}, 'urls': {'url': [{'type': 'photopage', '_content': 'https://www.flickr.com/photos/nicktraveller/2310362221/'}]}, 'media': 'photo'}, 'stat': 'ok'}</t>
  </si>
  <si>
    <t xml:space="preserve"> (flickr Nick Traveller)</t>
  </si>
  <si>
    <t>https://www.flickr.com/photos/nicktraveller/2310362221/</t>
  </si>
  <si>
    <t>body_flamingo07.jpeg</t>
  </si>
  <si>
    <t>38587147855_cce65006e2_o</t>
  </si>
  <si>
    <t>{'photo': {'id': '38587147855', 'secret': 'b579751015', 'server': '4692', 'farm': 5, 'dateuploaded': '1514962170', 'isfavorite': 0, 'license': '6', 'safety_level': '0', 'rotation': 90, 'originalsecret': 'cce65006e2', 'originalformat': 'jpg', 'owner': {'nsid': '52188806@N00', 'username': 'Exhibit_A', 'realname': '', 'location': '', 'iconserver': '7877', 'iconfarm': 8, 'path_alias': None}, 'title': {'_content': 'Flamingo'}, 'description': {'_content': ''}, 'visibility': {'ispublic': 1, 'isfriend': 0, 'isfamily': 0}, 'dates': {'posted': '1514962170', 'taken': '2017-12-30 15:46:40', 'takengranularity': 0, 'takenunknown': '1', 'lastupdate': '1534734609'}, 'views': '747', 'editability': {'cancomment': 0, 'canaddmeta': 0}, 'publiceditability': {'cancomment': 1, 'canaddmeta': 0}, 'usage': {'candownload': 1, 'canblog': 0, 'canprint': 0, 'canshare': 1}, 'comments': {'_content': '2'}, 'notes': {'note': []}, 'people': {'haspeople': 0}, 'tags': {'tag': [{'id': '6679312-38587147855-951', 'author': '52188806@N00', 'authorname': 'Exhibit_A', 'raw': 'birds', '_content': 'birds', 'machine_tag': 0}, {'id': '6679312-38587147855-136', 'author': '52188806@N00', 'authorname': 'Exhibit_A', 'raw': 'pink', '_content': 'pink', 'machine_tag': 0}, {'id': '6679312-38587147855-5833', 'author': '52188806@N00', 'authorname': 'Exhibit_A', 'raw': 'wildlife', '_content': 'wildlife', 'machine_tag': 0}, {'id': '6679312-38587147855-953', 'author': '52188806@N00', 'authorname': 'Exhibit_A', 'raw': 'animals', '_content': 'animals', 'machine_tag': 0}, {'id': '6679312-38587147855-6186', 'author': '52188806@N00', 'authorname': 'Exhibit_A', 'raw': 'Flamingo', '_content': 'flamingo', 'machine_tag': 0}]}, 'urls': {'url': [{'type': 'photopage', '_content': 'https://www.flickr.com/photos/52188806@N00/38587147855/'}]}, 'media': 'photo'}, 'stat': 'ok'}</t>
  </si>
  <si>
    <t xml:space="preserve"> (flickr Exhibit_A)</t>
  </si>
  <si>
    <t>https://www.flickr.com/photos/52188806@N00/38587147855/</t>
  </si>
  <si>
    <t>body_flamingo08.jpeg</t>
  </si>
  <si>
    <t>4935751272_3b0e270bcb_o</t>
  </si>
  <si>
    <t>{'photo': {'id': '4935751272', 'secret': '6ecf656c93', 'server': '4075', 'farm': 5, 'dateuploaded': '1283025253', 'isfavorite': 0, 'license': '4', 'safety_level': '0', 'rotation': 0, 'originalsecret': '3b0e270bcb', 'originalformat': 'jpg', 'owner': {'nsid': '53499188@N08', 'username': 'M_Shahab', 'realname': 'Mariam Shahab', 'location': '', 'iconserver': '4114', 'iconfarm': 5, 'path_alias': 'mshahab'}, 'title': {'_content': 'Flamingos'}, 'description': {'_content': ''}, 'visibility': {'ispublic': 1, 'isfriend': 0, 'isfamily': 0}, 'dates': {'posted': '1283025253', 'taken': '2007-08-17 11:07:34', 'takengranularity': 0, 'takenunknown': 0, 'lastupdate': '1485270693'}, 'views': '5212', 'editability': {'cancomment': 0, 'canaddmeta': 0}, 'publiceditability': {'cancomment': 1, 'canaddmeta': 0}, 'usage': {'candownload': 1, 'canblog': 0, 'canprint': 0, 'canshare': 1}, 'comments': {'_content': '0'}, 'notes': {'note': []}, 'people': {'haspeople': 0}, 'tags': {'tag': [{'id': '53406375-4935751272-8506', 'author': '53499188@N08', 'authorname': 'M_Shahab', 'raw': 'flamingos', '_content': 'flamingos', 'machine_tag': 0}, {'id': '53406375-4935751272-136', 'author': '53499188@N08', 'authorname': 'M_Shahab', 'raw': 'pink', '_content': 'pink', 'machine_tag': 0}]}, 'urls': {'url': [{'type': 'photopage', '_content': 'https://www.flickr.com/photos/mshahab/4935751272/'}]}, 'media': 'photo'}, 'stat': 'ok'}</t>
  </si>
  <si>
    <t>Mariam Shahab (flickr M_Shahab)</t>
  </si>
  <si>
    <t>https://www.flickr.com/photos/mshahab/4935751272/</t>
  </si>
  <si>
    <t>body_flamingo09.jpeg</t>
  </si>
  <si>
    <t>5185875400_5e1b013642_o</t>
  </si>
  <si>
    <t>{'photo': {'id': '5185875400', 'secret': 'a45ecb3302', 'server': '4108', 'farm': 5, 'dateuploaded': '1290035007', 'isfavorite': 0, 'license': '4', 'safety_level': '0', 'rotation': 0, 'originalsecret': '5e1b013642', 'originalformat': 'jpg', 'owner': {'nsid': '13612135@N05', 'username': 'Keith Roper', 'realname': 'Keith Roper', 'location': '', 'iconserver': '3726', 'iconfarm': 4, 'path_alias': 'keithroper'}, 'title': {'_content': 'Flamingos'}, 'description': {'_content': 'Flamingos at Friguia Wildlife Park, Tunisia, September 2010'}, 'visibility': {'ispublic': 1, 'isfriend': 0, 'isfamily': 0}, 'dates': {'posted': '1290035007', 'taken': '2010-09-22 16:28:53', 'takengranularity': 0, 'takenunknown': 0, 'lastupdate': '1290036251'}, 'views': '5166', 'editability': {'cancomment': 0, 'canaddmeta': 0}, 'publiceditability': {'cancomment': 1, 'canaddmeta': 0}, 'usage': {'candownload': 1, 'canblog': 0, 'canprint': 0, 'canshare': 1}, 'comments': {'_content': '0'}, 'notes': {'note': []}, 'people': {'haspeople': 0}, 'tags': {'tag': [{'id': '13606795-5185875400-6186', 'author': '13612135@N05', 'authorname': 'Keith Roper', 'raw': 'Flamingo', '_content': 'flamingo', 'machine_tag': 0}]}, 'urls': {'url': [{'type': 'photopage', '_content': 'https://www.flickr.com/photos/keithroper/5185875400/'}]}, 'media': 'photo'}, 'stat': 'ok'}</t>
  </si>
  <si>
    <t>https://www.flickr.com/photos/keithroper/5185875400/</t>
  </si>
  <si>
    <t>body_flamingo10.jpeg</t>
  </si>
  <si>
    <t>14749511790_b33c978caf_o</t>
  </si>
  <si>
    <t>{'photo': {'id': '14749511790', 'secret': '22f6ba38d6', 'server': '3902', 'farm': 4, 'dateuploaded': '1408201430', 'isfavorite': 0, 'license': '2', 'safety_level': '0', 'rotation': 0, 'originalsecret': 'b33c978caf', 'originalformat': 'jpg', 'owner': {'nsid': '33158257@N07', 'username': 'neueliebeyokohama', 'realname': 'Stephanie Klasen', 'location': 'Meerbusch, Germany', 'iconserver': '7761', 'iconfarm': 8, 'path_alias': 'neueliebeyokohama'}, 'title': {'_content': 'Flamingo'}, 'description': {'_content': ''}, 'visibility': {'ispublic': 1, 'isfriend': 0, 'isfamily': 0}, 'dates': {'posted': '1408201430', 'taken': '2009-04-04 00:25:42', 'takengranularity': 0, 'takenunknown': 0, 'lastupdate': '1501689398'}, 'views': '578', 'editability': {'cancomment': 0, 'canaddmeta': 0}, 'publiceditability': {'cancomment': 1, 'canaddmeta': 0}, 'usage': {'candownload': 1, 'canblog': 0, 'canprint': 0, 'canshare': 1}, 'comments': {'_content': '0'}, 'notes': {'note': []}, 'people': {'haspeople': 0}, 'tags': {'tag': []}, 'location': {'latitude': '51.338762', 'longitude': '6.601216', 'accuracy': '15', 'context': '0', 'locality': {'_content': 'Krefeld', 'woeid': 668736}, 'county': {'_content': 'Stadtkreis Krefeld', 'woeid': 12597091}, 'region': {'_content': 'Nordrhein-Westfalen', 'woeid': 2345487}, 'country': {'_content': 'Deutschland', 'woeid': 23424829}, 'neighbourhood': {'_content': 'Kuhleshütte', 'woeid': 669386}}, 'geoperms': {'ispublic': 1, 'iscontact': 0, 'isfriend': 0, 'isfamily': 0}, 'urls': {'url': [{'type': 'photopage', '_content': 'https://www.flickr.com/photos/neueliebeyokohama/14749511790/'}]}, 'media': 'photo'}, 'stat': 'ok'}</t>
  </si>
  <si>
    <t>Stephanie Klasen (flickr neueliebeyokohama)</t>
  </si>
  <si>
    <t>https://www.flickr.com/photos/neueliebeyokohama/14749511790/</t>
  </si>
  <si>
    <t>body_flamingo11.jpeg</t>
  </si>
  <si>
    <t>7815458678_f25c9367bf_o</t>
  </si>
  <si>
    <t>{'photo': {'id': '7815458678', 'secret': '49585305d6', 'server': '8440', 'farm': 9, 'dateuploaded': '1345387767', 'isfavorite': 0, 'license': '5', 'safety_level': '0', 'rotation': 0, 'originalsecret': 'f25c9367bf', 'originalformat': 'jpg', 'owner': {'nsid': '58438371@N02', 'username': 'Eric de Redelijkheid', 'realname': 'Eric de Redelijkheid', 'location': 'Utrecht, Netherlands', 'iconserver': '3897', 'iconfarm': 4, 'path_alias': None}, 'title': {'_content': 'Flamingo'}, 'description': {'_content': 'Opnieuw bewerkt:\n&lt;a href="https://www.flickr.com/photos/58438371@N02/27285824404"&gt;www.flickr.com/photos/58438371@N02/27285824404&lt;/a&gt;'}, 'visibility': {'ispublic': 1, 'isfriend': 0, 'isfamily': 0}, 'dates': {'posted': '1345387767', 'taken': '2012-07-25 14:03:57', 'takengranularity': 0, 'takenunknown': 0, 'lastupdate': '1502644898'}, 'views': '11425', 'editability': {'cancomment': 0, 'canaddmeta': 0}, 'publiceditability': {'cancomment': 1, 'canaddmeta': 0}, 'usage': {'candownload': 1, 'canblog': 0, 'canprint': 0, 'canshare': 1}, 'comments': {'_content': '0'}, 'notes': {'note': []}, 'people': {'haspeople': 0}, 'tags': {'tag': [{'id': '58418023-7815458678-84250', 'author': '58438371@N02', 'authorname': 'Eric de Redelijkheid', 'raw': 'Artis', '_content': 'artis', 'machine_tag': 0}, {'id': '58418023-7815458678-6186', 'author': '58438371@N02', 'authorname': 'Eric de Redelijkheid', 'raw': 'Flamingo', '_content': 'flamingo', 'machine_tag': 0}]}, 'location': {'latitude': '52.365640', 'longitude': '4.915595', 'accuracy': '16', 'context': '0', 'locality': {'_content': 'Amsterdam', 'woeid': 727232}, 'county': {'_content': 'Amsterdam', 'woeid': 12592040}, 'region': {'_content': 'Noord-Holland', 'woeid': 2346379}, 'country': {'_content': 'Nederland', 'woeid': 23424909}, 'neighbourhood': {'_content': '', 'woeid': 0}}, 'geoperms': {'ispublic': 1, 'iscontact': 0, 'isfriend': 0, 'isfamily': 0}, 'urls': {'url': [{'type': 'photopage', '_content': 'https://www.flickr.com/photos/58438371@N02/7815458678/'}]}, 'media': 'photo'}, 'stat': 'ok'}</t>
  </si>
  <si>
    <t>https://www.flickr.com/photos/58438371@N02/7815458678/</t>
  </si>
  <si>
    <t>body_flamingo12.jpeg</t>
  </si>
  <si>
    <t>2896875359_86c561dd5b_o</t>
  </si>
  <si>
    <t>{'photo': {'id': '2896875359', 'secret': '0d903e2219', 'server': '3137', 'farm': 4, 'dateuploaded': '1222657842', 'isfavorite': 0, 'license': '6', 'safety_level': '0', 'rotation': 0, 'originalsecret': '86c561dd5b', 'originalformat': 'jpg', 'owner': {'nsid': '91396833@N00', 'username': 'jmd41280', 'realname': 'Jon Dawson', 'location': 'North Belle Vernon, PA, USA', 'iconserver': '8750', 'iconfarm': 9, 'path_alias': 'jmd41280'}, 'title': {'_content': 'Flamingo'}, 'description': {'_content': 'Flamingo at the Pittsburgh Zoo'}, 'visibility': {'ispublic': 1, 'isfriend': 0, 'isfamily': 0}, 'dates': {'posted': '1222657842', 'taken': '2008-09-28 09:41:16', 'takengranularity': 0, 'takenunknown': 0, 'lastupdate': '1223607968'}, 'views': '1269', 'editability': {'cancomment': 0, 'canaddmeta': 0}, 'publiceditability': {'cancomment': 1, 'canaddmeta': 0}, 'usage': {'candownload': 1, 'canblog': 0, 'canprint': 0, 'canshare': 1}, 'comments': {'_content': '1'}, 'notes': {'note': []}, 'people': {'haspeople': 0}, 'tags': {'tag': [{'id': '1480825-2896875359-6186', 'author': '91396833@N00', 'authorname': 'jmd41280', 'raw': 'Flamingo', '_content': 'flamingo', 'machine_tag': 0}, {'id': '1480825-2896875359-28066', 'author': '91396833@N00', 'authorname': 'jmd41280', 'raw': 'Pittsburgh Zoo', '_content': 'pittsburghzoo', 'machine_tag': 0}, {'id': '1480825-2896875359-3556', 'author': '91396833@N00', 'authorname': 'jmd41280', 'raw': 'Pittsburgh', '_content': 'pittsburgh', 'machine_tag': 0}, {'id': '1480825-2896875359-4977', 'author': '91396833@N00', 'authorname': 'jmd41280', 'raw': 'Pennsylvania', '_content': 'pennsylvania', 'machine_tag': 0}, {'id': '1480825-2896875359-1997', 'author': '91396833@N00', 'authorname': 'jmd41280', 'raw': 'Zoo', '_content': 'zoo', 'machine_tag': 0}]}, 'location': {'latitude': '40.485408', 'longitude': '-79.918305', 'accuracy': '15', 'context': '0', 'locality': {'_content': 'Pittsburgh', 'woeid': 2473224}, 'county': {'_content': 'Allegheny', 'woeid': 12589729}, 'region': {'_content': 'Pennsylvania', 'woeid': 2347597}, 'country': {'_content': 'United States', 'woeid': 23424977}, 'neighbourhood': {'_content': 'Morningside', 'woeid': 2454191}}, 'geoperms': {'ispublic': 1, 'iscontact': 0, 'isfriend': 0, 'isfamily': 0}, 'urls': {'url': [{'type': 'photopage', '_content': 'https://www.flickr.com/photos/jmd41280/2896875359/'}]}, 'media': 'photo'}, 'stat': 'ok'}</t>
  </si>
  <si>
    <t>Jon Dawson (flickr jmd41280)</t>
  </si>
  <si>
    <t>https://www.flickr.com/photos/jmd41280/2896875359/</t>
  </si>
  <si>
    <t>body_flamingo13.jpeg</t>
  </si>
  <si>
    <t>6109062612_1d66fd1e2b_o</t>
  </si>
  <si>
    <t>{'photo': {'id': '6109062612', 'secret': '211a04c764', 'server': '6189', 'farm': 7, 'dateuploaded': '1315055868', 'isfavorite': 0, 'license': '4', 'safety_level': '0', 'rotation': 0, 'originalsecret': '1d66fd1e2b', 'originalformat': 'jpg', 'owner': {'nsid': '48310948@N03', 'username': 'Juhana Leinonen', 'realname': 'Juhana Leinonen', 'location': '', 'iconserver': '0', 'iconfarm': 0, 'path_alias': None}, 'title': {'_content': 'Flamingos'}, 'description': {'_content': ''}, 'visibility': {'ispublic': 1, 'isfriend': 0, 'isfamily': 0}, 'dates': {'posted': '1315055868', 'taken': '2011-03-31 22:08:44', 'takengranularity': 0, 'takenunknown': 0, 'lastupdate': '1501460336'}, 'views': '9932', 'editability': {'cancomment': 0, 'canaddmeta': 0}, 'publiceditability': {'cancomment': 1, 'canaddmeta': 0}, 'usage': {'candownload': 1, 'canblog': 0, 'canprint': 0, 'canshare': 1}, 'comments': {'_content': '0'}, 'notes': {'note': []}, 'people': {'haspeople': 0}, 'tags': {'tag': [{'id': '48287894-6109062612-6186', 'author': '48310948@N03', 'authorname': 'Juhana Leinonen', 'raw': 'flamingo', '_content': 'flamingo', 'machine_tag': 0}]}, 'urls': {'url': [{'type': 'photopage', '_content': 'https://www.flickr.com/photos/48310948@N03/6109062612/'}]}, 'media': 'photo'}, 'stat': 'ok'}</t>
  </si>
  <si>
    <t>Juhana Leinonen (flickr Juhana Leinonen)</t>
  </si>
  <si>
    <t>https://www.flickr.com/photos/48310948@N03/6109062612/</t>
  </si>
  <si>
    <t>body_flamingo14.jpeg</t>
  </si>
  <si>
    <t>37723775922_92eac98914_o</t>
  </si>
  <si>
    <t>{'photo': {'id': '37723775922', 'secret': 'f00b098b10', 'server': '4468', 'farm': 5, 'dateuploaded': '1508252968', 'isfavorite': 0, 'license': '3', 'safety_level': '0', 'rotation': 0, 'originalsecret': '92eac98914', 'originalformat': 'jpg', 'owner': {'nsid': '155457436@N08', 'username': 'ccnorth519', 'realname': 'Caitlin North', 'location': '', 'iconserver': '4581', 'iconfarm': 5, 'path_alias': None}, 'title': {'_content': 'FullSizeRender 107'}, 'description': {'_content': ''}, 'visibility': {'ispublic': 1, 'isfriend': 0, 'isfamily': 0}, 'dates': {'posted': '1508252968', 'taken': '2016-12-28 00:48:11', 'takengranularity': 0, 'takenunknown': '0', 'lastupdate': '1514861498'}, 'views': '140', 'editability': {'cancomment': 0, 'canaddmeta': 0}, 'publiceditability': {'cancomment': 1, 'canaddmeta': 0}, 'usage': {'candownload': 1, 'canblog': 0, 'canprint': 0, 'canshare': 1}, 'comments': {'_content': '0'}, 'notes': {'note': []}, 'people': {'haspeople': 0}, 'tags': {'tag': [{'id': '155364623-37723775922-6186', 'author': '155457436@N08', 'authorname': 'ccnorth519', 'raw': 'flamingo', '_content': 'flamingo', 'machine_tag': 0}, {'id': '155364623-37723775922-800', 'author': '155457436@N08', 'authorname': 'ccnorth519', 'raw': 'water', '_content': 'water', 'machine_tag': 0}, {'id': '155364623-37723775922-594', 'author': '155457436@N08', 'authorname': 'ccnorth519', 'raw': 'bird', '_content': 'bird', 'machine_tag': 0}]}, 'urls': {'url': [{'type': 'photopage', '_content': 'https://www.flickr.com/photos/155457436@N08/37723775922/'}]}, 'media': 'photo'}, 'stat': 'ok'}</t>
  </si>
  <si>
    <t>Caitlin North (flickr ccnorth519)</t>
  </si>
  <si>
    <t>https://www.flickr.com/photos/155457436@N08/37723775922/</t>
  </si>
  <si>
    <t>body_flamingo15.jpeg</t>
  </si>
  <si>
    <t>5587571254_3810f987df_o</t>
  </si>
  <si>
    <t>{'photo': {'id': '5587571254', 'secret': 'afbba539aa', 'server': '5137', 'farm': 6, 'dateuploaded': '1301882377', 'isfavorite': 0, 'license': '3', 'safety_level': '0', 'rotation': 0, 'originalsecret': '3810f987df', 'originalformat': 'jpg', 'owner': {'nsid': '47661726@N00', 'username': 'AndreaTX', 'realname': 'Andrea Young', 'location': 'Trophy Club, USA', 'iconserver': '76', 'iconfarm': 1, 'path_alias': 'andreatx'}, 'title': {'_content': 'Flamingo'}, 'description': {'_content': ''}, 'visibility': {'ispublic': 1, 'isfriend': 0, 'isfamily': 0}, 'dates': {'posted': '1301882377', 'taken': '2011-04-02 11:10:42', 'takengranularity': 0, 'takenunknown': 0, 'lastupdate': '1563565456'}, 'views': '12035', 'editability': {'cancomment': 0, 'canaddmeta': 0}, 'publiceditability': {'cancomment': 1, 'canaddmeta': 0}, 'usage': {'candownload': 1, 'canblog': 0, 'canprint': 0, 'canshare': 1}, 'comments': {'_content': '0'}, 'notes': {'note': []}, 'people': {'haspeople': 0}, 'tags': {'tag': [{'id': '4460382-5587571254-6186', 'author': '47661726@N00', 'authorname': 'AndreaTX', 'raw': 'flamingo', '_content': 'flamingo', 'machine_tag': 0}]}, 'urls': {'url': [{'type': 'photopage', '_content': 'https://www.flickr.com/photos/andreatx/5587571254/'}]}, 'media': 'photo'}, 'stat': 'ok'}</t>
  </si>
  <si>
    <t>Andrea Young (flickr AndreaTX)</t>
  </si>
  <si>
    <t>https://www.flickr.com/photos/andreatx/5587571254/</t>
  </si>
  <si>
    <t>body_flamingo16.jpeg</t>
  </si>
  <si>
    <t>6822884069_74893a0d87_o</t>
  </si>
  <si>
    <t>{'photo': {'id': '6822884069', 'secret': '2aa7f40c24', 'server': '7175', 'farm': 8, 'dateuploaded': '1328450140', 'isfavorite': 0, 'license': '3', 'safety_level': '0', 'rotation': 0, 'originalsecret': '74893a0d87', 'originalformat': 'jpg', 'owner': {'nsid': '59897381@N07', 'username': 'Baz Masters', 'realname': 'Baz Masters', 'location': 'Leamington Spa, UK', 'iconserver': '5137', 'iconfarm': 6, 'path_alias': None}, 'title': {'_content': 'Flamingo'}, 'description': {'_content': 'On a recent visit to Slimbridge.'}, 'visibility': {'ispublic': 1, 'isfriend': 0, 'isfamily': 0}, 'dates': {'posted': '1328450140', 'taken': '2012-01-22 13:51:36', 'takengranularity': 0, 'takenunknown': 0, 'lastupdate': '1544770196'}, 'views': '4362', 'editability': {'cancomment': 0, 'canaddmeta': 0}, 'publiceditability': {'cancomment': 1, 'canaddmeta': 1}, 'usage': {'candownload': 1, 'canblog': 0, 'canprint': 0, 'canshare': 1}, 'comments': {'_content': '0'}, 'notes': {'note': []}, 'people': {'haspeople': 0}, 'tags': {'tag': [{'id': '59876051-6822884069-196371', 'author': '59897381@N07', 'authorname': 'Baz Masters', 'raw': 'slimbridge', '_content': 'slimbridge', 'machine_tag': 0}, {'id': '59876051-6822884069-6186', 'author': '59897381@N07', 'authorname': 'Baz Masters', 'raw': 'flamingo', '_content': 'flamingo', 'machine_tag': 0}, {'id': '59876051-6822884069-2863008', 'author': '59897381@N07', 'authorname': 'Baz Masters', 'raw': 'SOOC', '_content': 'sooc', 'machine_tag': 0}]}, 'location': {'latitude': '51.732131', 'longitude': '-2.381629', 'accuracy': '10', 'context': '0', 'locality': {'_content': 'Slimbridge', 'woeid': 34994}, 'county': {'_content': 'Gloucestershire', 'woeid': 12602184}, 'region': {'_content': 'England', 'woeid': 24554868}, 'country': {'_content': 'United Kingdom', 'woeid': 23424975}, 'neighbourhood': {'_content': '', 'woeid': 0}}, 'geoperms': {'ispublic': 1, 'iscontact': 0, 'isfriend': 0, 'isfamily': 0}, 'urls': {'url': [{'type': 'photopage', '_content': 'https://www.flickr.com/photos/59897381@N07/6822884069/'}]}, 'media': 'photo'}, 'stat': 'ok'}</t>
  </si>
  <si>
    <t>Baz Masters (flickr Baz Masters)</t>
  </si>
  <si>
    <t>https://www.flickr.com/photos/59897381@N07/6822884069/</t>
  </si>
  <si>
    <t>body_flamingo17.jpeg</t>
  </si>
  <si>
    <t>288431617_b44d3218e3_o</t>
  </si>
  <si>
    <t>{'photo': {'id': '288431617', 'secret': 'b44d3218e3', 'server': '102', 'farm': 1, 'dateuploaded': '1162646633', 'isfavorite': 0, 'license': '4', 'safety_level': '0', 'rotation': 0, 'originalsecret': 'b44d3218e3', 'originalformat': 'jpg', 'owner': {'nsid': '29737334@N00', 'username': 'raymccrae', 'realname': 'Raymond McCrae', 'location': 'Glasgow, UK', 'iconserver': '5219', 'iconfarm': 6, 'path_alias': 'raymccrae'}, 'title': {'_content': 'Flamingos'}, 'description': {'_content': ''}, 'visibility': {'ispublic': 1, 'isfriend': 0, 'isfamily': 0}, 'dates': {'posted': '1162646633', 'taken': '2006-10-11 14:00:20', 'takengranularity': 0, 'takenunknown': 0, 'lastupdate': '1175250955'}, 'views': '2982', 'editability': {'cancomment': 0, 'canaddmeta': 0}, 'publiceditability': {'cancomment': 1, 'canaddmeta': 0}, 'usage': {'candownload': 1, 'canblog': 0, 'canprint': 0, 'canshare': 1}, 'comments': {'_content': '0'}, 'notes': {'note': []}, 'people': {'haspeople': 0}, 'tags': {'tag': [{'id': '1631003-288431617-335', 'author': '29737334@N00', 'authorname': 'raymccrae', 'raw': 'dublin', '_content': 'dublin', 'machine_tag': 0}, {'id': '1631003-288431617-1997', 'author': '29737334@N00', 'authorname': 'raymccrae', 'raw': 'zoo', '_content': 'zoo', 'machine_tag': 0}, {'id': '1631003-288431617-8506', 'author': '29737334@N00', 'authorname': 'raymccrae', 'raw': 'flamingos', '_content': 'flamingos', 'machine_tag': 0}, {'id': '1631003-288431617-594', 'author': '29737334@N00', 'authorname': 'raymccrae', 'raw': 'bird', '_content': 'bird', 'machine_tag': 0}]}, 'urls': {'url': [{'type': 'photopage', '_content': 'https://www.flickr.com/photos/raymccrae/288431617/'}]}, 'media': 'photo'}, 'stat': 'ok'}</t>
  </si>
  <si>
    <t>Raymond McCrae (flickr raymccrae)</t>
  </si>
  <si>
    <t>https://www.flickr.com/photos/raymccrae/288431617/</t>
  </si>
  <si>
    <t>body_flamingo18.jpeg</t>
  </si>
  <si>
    <t>9467246339_ec9ff175ab_o</t>
  </si>
  <si>
    <t>{'photo': {'id': '9467246339', 'secret': '56f21ea447', 'server': '5525', 'farm': 6, 'dateuploaded': '1376012701', 'isfavorite': 0, 'license': '4', 'safety_level': '0', 'rotation': 0, 'originalsecret': 'ec9ff175ab', 'originalformat': 'jpg', 'owner': {'nsid': '36302473@N03', 'username': 'Princess Ruto', 'realname': '', 'location': 'New York, United States', 'iconserver': '5502', 'iconfarm': 6, 'path_alias': None}, 'title': {'_content': 'Flamingo'}, 'description': {'_content': ''}, 'visibility': {'ispublic': 1, 'isfriend': 0, 'isfamily': 0}, 'dates': {'posted': '1376012701', 'taken': '2013-08-04 17:11:39', 'takengranularity': 0, 'takenunknown': 0, 'lastupdate': '1376017585'}, 'views': '4555', 'editability': {'cancomment': 0, 'canaddmeta': 0}, 'publiceditability': {'cancomment': 1, 'canaddmeta': 0}, 'usage': {'candownload': 1, 'canblog': 0, 'canprint': 0, 'canshare': 1}, 'comments': {'_content': '0'}, 'notes': {'note': []}, 'people': {'haspeople': 0}, 'tags': {'tag': [{'id': '36279419-9467246339-6186', 'author': '36302473@N03', 'authorname': 'Princess Ruto', 'raw': 'flamingo', '_content': 'flamingo', 'machine_tag': 0}, {'id': '36279419-9467246339-1997', 'author': '36302473@N03', 'authorname': 'Princess Ruto', 'raw': 'zoo', '_content': 'zoo', 'machine_tag': 0}, {'id': '36279419-9467246339-594', 'author': '36302473@N03', 'authorname': 'Princess Ruto', 'raw': 'bird', '_content': 'bird', 'machine_tag': 0}]}, 'location': {'latitude': '38.963890', 'longitude': '-77.050888', 'accuracy': '13', 'context': '0', 'locality': {'_content': 'Washington', 'woeid': 2514815}, 'county': {'_content': 'District of Columbia', 'woeid': 12587802}, 'region': {'_content': 'District of Columbia', 'woeid': 2347567}, 'country': {'_content': 'United States', 'woeid': 23424977}, 'neighbourhood': {'_content': 'Rock Creek Park', 'woeid': 2483080}}, 'geoperms': {'ispublic': 1, 'iscontact': 0, 'isfriend': 0, 'isfamily': 0}, 'urls': {'url': [{'type': 'photopage', '_content': 'https://www.flickr.com/photos/36302473@N03/9467246339/'}]}, 'media': 'photo'}, 'stat': 'ok'}</t>
  </si>
  <si>
    <t xml:space="preserve"> (flickr Princess Ruto)</t>
  </si>
  <si>
    <t>https://www.flickr.com/photos/36302473@N03/9467246339/</t>
  </si>
  <si>
    <t>body_flamingo19.jpeg</t>
  </si>
  <si>
    <t>429894403_aa3b597780_o</t>
  </si>
  <si>
    <t>{'photo': {'id': '429894403', 'secret': '4234eb899c', 'server': '168', 'farm': 1, 'dateuploaded': '1174528067', 'isfavorite': 0, 'license': '4', 'safety_level': '0', 'rotation': 0, 'originalsecret': 'aa3b597780', 'originalformat': 'jpg', 'owner': {'nsid': '12734746@N00', 'username': 'hyku', 'realname': 'Josh Hallett', 'location': 'Winter Haven, FL, USA', 'iconserver': '7427', 'iconfarm': 8, 'path_alias': 'hyku'}, 'title': {'_content': 'Flamingo - Gatorland'}, 'description': {'_content': ''}, 'visibility': {'ispublic': 1, 'isfriend': 0, 'isfamily': 0}, 'dates': {'posted': '1174528067', 'taken': '2007-03-21 09:52:09', 'takengranularity': 0, 'takenunknown': 0, 'lastupdate': '1485270721'}, 'views': '4322', 'editability': {'cancomment': 0, 'canaddmeta': 0}, 'publiceditability': {'cancomment': 1, 'canaddmeta': 0}, 'usage': {'candownload': 1, 'canblog': 0, 'canprint': 0, 'canshare': 1}, 'comments': {'_content': '1'}, 'notes': {'note': []}, 'people': {'haspeople': 0}, 'tags': {'tag': [{'id': '259141-429894403-345283', 'author': '12734746@N00', 'authorname': 'hyku', 'raw': 'gatorland', '_content': 'gatorland', 'machine_tag': 0}, {'id': '259141-429894403-6186', 'author': '12734746@N00', 'authorname': 'hyku', 'raw': 'flamingo', '_content': 'flamingo', 'machine_tag': 0}]}, 'location': {'latitude': '28.355235', 'longitude': '-81.403160', 'accuracy': '16', 'context': '0', 'locality': {'_content': 'Hunters Creek', 'woeid': 23417305}, 'county': {'_content': 'Orange', 'woeid': 12587850}, 'region': {'_content': 'Florida', 'woeid': 2347568}, 'country': {'_content': 'United States', 'woeid': 23424977}, 'neighbourhood': {'_content': '', 'woeid': 0}}, 'geoperms': {'ispublic': 1, 'iscontact': 0, 'isfriend': 0, 'isfamily': 0}, 'urls': {'url': [{'type': 'photopage', '_content': 'https://www.flickr.com/photos/hyku/429894403/'}]}, 'media': 'photo'}, 'stat': 'ok'}</t>
  </si>
  <si>
    <t>Josh Hallett (flickr hyku)</t>
  </si>
  <si>
    <t>https://www.flickr.com/photos/hyku/429894403/</t>
  </si>
  <si>
    <t>body_flamingo20.jpeg</t>
  </si>
  <si>
    <t>641925865_8b99dcf253_o</t>
  </si>
  <si>
    <t>{'photo': {'id': '641925865', 'secret': '636ca265f3', 'server': '1377', 'farm': 2, 'dateuploaded': '1182987661', 'isfavorite': 0, 'license': '5', 'safety_level': '0', 'rotation': 0, 'originalsecret': '8b99dcf253', 'originalformat': 'jpg', 'owner': {'nsid': '94102360@N00', 'username': 'xumet', 'realname': 'Mikel Seijas Alonso', 'location': '', 'iconserver': '127', 'iconfarm': 1, 'path_alias': 'xumet'}, 'title': {'_content': 'Flamingos'}, 'description': {'_content': ''}, 'visibility': {'ispublic': 1, 'isfriend': 0, 'isfamily': 0}, 'dates': {'posted': '1182987661', 'taken': '2007-04-22 15:23:49', 'takengranularity': 0, 'takenunknown': 0, 'lastupdate': '1552223949'}, 'views': '6921', 'editability': {'cancomment': 0, 'canaddmeta': 0}, 'publiceditability': {'cancomment': 1, 'canaddmeta': 0}, 'usage': {'candownload': 1, 'canblog': 0, 'canprint': 0, 'canshare': 1}, 'comments': {'_content': '0'}, 'notes': {'note': []}, 'people': {'haspeople': 0}, 'tags': {'tag': [{'id': '6172601-641925865-1997', 'author': '94102360@N00', 'authorname': 'xumet', 'raw': 'zoo', '_content': 'zoo', 'machine_tag': 0}, {'id': '6172601-641925865-952', 'author': '94102360@N00', 'authorname': 'xumet', 'raw': 'animal', '_content': 'animal', 'machine_tag': 0}, {'id': '6172601-641925865-6186', 'author': '94102360@N00', 'authorname': 'xumet', 'raw': 'flamingo', '_content': 'flamingo', 'machine_tag': 0}]}, 'urls': {'url': [{'type': 'photopage', '_content': 'https://www.flickr.com/photos/xumet/641925865/'}]}, 'media': 'photo'}, 'stat': 'ok'}</t>
  </si>
  <si>
    <t>Mikel Seijas Alonso (flickr xumet)</t>
  </si>
  <si>
    <t>https://www.flickr.com/photos/xumet/641925865/</t>
  </si>
  <si>
    <t>face_flamingo02.jpeg</t>
  </si>
  <si>
    <t>23878588242_37528edcb9_o</t>
  </si>
  <si>
    <t>{'photo': {'id': '23878588242', 'secret': '92fcc8fca3', 'server': '1611', 'farm': 2, 'dateuploaded': '1451152303', 'isfavorite': 0, 'license': '4', 'safety_level': '0', 'rotation': 0, 'originalsecret': '37528edcb9', 'originalformat': 'png', 'owner': {'nsid': '134842423@N07', 'username': 'tom-oneill', 'realname': '', 'location': None, 'iconserver': '919', 'iconfarm': 1, 'path_alias': None}, 'title': {'_content': 'Flamingo'}, 'description': {'_content': ''}, 'visibility': {'ispublic': 1, 'isfriend': 0, 'isfamily': 0}, 'dates': {'posted': '1451152303', 'taken': '2015-12-26 16:37:11', 'takengranularity': 0, 'takenunknown': '0', 'lastupdate': '1491553280'}, 'views': '3794', 'editability': {'cancomment': 0, 'canaddmeta': 0}, 'publiceditability': {'cancomment': 1, 'canaddmeta': 0}, 'usage': {'candownload': 1, 'canblog': 0, 'canprint': 0, 'canshare': 1}, 'comments': {'_content': '2'}, 'notes': {'note': []}, 'people': {'haspeople': 0}, 'tags': {'tag': [{'id': '134821093-23878588242-952', 'author': '134842423@N07', 'authorname': 'tom-oneill', 'raw': 'animal', '_content': 'animal', 'machine_tag': 0}, {'id': '134821093-23878588242-136', 'author': '134842423@N07', 'authorname': 'tom-oneill', 'raw': 'pink', '_content': 'pink', 'machine_tag': 0}, {'id': '134821093-23878588242-6186', 'author': '134842423@N07', 'authorname': 'tom-oneill', 'raw': 'flamingo', '_content': 'flamingo', 'machine_tag': 0}]}, 'urls': {'url': [{'type': 'photopage', '_content': 'https://www.flickr.com/photos/134842423@N07/23878588242/'}]}, 'media': 'photo'}, 'stat': 'ok'}</t>
  </si>
  <si>
    <t xml:space="preserve"> (flickr tom-oneill)</t>
  </si>
  <si>
    <t>https://www.flickr.com/photos/134842423@N07/23878588242/</t>
  </si>
  <si>
    <t>face_flamingo03.jpeg</t>
  </si>
  <si>
    <t>4286285335_d90bde54db_o</t>
  </si>
  <si>
    <t>{'photo': {'id': '4286285335', 'secret': '4f26833fbd', 'server': '4013', 'farm': 5, 'dateuploaded': '1263870249', 'isfavorite': 0, 'license': '4', 'safety_level': '0', 'rotation': 0, 'originalsecret': 'd90bde54db', 'originalformat': 'jpg', 'owner': {'nsid': '34226407@N04', 'username': 'princedd', 'realname': 'Edd Prince', 'location': 'Houston, United States', 'iconserver': '2828', 'iconfarm': 3, 'path_alias': 'edp-pics'}, 'title': {'_content': 'Audobon Zoo Picks-15'}, 'description': {'_content': ''}, 'visibility': {'ispublic': 1, 'isfriend': 0, 'isfamily': 0}, 'dates': {'posted': '1263870249', 'taken': '2010-01-18 14:48:40', 'takengranularity': 0, 'takenunknown': 0, 'lastupdate': '1485270835'}, 'views': '1243', 'editability': {'cancomment': 0, 'canaddmeta': 0}, 'publiceditability': {'cancomment': 1, 'canaddmeta': 0}, 'usage': {'candownload': 1, 'canblog': 0, 'canprint': 0, 'canshare': 1}, 'comments': {'_content': '0'}, 'notes': {'note': []}, 'people': {'haspeople': 0}, 'tags': {'tag': [{'id': '34194268-4286285335-580012', 'author': '34226407@N04', 'authorname': 'princedd', 'raw': 'Audobon Zoo', '_content': 'audobonzoo', 'machine_tag': 0}, {'id': '34194268-4286285335-6186', 'author': '34226407@N04', 'authorname': 'princedd', 'raw': 'flamingo', '_content': 'flamingo', 'machine_tag': 0}]}, 'urls': {'url': [{'type': 'photopage', '_content': 'https://www.flickr.com/photos/edp-pics/4286285335/'}]}, 'media': 'photo'}, 'stat': 'ok'}</t>
  </si>
  <si>
    <t>Edd Prince (flickr princedd)</t>
  </si>
  <si>
    <t>https://www.flickr.com/photos/edp-pics/4286285335/</t>
  </si>
  <si>
    <t>face_flamingo04.jpeg</t>
  </si>
  <si>
    <t>547980504_c966c5a3a4_o</t>
  </si>
  <si>
    <t>{'photo': {'id': '547980504', 'secret': '55880d6ab3', 'server': '1147', 'farm': 2, 'dateuploaded': '1181831114', 'isfavorite': 0, 'license': '3', 'safety_level': '0', 'rotation': 0, 'originalsecret': 'c966c5a3a4', 'originalformat': 'jpg', 'owner': {'nsid': '52663173@N00', 'username': 'raveller', 'realname': 'James Huckaby', 'location': '', 'iconserver': '2864', 'iconfarm': 3, 'path_alias': 'raveller'}, 'title': {'_content': 'Carribean Flamingo'}, 'description': {'_content': ''}, 'visibility': {'ispublic': 1, 'isfriend': 0, 'isfamily': 0}, 'dates': {'posted': '1181831114', 'taken': '2007-05-12 11:21:40', 'takengranularity': 0, 'takenunknown': 0, 'lastupdate': '1318558608'}, 'views': '427', 'editability': {'cancomment': 0, 'canaddmeta': 0}, 'publiceditability': {'cancomment': 1, 'canaddmeta': 0}, 'usage': {'candownload': 1, 'canblog': 0, 'canprint': 0, 'canshare': 1}, 'comments': {'_content': '0'}, 'notes': {'note': []}, 'people': {'haspeople': 0}, 'tags': {'tag': [{'id': '543528-547980504-9792212', 'author': '52663173@N00', 'authorname': 'raveller', 'raw': 'zoo07', '_content': 'zoo07', 'machine_tag': 0}, {'id': '543528-547980504-6186', 'author': '52663173@N00', 'authorname': 'raveller', 'raw': 'flamingo', '_content': 'flamingo', 'machine_tag': 0}, {'id': '543528-547980504-1997', 'author': '52663173@N00', 'authorname': 'raveller', 'raw': 'zoo', '_content': 'zoo', 'machine_tag': 0}]}, 'urls': {'url': [{'type': 'photopage', '_content': 'https://www.flickr.com/photos/raveller/547980504/'}]}, 'media': 'photo'}, 'stat': 'ok'}</t>
  </si>
  <si>
    <t>James Huckaby (flickr raveller)</t>
  </si>
  <si>
    <t>https://www.flickr.com/photos/raveller/547980504/</t>
  </si>
  <si>
    <t>face_flamingo05.jpeg</t>
  </si>
  <si>
    <t>face_flamingo06.jpeg</t>
  </si>
  <si>
    <t>7906280842_a952f144d5_o</t>
  </si>
  <si>
    <t>{'photo': {'id': '7906280842', 'secret': 'e96d23e45c', 'server': '8321', 'farm': 9, 'dateuploaded': '1346507941', 'isfavorite': 0, 'license': '2', 'safety_level': '0', 'rotation': 0, 'originalsecret': 'a952f144d5', 'originalformat': 'jpg', 'owner': {'nsid': '60045060@N06', 'username': 'teeceyj', 'realname': 'Tracey Grubb', 'location': '', 'iconserver': '8301', 'iconfarm': 9, 'path_alias': 'teecey'}, 'title': {'_content': 'Flamingo'}, 'description': {'_content': ''}, 'visibility': {'ispublic': 1, 'isfriend': 0, 'isfamily': 0}, 'dates': {'posted': '1346507941', 'taken': '2012-08-01 00:00:00', 'takengranularity': 4, 'takenunknown': 0, 'lastupdate': '1346784126'}, 'views': '428', 'editability': {'cancomment': 0, 'canaddmeta': 0}, 'publiceditability': {'cancomment': 1, 'canaddmeta': 0}, 'usage': {'candownload': 1, 'canblog': 0, 'canprint': 0, 'canshare': 1}, 'comments': {'_content': '0'}, 'notes': {'note': []}, 'people': {'haspeople': 0}, 'tags': {'tag': [{'id': '59999738-7906280842-1997', 'author': '60045060@N06', 'authorname': 'teeceyj', 'raw': 'Zoo', '_content': 'zoo', 'machine_tag': 0}, {'id': '59999738-7906280842-3556', 'author': '60045060@N06', 'authorname': 'teeceyj', 'raw': 'Pittsburgh', '_content': 'pittsburgh', 'machine_tag': 0}, {'id': '59999738-7906280842-6186', 'author': '60045060@N06', 'authorname': 'teeceyj', 'raw': 'Flamingo', '_content': 'flamingo', 'machine_tag': 0}]}, 'location': {'latitude': '40.482658', 'longitude': '-79.919217', 'accuracy': '16', 'context': '0', 'locality': {'_content': 'Pittsburgh', 'woeid': 2473224}, 'county': {'_content': 'Allegheny', 'woeid': 12589729}, 'region': {'_content': 'Pennsylvania', 'woeid': 2347597}, 'country': {'_content': 'United States', 'woeid': 23424977}, 'neighbourhood': {'_content': 'Morningside', 'woeid': 2454191}}, 'geoperms': {'ispublic': 1, 'iscontact': 0, 'isfriend': 0, 'isfamily': 0}, 'urls': {'url': [{'type': 'photopage', '_content': 'https://www.flickr.com/photos/teecey/7906280842/'}]}, 'media': 'photo'}, 'stat': 'ok'}</t>
  </si>
  <si>
    <t>Tracey Grubb (flickr teeceyj)</t>
  </si>
  <si>
    <t>https://www.flickr.com/photos/teecey/7906280842/</t>
  </si>
  <si>
    <t>face_flamingo07.jpeg</t>
  </si>
  <si>
    <t>7188636782_058e94a012_o</t>
  </si>
  <si>
    <t>{'photo': {'id': '7188636782', 'secret': 'a2e86fe38d', 'server': '7105', 'farm': 8, 'dateuploaded': '1336919622', 'isfavorite': 0, 'license': '4', 'safety_level': '0', 'rotation': 0, 'originalsecret': '058e94a012', 'originalformat': 'jpg', 'owner': {'nsid': '26782864@N00', 'username': 'wwarby', 'realname': 'William Warby', 'location': 'London, England', 'iconserver': '1797', 'iconfarm': 2, 'path_alias': 'wwarby'}, 'title': {'_content': 'Flamingo'}, 'description': {'_content': 'Flamingo at Whipsnade Zoo\n\nPERMISSION TO USE: Please check the licence for this photo on Flickr. If the photo is marked with the &lt;a href="https://www.flickr.com/creativecommons/"&gt;Creative Commons&lt;/a&gt; licence, you are welcome to use this photo free of charge for any purpose including commercial. I am not concerned with how attribution is provided - a link to my flickr page or my name is fine. If used in a context where attribution is impractical, that\'s fine too. I enjoy seeing where my photos have been used so please send me links, screenshots or photos where possible. If the photo is not marked with the Creative Commons licence, only my friends and family are permitted to use it.'}, 'visibility': {'ispublic': 1, 'isfriend': 0, 'isfamily': 0}, 'dates': {'posted': '1336919622', 'taken': '2012-05-06 13:13:50', 'takengranularity': 0, 'takenunknown': 0, 'lastupdate': '1505067719'}, 'views': '5966', 'editability': {'cancomment': 0, 'canaddmeta': 0}, 'publiceditability': {'cancomment': 1, 'canaddmeta': 0}, 'usage': {'candownload': 1, 'canblog': 0, 'canprint': 0, 'canshare': 1}, 'comments': {'_content': '0'}, 'notes': {'note': []}, 'people': {'haspeople': 0}, 'tags': {'tag': [{'id': '3737770-7188636782-101508', 'author': '26782864@N00', 'authorname': 'wwarby', 'raw': 'Whipsnade', '_content': 'whipsnade', 'machine_tag': 0}, {'id': '3737770-7188636782-101520', 'author': '26782864@N00', 'authorname': 'wwarby', 'raw': 'Whipsnade Zoo', '_content': 'whipsnadezoo', 'machine_tag': 0}, {'id': '3737770-7188636782-952', 'author': '26782864@N00', 'authorname': 'wwarby', 'raw': 'animal', '_content': 'animal', 'machine_tag': 0}, {'id': '3737770-7188636782-594', 'author': '26782864@N00', 'authorname': 'wwarby', 'raw': 'bird', '_content': 'bird', 'machine_tag': 0}, {'id': '3737770-7188636782-91589', 'author': '26782864@N00', 'authorname': 'wwarby', 'raw': 'captivity', '_content': 'captivity', 'machine_tag': 0}, {'id': '3737770-7188636782-130', 'author': '26782864@N00', 'authorname': 'wwarby', 'raw': 'family', '_content': 'family', 'machine_tag': 0}, {'id': '3737770-7188636782-6186', 'author': '26782864@N00', 'authorname': 'wwarby', 'raw': 'flamingo', '_content': 'flamingo', 'machine_tag': 0}, {'id': '3737770-7188636782-1507', 'author': '26782864@N00', 'authorname': 'wwarby', 'raw': 'neck', '_content': 'neck', 'machine_tag': 0}, {'id': '3737770-7188636782-1860', 'author': '26782864@N00', 'authorname': 'wwarby', 'raw': 'outdoors', '_content': 'outdoors', 'machine_tag': 0}, {'id': '3737770-7188636782-136', 'author': '26782864@N00', 'authorname': 'wwarby', 'raw': 'pink', '_content': 'pink', 'machine_tag': 0}, {'id': '3737770-7188636782-800', 'author': '26782864@N00', 'authorname': 'wwarby', 'raw': 'water', '_content': 'water', 'machine_tag': 0}, {'id': '3737770-7188636782-5833', 'author': '26782864@N00', 'authorname': 'wwarby', 'raw': 'wildlife', '_content': 'wildlife', 'machine_tag': 0}, {'id': '3737770-7188636782-1997', 'author': '26782864@N00', 'authorname': 'wwarby', 'raw': 'zoo', '_content': 'zoo', 'machine_tag': 0}]}, 'location': {'latitude': '51.844475', 'longitude': '-0.545066', 'accuracy': '16', 'context': '0', 'neighbourhood': {'_content': '', 'woeid': 0}, 'region': {'_content': 'England', 'woeid': 24554868}, 'country': {'_content': 'United Kingdom', 'woeid': 23424975}}, 'geoperms': {'ispublic': 1, 'iscontact': 0, 'isfriend': 0, 'isfamily': 0}, 'urls': {'url': [{'type': 'photopage', '_content': 'https://www.flickr.com/photos/wwarby/7188636782/'}]}, 'media': 'photo'}, 'stat': 'ok'}</t>
  </si>
  <si>
    <t>https://www.flickr.com/photos/wwarby/7188636782/</t>
  </si>
  <si>
    <t>face_flamingo08.jpeg</t>
  </si>
  <si>
    <t>8058547935_6548986097_o</t>
  </si>
  <si>
    <t>{'photo': {'id': '8058547935', 'secret': 'ff6243cda3', 'server': '8452', 'farm': 9, 'dateuploaded': '1349500873', 'isfavorite': 0, 'license': '4', 'safety_level': '0', 'rotation': 0, 'originalsecret': '6548986097', 'originalformat': 'jpg', 'owner': {'nsid': '35106989@N08', 'username': 'robert.claypool', 'realname': 'Robert Claypool', 'location': '', 'iconserver': '65535', 'iconfarm': 66, 'path_alias': None}, 'title': {'_content': 'Flamingo'}, 'description': {'_content': 'American Flamingo (Phoenicopterus ruber) at the Nashville Zoo.'}, 'visibility': {'ispublic': 1, 'isfriend': 0, 'isfamily': 0}, 'dates': {'posted': '1349500873', 'taken': '2012-10-05 17:52:44', 'takengranularity': 0, 'takenunknown': 0, 'lastupdate': '1464305397'}, 'views': '24535', 'editability': {'cancomment': 0, 'canaddmeta': 0}, 'publiceditability': {'cancomment': 1, 'canaddmeta': 0}, 'usage': {'candownload': 1, 'canblog': 0, 'canprint': 0, 'canshare': 1}, 'comments': {'_content': '6'}, 'notes': {'note': []}, 'people': {'haspeople': 0}, 'tags': {'tag': [{'id': '35014176-8058547935-6186', 'author': '35106989@N08', 'authorname': 'robert.claypool', 'raw': 'Flamingo', '_content': 'flamingo', 'machine_tag': 0}]}, 'urls': {'url': [{'type': 'photopage', '_content': 'https://www.flickr.com/photos/35106989@N08/8058547935/'}]}, 'media': 'photo'}, 'stat': 'ok'}</t>
  </si>
  <si>
    <t>Robert Claypool (flickr robert.claypool)</t>
  </si>
  <si>
    <t>https://www.flickr.com/photos/35106989@N08/8058547935/</t>
  </si>
  <si>
    <t>face_flamingo10.jpeg</t>
  </si>
  <si>
    <t>4669058077_3aa80fc3c9_o</t>
  </si>
  <si>
    <t>{'photo': {'id': '4669058077', 'secret': '67db80373b', 'server': '4032', 'farm': 5, 'dateuploaded': '1275671564', 'isfavorite': 0, 'license': '4', 'safety_level': '0', 'rotation': 0, 'originalsecret': '3aa80fc3c9', 'originalformat': 'jpg', 'owner': {'nsid': '58411470@N00', 'username': 'kewl', 'realname': 'Tristan Schmurr', 'location': 'Luxembourg, Luxembourg', 'iconserver': '7419', 'iconfarm': 8, 'path_alias': 'kewl'}, 'title': {'_content': 'Flamingo'}, 'description': {'_content': ''}, 'visibility': {'ispublic': 1, 'isfriend': 0, 'isfamily': 0}, 'dates': {'posted': '1275671564', 'taken': '2010-03-31 18:19:26', 'takengranularity': 0, 'takenunknown': 0, 'lastupdate': '1499834950'}, 'views': '1037', 'editability': {'cancomment': 0, 'canaddmeta': 0}, 'publiceditability': {'cancomment': 1, 'canaddmeta': 0}, 'usage': {'candownload': 1, 'canblog': 0, 'canprint': 0, 'canshare': 1}, 'comments': {'_content': '0'}, 'notes': {'note': []}, 'people': {'haspeople': 0}, 'tags': {'tag': [{'id': '219091-4669058077-4378', 'author': '58411470@N00', 'authorname': 'kewl', 'raw': 'San Diego', '_content': 'sandiego', 'machine_tag': 0}, {'id': '219091-4669058077-50', 'author': '58411470@N00', 'authorname': 'kewl', 'raw': 'California', '_content': 'california', 'machine_tag': 0}, {'id': '219091-4669058077-4074', 'author': '58411470@N00', 'authorname': 'kewl', 'raw': 'United States', '_content': 'unitedstates', 'machine_tag': 0}, {'id': '219091-4669058077-594', 'author': '58411470@N00', 'authorname': 'kewl', 'raw': 'bird', '_content': 'bird', 'machine_tag': 0}]}, 'location': {'latitude': '32.764108', 'longitude': '-117.222234', 'accuracy': '16', 'context': '0', 'locality': {'_content': 'San Diego', 'woeid': 2487889}, 'county': {'_content': 'San Diego', 'woeid': 12587706}, 'region': {'_content': 'California', 'woeid': 2347563}, 'country': {'_content': 'United States', 'woeid': 23424977}, 'neighbourhood': {'_content': 'Mission Bay', 'woeid': 55970841}}, 'geoperms': {'ispublic': 1, 'iscontact': 0, 'isfriend': 0, 'isfamily': 0}, 'urls': {'url': [{'type': 'photopage', '_content': 'https://www.flickr.com/photos/kewl/4669058077/'}]}, 'media': 'photo'}, 'stat': 'ok'}</t>
  </si>
  <si>
    <t>Tristan Schmurr (flickr kewl)</t>
  </si>
  <si>
    <t>https://www.flickr.com/photos/kewl/4669058077/</t>
  </si>
  <si>
    <t>face_flamingo11.jpeg</t>
  </si>
  <si>
    <t>9691105670_c04c220529_o</t>
  </si>
  <si>
    <t>{'photo': {'id': '9691105670', 'secret': 'f85a504545', 'server': '5502', 'farm': 6, 'dateuploaded': '1378519027', 'isfavorite': 0, 'license': '5', 'safety_level': '0', 'rotation': 0, 'originalsecret': 'c04c220529', 'originalformat': 'jpg', 'owner': {'nsid': '69573851@N06', 'username': 'cuatrok77', 'realname': '', 'location': None, 'iconserver': '8515', 'iconfarm': 9, 'path_alias': 'cuatrok77'}, 'title': {'_content': 'flamingo'}, 'description': {'_content': ''}, 'visibility': {'ispublic': 1, 'isfriend': 0, 'isfamily': 0}, 'dates': {'posted': '1378519027', 'taken': '2013-09-05 10:04:49', 'takengranularity': 0, 'takenunknown': 0, 'lastupdate': '1503675654'}, 'views': '1331', 'editability': {'cancomment': 0, 'canaddmeta': 0}, 'publiceditability': {'cancomment': 1, 'canaddmeta': 0}, 'usage': {'candownload': 1, 'canblog': 0, 'canprint': 0, 'canshare': 1}, 'comments': {'_content': '0'}, 'notes': {'note': []}, 'people': {'haspeople': 0}, 'tags': {'tag': [{'id': '69528529-9691105670-812808', 'author': '69573851@N06', 'authorname': 'cuatrok77', 'raw': 'red[x]', '_content': 'redx', 'machine_tag': 0}, {'id': '69528529-9691105670-59283954', 'author': '69573851@N06', 'authorname': 'cuatrok77', 'raw': 'sunset[x]', '_content': 'sunsetx', 'machine_tag': 0}, {'id': '69528529-9691105670-10372283', 'author': '69573851@N06', 'authorname': 'cuatrok77', 'raw': 'photography[x]', '_content': 'photographyx', 'machine_tag': 0}, {'id': '69528529-9691105670-4885383', 'author': '69573851@N06', 'authorname': 'cuatrok77', 'raw': 'blue[x]', '_content': 'bluex', 'machine_tag': 0}, {'id': '69528529-9691105670-5218', 'author': '69573851@N06', 'authorname': 'cuatrok77', 'raw': '[x][x]', '_content': 'xx', 'machine_tag': 0}, {'id': '69528529-9691105670-127038693', 'author': '69573851@N06', 'authorname': 'cuatrok77', 'raw': 'pink[x][x]', '_content': 'pinkxx', 'machine_tag': 0}, {'id': '69528529-9691105670-22695041', 'author': '69573851@N06', 'authorname': 'cuatrok77', 'raw': 'zoo[x][x]', '_content': 'zooxx', 'machine_tag': 0}, {'id': '69528529-9691105670-83753912', 'author': '69573851@N06', 'authorname': 'cuatrok77', 'raw': 'animals[x][x]', '_content': 'animalsxx', 'machine_tag': 0}, {'id': '69528529-9691105670-127080356', 'author': '69573851@N06', 'authorname': 'cuatrok77', 'raw': 'flamingos[x][x]', '_content': 'flamingosxx', 'machine_tag': 0}, {'id': '69528529-9691105670-74372118', 'author': '69573851@N06', 'authorname': 'cuatrok77', 'raw': 'beach[x][x]', '_content': 'beachxx', 'machine_tag': 0}, {'id': '69528529-9691105670-114909424', 'author': '69573851@N06', 'authorname': 'cuatrok77', 'raw': 'ocean[x][x]', '_content': 'oceanxx', 'machine_tag': 0}, {'id': '69528529-9691105670-74586290', 'author': '69573851@N06', 'authorname': 'cuatrok77', 'raw': 'water[x][x]', '_content': 'waterxx', 'machine_tag': 0}, {'id': '69528529-9691105670-127038699', 'author': '69573851@N06', 'authorname': 'cuatrok77', 'raw': 'orlando[x][x]', '_content': 'orlandoxx', 'machine_tag': 0}, {'id': '69528529-9691105670-127080366', 'author': '69573851@N06', 'authorname': 'cuatrok77', 'raw': 'disney[x][x]', '_content': 'disneyxx', 'machine_tag': 0}, {'id': '69528529-9691105670-111798443', 'author': '69573851@N06', 'authorname': 'cuatrok77', 'raw': 'sand[x][x]', '_content': 'sandxx', 'machine_tag': 0}, {'id': '69528529-9691105670-83753924', 'author': '69573851@N06', 'authorname': 'cuatrok77', 'raw': 'bird[x][x]', '_content': 'birdxx', 'machine_tag': 0}, {'id': '69528529-9691105670-67630762', 'author': '69573851@N06', 'authorname': 'cuatrok77', 'raw': 'nature[x][x]', '_content': 'naturexx', 'machine_tag': 0}, {'id': '69528529-9691105670-60454343', 'author': '69573851@N06', 'authorname': 'cuatrok77', 'raw': 'sunset[x][x]', '_content': 'sunsetxx', 'machine_tag': 0}, {'id': '69528529-9691105670-67950198', 'author': '69573851@N06', 'authorname': 'cuatrok77', 'raw': 'blue[x][x]', '_content': 'bluexx', 'machine_tag': 0}, {'id': '69528529-9691105670-59479862', 'author': '69573851@N06', 'authorname': 'cuatrok77', 'raw': 'puppy[x][x]', '_content': 'puppyxx', 'machine_tag': 0}, {'id': '69528529-9691105670-59479860', 'author': '69573851@N06', 'authorname': 'cuatrok77', 'raw': 'animal[x][x]', '_content': 'animalxx', 'machine_tag': 0}, {'id': '69528529-9691105670-59479864', 'author': '69573851@N06', 'authorname': 'cuatrok77', 'raw': 'pet[x][x]', '_content': 'petxx', 'machine_tag': 0}, {'id': '69528529-9691105670-85515517', 'author': '69573851@N06', 'authorname': 'cuatrok77', 'raw': 'cute[x][x]', '_content': 'cutexx', 'machine_tag': 0}, {'id': '69528529-9691105670-60996031', 'author': '69573851@N06', 'authorname': 'cuatrok77', 'raw': 'black[x][x]', '_content': 'blackxx', 'machine_tag': 0}, {'id': '69528529-9691105670-59479858', 'author': '69573851@N06', 'authorname': 'cuatrok77', 'raw': 'white[x][x]', '_content': 'whitexx', 'machine_tag': 0}, {'id': '69528529-9691105670-127038707', 'author': '69573851@N06', 'authorname': 'cuatrok77', 'raw': 'perro[x][x]', '_content': 'perroxx', 'machine_tag': 0}, {'id': '69528529-9691105670-35518940', 'author': '69573851@N06', 'authorname': 'cuatrok77', 'raw': 'bw[x][x]', '_content': 'bwxx', 'machine_tag': 0}, {'id': '69528529-9691105670-196987204', 'author': '69573851@N06', 'authorname': 'cuatrok77', 'raw': 'labrador[x][x]', '_content': 'labradorxx', 'machine_tag': 0}, {'id': '69528529-9691105670-87327793', 'author': '69573851@N06', 'authorname': 'cuatrok77', 'raw': 'dogs[x][x]', '_content': 'dogsxx', 'machine_tag': 0}, {'id': '69528529-9691105670-108286733', 'author': '69573851@N06', 'authorname': 'cuatrok77', 'raw': 'macro[x][x]', '_content': 'macroxx', 'machine_tag': 0}, {'id': '69528529-9691105670-124203107', 'author': '69573851@N06', 'authorname': 'cuatrok77', 'raw': 'flower[x][x]', '_content': 'flowerxx', 'machine_tag': 0}, {'id': '69528529-9691105670-67950208', 'author': '69573851@N06', 'authorname': 'cuatrok77', 'raw': 'green[x][x]', '_content': 'greenxx', 'machine_tag': 0}, {'id': '69528529-9691105670-46082739', 'author': '69573851@N06', 'authorname': 'cuatrok77', 'raw': 'landscape[x][x]', '_content': 'landscapexx', 'machine_tag': 0}, {'id': '69528529-9691105670-56381988', 'author': '69573851@N06', 'authorname': 'cuatrok77', 'raw': 'trees[x][x]', '_content': 'treesxx', 'machine_tag': 0}, {'id': '69528529-9691105670-97174820', 'author': '69573851@N06', 'authorname': 'cuatrok77', 'raw': 'sky[x][x]', '_content': 'skyxx', 'machine_tag': 0}, {'id': '69528529-9691105670-124243826', 'author': '69573851@N06', 'authorname': 'cuatrok77', 'raw': 'insect[x][x]', '_content': 'insectxx', 'machine_tag': 0}, {'id': '69528529-9691105670-53584781', 'author': '69573851@N06', 'authorname': 'cuatrok77', 'raw': 'flowers[x][x]', '_content': 'flowersxx', 'machine_tag': 0}, {'id': '69528529-9691105670-124243830', 'author': '69573851@N06', 'authorname': 'cuatrok77', 'raw': 'leaves[x][x]', '_content': 'leavesxx', 'machine_tag': 0}, {'id': '69528529-9691105670-60106990', 'author': '69573851@N06', 'authorname': 'cuatrok77', 'raw': 'portrait[x][x]', '_content': 'portraitxx', 'machine_tag': 0}, {'id': '69528529-9691105670-75038747', 'author': '69573851@N06', 'authorname': 'cuatrok77', 'raw': 'light[x][x]', '_content': 'lightxx', 'machine_tag': 0}, {'id': '69528529-9691105670-60725180', 'author': '69573851@N06', 'authorname': 'cuatrok77', 'raw': 'clouds[x][x]', '_content': 'cloudsxx', 'machine_tag': 0}, {'id': '69528529-9691105670-68351708', 'author': '69573851@N06', 'authorname': 'cuatrok77', 'raw': 'eos[x][x]', '_content': 'eosxx', 'machine_tag': 0}, {'id': '69528529-9691105670-46693176', 'author': '69573851@N06', 'authorname': 'cuatrok77', 'raw': 'night[x][x]', '_content': 'nightxx', 'machine_tag': 0}, {'id': '69528529-9691105670-68351706', 'author': '69573851@N06', 'authorname': 'cuatrok77', 'raw': 'canon[x][x]', '_content': 'canonxx', 'machine_tag': 0}, {'id': '69528529-9691105670-61545330', 'author': '69573851@N06', 'authorname': 'cuatrok77', 'raw': 'red[x][x]', '_content': 'redxx', 'machine_tag': 0}, {'id': '69528529-9691105670-30988907', 'author': '69573851@N06', 'authorname': 'cuatrok77', 'raw': 'photography[x][x]', '_content': 'photographyxx', 'machine_tag': 0}, {'id': '69528529-9691105670-124243836', 'author': '69573851@N06', 'authorname': 'cuatrok77', 'raw': 'garden[x][x]', '_content': 'gardenxx', 'machine_tag': 0}, {'id': '69528529-9691105670-124243842', 'author': '69573851@N06', 'authorname': 'cuatrok77', 'raw': 'live[x][x]', '_content': 'livexx', 'machine_tag': 0}, {'id': '69528529-9691105670-65168551', 'author': '69573851@N06', 'authorname': 'cuatrok77', 'raw': 'nikon[x][x]', '_content': 'nikonxx', 'machine_tag': 0}, {'id': '69528529-9691105670-74832819', 'author': '69573851@N06', 'authorname': 'cuatrok77', 'raw': 'park[x][x]', '_content': 'parkxx', 'machine_tag': 0}, {'id': '69528529-9691105670-75038719', 'author': '69573851@N06', 'authorname': 'cuatrok77', 'raw': 'photo[x][x]', '_content': 'photoxx', 'machine_tag': 0}, {'id': '69528529-9691105670-57265004', 'author': '69573851@N06', 'authorname': 'cuatrok77', 'raw': 'photos[x][x]', '_content': 'photosxx', 'machine_tag': 0}, {'id': '69528529-9691105670-27712282', 'author': '69573851@N06', 'authorname': 'cuatrok77', 'raw': 'art[x][x]', '_content': 'artxx', 'machine_tag': 0}, {'id': '69528529-9691105670-124203185', 'author': '69573851@N06', 'authorname': 'cuatrok77', 'raw': 'geotagged[x][x]', '_content': 'geotaggedxx', 'machine_tag': 0}, {'id': '69528529-9691105670-124243854', 'author': '69573851@N06', 'authorname': 'cuatrok77', 'raw': 'florida[x][x]', '_content': 'floridaxx', 'machine_tag': 0}, {'id': '69528529-9691105670-48890482', 'author': '69573851@N06', 'authorname': 'cuatrok77', 'raw': 'family[x][x]', '_content': 'familyxx', 'machine_tag': 0}, {'id': '69528529-9691105670-112287137', 'author': '69573851@N06', 'authorname': 'cuatrok77', 'raw': 'party[x][x]', '_content': 'partyxx', 'machine_tag': 0}, {'id': '69528529-9691105670-2077205', 'author': '69573851@N06', 'authorname': 'cuatrok77', 'raw': '(Explored)', '_content': 'explored', 'machine_tag': 0}]}, 'location': {'latitude': '25.331071', 'longitude': '-80.999493', 'accuracy': '15', 'context': '0', 'neighbourhood': {'_content': '', 'woeid': 0}, 'county': {'_content': 'Monroe', 'woeid': 12587846}, 'region': {'_content': 'Florida', 'woeid': 2347568}, 'country': {'_content': 'United States', 'woeid': 23424977}}, 'geoperms': {'ispublic': 1, 'iscontact': 0, 'isfriend': 0, 'isfamily': 0}, 'urls': {'url': [{'type': 'photopage', '_content': 'https://www.flickr.com/photos/cuatrok77/9691105670/'}]}, 'media': 'photo'}, 'stat': 'ok'}</t>
  </si>
  <si>
    <t>https://www.flickr.com/photos/cuatrok77/9691105670/</t>
  </si>
  <si>
    <t>face_flamingo12.jpeg</t>
  </si>
  <si>
    <t>429896002_386baeb261_o</t>
  </si>
  <si>
    <t>{'photo': {'id': '429896002', 'secret': 'ffbbf46c8f', 'server': '170', 'farm': 1, 'dateuploaded': '1174528187', 'isfavorite': 0, 'license': '4', 'safety_level': '0', 'rotation': 0, 'originalsecret': '386baeb261', 'originalformat': 'jpg', 'owner': {'nsid': '12734746@N00', 'username': 'hyku', 'realname': 'Josh Hallett', 'location': 'Winter Haven, FL, USA', 'iconserver': '7427', 'iconfarm': 8, 'path_alias': 'hyku'}, 'title': {'_content': 'Flamingo - Gatorland'}, 'description': {'_content': ''}, 'visibility': {'ispublic': 1, 'isfriend': 0, 'isfamily': 0}, 'dates': {'posted': '1174528187', 'taken': '2007-03-21 09:54:32', 'takengranularity': 0, 'takenunknown': 0, 'lastupdate': '1321023131'}, 'views': '1298', 'editability': {'cancomment': 0, 'canaddmeta': 0}, 'publiceditability': {'cancomment': 1, 'canaddmeta': 0}, 'usage': {'candownload': 1, 'canblog': 0, 'canprint': 0, 'canshare': 1}, 'comments': {'_content': '1'}, 'notes': {'note': []}, 'people': {'haspeople': 0}, 'tags': {'tag': [{'id': '259141-429896002-345283', 'author': '12734746@N00', 'authorname': 'hyku', 'raw': 'gatorland', '_content': 'gatorland', 'machine_tag': 0}, {'id': '259141-429896002-6186', 'author': '12734746@N00', 'authorname': 'hyku', 'raw': 'Flamingo', '_content': 'flamingo', 'machine_tag': 0}]}, 'location': {'latitude': '28.355235', 'longitude': '-81.403160', 'accuracy': '16', 'context': '0', 'locality': {'_content': 'Hunters Creek', 'woeid': 23417305}, 'county': {'_content': 'Orange', 'woeid': 12587850}, 'region': {'_content': 'Florida', 'woeid': 2347568}, 'country': {'_content': 'United States', 'woeid': 23424977}, 'neighbourhood': {'_content': '', 'woeid': 0}}, 'geoperms': {'ispublic': 1, 'iscontact': 0, 'isfriend': 0, 'isfamily': 0}, 'urls': {'url': [{'type': 'photopage', '_content': 'https://www.flickr.com/photos/hyku/429896002/'}]}, 'media': 'photo'}, 'stat': 'ok'}</t>
  </si>
  <si>
    <t>https://www.flickr.com/photos/hyku/429896002/</t>
  </si>
  <si>
    <t>face_flamingo13.jpeg</t>
  </si>
  <si>
    <t>7062754923_b174ba9b24_o</t>
  </si>
  <si>
    <t>{'photo': {'id': '7062754923', 'secret': '4d1d9c0075', 'server': '5350', 'farm': 6, 'dateuploaded': '1334018727', 'isfavorite': 0, 'license': '5', 'safety_level': '0', 'rotation': 0, 'originalsecret': 'b174ba9b24', 'originalformat': 'jpg', 'owner': {'nsid': '8749778@N06', 'username': 'Eric Kilby', 'realname': 'Eric Kilby', 'location': 'Somerville, MA, USA', 'iconserver': '3790', 'iconfarm': 4, 'path_alias': 'ekilby'}, 'title': {'_content': 'Flamingo Neck'}, 'description': {'_content': ''}, 'visibility': {'ispublic': 1, 'isfriend': 0, 'isfamily': 0}, 'dates': {'posted': '1334018727', 'taken': '2012-04-07 14:39:00', 'takengranularity': 0, 'takenunknown': 0, 'lastupdate': '1451836997'}, 'views': '1073', 'editability': {'cancomment': 0, 'canaddmeta': 0}, 'publiceditability': {'cancomment': 1, 'canaddmeta': 0}, 'usage': {'candownload': 1, 'canblog': 0, 'canprint': 0, 'canshare': 1}, 'comments': {'_content': '0'}, 'notes': {'note': []}, 'people': {'haspeople': 0}, 'tags': {'tag': [{'id': '8704456-7062754923-1071', 'author': '8749778@N06', 'authorname': 'Eric Kilby', 'raw': 'stone', '_content': 'stone', 'machine_tag': 0}, {'id': '8704456-7062754923-1997', 'author': '8749778@N06', 'authorname': 'Eric Kilby', 'raw': 'zoo', '_content': 'zoo', 'machine_tag': 0}, {'id': '8704456-7062754923-5865', 'author': '8749778@N06', 'authorname': 'Eric Kilby', 'raw': 'massachusetts', '_content': 'massachusetts', 'machine_tag': 0}, {'id': '8704456-7062754923-594', 'author': '8749778@N06', 'authorname': 'Eric Kilby', 'raw': 'bird', '_content': 'bird', 'machine_tag': 0}, {'id': '8704456-7062754923-6186', 'author': '8749778@N06', 'authorname': 'Eric Kilby', 'raw': 'flamingo', '_content': 'flamingo', 'machine_tag': 0}, {'id': '8704456-7062754923-136', 'author': '8749778@N06', 'authorname': 'Eric Kilby', 'raw': 'pink', '_content': 'pink', 'machine_tag': 0}, {'id': '8704456-7062754923-1507', 'author': '8749778@N06', 'authorname': 'Eric Kilby', 'raw': 'neck', '_content': 'neck', 'machine_tag': 0}, {'id': '8704456-7062754923-27070', 'author': '8749778@N06', 'authorname': 'Eric Kilby', 'raw': 'hook', '_content': 'hook', 'machine_tag': 0}]}, 'location': {'latitude': '42.462773', 'longitude': '-71.093666', 'accuracy': '16', 'context': '0', 'locality': {'_content': 'Stoneham', 'woeid': 2500293}, 'county': {'_content': 'Middlesex', 'woeid': 12588708}, 'region': {'_content': 'Massachusetts', 'woeid': 2347580}, 'country': {'_content': 'United States', 'woeid': 23424977}, 'neighbourhood': {'_content': '', 'woeid': 0}}, 'geoperms': {'ispublic': 1, 'iscontact': 0, 'isfriend': 0, 'isfamily': 0}, 'urls': {'url': [{'type': 'photopage', '_content': 'https://www.flickr.com/photos/ekilby/7062754923/'}]}, 'media': 'photo'}, 'stat': 'ok'}</t>
  </si>
  <si>
    <t>https://www.flickr.com/photos/ekilby/7062754923/</t>
  </si>
  <si>
    <t>face_flamingo14.jpeg</t>
  </si>
  <si>
    <t>7188641842_3d6b943c34_o</t>
  </si>
  <si>
    <t>{'photo': {'id': '7188641842', 'secret': 'b82ee710cf', 'server': '7097', 'farm': 8, 'dateuploaded': '1336919671', 'isfavorite': 0, 'license': '4', 'safety_level': '0', 'rotation': 0, 'originalsecret': '3d6b943c34', 'originalformat': 'jpg', 'owner': {'nsid': '26782864@N00', 'username': 'wwarby', 'realname': 'William Warby', 'location': 'London, England', 'iconserver': '1797', 'iconfarm': 2, 'path_alias': 'wwarby'}, 'title': {'_content': 'Flamingo'}, 'description': {'_content': 'Flamingo at Whipsnade Zoo\n\nPERMISSION TO USE: Please check the licence for this photo on Flickr. If the photo is marked with the &lt;a href="https://www.flickr.com/creativecommons/"&gt;Creative Commons&lt;/a&gt; licence, you are welcome to use this photo free of charge for any purpose including commercial. I am not concerned with how attribution is provided - a link to my flickr page or my name is fine. If used in a context where attribution is impractical, that\'s fine too. I enjoy seeing where my photos have been used so please send me links, screenshots or photos where possible. If the photo is not marked with the Creative Commons licence, only my friends and family are permitted to use it.'}, 'visibility': {'ispublic': 1, 'isfriend': 0, 'isfamily': 0}, 'dates': {'posted': '1336919671', 'taken': '2012-05-06 13:13:54', 'takengranularity': 0, 'takenunknown': 0, 'lastupdate': '1609263696'}, 'views': '5652', 'editability': {'cancomment': 0, 'canaddmeta': 0}, 'publiceditability': {'cancomment': 1, 'canaddmeta': 0}, 'usage': {'candownload': 1, 'canblog': 0, 'canprint': 0, 'canshare': 1}, 'comments': {'_content': '0'}, 'notes': {'note': []}, 'people': {'haspeople': 0}, 'tags': {'tag': [{'id': '3737770-7188641842-101508', 'author': '26782864@N00', 'authorname': 'wwarby', 'raw': 'Whipsnade', '_content': 'whipsnade', 'machine_tag': 0}, {'id': '3737770-7188641842-101520', 'author': '26782864@N00', 'authorname': 'wwarby', 'raw': 'Whipsnade Zoo', '_content': 'whipsnadezoo', 'machine_tag': 0}, {'id': '3737770-7188641842-952', 'author': '26782864@N00', 'authorname': 'wwarby', 'raw': 'animal', '_content': 'animal', 'machine_tag': 0}, {'id': '3737770-7188641842-594', 'author': '26782864@N00', 'authorname': 'wwarby', 'raw': 'bird', '_content': 'bird', 'machine_tag': 0}, {'id': '3737770-7188641842-91589', 'author': '26782864@N00', 'authorname': 'wwarby', 'raw': 'captivity', '_content': 'captivity', 'machine_tag': 0}, {'id': '3737770-7188641842-130', 'author': '26782864@N00', 'authorname': 'wwarby', 'raw': 'family', '_content': 'family', 'machine_tag': 0}, {'id': '3737770-7188641842-6186', 'author': '26782864@N00', 'authorname': 'wwarby', 'raw': 'flamingo', '_content': 'flamingo', 'machine_tag': 0}, {'id': '3737770-7188641842-1507', 'author': '26782864@N00', 'authorname': 'wwarby', 'raw': 'neck', '_content': 'neck', 'machine_tag': 0}, {'id': '3737770-7188641842-1860', 'author': '26782864@N00', 'authorname': 'wwarby', 'raw': 'outdoors', '_content': 'outdoors', 'machine_tag': 0}, {'id': '3737770-7188641842-136', 'author': '26782864@N00', 'authorname': 'wwarby', 'raw': 'pink', '_content': 'pink', 'machine_tag': 0}, {'id': '3737770-7188641842-800', 'author': '26782864@N00', 'authorname': 'wwarby', 'raw': 'water', '_content': 'water', 'machine_tag': 0}, {'id': '3737770-7188641842-5833', 'author': '26782864@N00', 'authorname': 'wwarby', 'raw': 'wildlife', '_content': 'wildlife', 'machine_tag': 0}, {'id': '3737770-7188641842-1997', 'author': '26782864@N00', 'authorname': 'wwarby', 'raw': 'zoo', '_content': 'zoo', 'machine_tag': 0}]}, 'location': {'latitude': '51.844475', 'longitude': '-0.545066', 'accuracy': '16', 'context': '0', 'neighbourhood': {'_content': '', 'woeid': 0}, 'region': {'_content': 'England', 'woeid': 24554868}, 'country': {'_content': 'United Kingdom', 'woeid': 23424975}}, 'geoperms': {'ispublic': 1, 'iscontact': 0, 'isfriend': 0, 'isfamily': 0}, 'urls': {'url': [{'type': 'photopage', '_content': 'https://www.flickr.com/photos/wwarby/7188641842/'}]}, 'media': 'photo'}, 'stat': 'ok'}</t>
  </si>
  <si>
    <t>https://www.flickr.com/photos/wwarby/7188641842/</t>
  </si>
  <si>
    <t>face_flamingo15.jpeg</t>
  </si>
  <si>
    <t>face_flamingo16.jpeg</t>
  </si>
  <si>
    <t>8560085282_fa7ff101b0_o</t>
  </si>
  <si>
    <t>{'photo': {'id': '8560085282', 'secret': '17a836f5f5', 'server': '8251', 'farm': 9, 'dateuploaded': '1363360193', 'isfavorite': 0, 'license': '4', 'safety_level': '0', 'rotation': 0, 'originalsecret': 'fa7ff101b0', 'originalformat': 'jpg', 'owner': {'nsid': '12587661@N06', 'username': 'Michael Gwyther-Jones', 'realname': 'Michael Gwyther-Jones', 'location': 'London, UK', 'iconserver': '5447', 'iconfarm': 6, 'path_alias': None}, 'title': {'_content': 'Flamingo'}, 'description': {'_content': 'Jurong Bird Park, Singapore'}, 'visibility': {'ispublic': 1, 'isfriend': 0, 'isfamily': 0}, 'dates': {'posted': '1363360193', 'taken': '2012-12-26 08:51:17', 'takengranularity': 0, 'takenunknown': 0, 'lastupdate': '1476150467'}, 'views': '1882', 'editability': {'cancomment': 0, 'canaddmeta': 0}, 'publiceditability': {'cancomment': 1, 'canaddmeta': 0}, 'usage': {'candownload': 1, 'canblog': 0, 'canprint': 0, 'canshare': 1}, 'comments': {'_content': '0'}, 'notes': {'note': []}, 'people': {'haspeople': 0}, 'tags': {'tag': [{'id': '12542339-8560085282-31955', 'author': '12587661@N06', 'authorname': 'Michael Gwyther-Jones', 'raw': 'Jurong Bird Park', '_content': 'jurongbirdpark', 'machine_tag': 0}, {'id': '12542339-8560085282-5797803', 'author': '12587661@N06', 'authorname': 'Michael Gwyther-Jones', 'raw': 'Singapore Bird Park', '_content': 'singaporebirdpark', 'machine_tag': 0}, {'id': '12542339-8560085282-3107', 'author': '12587661@N06', 'authorname': 'Michael Gwyther-Jones', 'raw': 'SINGAPORE', '_content': 'singapore', 'machine_tag': 0}, {'id': '12542339-8560085282-339595', 'author': '12587661@N06', 'authorname': 'Michael Gwyther-Jones', 'raw': 'Tropical Birds', '_content': 'tropicalbirds', 'machine_tag': 0}]}, 'urls': {'url': [{'type': 'photopage', '_content': 'https://www.flickr.com/photos/12587661@N06/8560085282/'}]}, 'media': 'photo'}, 'stat': 'ok'}</t>
  </si>
  <si>
    <t>https://www.flickr.com/photos/12587661@N06/8560085282/</t>
  </si>
  <si>
    <t>face_flamingo17.jpeg</t>
  </si>
  <si>
    <t>10830352263_43afb65830_o</t>
  </si>
  <si>
    <t>{'photo': {'id': '10830352263', 'secret': '281e57f32e', 'server': '5549', 'farm': 6, 'dateuploaded': '1384311868', 'isfavorite': 0, 'license': '5', 'safety_level': '0', 'rotation': 0, 'originalsecret': '43afb65830', 'originalformat': 'jpg', 'owner': {'nsid': '69573851@N06', 'username': 'cuatrok77', 'realname': '', 'location': None, 'iconserver': '8515', 'iconfarm': 9, 'path_alias': 'cuatrok77'}, 'title': {'_content': 'flamingo'}, 'description': {'_content': ''}, 'visibility': {'ispublic': 1, 'isfriend': 0, 'isfamily': 0}, 'dates': {'posted': '1384311868', 'taken': '2013-11-10 18:27:56', 'takengranularity': 0, 'takenunknown': 0, 'lastupdate': '1503675922'}, 'views': '666', 'editability': {'cancomment': 0, 'canaddmeta': 0}, 'publiceditability': {'cancomment': 1, 'canaddmeta': 0}, 'usage': {'candownload': 1, 'canblog': 0, 'canprint': 0, 'canshare': 1}, 'comments': {'_content': '0'}, 'notes': {'note': []}, 'people': {'haspeople': 0}, 'tags': {'tag': []}, 'location': {'latitude': '25.331071', 'longitude': '-80.999493', 'accuracy': '15', 'context': '0', 'neighbourhood': {'_content': '', 'woeid': 0}, 'county': {'_content': 'Monroe', 'woeid': 12587846}, 'region': {'_content': 'Florida', 'woeid': 2347568}, 'country': {'_content': 'United States', 'woeid': 23424977}}, 'geoperms': {'ispublic': 1, 'iscontact': 0, 'isfriend': 0, 'isfamily': 0}, 'urls': {'url': [{'type': 'photopage', '_content': 'https://www.flickr.com/photos/cuatrok77/10830352263/'}]}, 'media': 'photo'}, 'stat': 'ok'}</t>
  </si>
  <si>
    <t>https://www.flickr.com/photos/cuatrok77/10830352263/</t>
  </si>
  <si>
    <t>face_flamingo18.jpeg</t>
  </si>
  <si>
    <t>11813299713_34126f2763_o</t>
  </si>
  <si>
    <t>{'photo': {'id': '11813299713', 'secret': '742e024703', 'server': '3747', 'farm': 4, 'dateuploaded': '1389074909', 'isfavorite': 0, 'license': '5', 'safety_level': '0', 'rotation': 0, 'originalsecret': '34126f2763', 'originalformat': 'jpg', 'owner': {'nsid': '16502269@N08', 'username': 'Stephen Kruso', 'realname': 'Stephen Kruso', 'location': 'Ramona, CA, United States', 'iconserver': '5682', 'iconfarm': 6, 'path_alias': 'is0crazy'}, 'title': {'_content': 'Flamingo'}, 'description': {'_content': ''}, 'visibility': {'ispublic': 1, 'isfriend': 0, 'isfamily': 0}, 'dates': {'posted': '1389074909', 'taken': '2014-01-03 13:35:12', 'takengranularity': 0, 'takenunknown': 0, 'lastupdate': '1544771525'}, 'views': '2394', 'editability': {'cancomment': 0, 'canaddmeta': 0}, 'publiceditability': {'cancomment': 1, 'canaddmeta': 1}, 'usage': {'candownload': 1, 'canblog': 0, 'canprint': 0, 'canshare': 1}, 'comments': {'_content': '0'}, 'notes': {'note': []}, 'people': {'haspeople': 0}, 'tags': {'tag': [{'id': '16409456-11813299713-39511', 'author': '16502269@N08', 'authorname': 'Stephen Kruso', 'raw': 'San Diego Zoo', '_content': 'sandiegozoo', 'machine_tag': 0}, {'id': '16409456-11813299713-6186', 'author': '16502269@N08', 'authorname': 'Stephen Kruso', 'raw': 'flamingo', '_content': 'flamingo', 'machine_tag': 0}, {'id': '16409456-11813299713-136', 'author': '16502269@N08', 'authorname': 'Stephen Kruso', 'raw': 'pink', '_content': 'pink', 'machine_tag': 0}, {'id': '16409456-11813299713-9647', 'author': '16502269@N08', 'authorname': 'Stephen Kruso', 'raw': 'headshot', '_content': 'headshot', 'machine_tag': 0}]}, 'urls': {'url': [{'type': 'photopage', '_content': 'https://www.flickr.com/photos/is0crazy/11813299713/'}]}, 'media': 'photo'}, 'stat': 'ok'}</t>
  </si>
  <si>
    <t>Stephen Kruso (flickr Stephen Kruso)</t>
  </si>
  <si>
    <t>https://www.flickr.com/photos/is0crazy/11813299713/</t>
  </si>
  <si>
    <t>face_flamingo19.jpeg</t>
  </si>
  <si>
    <t>5567985313_fd448df6f3_o</t>
  </si>
  <si>
    <t>{'photo': {'id': '5567985313', 'secret': 'b20c9187c1', 'server': '5015', 'farm': 6, 'dateuploaded': '1301329748', 'isfavorite': 0, 'license': '5', 'safety_level': '0', 'rotation': 0, 'originalsecret': 'fd448df6f3', 'originalformat': 'jpg', 'owner': {'nsid': '59104203@N08', 'username': 'Canção de Lisboa', 'realname': 'Canção de Lisboa', 'location': '', 'iconserver': '5251', 'iconfarm': 6, 'path_alias': None}, 'title': {'_content': 'Flamingos'}, 'description': {'_content': ''}, 'visibility': {'ispublic': 1, 'isfriend': 0, 'isfamily': 0}, 'dates': {'posted': '1301329748', 'taken': '2010-02-25 13:32:10', 'takengranularity': 0, 'takenunknown': 0, 'lastupdate': '1301440612'}, 'views': '3118', 'editability': {'cancomment': 0, 'canaddmeta': 0}, 'publiceditability': {'cancomment': 1, 'canaddmeta': 0}, 'usage': {'candownload': 1, 'canblog': 0, 'canprint': 0, 'canshare': 1}, 'comments': {'_content': '0'}, 'notes': {'note': []}, 'people': {'haspeople': 0}, 'tags': {'tag': [{'id': '59011390-5567985313-1997', 'author': '59104203@N08', 'authorname': 'Canção de Lisboa', 'raw': 'zoo', '_content': 'zoo', 'machine_tag': 0}, {'id': '59011390-5567985313-6186', 'author': '59104203@N08', 'authorname': 'Canção de Lisboa', 'raw': 'flamingo', '_content': 'flamingo', 'machine_tag': 0}]}, 'urls': {'url': [{'type': 'photopage', '_content': 'https://www.flickr.com/photos/59104203@N08/5567985313/'}]}, 'media': 'photo'}, 'stat': 'ok'}</t>
  </si>
  <si>
    <t>Canção de Lisboa (flickr Canção de Lisboa)</t>
  </si>
  <si>
    <t>https://www.flickr.com/photos/59104203@N08/5567985313/</t>
  </si>
  <si>
    <t>face_flamingo20.jpeg</t>
  </si>
  <si>
    <t>5477370449_0d7c9b76af_o</t>
  </si>
  <si>
    <t>{'photo': {'id': '5477370449', 'secret': 'f40c137af9', 'server': '5300', 'farm': 6, 'dateuploaded': '1298685568', 'isfavorite': 0, 'license': '6', 'safety_level': '0', 'rotation': 0, 'originalsecret': '0d7c9b76af', 'originalformat': 'jpg', 'owner': {'nsid': '75491103@N00', 'username': 'Care_SMC', 'realname': '', 'location': None, 'iconserver': '4891', 'iconfarm': 5, 'path_alias': None}, 'title': {'_content': 'Flamingo'}, 'description': {'_content': ''}, 'visibility': {'ispublic': 1, 'isfriend': 0, 'isfamily': 0}, 'dates': {'posted': '1298685568', 'taken': '2011-02-22 18:13:33', 'takengranularity': 0, 'takenunknown': 0, 'lastupdate': '1604136719'}, 'views': '964', 'editability': {'cancomment': 0, 'canaddmeta': 0}, 'publiceditability': {'cancomment': 1, 'canaddmeta': 0}, 'usage': {'candownload': 1, 'canblog': 0, 'canprint': 0, 'canshare': 1}, 'comments': {'_content': '1'}, 'notes': {'note': []}, 'people': {'haspeople': 0}, 'tags': {'tag': [{'id': '2947095-5477370449-8506', 'author': '75491103@N00', 'authorname': 'Care_SMC', 'raw': 'Flamingos', '_content': 'flamingos', 'machine_tag': 0}, {'id': '2947095-5477370449-951', 'author': '75491103@N00', 'authorname': 'Care_SMC', 'raw': 'Birds', '_content': 'birds', 'machine_tag': 0}, {'id': '2947095-5477370449-170263', 'author': '75491103@N00', 'authorname': 'Care_SMC', 'raw': 'Ft Worth Zoo', '_content': 'ftworthzoo', 'machine_tag': 0}, {'id': '2947095-5477370449-5726', 'author': '75491103@N00', 'authorname': 'Care_SMC', 'raw': 'TX', '_content': 'tx', 'machine_tag': 0}]}, 'urls': {'url': [{'type': 'photopage', '_content': 'https://www.flickr.com/photos/75491103@N00/5477370449/'}]}, 'media': 'photo'}, 'stat': 'ok'}</t>
  </si>
  <si>
    <t xml:space="preserve"> (flickr Care_SMC)</t>
  </si>
  <si>
    <t>https://www.flickr.com/photos/75491103@N00/5477370449/</t>
  </si>
  <si>
    <t>face_flamingo21.jpeg</t>
  </si>
  <si>
    <t>547980062_bba8896c76_o</t>
  </si>
  <si>
    <t>{'photo': {'id': '547980062', 'secret': '754fe757d9', 'server': '1170', 'farm': 2, 'dateuploaded': '1181831102', 'isfavorite': 0, 'license': '3', 'safety_level': '0', 'rotation': 0, 'originalsecret': 'bba8896c76', 'originalformat': 'jpg', 'owner': {'nsid': '52663173@N00', 'username': 'raveller', 'realname': 'James Huckaby', 'location': '', 'iconserver': '2864', 'iconfarm': 3, 'path_alias': 'raveller'}, 'title': {'_content': 'Carribean Flamingo'}, 'description': {'_content': ''}, 'visibility': {'ispublic': 1, 'isfriend': 0, 'isfamily': 0}, 'dates': {'posted': '1181831102', 'taken': '2007-05-12 11:21:30', 'takengranularity': 0, 'takenunknown': 0, 'lastupdate': '1318558607'}, 'views': '262', 'editability': {'cancomment': 0, 'canaddmeta': 0}, 'publiceditability': {'cancomment': 1, 'canaddmeta': 0}, 'usage': {'candownload': 1, 'canblog': 0, 'canprint': 0, 'canshare': 1}, 'comments': {'_content': '0'}, 'notes': {'note': []}, 'people': {'haspeople': 0}, 'tags': {'tag': [{'id': '543528-547980062-9792212', 'author': '52663173@N00', 'authorname': 'raveller', 'raw': 'zoo07', '_content': 'zoo07', 'machine_tag': 0}, {'id': '543528-547980062-6186', 'author': '52663173@N00', 'authorname': 'raveller', 'raw': 'flamingo', '_content': 'flamingo', 'machine_tag': 0}, {'id': '543528-547980062-8506', 'author': '52663173@N00', 'authorname': 'raveller', 'raw': 'flamingos', '_content': 'flamingos', 'machine_tag': 0}, {'id': '543528-547980062-1997', 'author': '52663173@N00', 'authorname': 'raveller', 'raw': 'zoo', '_content': 'zoo', 'machine_tag': 0}]}, 'urls': {'url': [{'type': 'photopage', '_content': 'https://www.flickr.com/photos/raveller/547980062/'}]}, 'media': 'photo'}, 'stat': 'ok'}</t>
  </si>
  <si>
    <t>https://www.flickr.com/photos/raveller/547980062/</t>
  </si>
  <si>
    <t>face_flamingo22.jpeg</t>
  </si>
  <si>
    <t>3340575024_ee2fdfb563_o</t>
  </si>
  <si>
    <t>{'photo': {'id': '3340575024', 'secret': '2a1ac83e4f', 'server': '3299', 'farm': 4, 'dateuploaded': '1236572268', 'isfavorite': 0, 'license': '4', 'safety_level': '0', 'rotation': 0, 'originalsecret': 'ee2fdfb563', 'originalformat': 'jpg', 'owner': {'nsid': '32825651@N05', 'username': 'Alejandro Hernandez.', 'realname': '', 'location': None, 'iconserver': '3246', 'iconfarm': 4, 'path_alias': 'ace_0f_magic'}, 'title': {'_content': 'Flamingo'}, 'description': {'_content': ''}, 'visibility': {'ispublic': 1, 'isfriend': 0, 'isfamily': 0}, 'dates': {'posted': '1236572268', 'taken': '2009-03-08 13:39:13', 'takengranularity': 0, 'takenunknown': 0, 'lastupdate': '1476150388'}, 'views': '3681', 'editability': {'cancomment': 0, 'canaddmeta': 0}, 'publiceditability': {'cancomment': 1, 'canaddmeta': 0}, 'usage': {'candownload': 1, 'canblog': 0, 'canprint': 0, 'canshare': 1}, 'comments': {'_content': '1'}, 'notes': {'note': []}, 'people': {'haspeople': 0}, 'tags': {'tag': [{'id': '32820311-3340575024-6186', 'author': '32825651@N05', 'authorname': 'Alejandro Hernandez.', 'raw': 'flamingo', '_content': 'flamingo', 'machine_tag': 0}, {'id': '32820311-3340575024-1997', 'author': '32825651@N05', 'authorname': 'Alejandro Hernandez.', 'raw': 'zoo', '_content': 'zoo', 'machine_tag': 0}, {'id': '32820311-3340575024-463806', 'author': '32825651@N05', 'authorname': 'Alejandro Hernandez.', 'raw': 'tulsa zoo', '_content': 'tulsazoo', 'machine_tag': 0}, {'id': '32820311-3340575024-952', 'author': '32825651@N05', 'authorname': 'Alejandro Hernandez.', 'raw': 'animal', '_content': 'animal', 'machine_tag': 0}]}, 'urls': {'url': [{'type': 'photopage', '_content': 'https://www.flickr.com/photos/ace_0f_magic/3340575024/'}]}, 'media': 'photo'}, 'stat': 'ok'}</t>
  </si>
  <si>
    <t xml:space="preserve"> (flickr Alejandro Hernandez.)</t>
  </si>
  <si>
    <t>https://www.flickr.com/photos/ace_0f_magic/3340575024/</t>
  </si>
  <si>
    <t>body_chickadee01.jpeg</t>
  </si>
  <si>
    <t>4475142974_3595385b1a_o</t>
  </si>
  <si>
    <t>{'stat': 'fail', 'code': 1, 'message': 'Photo "4475142974" not found (invalid ID)'}</t>
  </si>
  <si>
    <t>body_chickadee02.jpeg</t>
  </si>
  <si>
    <t>7137253797_97b90c6e62_o</t>
  </si>
  <si>
    <t>{'photo': {'id': '7137253797', 'secret': 'afc15cb235', 'server': '7140', 'farm': 8, 'dateuploaded': '1336004797', 'isfavorite': 0, 'license': '4', 'safety_level': '0', 'rotation': 0, 'originalsecret': '97b90c6e62', 'originalformat': 'jpg', 'owner': {'nsid': '66284982@N03', 'username': 'NSPaul', 'realname': 'Paul', 'location': 'Hacketts Cove, Canada', 'iconserver': '65535', 'iconfarm': 66, 'path_alias': 'nspaul'}, 'title': {'_content': 'Chickadee'}, 'description': {'_content': ''}, 'visibility': {'ispublic': 1, 'isfriend': 0, 'isfamily': 0}, 'dates': {'posted': '1336004797', 'taken': '2012-04-01 11:45:49', 'takengranularity': 0, 'takenunknown': 0, 'lastupdate': '1348236732'}, 'views': '839', 'editability': {'cancomment': 0, 'canaddmeta': 0}, 'publiceditability': {'cancomment': 1, 'canaddmeta': 0}, 'usage': {'candownload': 1, 'canblog': 0, 'canprint': 0, 'canshare': 1}, 'comments': {'_content': '0'}, 'notes': {'note': []}, 'people': {'haspeople': 0}, 'tags': {'tag': [{'id': '66261928-7137253797-14462', 'author': '66284982@N03', 'authorname': 'NSPaul', 'raw': 'chickadee', '_content': 'chickadee', 'machine_tag': 0}, {'id': '66261928-7137253797-7764', 'author': '66284982@N03', 'authorname': 'NSPaul', 'raw': 'bird feeder', '_content': 'birdfeeder', 'machine_tag': 0}]}, 'urls': {'url': [{'type': 'photopage', '_content': 'https://www.flickr.com/photos/nspaul/7137253797/'}]}, 'media': 'photo'}, 'stat': 'ok'}</t>
  </si>
  <si>
    <t>Paul (flickr NSPaul)</t>
  </si>
  <si>
    <t>https://www.flickr.com/photos/nspaul/7137253797/</t>
  </si>
  <si>
    <t>body_chickadee03.jpeg</t>
  </si>
  <si>
    <t>3438322129_0015206cfc_o</t>
  </si>
  <si>
    <t>{'photo': {'id': '3438322129', 'secret': 'e83f6ac04d', 'server': '3391', 'farm': 4, 'dateuploaded': '1239646574', 'isfavorite': 0, 'license': '3', 'safety_level': '0', 'rotation': 0, 'originalsecret': '0015206cfc', 'originalformat': 'jpg', 'owner': {'nsid': '7369050@N05', 'username': 'TylerIngram', 'realname': 'Tyler Ingram', 'location': 'White Rock, Canada', 'iconserver': '7407', 'iconfarm': 8, 'path_alias': 'tyleringram'}, 'title': {'_content': 'Chickadee'}, 'description': {'_content': ''}, 'visibility': {'ispublic': 1, 'isfriend': 0, 'isfamily': 0}, 'dates': {'posted': '1239646574', 'taken': '2009-04-09 14:57:36', 'takengranularity': 0, 'takenunknown': 0, 'lastupdate': '1543567344'}, 'views': '218', 'editability': {'cancomment': 0, 'canaddmeta': 0}, 'publiceditability': {'cancomment': 1, 'canaddmeta': 0}, 'usage': {'candownload': 1, 'canblog': 0, 'canprint': 0, 'canshare': 1}, 'comments': {'_content': '0'}, 'notes': {'note': []}, 'people': {'haspeople': 0}, 'tags': {'tag': [{'id': '7363710-3438322129-951', 'author': '7369050@N05', 'authorname': 'TylerIngram', 'raw': 'birds', '_content': 'birds', 'machine_tag': 0}, {'id': '7363710-3438322129-115613', 'author': '7369050@N05', 'authorname': 'TylerIngram', 'raw': 'lost lagoon', '_content': 'lostlagoon', 'machine_tag': 0}, {'id': '7363710-3438322129-1218', 'author': '7369050@N05', 'authorname': 'TylerIngram', 'raw': 'vancouver', '_content': 'vancouver', 'machine_tag': 0}, {'id': '7363710-3438322129-14462', 'author': '7369050@N05', 'authorname': 'TylerIngram', 'raw': 'chickadee', '_content': 'chickadee', 'machine_tag': 0}]}, 'urls': {'url': [{'type': 'photopage', '_content': 'https://www.flickr.com/photos/tyleringram/3438322129/'}]}, 'media': 'photo'}, 'stat': 'ok'}</t>
  </si>
  <si>
    <t>Tyler Ingram (flickr TylerIngram)</t>
  </si>
  <si>
    <t>https://www.flickr.com/photos/tyleringram/3438322129/</t>
  </si>
  <si>
    <t>body_chickadee04.jpeg</t>
  </si>
  <si>
    <t>5701680898_c7df19bbed_o</t>
  </si>
  <si>
    <t>{'photo': {'id': '5701680898', 'secret': 'f4dffa8072', 'server': '2782', 'farm': 3, 'dateuploaded': '1304900044', 'isfavorite': 0, 'license': '2', 'safety_level': '0', 'rotation': 0, 'originalsecret': 'c7df19bbed', 'originalformat': 'jpg', 'owner': {'nsid': '71235231@N00', 'username': 'nicholasjon', 'realname': 'Nick Olejniczak', 'location': 'USA', 'iconserver': '3738', 'iconfarm': 4, 'path_alias': 'nicholasjon'}, 'title': {'_content': 'Chickadee'}, 'description': {'_content': ''}, 'visibility': {'ispublic': 1, 'isfriend': 0, 'isfamily': 0}, 'dates': {'posted': '1304900044', 'taken': '2011-05-07 15:17:45', 'takengranularity': 0, 'takenunknown': 0, 'lastupdate': '1531675364'}, 'views': '571', 'editability': {'cancomment': 0, 'canaddmeta': 0}, 'publiceditability': {'cancomment': 1, 'canaddmeta': 0}, 'usage': {'candownload': 1, 'canblog': 0, 'canprint': 0, 'canshare': 1}, 'comments': {'_content': '5'}, 'notes': {'note': []}, 'people': {'haspeople': 0}, 'tags': {'tag': [{'id': '141267-5701680898-594', 'author': '71235231@N00', 'authorname': 'nicholasjon', 'raw': 'bird', '_content': 'bird', 'machine_tag': 0}, {'id': '141267-5701680898-14462', 'author': '71235231@N00', 'authorname': 'nicholasjon', 'raw': 'chickadee', '_content': 'chickadee', 'machine_tag': 0}, {'id': '141267-5701680898-871924', 'author': '71235231@N00', 'authorname': 'nicholasjon', 'raw': 'identified', '_content': 'identified', 'machine_tag': 0}]}, 'location': {'latitude': '42.653159', 'longitude': '-87.881183', 'accuracy': '15', 'context': '0', 'locality': {'_content': 'Somers', 'woeid': 2495666}, 'county': {'_content': 'Kenosha', 'woeid': 12590563}, 'region': {'_content': 'Wisconsin', 'woeid': 2347608}, 'country': {'_content': 'United States', 'woeid': 23424977}, 'neighbourhood': {'_content': '', 'woeid': 0}}, 'geoperms': {'ispublic': 1, 'iscontact': 0, 'isfriend': 0, 'isfamily': 0}, 'urls': {'url': [{'type': 'photopage', '_content': 'https://www.flickr.com/photos/nicholasjon/5701680898/'}]}, 'media': 'photo'}, 'stat': 'ok'}</t>
  </si>
  <si>
    <t>Nick Olejniczak (flickr nicholasjon)</t>
  </si>
  <si>
    <t>https://www.flickr.com/photos/nicholasjon/5701680898/</t>
  </si>
  <si>
    <t>body_chickadee05.jpeg</t>
  </si>
  <si>
    <t>10786706676_ea2275d61d_o</t>
  </si>
  <si>
    <t>{'photo': {'id': '10786706676', 'secret': '4f97880940', 'server': '2840', 'farm': 3, 'dateuploaded': '1384121524', 'isfavorite': 0, 'license': '3', 'safety_level': '0', 'rotation': 0, 'originalsecret': 'ea2275d61d', 'originalformat': 'jpg', 'owner': {'nsid': '99298450@N07', 'username': 'Colleen Prieto', 'realname': 'Colleen Prieto', 'location': '', 'iconserver': '3707', 'iconfarm': 4, 'path_alias': 'trespotatoes'}, 'title': {'_content': 'Chickadee'}, 'description': {'_content': 'New Hampshire (Massabesic Audubon Center)                               '}, 'visibility': {'ispublic': 1, 'isfriend': 0, 'isfamily': 0}, 'dates': {'posted': '1384121524', 'taken': '2013-11-10 16:16:53', 'takengranularity': 0, 'takenunknown': 0, 'lastupdate': '1502495301'}, 'views': '241', 'editability': {'cancomment': 0, 'canaddmeta': 0}, 'publiceditability': {'cancomment': 1, 'canaddmeta': 0}, 'usage': {'candownload': 1, 'canblog': 0, 'canprint': 0, 'canshare': 1}, 'comments': {'_content': '0'}, 'notes': {'note': []}, 'people': {'haspeople': 0}, 'tags': {'tag': [{'id': '99277120-10786706676-951', 'author': '99298450@N07', 'authorname': 'Colleen Prieto', 'raw': 'birds', '_content': 'birds', 'machine_tag': 0}, {'id': '99277120-10786706676-6863', 'author': '99298450@N07', 'authorname': 'Colleen Prieto', 'raw': 'birding', '_content': 'birding', 'machine_tag': 0}, {'id': '99277120-10786706676-7763', 'author': '99298450@N07', 'authorname': 'Colleen Prieto', 'raw': 'New Hampshire', '_content': 'newhampshire', 'machine_tag': 0}, {'id': '99277120-10786706676-14462', 'author': '99298450@N07', 'authorname': 'Colleen Prieto', 'raw': 'chickadee', '_content': 'chickadee', 'machine_tag': 0}]}, 'urls': {'url': [{'type': 'photopage', '_content': 'https://www.flickr.com/photos/trespotatoes/10786706676/'}]}, 'media': 'photo'}, 'stat': 'ok'}</t>
  </si>
  <si>
    <t>Colleen Prieto (flickr Colleen Prieto)</t>
  </si>
  <si>
    <t>https://www.flickr.com/photos/trespotatoes/10786706676/</t>
  </si>
  <si>
    <t>body_chickadee06.jpeg</t>
  </si>
  <si>
    <t>2772516888_7bb83ef784_o</t>
  </si>
  <si>
    <t>{'photo': {'id': '2772516888', 'secret': '8e43b950d8', 'server': '3130', 'farm': 4, 'dateuploaded': '1219009714', 'isfavorite': 0, 'license': '3', 'safety_level': '0', 'rotation': 0, 'originalsecret': '7bb83ef784', 'originalformat': 'jpg', 'owner': {'nsid': '10890742@N06', 'username': 'aechase', 'realname': '', 'location': None, 'iconserver': '3772', 'iconfarm': 4, 'path_alias': 'aechase'}, 'title': {'_content': 'Chickadee'}, 'description': {'_content': "This was an unbelievably lucky shot. I had taken a seat on a lawn chair under a short tree in the garden in the hopes that I would be vaguely hidden from the blue jays, cardinals and goldfinches. It wasn't long before this little chickadee came and flew onto a feeder right behind my shoulder, probably only 2 feet away from me. I was able to fire off 4 shots before he flew away."}, 'visibility': {'ispublic': 1, 'isfriend': 0, 'isfamily': 0}, 'dates': {'posted': '1219009714', 'taken': '2008-08-17 22:48:34', 'takengranularity': 0, 'takenunknown': '1', 'lastupdate': '1421599692'}, 'views': '378', 'editability': {'cancomment': 0, 'canaddmeta': 0}, 'publiceditability': {'cancomment': 1, 'canaddmeta': 0}, 'usage': {'candownload': 1, 'canblog': 0, 'canprint': 0, 'canshare': 1}, 'comments': {'_content': '1'}, 'notes': {'note': []}, 'people': {'haspeople': 0}, 'tags': {'tag': [{'id': '10845420-2772516888-5357', 'author': '10890742@N06', 'authorname': 'aechase', 'raw': 'Cape Cod', '_content': 'capecod', 'machine_tag': 0}, {'id': '10845420-2772516888-14462', 'author': '10890742@N06', 'authorname': 'aechase', 'raw': 'chickadee', '_content': 'chickadee', 'machine_tag': 0}, {'id': '10845420-2772516888-5585365', 'author': '10890742@N06', 'authorname': 'aechase', 'raw': 'eos400d', '_content': 'eos400d', 'machine_tag': 0}]}, 'urls': {'url': [{'type': 'photopage', '_content': 'https://www.flickr.com/photos/aechase/2772516888/'}]}, 'media': 'photo'}, 'stat': 'ok'}</t>
  </si>
  <si>
    <t xml:space="preserve"> (flickr aechase)</t>
  </si>
  <si>
    <t>https://www.flickr.com/photos/aechase/2772516888/</t>
  </si>
  <si>
    <t>body_chickadee07.jpeg</t>
  </si>
  <si>
    <t>40565787463_8ac37d00aa_o</t>
  </si>
  <si>
    <t>{'photo': {'id': '40565787463', 'secret': '71c271b45b', 'server': '7845', 'farm': 8, 'dateuploaded': '1554327953', 'isfavorite': 0, 'license': '2', 'safety_level': '0', 'rotation': 0, 'originalsecret': '8ac37d00aa', 'originalformat': 'jpg', 'owner': {'nsid': '46353871@N00', 'username': 'Anne Davis 773', 'realname': 'Anne Davis 773', 'location': 'McDonough, GA, USA', 'iconserver': '612', 'iconfarm': 1, 'path_alias': 'anned'}, 'title': {'_content': 'chickadee wings'}, 'description': {'_content': ''}, 'visibility': {'ispublic': 1, 'isfriend': 0, 'isfamily': 0}, 'dates': {'posted': '1554327953', 'taken': '2019-03-31 04:27:23', 'takengranularity': 0, 'takenunknown': '0', 'lastupdate': '1560218378'}, 'views': '1610', 'editability': {'cancomment': 0, 'canaddmeta': 0}, 'publiceditability': {'cancomment': 1, 'canaddmeta': 1}, 'usage': {'candownload': 1, 'canblog': 0, 'canprint': 0, 'canshare': 1}, 'comments': {'_content': '4'}, 'notes': {'note': []}, 'people': {'haspeople': 0}, 'tags': {'tag': [{'id': '194670-40565787463-2759', 'author': '46353871@N00', 'authorname': 'Anne Davis 773', 'raw': 'wings', '_content': 'wings', 'machine_tag': 0}, {'id': '194670-40565787463-14462', 'author': '46353871@N00', 'authorname': 'Anne Davis 773', 'raw': 'chickadee', '_content': 'chickadee', 'machine_tag': 0}, {'id': '194670-40565787463-594', 'author': '46353871@N00', 'authorname': 'Anne Davis 773', 'raw': 'bird', '_content': 'bird', 'machine_tag': 0}]}, 'urls': {'url': [{'type': 'photopage', '_content': 'https://www.flickr.com/photos/anned/40565787463/'}]}, 'media': 'photo'}, 'stat': 'ok'}</t>
  </si>
  <si>
    <t>Anne Davis 773 (flickr Anne Davis 773)</t>
  </si>
  <si>
    <t>https://www.flickr.com/photos/anned/40565787463/</t>
  </si>
  <si>
    <t>body_chickadee08.jpeg</t>
  </si>
  <si>
    <t>7498055552_f09aaf5073_o</t>
  </si>
  <si>
    <t>{'photo': {'id': '7498055552', 'secret': 'cf8493eb42', 'server': '7107', 'farm': 8, 'dateuploaded': '1341362647', 'isfavorite': 0, 'license': '6', 'safety_level': '0', 'rotation': 0, 'originalsecret': 'f09aaf5073', 'originalformat': 'jpg', 'owner': {'nsid': '51686676@N00', 'username': 'Arizona Parrot', 'realname': 'Kenneth Hagemeyer', 'location': 'Glendale, AZ, USA', 'iconserver': '7304', 'iconfarm': 8, 'path_alias': 'azparrot'}, 'title': {'_content': 'Mountain Chickadee 1'}, 'description': {'_content': ''}, 'visibility': {'ispublic': 1, 'isfriend': 0, 'isfamily': 0}, 'dates': {'posted': '1341362647', 'taken': '2012-06-30 11:32:11', 'takengranularity': 0, 'takenunknown': 0, 'lastupdate': '1349538582'}, 'views': '155', 'editability': {'cancomment': 0, 'canaddmeta': 0}, 'publiceditability': {'cancomment': 1, 'canaddmeta': 0}, 'usage': {'candownload': 1, 'canblog': 0, 'canprint': 0, 'canshare': 1}, 'comments': {'_content': '0'}, 'notes': {'note': []}, 'people': {'haspeople': 0}, 'tags': {'tag': [{'id': '6078303-7498055552-594', 'author': '51686676@N00', 'authorname': 'Arizona Parrot', 'raw': 'Bird', '_content': 'bird', 'machine_tag': 0}, {'id': '6078303-7498055552-91838496', 'author': '51686676@N00', 'authorname': 'Arizona Parrot', 'raw': 'Mountain Cickadee', '_content': 'mountaincickadee', 'machine_tag': 0}, {'id': '6078303-7498055552-14462', 'author': '51686676@N00', 'authorname': 'Arizona Parrot', 'raw': 'chickadee', '_content': 'chickadee', 'machine_tag': 0}]}, 'urls': {'url': [{'type': 'photopage', '_content': 'https://www.flickr.com/photos/azparrot/7498055552/'}]}, 'media': 'photo'}, 'stat': 'ok'}</t>
  </si>
  <si>
    <t>Kenneth Hagemeyer (flickr Arizona Parrot)</t>
  </si>
  <si>
    <t>https://www.flickr.com/photos/azparrot/7498055552/</t>
  </si>
  <si>
    <t>body_chickadee09.jpeg</t>
  </si>
  <si>
    <t>2872756859_748be6fa04_o</t>
  </si>
  <si>
    <t>{'photo': {'id': '2872756859', 'secret': '9f49cd351e', 'server': '3051', 'farm': 4, 'dateuploaded': '1221940862', 'isfavorite': 0, 'license': '3', 'safety_level': '0', 'rotation': 0, 'originalsecret': '748be6fa04', 'originalformat': 'jpg', 'owner': {'nsid': '82471672@N00', 'username': 'davidwynia', 'realname': 'David Wynia', 'location': 'Watertown, MN, USA', 'iconserver': '3669', 'iconfarm': 4, 'path_alias': 'davidandbecky'}, 'title': {'_content': 'Chickadee'}, 'description': {'_content': ''}, 'visibility': {'ispublic': 1, 'isfriend': 0, 'isfamily': 0}, 'dates': {'posted': '1221940862', 'taken': '2008-09-13 10:25:33', 'takengranularity': 0, 'takenunknown': 0, 'lastupdate': '1221941311'}, 'views': '219', 'editability': {'cancomment': 0, 'canaddmeta': 0}, 'publiceditability': {'cancomment': 1, 'canaddmeta': 0}, 'usage': {'candownload': 1, 'canblog': 0, 'canprint': 0, 'canshare': 1}, 'comments': {'_content': '0'}, 'notes': {'note': []}, 'people': {'haspeople': 0}, 'tags': {'tag': [{'id': '2916369-2872756859-594', 'author': '82471672@N00', 'authorname': 'davidwynia', 'raw': 'bird', '_content': 'bird', 'machine_tag': 0}, {'id': '2916369-2872756859-14462', 'author': '82471672@N00', 'authorname': 'davidwynia', 'raw': 'chickadee', '_content': 'chickadee', 'machine_tag': 0}, {'id': '2916369-2872756859-135377', 'author': '82471672@N00', 'authorname': 'davidwynia', 'raw': 'HawkRidge', '_content': 'hawkridge', 'machine_tag': 0}]}, 'urls': {'url': [{'type': 'photopage', '_content': 'https://www.flickr.com/photos/davidandbecky/2872756859/'}]}, 'media': 'photo'}, 'stat': 'ok'}</t>
  </si>
  <si>
    <t>David Wynia (flickr davidwynia)</t>
  </si>
  <si>
    <t>https://www.flickr.com/photos/davidandbecky/2872756859/</t>
  </si>
  <si>
    <t>body_chickadee10.jpeg</t>
  </si>
  <si>
    <t>7624467244_b37e60a3cf_o</t>
  </si>
  <si>
    <t>{'photo': {'id': '7624467244', 'secret': '9cf5298b83', 'server': '8433', 'farm': 9, 'dateuploaded': '1342988818', 'isfavorite': 0, 'license': '4', 'safety_level': '0', 'rotation': 0, 'originalsecret': 'b37e60a3cf', 'originalformat': 'jpg', 'owner': {'nsid': '50898682@N07', 'username': 'AcrylicArtist', 'realname': 'Rodney Campbell', 'location': '', 'iconserver': '3827', 'iconfarm': 4, 'path_alias': 'acrylicartist'}, 'title': {'_content': 'Black Capped Chickadee'}, 'description': {'_content': 'A curious little black-capped chickadee comes to look at me.'}, 'visibility': {'ispublic': 1, 'isfriend': 0, 'isfamily': 0}, 'dates': {'posted': '1342988818', 'taken': '2012-07-21 15:07:24', 'takengranularity': 0, 'takenunknown': 0, 'lastupdate': '1460730297'}, 'views': '2550', 'editability': {'cancomment': 0, 'canaddmeta': 0}, 'publiceditability': {'cancomment': 1, 'canaddmeta': 0}, 'usage': {'candownload': 1, 'canblog': 0, 'canprint': 0, 'canshare': 1}, 'comments': {'_content': '62'}, 'notes': {'note': []}, 'people': {'haspeople': 0}, 'tags': {'tag': [{'id': '50877352-7624467244-594', 'author': '50898682@N07', 'authorname': 'AcrylicArtist', 'raw': 'bird', '_content': 'bird', 'machine_tag': 0}, {'id': '50877352-7624467244-951', 'author': '50898682@N07', 'authorname': 'AcrylicArtist', 'raw': 'birds', '_content': 'birds', 'machine_tag': 0}, {'id': '50877352-7624467244-54166', 'author': '50898682@N07', 'authorname': 'AcrylicArtist', 'raw': 'black-capped chickadee', '_content': 'blackcappedchickadee', 'machine_tag': 0}, {'id': '50877352-7624467244-14462', 'author': '50898682@N07', 'authorname': 'AcrylicArtist', 'raw': 'chickadee', '_content': 'chickadee', 'machine_tag': 0}, {'id': '50877352-7624467244-55047743', 'author': '25860753@N07', 'authorname': '♥ Mary Moore', 'raw': 'blinkagain', '_content': 'blinkagain', 'machine_tag': 0}, {'id': '50877352-7624467244-64762128', 'author': '25860753@N07', 'authorname': '♥ Mary Moore', 'raw': 'bestofblinkwinners', '_content': 'bestofblinkwinners', 'machine_tag': 0}]}, 'urls': {'url': [{'type': 'photopage', '_content': 'https://www.flickr.com/photos/acrylicartist/7624467244/'}]}, 'media': 'photo'}, 'stat': 'ok'}</t>
  </si>
  <si>
    <t>Rodney Campbell (flickr AcrylicArtist)</t>
  </si>
  <si>
    <t>https://www.flickr.com/photos/acrylicartist/7624467244/</t>
  </si>
  <si>
    <t>body_chickadee11.jpeg</t>
  </si>
  <si>
    <t>2243449791_15dd6e65d6_o</t>
  </si>
  <si>
    <t>{'photo': {'id': '2243449791', 'secret': 'ea735214c9', 'server': '2408', 'farm': 3, 'dateuploaded': '1202211720', 'isfavorite': 0, 'license': '3', 'safety_level': '0', 'rotation': 0, 'originalsecret': '15dd6e65d6', 'originalformat': 'jpg', 'owner': {'nsid': '98535977@N00', 'username': 'Property#1', 'realname': '', 'location': None, 'iconserver': '127', 'iconfarm': 1, 'path_alias': 'manager_2000'}, 'title': {'_content': 'Chickadee'}, 'description': {'_content': 'This little guy was one of about 10 or twelve that were visiting our bird feeder in our back yard.'}, 'visibility': {'ispublic': 1, 'isfriend': 0, 'isfamily': 0}, 'dates': {'posted': '1202211720', 'taken': '2008-02-04 09:57:30', 'takengranularity': 0, 'takenunknown': 0, 'lastupdate': '1497428940'}, 'views': '1160', 'editability': {'cancomment': 0, 'canaddmeta': 0}, 'publiceditability': {'cancomment': 1, 'canaddmeta': 0}, 'usage': {'candownload': 1, 'canblog': 0, 'canprint': 0, 'canshare': 1}, 'comments': {'_content': '67'}, 'notes': {'note': []}, 'people': {'haspeople': 0}, 'tags': {'tag': [{'id': '1571416-2243449791-5266750', 'author': '98535977@N00', 'authorname': 'Property#1', 'raw': 'Property#1', '_content': 'property1', 'machine_tag': 0}, {'id': '1571416-2243449791-995604', 'author': '98535977@N00', 'authorname': 'Property#1', 'raw': 'Sigma Lens', '_content': 'sigmalens', 'machine_tag': 0}, {'id': '1571416-2243449791-791', 'author': '98535977@N00', 'authorname': 'Property#1', 'raw': 'nature', '_content': 'nature', 'machine_tag': 0}, {'id': '1571416-2243449791-451', 'author': '98535977@N00', 'authorname': 'Property#1', 'raw': 'Canada', '_content': 'canada', 'machine_tag': 0}, {'id': '1571416-2243449791-7328', 'author': '98535977@N00', 'authorname': 'Property#1', 'raw': 'January', '_content': 'january', 'machine_tag': 0}, {'id': '1571416-2243449791-6104678', 'author': '98535977@N00', 'authorname': 'Property#1', 'raw': 'Pentax K10D', '_content': 'pentaxk10d', 'machine_tag': 0}, {'id': '1571416-2243449791-14462', 'author': '98535977@N00', 'authorname': 'Property#1', 'raw': 'chickadee', '_content': 'chickadee', 'machine_tag': 0}, {'id': '1571416-2243449791-2326', 'author': '98535977@N00', 'authorname': 'Property#1', 'raw': 'photo', '_content': 'photo', 'machine_tag': 0}, {'id': '1571416-2243449791-4350', 'author': '98535977@N00', 'authorname': 'Property#1', 'raw': 'image', '_content': 'image', 'machine_tag': 0}, {'id': '1571416-2243449791-594', 'author': '98535977@N00', 'authorname': 'Property#1', 'raw': 'bird', '_content': 'bird', 'machine_tag': 0}, {'id': '1571416-2243449791-54505', 'author': '98535977@N00', 'authorname': 'Property#1', 'raw': 'Sackville', '_content': 'sackville', 'machine_tag': 0}, {'id': '1571416-2243449791-3779', 'author': '98535977@N00', 'authorname': 'Property#1', 'raw': 'Nova Scotia', '_content': 'novascotia', 'machine_tag': 0}, {'id': '1571416-2243449791-1673739', 'author': '98535977@N00', 'authorname': 'Property#1', 'raw': 'SuperShot', '_content': 'supershot', 'machine_tag': 0}, {'id': '1571416-2243449791-572025', 'author': '98535977@N00', 'authorname': 'Property#1', 'raw': 'Natures Finest', '_content': 'naturesfinest', 'machine_tag': 0}, {'id': '1571416-2243449791-5105871', 'author': '98535977@N00', 'authorname': 'Property#1', 'raw': 'ABigFave', '_content': 'abigfave', 'machine_tag': 0}, {'id': '1571416-2243449791-7161106', 'author': '98535977@N00', 'authorname': 'Property#1', 'raw': 'An Awesome Shot', '_content': 'anawesomeshot', 'machine_tag': 0}]}, 'urls': {'url': [{'type': 'photopage', '_content': 'https://www.flickr.com/photos/manager_2000/2243449791/'}]}, 'media': 'photo'}, 'stat': 'ok'}</t>
  </si>
  <si>
    <t xml:space="preserve"> (flickr Property#1)</t>
  </si>
  <si>
    <t>https://www.flickr.com/photos/manager_2000/2243449791/</t>
  </si>
  <si>
    <t>body_chickadee12.jpeg</t>
  </si>
  <si>
    <t>40565784323_edb7a3be67_o</t>
  </si>
  <si>
    <t>{'photo': {'id': '40565784323', 'secret': '658ee45aa3', 'server': '7888', 'farm': 8, 'dateuploaded': '1554327953', 'isfavorite': 0, 'license': '2', 'safety_level': '0', 'rotation': 0, 'originalsecret': 'edb7a3be67', 'originalformat': 'jpg', 'owner': {'nsid': '46353871@N00', 'username': 'Anne Davis 773', 'realname': 'Anne Davis 773', 'location': 'McDonough, GA, USA', 'iconserver': '612', 'iconfarm': 1, 'path_alias': 'anned'}, 'title': {'_content': 'chickadee'}, 'description': {'_content': ''}, 'visibility': {'ispublic': 1, 'isfriend': 0, 'isfamily': 0}, 'dates': {'posted': '1554327953', 'taken': '2019-03-31 04:28:17', 'takengranularity': 0, 'takenunknown': '0', 'lastupdate': '1556258886'}, 'views': '382', 'editability': {'cancomment': 0, 'canaddmeta': 0}, 'publiceditability': {'cancomment': 1, 'canaddmeta': 1}, 'usage': {'candownload': 1, 'canblog': 0, 'canprint': 0, 'canshare': 1}, 'comments': {'_content': '1'}, 'notes': {'note': []}, 'people': {'haspeople': 0}, 'tags': {'tag': [{'id': '194670-40565784323-275976997', 'author': '46353871@N00', 'authorname': 'Anne Davis 773', 'raw': '2019/365', '_content': '2019365', 'machine_tag': 0}, {'id': '194670-40565784323-7157286', 'author': '46353871@N00', 'authorname': 'Anne Davis 773', 'raw': '95/365', '_content': '95365', 'machine_tag': 0}, {'id': '194670-40565784323-14462', 'author': '46353871@N00', 'authorname': 'Anne Davis 773', 'raw': 'chickadee', '_content': 'chickadee', 'machine_tag': 0}, {'id': '194670-40565784323-594', 'author': '46353871@N00', 'authorname': 'Anne Davis 773', 'raw': 'bird', '_content': 'bird', 'machine_tag': 0}]}, 'urls': {'url': [{'type': 'photopage', '_content': 'https://www.flickr.com/photos/anned/40565784323/'}]}, 'media': 'photo'}, 'stat': 'ok'}</t>
  </si>
  <si>
    <t>https://www.flickr.com/photos/anned/40565784323/</t>
  </si>
  <si>
    <t>body_chickadee14.jpeg</t>
  </si>
  <si>
    <t>7518419104_fe956afcbf_o</t>
  </si>
  <si>
    <t>{'photo': {'id': '7518419104', 'secret': '92af861645', 'server': '7131', 'farm': 8, 'dateuploaded': '1341633284', 'isfavorite': 0, 'license': '5', 'safety_level': '0', 'rotation': 0, 'originalsecret': 'fe956afcbf', 'originalformat': 'jpg', 'owner': {'nsid': '66070376@N06', 'username': 'Chris Sorge', 'realname': '', 'location': None, 'iconserver': '5465', 'iconfarm': 6, 'path_alias': 'stone65'}, 'title': {'_content': 'Chickadee'}, 'description': {'_content': ''}, 'visibility': {'ispublic': 1, 'isfriend': 0, 'isfamily': 0}, 'dates': {'posted': '1341633284', 'taken': '2012-07-04 03:05:48', 'takengranularity': 0, 'takenunknown': 0, 'lastupdate': '1434648174'}, 'views': '2088', 'editability': {'cancomment': 0, 'canaddmeta': 0}, 'publiceditability': {'cancomment': 1, 'canaddmeta': 0}, 'usage': {'candownload': 1, 'canblog': 0, 'canprint': 0, 'canshare': 1}, 'comments': {'_content': '59'}, 'notes': {'note': []}, 'people': {'haspeople': 0}, 'tags': {'tag': [{'id': '66025054-7518419104-14462', 'author': '66070376@N06', 'authorname': 'Chris Sorge', 'raw': 'Chickadee', '_content': 'chickadee', 'machine_tag': 0}, {'id': '66025054-7518419104-90444076', 'author': '62338322@N04', 'authorname': 'Me 2 You Photography 600,000+ Views', 'raw': 'FreedomtoSoarLevel1*BirdPhotosOnly*', '_content': 'freedomtosoarlevel1birdphotosonly', 'machine_tag': 0}]}, 'location': {'latitude': '42.906059', 'longitude': '-79.622184', 'accuracy': '15', 'context': '0', 'locality': {'_content': 'Dunnville', 'woeid': 4128}, 'county': {'_content': 'Haldimand', 'woeid': 29375106}, 'region': {'_content': 'Ontario', 'woeid': 2344922}, 'country': {'_content': 'Canada', 'woeid': 23424775}, 'neighbourhood': {'_content': '', 'woeid': 0}}, 'geoperms': {'ispublic': 1, 'iscontact': 0, 'isfriend': 0, 'isfamily': 0}, 'urls': {'url': [{'type': 'photopage', '_content': 'https://www.flickr.com/photos/stone65/7518419104/'}]}, 'media': 'photo'}, 'stat': 'ok'}</t>
  </si>
  <si>
    <t xml:space="preserve"> (flickr Chris Sorge)</t>
  </si>
  <si>
    <t>https://www.flickr.com/photos/stone65/7518419104/</t>
  </si>
  <si>
    <t>body_chickadee15.jpeg</t>
  </si>
  <si>
    <t>112900911_d962073c24_o</t>
  </si>
  <si>
    <t>{'photo': {'id': '112900911', 'secret': 'd962073c24', 'server': '36', 'farm': 1, 'dateuploaded': '1142437503', 'isfavorite': 0, 'license': '4', 'safety_level': '0', 'rotation': 0, 'originalsecret': 'd962073c24', 'originalformat': 'jpg', 'owner': {'nsid': '65781065@N00', 'username': 'Andrea Pokrzywinski', 'realname': 'Andrea Pokrzywinski', 'location': 'Cheqamegon National Forest, USA', 'iconserver': '4746', 'iconfarm': 5, 'path_alias': 'andreagp'}, 'title': {'_content': 'chickadee'}, 'description': {'_content': ''}, 'visibility': {'ispublic': 1, 'isfriend': 0, 'isfamily': 0}, 'dates': {'posted': '1142437503', 'taken': '2006-03-04 17:41:33', 'takengranularity': 0, 'takenunknown': 0, 'lastupdate': '1485820598'}, 'views': '1091', 'editability': {'cancomment': 0, 'canaddmeta': 0}, 'publiceditability': {'cancomment': 1, 'canaddmeta': 0}, 'usage': {'candownload': 1, 'canblog': 0, 'canprint': 0, 'canshare': 1}, 'comments': {'_content': '0'}, 'notes': {'note': []}, 'people': {'haspeople': 0}, 'tags': {'tag': [{'id': '449905-112900911-14462', 'author': '65781065@N00', 'authorname': 'Andrea Pokrzywinski', 'raw': 'chickadee', '_content': 'chickadee', 'machine_tag': 0}]}, 'urls': {'url': [{'type': 'photopage', '_content': 'https://www.flickr.com/photos/andreagp/112900911/'}]}, 'media': 'photo'}, 'stat': 'ok'}</t>
  </si>
  <si>
    <t>Andrea Pokrzywinski (flickr Andrea Pokrzywinski)</t>
  </si>
  <si>
    <t>https://www.flickr.com/photos/andreagp/112900911/</t>
  </si>
  <si>
    <t>body_chickadee16.jpeg</t>
  </si>
  <si>
    <t>2752064052_95c3592292_o</t>
  </si>
  <si>
    <t>{'photo': {'id': '2752064052', 'secret': '6c7617be1e', 'server': '3269', 'farm': 4, 'dateuploaded': '1218419461', 'isfavorite': 0, 'license': '3', 'safety_level': '0', 'rotation': 0, 'originalsecret': '95c3592292', 'originalformat': 'jpg', 'owner': {'nsid': '14055097@N07', 'username': 'joe.rudd', 'realname': 'Joe Rudd', 'location': 'Scotia, USA', 'iconserver': '2259', 'iconfarm': 3, 'path_alias': 'rooster88fan'}, 'title': {'_content': 'chickadee'}, 'description': {'_content': ''}, 'visibility': {'ispublic': 1, 'isfriend': 0, 'isfamily': 0}, 'dates': {'posted': '1218419461', 'taken': '2008-08-10 13:43:44', 'takengranularity': 0, 'takenunknown': 0, 'lastupdate': '1220754289'}, 'views': '197', 'editability': {'cancomment': 0, 'canaddmeta': 0}, 'publiceditability': {'cancomment': 1, 'canaddmeta': 0}, 'usage': {'candownload': 1, 'canblog': 0, 'canprint': 0, 'canshare': 1}, 'comments': {'_content': '0'}, 'notes': {'note': []}, 'people': {'haspeople': 0}, 'tags': {'tag': [{'id': '14033767-2752064052-9084', 'author': '14055097@N07', 'authorname': 'joe.rudd', 'raw': 'olympus', '_content': 'olympus', 'machine_tag': 0}, {'id': '14033767-2752064052-492017', 'author': '14055097@N07', 'authorname': 'joe.rudd', 'raw': 'e500', '_content': 'e500', 'machine_tag': 0}, {'id': '14033767-2752064052-14462', 'author': '14055097@N07', 'authorname': 'joe.rudd', 'raw': 'chickadee', '_content': 'chickadee', 'machine_tag': 0}, {'id': '14033767-2752064052-594', 'author': '14055097@N07', 'authorname': 'joe.rudd', 'raw': 'bird', '_content': 'bird', 'machine_tag': 0}]}, 'location': {'latitude': '42.827229', 'longitude': '-73.976182', 'accuracy': '14', 'context': '0', 'locality': {'_content': 'Scotia', 'woeid': 2489900}, 'county': {'_content': 'Schenectady', 'woeid': 12589357}, 'region': {'_content': 'New York', 'woeid': 2347591}, 'country': {'_content': 'United States', 'woeid': 23424977}, 'neighbourhood': {'_content': '', 'woeid': 0}}, 'geoperms': {'ispublic': 1, 'iscontact': 0, 'isfriend': 0, 'isfamily': 0}, 'urls': {'url': [{'type': 'photopage', '_content': 'https://www.flickr.com/photos/rooster88fan/2752064052/'}]}, 'media': 'photo'}, 'stat': 'ok'}</t>
  </si>
  <si>
    <t>Joe Rudd (flickr joe.rudd)</t>
  </si>
  <si>
    <t>https://www.flickr.com/photos/rooster88fan/2752064052/</t>
  </si>
  <si>
    <t>body_chickadee17.jpeg</t>
  </si>
  <si>
    <t>13562962763_45fdd96d91_o</t>
  </si>
  <si>
    <t>{'photo': {'id': '13562962763', 'secret': 'd006aa322a', 'server': '7072', 'farm': 8, 'dateuploaded': '1396368694', 'isfavorite': 0, 'license': '2', 'safety_level': '0', 'rotation': 0, 'originalsecret': '45fdd96d91', 'originalformat': 'jpg', 'owner': {'nsid': '32579828@N00', 'username': 'jalebobo', 'realname': 'Bob Hall', 'location': 'Peabody, Massachusetts, USA', 'iconserver': '7451', 'iconfarm': 8, 'path_alias': 'jalebobo'}, 'title': {'_content': 'Chickadee'}, 'description': {'_content': 'Topsfield'}, 'visibility': {'ispublic': 1, 'isfriend': 0, 'isfamily': 0}, 'dates': {'posted': '1396368694', 'taken': '2014-04-01 07:34:48', 'takengranularity': 0, 'takenunknown': 0, 'lastupdate': '1396368971'}, 'views': '436', 'editability': {'cancomment': 0, 'canaddmeta': 0}, 'publiceditability': {'cancomment': 1, 'canaddmeta': 0}, 'usage': {'candownload': 1, 'canblog': 0, 'canprint': 0, 'canshare': 1}, 'comments': {'_content': '0'}, 'notes': {'note': []}, 'people': {'haspeople': 0}, 'tags': {'tag': [{'id': '1247162-13562962763-14462', 'author': '32579828@N00', 'authorname': 'jalebobo', 'raw': 'Chickadee', '_content': 'chickadee', 'machine_tag': 0}]}, 'urls': {'url': [{'type': 'photopage', '_content': 'https://www.flickr.com/photos/jalebobo/13562962763/'}]}, 'media': 'photo'}, 'stat': 'ok'}</t>
  </si>
  <si>
    <t>Bob Hall (flickr jalebobo)</t>
  </si>
  <si>
    <t>https://www.flickr.com/photos/jalebobo/13562962763/</t>
  </si>
  <si>
    <t>body_chickadee18.jpeg</t>
  </si>
  <si>
    <t>11804846005_0f90b9d80f_o</t>
  </si>
  <si>
    <t>{'photo': {'id': '11804846005', 'secret': '6e6677efd8', 'server': '5505', 'farm': 6, 'dateuploaded': '1389039607', 'isfavorite': 0, 'license': '3', 'safety_level': '0', 'rotation': 0, 'originalsecret': '0f90b9d80f', 'originalformat': 'jpg', 'owner': {'nsid': '69376243@N07', 'username': 'annahesser', 'realname': 'Anna Hesser', 'location': '', 'iconserver': '3824', 'iconfarm': 4, 'path_alias': 'annahesser'}, 'title': {'_content': 'Chickadee'}, 'description': {'_content': ''}, 'visibility': {'ispublic': 1, 'isfriend': 0, 'isfamily': 0}, 'dates': {'posted': '1389039607', 'taken': '2014-01-06 15:09:15', 'takengranularity': 0, 'takenunknown': 0, 'lastupdate': '1389039612'}, 'views': '648', 'editability': {'cancomment': 0, 'canaddmeta': 0}, 'publiceditability': {'cancomment': 1, 'canaddmeta': 0}, 'usage': {'candownload': 1, 'canblog': 0, 'canprint': 0, 'canshare': 1}, 'comments': {'_content': '0'}, 'notes': {'note': []}, 'people': {'haspeople': 0}, 'tags': {'tag': [{'id': '69354913-11804846005-14462', 'author': '69376243@N07', 'authorname': 'annahesser', 'raw': 'chickadee', '_content': 'chickadee', 'machine_tag': 0}, {'id': '69354913-11804846005-54166', 'author': '69376243@N07', 'authorname': 'annahesser', 'raw': 'black capped chickadee', '_content': 'blackcappedchickadee', 'machine_tag': 0}]}, 'urls': {'url': [{'type': 'photopage', '_content': 'https://www.flickr.com/photos/annahesser/11804846005/'}]}, 'media': 'photo'}, 'stat': 'ok'}</t>
  </si>
  <si>
    <t>Anna Hesser (flickr annahesser)</t>
  </si>
  <si>
    <t>https://www.flickr.com/photos/annahesser/11804846005/</t>
  </si>
  <si>
    <t>body_chickadee19.jpeg</t>
  </si>
  <si>
    <t>4361840829_88b1302f08_o</t>
  </si>
  <si>
    <t>{'photo': {'id': '4361840829', 'secret': '9cb3a68666', 'server': '4009', 'farm': 5, 'dateuploaded': '1266328742', 'isfavorite': 0, 'license': '2', 'safety_level': '0', 'rotation': 0, 'originalsecret': '88b1302f08', 'originalformat': 'jpg', 'owner': {'nsid': '38142819@N02', 'username': 'Mr.Mac2009', 'realname': 'Doug McAbee', 'location': 'Wellford, SC, US', 'iconserver': '4123', 'iconfarm': 5, 'path_alias': 'mrmac09'}, 'title': {'_content': 'Chickadee'}, 'description': {'_content': 'Chickadee on feeder'}, 'visibility': {'ispublic': 1, 'isfriend': 0, 'isfamily': 0}, 'dates': {'posted': '1266328742', 'taken': '2008-02-09 22:56:14', 'takengranularity': 0, 'takenunknown': 0, 'lastupdate': '1266399336'}, 'views': '519', 'editability': {'cancomment': 0, 'canaddmeta': 0}, 'publiceditability': {'cancomment': 1, 'canaddmeta': 1}, 'usage': {'candownload': 1, 'canblog': 0, 'canprint': 0, 'canshare': 1}, 'comments': {'_content': '1'}, 'notes': {'note': []}, 'people': {'haspeople': 0}, 'tags': {'tag': [{'id': '38122471-4361840829-594', 'author': '38142819@N02', 'authorname': 'Mr.Mac2009', 'raw': 'bird', '_content': 'bird', 'machine_tag': 0}, {'id': '38122471-4361840829-14462', 'author': '38142819@N02', 'authorname': 'Mr.Mac2009', 'raw': 'chickadee', '_content': 'chickadee', 'machine_tag': 0}, {'id': '38122471-4361840829-8548', 'author': '38142819@N02', 'authorname': 'Mr.Mac2009', 'raw': 'feeder', '_content': 'feeder', 'machine_tag': 0}]}, 'urls': {'url': [{'type': 'photopage', '_content': 'https://www.flickr.com/photos/mrmac09/4361840829/'}]}, 'media': 'photo'}, 'stat': 'ok'}</t>
  </si>
  <si>
    <t>Doug McAbee (flickr Mr.Mac2009)</t>
  </si>
  <si>
    <t>https://www.flickr.com/photos/mrmac09/4361840829/</t>
  </si>
  <si>
    <t>body_part_parrot_eye01.jpeg</t>
  </si>
  <si>
    <t>5899691448_25344c55e0_o</t>
  </si>
  <si>
    <t>{'photo': {'id': '5899691448', 'secret': '3ce7761afc', 'server': '5317', 'farm': 6, 'dateuploaded': '1309746206', 'isfavorite': 0, 'license': '2', 'safety_level': '0', 'rotation': 0, 'originalsecret': '25344c55e0', 'originalformat': 'jpg', 'owner': {'nsid': '9048128@N07', 'username': 'Petr Kosina', 'realname': '', 'location': None, 'iconserver': '513', 'iconfarm': 1, 'path_alias': 'clobrda'}, 'title': {'_content': 'Green-winged Macaw (Ara chloroptera)'}, 'description': {'_content': 'Red-and-green macaw in aviario Dilajesh close to Tepetlaoxtoc'}, 'visibility': {'ispublic': 1, 'isfriend': 0, 'isfamily': 0}, 'dates': {'posted': '1309746206', 'taken': '2011-07-03 13:57:43', 'takengranularity': 0, 'takenunknown': 0, 'lastupdate': '1542161378'}, 'views': '1413', 'editability': {'cancomment': 0, 'canaddmeta': 0}, 'publiceditability': {'cancomment': 1, 'canaddmeta': 0}, 'usage': {'candownload': 1, 'canblog': 0, 'canprint': 0, 'canshare': 1}, 'comments': {'_content': '0'}, 'notes': {'note': []}, 'people': {'haspeople': 0}, 'tags': {'tag': [{'id': '9026798-5899691448-8427', 'author': '9048128@N07', 'authorname': 'Petr Kosina', 'raw': 'parrot', '_content': 'parrot', 'machine_tag': 0}, {'id': '9026798-5899691448-35875', 'author': '9048128@N07', 'authorname': 'Petr Kosina', 'raw': 'macaw', '_content': 'macaw', 'machine_tag': 0}, {'id': '9026798-5899691448-594', 'author': '9048128@N07', 'authorname': 'Petr Kosina', 'raw': 'bird', '_content': 'bird', 'machine_tag': 0}]}, 'location': {'latitude': '19.592754', 'longitude': '-98.847985', 'accuracy': '16', 'context': '0', 'locality': {'_content': 'Concepcion Jolalpan', 'woeid': 55895922}, 'county': {'_content': 'Tepetlaoxtoc', 'woeid': 12600412}, 'region': {'_content': 'Mexico', 'woeid': 2346278}, 'country': {'_content': 'México', 'woeid': 23424900}, 'neighbourhood': {'_content': 'San Antonio de Las Cuevas', 'woeid': 55905129}}, 'geoperms': {'ispublic': 1, 'iscontact': 0, 'isfriend': 0, 'isfamily': 0}, 'urls': {'url': [{'type': 'photopage', '_content': 'https://www.flickr.com/photos/clobrda/5899691448/'}]}, 'media': 'photo'}, 'stat': 'ok'}</t>
  </si>
  <si>
    <t xml:space="preserve"> (flickr Petr Kosina)</t>
  </si>
  <si>
    <t>https://www.flickr.com/photos/clobrda/5899691448/</t>
  </si>
  <si>
    <t>body_part_parrot_eye02.jpeg</t>
  </si>
  <si>
    <t>15311558228_703d6bf5dc_o</t>
  </si>
  <si>
    <t>{'photo': {'id': '15311558228', 'secret': '5dffc3ac12', 'server': '5615', 'farm': 6, 'dateuploaded': '1412969006', 'isfavorite': 0, 'license': '5', 'safety_level': '0', 'rotation': 0, 'originalsecret': '703d6bf5dc', 'originalformat': 'jpg', 'owner': {'nsid': '100037639@N04', 'username': 'm.shattock', 'realname': '', 'location': '', 'iconserver': '3752', 'iconfarm': 4, 'path_alias': 'maryshattock'}, 'title': {'_content': 'African Grey Parrot Eye'}, 'description': {'_content': ''}, 'visibility': {'ispublic': 1, 'isfriend': 0, 'isfamily': 0}, 'dates': {'posted': '1412969006', 'taken': '2014-10-03 12:30:54', 'takengranularity': 0, 'takenunknown': 0, 'lastupdate': '1477112116'}, 'views': '2224', 'editability': {'cancomment': 0, 'canaddmeta': 0}, 'publiceditability': {'cancomment': 1, 'canaddmeta': 1}, 'usage': {'candownload': 1, 'canblog': 0, 'canprint': 0, 'canshare': 1}, 'comments': {'_content': '6'}, 'notes': {'note': []}, 'people': {'haspeople': 0}, 'tags': {'tag': [{'id': '100005500-15311558228-172305666', 'author': '100037639@N04', 'authorname': 'm.shattock', 'raw': 'Mary Shattock', '_content': 'maryshattock', 'machine_tag': 0}]}, 'urls': {'url': [{'type': 'photopage', '_content': 'https://www.flickr.com/photos/maryshattock/15311558228/'}]}, 'media': 'photo'}, 'stat': 'ok'}</t>
  </si>
  <si>
    <t xml:space="preserve"> (flickr m.shattock)</t>
  </si>
  <si>
    <t>https://www.flickr.com/photos/maryshattock/15311558228/</t>
  </si>
  <si>
    <t>body_part_parrot_eye03.jpeg</t>
  </si>
  <si>
    <t>2355117957_fe1af5bec7_o</t>
  </si>
  <si>
    <t>{'photo': {'id': '2355117957', 'secret': '42be748cf6', 'server': '3217', 'farm': 4, 'dateuploaded': '1206308559', 'isfavorite': 0, 'license': '2', 'safety_level': '0', 'rotation': 0, 'originalsecret': 'fe1af5bec7', 'originalformat': 'jpg', 'owner': {'nsid': '26784941@N00', 'username': 'MNicoleM', 'realname': 'Nicole Mays', 'location': 'Loganville, USA', 'iconserver': '53', 'iconfarm': 1, 'path_alias': 'mnicolem'}, 'title': {'_content': 'pearly things around her eye'}, 'description': {'_content': 'see me?'}, 'visibility': {'ispublic': 1, 'isfriend': 0, 'isfamily': 0}, 'dates': {'posted': '1206308559', 'taken': '2008-03-23 12:16:29', 'takengranularity': 0, 'takenunknown': 0, 'lastupdate': '1246639411'}, 'views': '147', 'editability': {'cancomment': 0, 'canaddmeta': 0}, 'publiceditability': {'cancomment': 1, 'canaddmeta': 0}, 'usage': {'candownload': 1, 'canblog': 0, 'canprint': 0, 'canshare': 1}, 'comments': {'_content': '7'}, 'notes': {'note': []}, 'people': {'haspeople': 0}, 'tags': {'tag': [{'id': '3586087-2355117957-2176', 'author': '26784941@N00', 'authorname': 'MNicoleM', 'raw': 'soleil', '_content': 'soleil', 'machine_tag': 0}, {'id': '3586087-2355117957-353617', 'author': '26784941@N00', 'authorname': 'MNicoleM', 'raw': 'sunconure', '_content': 'sunconure', 'machine_tag': 0}, {'id': '3586087-2355117957-64168', 'author': '26784941@N00', 'authorname': 'MNicoleM', 'raw': 'conure', '_content': 'conure', 'machine_tag': 0}, {'id': '3586087-2355117957-8427', 'author': '26784941@N00', 'authorname': 'MNicoleM', 'raw': 'parrot', '_content': 'parrot', 'machine_tag': 0}, {'id': '3586087-2355117957-359', 'author': '26784941@N00', 'authorname': 'MNicoleM', 'raw': 'pet', '_content': 'pet', 'machine_tag': 0}, {'id': '3586087-2355117957-594', 'author': '26784941@N00', 'authorname': 'MNicoleM', 'raw': 'bird', '_content': 'bird', 'machine_tag': 0}, {'id': '3586087-2355117957-551', 'author': '26784941@N00', 'authorname': 'MNicoleM', 'raw': 'macro', '_content': 'macro', 'machine_tag': 0}]}, 'urls': {'url': [{'type': 'photopage', '_content': 'https://www.flickr.com/photos/mnicolem/2355117957/'}]}, 'media': 'photo'}, 'stat': 'ok'}</t>
  </si>
  <si>
    <t>Nicole Mays (flickr MNicoleM)</t>
  </si>
  <si>
    <t>https://www.flickr.com/photos/mnicolem/2355117957/</t>
  </si>
  <si>
    <t>body_part_parrot_eye04.jpeg</t>
  </si>
  <si>
    <t>14821468756_a6cfa578dc_o</t>
  </si>
  <si>
    <t>{'photo': {'id': '14821468756', 'secret': 'c210c9c6d1', 'server': '3862', 'farm': 4, 'dateuploaded': '1407339990', 'isfavorite': 0, 'license': '4', 'safety_level': '0', 'rotation': 0, 'originalsecret': 'a6cfa578dc', 'originalformat': 'jpg', 'owner': {'nsid': '88273881@N00', 'username': 'thejaan', 'realname': '', 'location': '', 'iconserver': '781', 'iconfarm': 1, 'path_alias': 'thejaan'}, 'title': {'_content': 'Toucan in the wild, eyes up close.'}, 'description': {'_content': 'Santa Rosa, Bosque seco, Guanacaste, Costa Rica'}, 'visibility': {'ispublic': 1, 'isfriend': 0, 'isfamily': 0}, 'dates': {'posted': '1407339990', 'taken': '2014-08-07 00:50:55', 'takengranularity': 0, 'takenunknown': '1', 'lastupdate': '1421590140'}, 'views': '7147', 'editability': {'cancomment': 0, 'canaddmeta': 0}, 'publiceditability': {'cancomment': 1, 'canaddmeta': 0}, 'usage': {'candownload': 1, 'canblog': 0, 'canprint': 0, 'canshare': 1}, 'comments': {'_content': '0'}, 'notes': {'note': []}, 'people': {'haspeople': 0}, 'tags': {'tag': [{'id': '6439331-14821468756-358', 'author': '88273881@N00', 'authorname': 'thejaan', 'raw': 'costa', '_content': 'costa', 'machine_tag': 0}, {'id': '6439331-14821468756-9591', 'author': '88273881@N00', 'authorname': 'thejaan', 'raw': 'rica', '_content': 'rica', 'machine_tag': 0}, {'id': '6439331-14821468756-26212', 'author': '88273881@N00', 'authorname': 'thejaan', 'raw': 'cloudforest', '_content': 'cloudforest', 'machine_tag': 0}, {'id': '6439331-14821468756-3048', 'author': '88273881@N00', 'authorname': 'thejaan', 'raw': 'rainforest', '_content': 'rainforest', 'machine_tag': 0}, {'id': '6439331-14821468756-1311', 'author': '88273881@N00', 'authorname': 'thejaan', 'raw': 'forest', '_content': 'forest', 'machine_tag': 0}, {'id': '6439331-14821468756-8886', 'author': '88273881@N00', 'authorname': 'thejaan', 'raw': 'playa', '_content': 'playa', 'machine_tag': 0}, {'id': '6439331-14821468756-8777807', 'author': '88273881@N00', 'authorname': 'thejaan', 'raw': 'cabuyal', '_content': 'cabuyal', 'machine_tag': 0}, {'id': '6439331-14821468756-321264', 'author': '88273881@N00', 'authorname': 'thejaan', 'raw': 'guanacaste', '_content': 'guanacaste', 'machine_tag': 0}, {'id': '6439331-14821468756-8457', 'author': '88273881@N00', 'authorname': 'thejaan', 'raw': 'dry', '_content': 'dry', 'machine_tag': 0}, {'id': '6439331-14821468756-3054', 'author': '88273881@N00', 'authorname': 'thejaan', 'raw': 'costa rica', '_content': 'costarica', 'machine_tag': 0}, {'id': '6439331-14821468756-12129', 'author': '88273881@N00', 'authorname': 'thejaan', 'raw': 'blanca', '_content': 'blanca', 'machine_tag': 0}, {'id': '6439331-14821468756-11308688', 'author': '88273881@N00', 'authorname': 'thejaan', 'raw': 'pitilla', '_content': 'pitilla', 'machine_tag': 0}, {'id': '6439331-14821468756-47379', 'author': '88273881@N00', 'authorname': 'thejaan', 'raw': 'seco', '_content': 'seco', 'machine_tag': 0}, {'id': '6439331-14821468756-13910', 'author': '88273881@N00', 'authorname': 'thejaan', 'raw': 'bosque', '_content': 'bosque', 'machine_tag': 0}, {'id': '6439331-14821468756-395', 'author': '88273881@N00', 'authorname': 'thejaan', 'raw': 'white', '_content': 'white', 'machine_tag': 0}, {'id': '6439331-14821468756-16986', 'author': '88273881@N00', 'authorname': 'thejaan', 'raw': 'faced', '_content': 'faced', 'machine_tag': 0}, {'id': '6439331-14821468756-190946', 'author': '88273881@N00', 'authorname': 'thejaan', 'raw': 'capuchin', '_content': 'capuchin', 'machine_tag': 0}, {'id': '6439331-14821468756-2031', 'author': '88273881@N00', 'authorname': 'thejaan', 'raw': 'monkey', '_content': 'monkey', 'machine_tag': 0}, {'id': '6439331-14821468756-276960', 'author': '88273881@N00', 'authorname': 'thejaan', 'raw': 'howler', '_content': 'howler', 'machine_tag': 0}, {'id': '6439331-14821468756-380', 'author': '88273881@N00', 'authorname': 'thejaan', 'raw': 'sun', '_content': 'sun', 'machine_tag': 0}, {'id': '6439331-14821468756-952', 'author': '88273881@N00', 'authorname': 'thejaan', 'raw': 'animal', '_content': 'animal', 'machine_tag': 0}, {'id': '6439331-14821468756-169', 'author': '88273881@N00', 'authorname': 'thejaan', 'raw': 'trees', '_content': 'trees', 'machine_tag': 0}, {'id': '6439331-14821468756-97', 'author': '88273881@N00', 'authorname': 'thejaan', 'raw': 'wood', '_content': 'wood', 'machine_tag': 0}, {'id': '6439331-14821468756-5896', 'author': '88273881@N00', 'authorname': 'thejaan', 'raw': 'branches', '_content': 'branches', 'machine_tag': 0}, {'id': '6439331-14821468756-278', 'author': '88273881@N00', 'authorname': 'thejaan', 'raw': 'portrait', '_content': 'portrait', 'machine_tag': 0}, {'id': '6439331-14821468756-75', 'author': '88273881@N00', 'authorname': 'thejaan', 'raw': 'santa', '_content': 'santa', 'machine_tag': 0}, {'id': '6439331-14821468756-8002', 'author': '88273881@N00', 'authorname': 'thejaan', 'raw': 'rosa', '_content': 'rosa', 'machine_tag': 0}, {'id': '6439331-14821468756-704', 'author': '88273881@N00', 'authorname': 'thejaan', 'raw': 'beach', '_content': 'beach', 'machine_tag': 0}, {'id': '6439331-14821468756-6077', 'author': '88273881@N00', 'authorname': 'thejaan', 'raw': 'sandy', '_content': 'sandy', 'machine_tag': 0}, {'id': '6439331-14821468756-931', 'author': '88273881@N00', 'authorname': 'thejaan', 'raw': 'rain', '_content': 'rain', 'machine_tag': 0}, {'id': '6439331-14821468756-4088', 'author': '88273881@N00', 'authorname': 'thejaan', 'raw': 'desert', '_content': 'desert', 'machine_tag': 0}, {'id': '6439331-14821468756-15875', 'author': '88273881@N00', 'authorname': 'thejaan', 'raw': 'ants', '_content': 'ants', 'machine_tag': 0}, {'id': '6439331-14821468756-325', 'author': '88273881@N00', 'authorname': 'thejaan', 'raw': 'horse', '_content': 'horse', 'machine_tag': 0}, {'id': '6439331-14821468756-14527', 'author': '88273881@N00', 'authorname': 'thejaan', 'raw': 'iguana', '_content': 'iguana', 'machine_tag': 0}, {'id': '6439331-14821468756-1911', 'author': '88273881@N00', 'authorname': 'thejaan', 'raw': 'fire', '_content': 'fire', 'machine_tag': 0}, {'id': '6439331-14821468756-5953', 'author': '88273881@N00', 'authorname': 'thejaan', 'raw': 'smoke', '_content': 'smoke', 'machine_tag': 0}, {'id': '6439331-14821468756-1242', 'author': '88273881@N00', 'authorname': 'thejaan', 'raw': 'danger', '_content': 'danger', 'machine_tag': 0}, {'id': '6439331-14821468756-4974', 'author': '88273881@N00', 'authorname': 'thejaan', 'raw': 'turtle', '_content': 'turtle', 'machine_tag': 0}, {'id': '6439331-14821468756-5196', 'author': '88273881@N00', 'authorname': 'thejaan', 'raw': 'walk', '_content': 'walk', 'machine_tag': 0}, {'id': '6439331-14821468756-6771', 'author': '88273881@N00', 'authorname': 'thejaan', 'raw': 'watching', '_content': 'watching', 'machine_tag': 0}, {'id': '6439331-14821468756-50817', 'author': '88273881@N00', 'authorname': 'thejaan', 'raw': 'firefly', '_content': 'firefly', 'machine_tag': 0}, {'id': '6439331-14821468756-5010', 'author': '88273881@N00', 'authorname': 'thejaan', 'raw': 'eating', '_content': 'eating', 'machine_tag': 0}, {'id': '6439331-14821468756-1429', 'author': '88273881@N00', 'authorname': 'thejaan', 'raw': 'bug', '_content': 'bug', 'machine_tag': 0}, {'id': '6439331-14821468756-17912', 'author': '88273881@N00', 'authorname': 'thejaan', 'raw': 'huge', '_content': 'huge', 'machine_tag': 0}, {'id': '6439331-14821468756-14593', 'author': '88273881@N00', 'authorname': 'thejaan', 'raw': 'massive', '_content': 'massive', 'machine_tag': 0}, {'id': '6439331-14821468756-2654', 'author': '88273881@N00', 'authorname': 'thejaan', 'raw': 'crazy', '_content': 'crazy', 'machine_tag': 0}, {'id': '6439331-14821468756-876', 'author': '88273881@N00', 'authorname': 'thejaan', 'raw': 'beautiful', '_content': 'beautiful', 'machine_tag': 0}, {'id': '6439331-14821468756-5855', 'author': '88273881@N00', 'authorname': 'thejaan', 'raw': 'gorgeous', '_content': 'gorgeous', 'machine_tag': 0}, {'id': '6439331-14821468756-352', 'author': '88273881@N00', 'authorname': 'thejaan', 'raw': 'cloud', '_content': 'cloud', 'machine_tag': 0}, {'id': '6439331-14821468756-282', 'author': '88273881@N00', 'authorname': 'thejaan', 'raw': 'sky', '_content': 'sky', 'machine_tag': 0}, {'id': '6439331-14821468756-223', 'author': '88273881@N00', 'authorname': 'thejaan', 'raw': 'sunset', '_content': 'sunset', 'machine_tag': 0}, {'id': '6439331-14821468756-19', 'author': '88273881@N00', 'authorname': 'thejaan', 'raw': 'ocean', '_content': 'ocean', 'machine_tag': 0}, {'id': '6439331-14821468756-800', 'author': '88273881@N00', 'authorname': 'thejaan', 'raw': 'water', '_content': 'water', 'machine_tag': 0}, {'id': '6439331-14821468756-206570', 'author': '88273881@N00', 'authorname': 'thejaan', 'raw': 'pristine', '_content': 'pristine', 'machine_tag': 0}, {'id': '6439331-14821468756-11587', 'author': '88273881@N00', 'authorname': 'thejaan', 'raw': 'clear', '_content': 'clear', 'machine_tag': 0}, {'id': '6439331-14821468756-1928', 'author': '88273881@N00', 'authorname': 'thejaan', 'raw': 'person', '_content': 'person', 'machine_tag': 0}]}, 'location': {'latitude': '10.874599', 'longitude': '-85.648727', 'accuracy': '10', 'context': '0', 'neighbourhood': {'_content': '', 'woeid': 0}, 'county': {'_content': 'La Cruz', 'woeid': 26808817}, 'region': {'_content': 'Guanacaste', 'woeid': 2345084}, 'country': {'_content': 'Costa Rica', 'woeid': 23424791}}, 'geoperms': {'ispublic': 1, 'iscontact': 0, 'isfriend': 0, 'isfamily': 0}, 'urls': {'url': [{'type': 'photopage', '_content': 'https://www.flickr.com/photos/thejaan/14821468756/'}]}, 'media': 'photo'}, 'stat': 'ok'}</t>
  </si>
  <si>
    <t xml:space="preserve"> (flickr thejaan)</t>
  </si>
  <si>
    <t>https://www.flickr.com/photos/thejaan/14821468756/</t>
  </si>
  <si>
    <t>body_part_parrot_eye05.jpeg</t>
  </si>
  <si>
    <t>197862616_560003cb54_o</t>
  </si>
  <si>
    <t>{'photo': {'id': '197862616', 'secret': '560003cb54', 'server': '58', 'farm': 1, 'dateuploaded': '1153814517', 'isfavorite': 0, 'license': '4', 'safety_level': '0', 'rotation': 0, 'originalsecret': '560003cb54', 'originalformat': 'jpg', 'owner': {'nsid': '15363357@N00', 'username': 'Jan Tik', 'realname': 'Jan Tik', 'location': 'USA', 'iconserver': '2', 'iconfarm': 1, 'path_alias': 'jantik'}, 'title': {'_content': 'Parrot Hair'}, 'description': {'_content': ''}, 'visibility': {'ispublic': 1, 'isfriend': 0, 'isfamily': 0}, 'dates': {'posted': '1153814517', 'taken': '2006-06-22 12:05:13', 'takengranularity': 0, 'takenunknown': 0, 'lastupdate': '1343157586'}, 'views': '1090', 'editability': {'cancomment': 0, 'canaddmeta': 0}, 'publiceditability': {'cancomment': 1, 'canaddmeta': 0}, 'usage': {'candownload': 1, 'canblog': 0, 'canprint': 0, 'canshare': 1}, 'comments': {'_content': '2'}, 'notes': {'note': []}, 'people': {'haspeople': 0}, 'tags': {'tag': [{'id': '235599-197862616-8427', 'author': '15363357@N00', 'authorname': 'Jan Tik', 'raw': 'parrot', '_content': 'parrot', 'machine_tag': 0}, {'id': '235599-197862616-596', 'author': '15363357@N00', 'authorname': 'Jan Tik', 'raw': 'eye', '_content': 'eye', 'machine_tag': 0}, {'id': '235599-197862616-551', 'author': '15363357@N00', 'authorname': 'Jan Tik', 'raw': 'macro', '_content': 'macro', 'machine_tag': 0}, {'id': '235599-197862616-11147', 'author': '15363357@N00', 'authorname': 'Jan Tik', 'raw': 'Molly', '_content': 'molly', 'machine_tag': 0}, {'id': '235599-197862616-35875', 'author': '15363357@N00', 'authorname': 'Jan Tik', 'raw': 'Macaw', '_content': 'macaw', 'machine_tag': 0}]}, 'urls': {'url': [{'type': 'photopage', '_content': 'https://www.flickr.com/photos/jantik/197862616/'}]}, 'media': 'photo'}, 'stat': 'ok'}</t>
  </si>
  <si>
    <t>Jan Tik (flickr Jan Tik)</t>
  </si>
  <si>
    <t>https://www.flickr.com/photos/jantik/197862616/</t>
  </si>
  <si>
    <t>body_part_parrot_eye06.jpeg</t>
  </si>
  <si>
    <t>32684402537_358a6892f3_o</t>
  </si>
  <si>
    <t>{'photo': {'id': '32684402537', 'secret': '2f20211f6d', 'server': '65535', 'farm': 66, 'dateuploaded': '1555477251', 'isfavorite': 0, 'license': '2', 'safety_level': '0', 'rotation': 0, 'originalsecret': '358a6892f3', 'originalformat': 'jpg', 'owner': {'nsid': '131789495@N07', 'username': 'chriskatsie', 'realname': 'chris couderc', 'location': 'avignon, France', 'iconserver': '8742', 'iconfarm': 9, 'path_alias': None}, 'title': {'_content': 'Eye reflection'}, 'description': {'_content': ''}, 'visibility': {'ispublic': 1, 'isfriend': 0, 'isfamily': 0}, 'dates': {'posted': '1555477251', 'taken': '2019-04-17 06:59:41', 'takengranularity': 0, 'takenunknown': '1', 'lastupdate': '1588243493'}, 'views': '789', 'editability': {'cancomment': 0, 'canaddmeta': 0}, 'publiceditability': {'cancomment': 1, 'canaddmeta': 0}, 'usage': {'candownload': 1, 'canblog': 0, 'canprint': 0, 'canshare': 1}, 'comments': {'_content': '23'}, 'notes': {'note': []}, 'people': {'haspeople': 0}, 'tags': {'tag': [{'id': '131768165-32684402537-186545', 'author': '131789495@N07', 'authorname': 'chriskatsie', 'raw': 'perroquet', '_content': 'perroquet', 'machine_tag': 0}, {'id': '131768165-32684402537-8427', 'author': '131789495@N07', 'authorname': 'chriskatsie', 'raw': 'parrot', '_content': 'parrot', 'machine_tag': 0}, {'id': '131768165-32684402537-52410', 'author': '131789495@N07', 'authorname': 'chriskatsie', 'raw': 'oiseau', '_content': 'oiseau', 'machine_tag': 0}, {'id': '131768165-32684402537-594', 'author': '131789495@N07', 'authorname': 'chriskatsie', 'raw': 'bird', '_content': 'bird', 'machine_tag': 0}, {'id': '131768165-32684402537-952', 'author': '131789495@N07', 'authorname': 'chriskatsie', 'raw': 'animal', '_content': 'animal', 'machine_tag': 0}, {'id': '131768165-32684402537-3483052', 'author': '131789495@N07', 'authorname': 'chriskatsie', 'raw': 'upie', '_content': 'upie', 'machine_tag': 0}, {'id': '131768165-32684402537-46836', 'author': '131789495@N07', 'authorname': 'chriskatsie', 'raw': 'drome', '_content': 'drome', 'machine_tag': 0}, {'id': '131768165-32684402537-487', 'author': '131789495@N07', 'authorname': 'chriskatsie', 'raw': 'france', '_content': 'france', 'machine_tag': 0}, {'id': '131768165-32684402537-247698', 'author': '131789495@N07', 'authorname': 'chriskatsie', 'raw': 'photographe', '_content': 'photographe', 'machine_tag': 0}, {'id': '131768165-32684402537-12532', 'author': '131789495@N07', 'authorname': 'chriskatsie', 'raw': 'reflet', '_content': 'reflet', 'machine_tag': 0}, {'id': '131768165-32684402537-4350', 'author': '131789495@N07', 'authorname': 'chriskatsie', 'raw': 'image', '_content': 'image', 'machine_tag': 0}]}, 'urls': {'url': [{'type': 'photopage', '_content': 'https://www.flickr.com/photos/131789495@N07/32684402537/'}]}, 'media': 'photo'}, 'stat': 'ok'}</t>
  </si>
  <si>
    <t>chris couderc (flickr chriskatsie)</t>
  </si>
  <si>
    <t>https://www.flickr.com/photos/131789495@N07/32684402537/</t>
  </si>
  <si>
    <t>body_parrot01.jpeg</t>
  </si>
  <si>
    <t>16408319482_9b9c81f955_o</t>
  </si>
  <si>
    <t>{'photo': {'id': '16408319482', 'secret': 'c9eeb314d1', 'server': '7365', 'farm': 8, 'dateuploaded': '1422705918', 'isfavorite': 0, 'license': '4', 'safety_level': '0', 'rotation': 0, 'originalsecret': '9b9c81f955', 'originalformat': 'jpg', 'owner': {'nsid': '100431516@N03', 'username': 'Shoaib Iftekhar', 'realname': 'shoaib iftikhar', 'location': '', 'iconserver': '736', 'iconfarm': 1, 'path_alias': None}, 'title': {'_content': 'Parrot'}, 'description': {'_content': 'A parrot who lives around here and keeps a neighborhood watch '}, 'visibility': {'ispublic': 1, 'isfriend': 0, 'isfamily': 0}, 'dates': {'posted': '1422705918', 'taken': '2015-01-31 14:47:59', 'takengranularity': 0, 'takenunknown': '0', 'lastupdate': '1464184826'}, 'views': '4421', 'editability': {'cancomment': 0, 'canaddmeta': 0}, 'publiceditability': {'cancomment': 1, 'canaddmeta': 0}, 'usage': {'candownload': 1, 'canblog': 0, 'canprint': 0, 'canshare': 1}, 'comments': {'_content': '0'}, 'notes': {'note': []}, 'people': {'haspeople': 0}, 'tags': {'tag': [{'id': '100408462-16408319482-8427', 'author': '100431516@N03', 'authorname': 'Shoaib Iftekhar', 'raw': 'parrot', '_content': 'parrot', 'machine_tag': 0}, {'id': '100408462-16408319482-594', 'author': '100431516@N03', 'authorname': 'Shoaib Iftekhar', 'raw': 'bird', '_content': 'bird', 'machine_tag': 0}, {'id': '100408462-16408319482-953', 'author': '100431516@N03', 'authorname': 'Shoaib Iftekhar', 'raw': 'animals', '_content': 'animals', 'machine_tag': 0}, {'id': '100408462-16408319482-586', 'author': '100431516@N03', 'authorname': 'Shoaib Iftekhar', 'raw': 'green', '_content': 'green', 'machine_tag': 0}]}, 'urls': {'url': [{'type': 'photopage', '_content': 'https://www.flickr.com/photos/100431516@N03/16408319482/'}]}, 'media': 'photo'}, 'stat': 'ok'}</t>
  </si>
  <si>
    <t>shoaib iftikhar (flickr Shoaib Iftekhar)</t>
  </si>
  <si>
    <t>https://www.flickr.com/photos/100431516@N03/16408319482/</t>
  </si>
  <si>
    <t>body_parrot02.jpeg</t>
  </si>
  <si>
    <t>2743242787_d6b7493c52_o</t>
  </si>
  <si>
    <t>{'stat': 'fail', 'code': 1, 'message': 'Photo "2743242787" not found (invalid ID)'}</t>
  </si>
  <si>
    <t>body_parrot03.jpeg</t>
  </si>
  <si>
    <t>2744081576_2aac409d1c_o</t>
  </si>
  <si>
    <t>{'stat': 'fail', 'code': 1, 'message': 'Photo "2744081576" not found (invalid ID)'}</t>
  </si>
  <si>
    <t>body_parrot04.jpeg</t>
  </si>
  <si>
    <t>5067763404_029b339216_o</t>
  </si>
  <si>
    <t>{'photo': {'id': '5067763404', 'secret': 'f66ec7243e', 'server': '4128', 'farm': 5, 'dateuploaded': '1286714383', 'isfavorite': 0, 'license': '4', 'safety_level': '0', 'rotation': 0, 'originalsecret': '029b339216', 'originalformat': 'jpg', 'owner': {'nsid': '32933171@N04', 'username': 'Robert Hoge', 'realname': 'Robert Hoge', 'location': '', 'iconserver': '4113', 'iconfarm': 5, 'path_alias': None}, 'title': {'_content': 'King Parrot'}, 'description': {'_content': 'Male king parrot'}, 'visibility': {'ispublic': 1, 'isfriend': 0, 'isfamily': 0}, 'dates': {'posted': '1286714383', 'taken': '2010-08-30 07:12:21', 'takengranularity': 0, 'takenunknown': 0, 'lastupdate': '1286716071'}, 'views': '4163', 'editability': {'cancomment': 0, 'canaddmeta': 0}, 'publiceditability': {'cancomment': 1, 'canaddmeta': 0}, 'usage': {'candownload': 1, 'canblog': 0, 'canprint': 0, 'canshare': 1}, 'comments': {'_content': '0'}, 'notes': {'note': []}, 'people': {'haspeople': 0}, 'tags': {'tag': [{'id': '32901032-5067763404-64783', 'author': '32933171@N04', 'authorname': 'Robert Hoge', 'raw': 'king parrot', '_content': 'kingparrot', 'machine_tag': 0}, {'id': '32901032-5067763404-951', 'author': '32933171@N04', 'authorname': 'Robert Hoge', 'raw': 'birds', '_content': 'birds', 'machine_tag': 0}]}, 'urls': {'url': [{'type': 'photopage', '_content': 'https://www.flickr.com/photos/32933171@N04/5067763404/'}]}, 'media': 'photo'}, 'stat': 'ok'}</t>
  </si>
  <si>
    <t>Robert Hoge (flickr Robert Hoge)</t>
  </si>
  <si>
    <t>https://www.flickr.com/photos/32933171@N04/5067763404/</t>
  </si>
  <si>
    <t>body_parrot05.jpeg</t>
  </si>
  <si>
    <t>27356987065_a0c47d17f7_o</t>
  </si>
  <si>
    <t>{'stat': 'fail', 'code': 1, 'message': 'Photo "27356987065" not found (invalid ID)'}</t>
  </si>
  <si>
    <t>body_parrot06.jpeg</t>
  </si>
  <si>
    <t>11606971475_2307fae1c5_o</t>
  </si>
  <si>
    <t>{'photo': {'id': '11606971475', 'secret': '0a4e2eb19b', 'server': '3832', 'farm': 4, 'dateuploaded': '1388255116', 'isfavorite': 0, 'license': '5', 'safety_level': '0', 'rotation': 0, 'originalsecret': '2307fae1c5', 'originalformat': 'jpg', 'owner': {'nsid': '72279018@N00', 'username': 'fabien_m', 'realname': 'Fabien M', 'location': 'Paris, France', 'iconserver': '3921', 'iconfarm': 4, 'path_alias': 'fabien_m'}, 'title': {'_content': 'Parrot in Amazonia'}, 'description': {'_content': ''}, 'visibility': {'ispublic': 1, 'isfriend': 0, 'isfamily': 0}, 'dates': {'posted': '1388255116', 'taken': '2013-10-27 14:58:23', 'takengranularity': 0, 'takenunknown': 0, 'lastupdate': '1639905896'}, 'views': '5361', 'editability': {'cancomment': 0, 'canaddmeta': 0}, 'publiceditability': {'cancomment': 1, 'canaddmeta': 0}, 'usage': {'candownload': 1, 'canblog': 0, 'canprint': 0, 'canshare': 1}, 'comments': {'_content': '0'}, 'notes': {'note': []}, 'people': {'haspeople': 0}, 'tags': {'tag': [{'id': '807399-11606971475-744', 'author': '72279018@N00', 'authorname': 'fabien_m', 'raw': 'peru', '_content': 'peru', 'machine_tag': 0}, {'id': '807399-11606971475-8427', 'author': '72279018@N00', 'authorname': 'fabien_m', 'raw': 'parrot', '_content': 'parrot', 'machine_tag': 0}, {'id': '807399-11606971475-190949', 'author': '72279018@N00', 'authorname': 'fabien_m', 'raw': 'amazonia', '_content': 'amazonia', 'machine_tag': 0}, {'id': '807399-11606971475-3048', 'author': '72279018@N00', 'authorname': 'fabien_m', 'raw': 'rainforest', '_content': 'rainforest', 'machine_tag': 0}, {'id': '807399-11606971475-76147', 'author': '72279018@N00', 'authorname': 'fabien_m', 'raw': 'ara', '_content': 'ara', 'machine_tag': 0}]}, 'location': {'latitude': '-12.572156', 'longitude': '-69.047183', 'accuracy': '12', 'context': '0', 'neighbourhood': {'_content': '', 'woeid': 0}, 'county': {'_content': 'Tambopata', 'woeid': 26805946}, 'region': {'_content': 'Madre de Dios', 'woeid': 2346484}, 'country': {'_content': 'Perú', 'woeid': 23424919}}, 'geoperms': {'ispublic': 1, 'iscontact': 0, 'isfriend': 0, 'isfamily': 0}, 'urls': {'url': [{'type': 'photopage', '_content': 'https://www.flickr.com/photos/fabien_m/11606971475/'}]}, 'media': 'photo'}, 'stat': 'ok'}</t>
  </si>
  <si>
    <t>Fabien M (flickr fabien_m)</t>
  </si>
  <si>
    <t>https://www.flickr.com/photos/fabien_m/11606971475/</t>
  </si>
  <si>
    <t>body_parrot07.jpeg</t>
  </si>
  <si>
    <t>5191744244_b64851ec1a_o</t>
  </si>
  <si>
    <t>{'photo': {'id': '5191744244', 'secret': '6dec0e56d0', 'server': '4148', 'farm': 5, 'dateuploaded': '1290243765', 'isfavorite': 0, 'license': '2', 'safety_level': '0', 'rotation': 0, 'originalsecret': 'b64851ec1a', 'originalformat': 'jpg', 'owner': {'nsid': '40689307@N04', 'username': 'Peter_Australis', 'realname': 'Peter Ostergaard', 'location': 'Sydney, Australia', 'iconserver': '2840', 'iconfarm': 3, 'path_alias': 'poster2602'}, 'title': {'_content': 'King parrot (female)'}, 'description': {'_content': ''}, 'visibility': {'ispublic': 1, 'isfriend': 0, 'isfamily': 0}, 'dates': {'posted': '1290243765', 'taken': '2010-11-20 15:40:07', 'takengranularity': 0, 'takenunknown': 0, 'lastupdate': '1330841992'}, 'views': '730', 'editability': {'cancomment': 0, 'canaddmeta': 0}, 'publiceditability': {'cancomment': 1, 'canaddmeta': 0}, 'usage': {'candownload': 1, 'canblog': 0, 'canprint': 0, 'canshare': 1}, 'comments': {'_content': '0'}, 'notes': {'note': []}, 'people': {'haspeople': 0}, 'tags': {'tag': [{'id': '40657168-5191744244-8427', 'author': '40689307@N04', 'authorname': 'Peter_Australis', 'raw': 'parrot', '_content': 'parrot', 'machine_tag': 0}, {'id': '40657168-5191744244-586', 'author': '40689307@N04', 'authorname': 'Peter_Australis', 'raw': 'green', '_content': 'green', 'machine_tag': 0}]}, 'location': {'latitude': '-34.228835', 'longitude': '150.991287', 'accuracy': '11', 'context': '0', 'locality': {'_content': 'Wollongong', 'woeid': 1106771}, 'neighbourhood': {'_content': '', 'woeid': 0}, 'region': {'_content': 'New South Wales', 'woeid': 2344700}, 'country': {'_content': 'Australia', 'woeid': 23424748}}, 'geoperms': {'ispublic': 1, 'iscontact': 0, 'isfriend': 0, 'isfamily': 0}, 'urls': {'url': [{'type': 'photopage', '_content': 'https://www.flickr.com/photos/poster2602/5191744244/'}]}, 'media': 'photo'}, 'stat': 'ok'}</t>
  </si>
  <si>
    <t>Peter Ostergaard (flickr Peter_Australis)</t>
  </si>
  <si>
    <t>https://www.flickr.com/photos/poster2602/5191744244/</t>
  </si>
  <si>
    <t>body_parrot08.jpeg</t>
  </si>
  <si>
    <t>4629846754_6e32e680b0_o</t>
  </si>
  <si>
    <t>{'photo': {'id': '4629846754', 'secret': '2ce044442c', 'server': '4007', 'farm': 5, 'dateuploaded': '1274551217', 'isfavorite': 0, 'license': '4', 'safety_level': '0', 'rotation': 0, 'originalsecret': '6e32e680b0', 'originalformat': 'jpg', 'owner': {'nsid': '50455428@N04', 'username': 'adamafield', 'realname': 'Adam Field', 'location': '', 'iconserver': '4032', 'iconfarm': 5, 'path_alias': 'adamafield'}, 'title': {'_content': 'Near Hilton Head (3)'}, 'description': {'_content': '(Summer, 2007)'}, 'visibility': {'ispublic': 1, 'isfriend': 0, 'isfamily': 0}, 'dates': {'posted': '1274551217', 'taken': '2007-06-06 09:26:01', 'takengranularity': 0, 'takenunknown': 0, 'lastupdate': '1274626350'}, 'views': '738', 'editability': {'cancomment': 0, 'canaddmeta': 0}, 'publiceditability': {'cancomment': 1, 'canaddmeta': 0}, 'usage': {'candownload': 1, 'canblog': 0, 'canprint': 0, 'canshare': 1}, 'comments': {'_content': '0'}, 'notes': {'note': []}, 'people': {'haspeople': 0}, 'tags': {'tag': [{'id': '50423289-4629846754-264', 'author': '50455428@N04', 'authorname': 'adamafield', 'raw': 'vacation', '_content': 'vacation', 'machine_tag': 0}, {'id': '50423289-4629846754-8427', 'author': '50455428@N04', 'authorname': 'adamafield', 'raw': 'parrot', '_content': 'parrot', 'machine_tag': 0}, {'id': '50423289-4629846754-594', 'author': '50455428@N04', 'authorname': 'adamafield', 'raw': 'bird', '_content': 'bird', 'machine_tag': 0}]}, 'urls': {'url': [{'type': 'photopage', '_content': 'https://www.flickr.com/photos/adamafield/4629846754/'}]}, 'media': 'photo'}, 'stat': 'ok'}</t>
  </si>
  <si>
    <t>Adam Field (flickr adamafield)</t>
  </si>
  <si>
    <t>https://www.flickr.com/photos/adamafield/4629846754/</t>
  </si>
  <si>
    <t>body_parrot09.jpeg</t>
  </si>
  <si>
    <t>14838382217_d15a5fe74b_o</t>
  </si>
  <si>
    <t>{'photo': {'id': '14838382217', 'secret': 'f4b0391b78', 'server': '3884', 'farm': 4, 'dateuploaded': '1408920236', 'isfavorite': 0, 'license': '5', 'safety_level': '0', 'rotation': 0, 'originalsecret': 'd15a5fe74b', 'originalformat': 'jpg', 'owner': {'nsid': '126413848@N07', 'username': 'mikethurston221', 'realname': 'MIke Thurston', 'location': '', 'iconserver': '0', 'iconfarm': 0, 'path_alias': None}, 'title': {'_content': 'Parrots'}, 'description': {'_content': 'Singapore'}, 'visibility': {'ispublic': 1, 'isfriend': 0, 'isfamily': 0}, 'dates': {'posted': '1408920236', 'taken': '2005-12-27 16:36:23', 'takengranularity': 0, 'takenunknown': 0, 'lastupdate': '1568759043'}, 'views': '7459', 'editability': {'cancomment': 0, 'canaddmeta': 0}, 'publiceditability': {'cancomment': 1, 'canaddmeta': 0}, 'usage': {'candownload': 1, 'canblog': 0, 'canprint': 0, 'canshare': 1}, 'comments': {'_content': '0'}, 'notes': {'note': []}, 'people': {'haspeople': 0}, 'tags': {'tag': [{'id': '126392518-14838382217-3107', 'author': '126413848@N07', 'authorname': 'mikethurston221', 'raw': 'Singapore', '_content': 'singapore', 'machine_tag': 0}, {'id': '126392518-14838382217-8427', 'author': '126413848@N07', 'authorname': 'mikethurston221', 'raw': 'parrot', '_content': 'parrot', 'machine_tag': 0}, {'id': '126392518-14838382217-52581', 'author': '126413848@N07', 'authorname': 'mikethurston221', 'raw': 'parrots', '_content': 'parrots', 'machine_tag': 0}]}, 'urls': {'url': [{'type': 'photopage', '_content': 'https://www.flickr.com/photos/126413848@N07/14838382217/'}]}, 'media': 'photo'}, 'stat': 'ok'}</t>
  </si>
  <si>
    <t>MIke Thurston (flickr mikethurston221)</t>
  </si>
  <si>
    <t>https://www.flickr.com/photos/126413848@N07/14838382217/</t>
  </si>
  <si>
    <t>body_parrot10.jpeg</t>
  </si>
  <si>
    <t>5230435699_23f6661091_o</t>
  </si>
  <si>
    <t>{'photo': {'id': '5230435699', 'secret': 'f1eec256fe', 'server': '5162', 'farm': 6, 'dateuploaded': '1291446383', 'isfavorite': 0, 'license': '4', 'safety_level': '0', 'rotation': 0, 'originalsecret': '23f6661091', 'originalformat': 'jpg', 'owner': {'nsid': '29638108@N06', 'username': 'www.metaphoricalplatypus.com', 'realname': 'Jennifer C.', 'location': '', 'iconserver': '4068', 'iconfarm': 5, 'path_alias': None}, 'title': {'_content': 'Parrot'}, 'description': {'_content': ' Samsung digital camera'}, 'visibility': {'ispublic': 1, 'isfriend': 0, 'isfamily': 0}, 'dates': {'posted': '1291446383', 'taken': '2011-01-16 12:40:03', 'takengranularity': 0, 'takenunknown': 0, 'lastupdate': '1508956349'}, 'views': '4778', 'editability': {'cancomment': 0, 'canaddmeta': 0}, 'publiceditability': {'cancomment': 1, 'canaddmeta': 0}, 'usage': {'candownload': 1, 'canblog': 0, 'canprint': 0, 'canshare': 1}, 'comments': {'_content': '0'}, 'notes': {'note': []}, 'people': {'haspeople': 0}, 'tags': {'tag': [{'id': '29592786-5230435699-8427', 'author': '29638108@N06', 'authorname': 'www.metaphoricalplatypus.com', 'raw': 'parrot', '_content': 'parrot', 'machine_tag': 0}, {'id': '29592786-5230435699-594', 'author': '29638108@N06', 'authorname': 'www.metaphoricalplatypus.com', 'raw': 'bird', '_content': 'bird', 'machine_tag': 0}, {'id': '29592786-5230435699-953', 'author': '29638108@N06', 'authorname': 'www.metaphoricalplatypus.com', 'raw': 'animals', '_content': 'animals', 'machine_tag': 0}, {'id': '29592786-5230435699-24942191', 'author': '29638108@N06', 'authorname': 'www.metaphoricalplatypus.com', 'raw': 'bird gallery', '_content': 'birdgallery', 'machine_tag': 0}]}, 'urls': {'url': [{'type': 'photopage', '_content': 'https://www.flickr.com/photos/29638108@N06/5230435699/'}]}, 'media': 'photo'}, 'stat': 'ok'}</t>
  </si>
  <si>
    <t>https://www.flickr.com/photos/29638108@N06/5230435699/</t>
  </si>
  <si>
    <t>body_parrot11.jpeg</t>
  </si>
  <si>
    <t>2847766198_1ed252f0a2_o</t>
  </si>
  <si>
    <t>{'photo': {'id': '2847766198', 'secret': 'bfd7f5c941', 'server': '2409', 'farm': 3, 'dateuploaded': '1221106950', 'isfavorite': 0, 'license': '5', 'safety_level': '0', 'rotation': 0, 'originalsecret': '1ed252f0a2', 'originalformat': 'jpg', 'owner': {'nsid': '29177034@N02', 'username': 'Kathy Drouin', 'realname': 'Kathy Drouin', 'location': 'Canada', 'iconserver': '3007', 'iconfarm': 4, 'path_alias': 'kdrouin'}, 'title': {'_content': 'Parrot'}, 'description': {'_content': ''}, 'visibility': {'ispublic': 1, 'isfriend': 0, 'isfamily': 0}, 'dates': {'posted': '1221106950', 'taken': '2008-05-22 17:45:30', 'takengranularity': 0, 'takenunknown': 0, 'lastupdate': '1542934460'}, 'views': '3673', 'editability': {'cancomment': 0, 'canaddmeta': 0}, 'publiceditability': {'cancomment': 1, 'canaddmeta': 1}, 'usage': {'candownload': 1, 'canblog': 0, 'canprint': 0, 'canshare': 1}, 'comments': {'_content': '0'}, 'notes': {'note': []}, 'people': {'haspeople': 0}, 'tags': {'tag': [{'id': '29156686-2847766198-8427', 'author': '29177034@N02', 'authorname': 'Kathy Drouin', 'raw': 'Parrot', '_content': 'parrot', 'machine_tag': 0}]}, 'urls': {'url': [{'type': 'photopage', '_content': 'https://www.flickr.com/photos/kdrouin/2847766198/'}]}, 'media': 'photo'}, 'stat': 'ok'}</t>
  </si>
  <si>
    <t>Kathy Drouin (flickr Kathy Drouin)</t>
  </si>
  <si>
    <t>https://www.flickr.com/photos/kdrouin/2847766198/</t>
  </si>
  <si>
    <t>body_parrot12.jpeg</t>
  </si>
  <si>
    <t>2744080728_3b8eb433a6_o</t>
  </si>
  <si>
    <t>{'stat': 'fail', 'code': 1, 'message': 'Photo "2744080728" not found (invalid ID)'}</t>
  </si>
  <si>
    <t>body_parrot13.jpeg</t>
  </si>
  <si>
    <t>821369249_65a7960689_o</t>
  </si>
  <si>
    <t>{'photo': {'id': '821369249', 'secret': '432d88e5ce', 'server': '1370', 'farm': 2, 'dateuploaded': '1184534416', 'isfavorite': 0, 'license': '2', 'safety_level': '0', 'rotation': 0, 'originalsecret': '65a7960689', 'originalformat': 'jpg', 'owner': {'nsid': '9052666@N05', 'username': 'B.K. Dewey', 'realname': 'Brian Dewey', 'location': '', 'iconserver': '7543', 'iconfarm': 8, 'path_alias': 'bdewey'}, 'title': {'_content': 'Parrot'}, 'description': {'_content': ''}, 'visibility': {'ispublic': 1, 'isfriend': 0, 'isfamily': 0}, 'dates': {'posted': '1184534416', 'taken': '2007-07-07 11:42:47', 'takengranularity': 0, 'takenunknown': 0, 'lastupdate': '1184534645'}, 'views': '391', 'editability': {'cancomment': 0, 'canaddmeta': 0}, 'publiceditability': {'cancomment': 1, 'canaddmeta': 0}, 'usage': {'candownload': 1, 'canblog': 0, 'canprint': 0, 'canshare': 1}, 'comments': {'_content': '0'}, 'notes': {'note': []}, 'people': {'haspeople': 0}, 'tags': {'tag': [{'id': '9047326-821369249-728372', 'author': '9052666@N05', 'authorname': 'B.K. Dewey', 'raw': "Grant's Farm", '_content': 'grantsfarm', 'machine_tag': 0}, {'id': '9047326-821369249-8427', 'author': '9052666@N05', 'authorname': 'B.K. Dewey', 'raw': 'Parrot', '_content': 'parrot', 'machine_tag': 0}, {'id': '9047326-821369249-7345', 'author': '9052666@N05', 'authorname': 'B.K. Dewey', 'raw': 'St. Louis', '_content': 'stlouis', 'machine_tag': 0}, {'id': '9047326-821369249-5833', 'author': '9052666@N05', 'authorname': 'B.K. Dewey', 'raw': 'Wildlife', '_content': 'wildlife', 'machine_tag': 0}]}, 'location': {'latitude': '38.551236', 'longitude': '-90.356873', 'accuracy': '15', 'context': '0', 'locality': {'_content': 'Crestwood', 'woeid': 2387185}, 'county': {'_content': 'St. Louis', 'woeid': 12589066}, 'region': {'_content': 'Missouri', 'woeid': 2347584}, 'country': {'_content': 'United States', 'woeid': 23424977}, 'neighbourhood': {'_content': '', 'woeid': 0}}, 'geoperms': {'ispublic': 1, 'iscontact': 0, 'isfriend': 0, 'isfamily': 0}, 'urls': {'url': [{'type': 'photopage', '_content': 'https://www.flickr.com/photos/bdewey/821369249/'}]}, 'media': 'photo'}, 'stat': 'ok'}</t>
  </si>
  <si>
    <t>Brian Dewey (flickr B.K. Dewey)</t>
  </si>
  <si>
    <t>https://www.flickr.com/photos/bdewey/821369249/</t>
  </si>
  <si>
    <t>body_parrot14.jpeg</t>
  </si>
  <si>
    <t>4236621766_32ea279ece_o</t>
  </si>
  <si>
    <t>{'photo': {'id': '4236621766', 'secret': 'faeb41263f', 'server': '2617', 'farm': 3, 'dateuploaded': '1262418319', 'isfavorite': 0, 'license': '3', 'safety_level': '0', 'rotation': 0, 'originalsecret': '32ea279ece', 'originalformat': 'jpg', 'owner': {'nsid': '45522481@N02', 'username': 'Bas Van Uyen', 'realname': 'Bas Van Uyen', 'location': 'Melbourne, Australia', 'iconserver': '5347', 'iconfarm': 6, 'path_alias': 'basvanuyen'}, 'title': {'_content': 'Parrot'}, 'description': {'_content': ''}, 'visibility': {'ispublic': 1, 'isfriend': 0, 'isfamily': 0}, 'dates': {'posted': '1262418319', 'taken': '2010-01-02 17:52:34', 'takengranularity': 0, 'takenunknown': 0, 'lastupdate': '1388279538'}, 'views': '1664', 'editability': {'cancomment': 0, 'canaddmeta': 0}, 'publiceditability': {'cancomment': 1, 'canaddmeta': 0}, 'usage': {'candownload': 1, 'canblog': 0, 'canprint': 0, 'canshare': 1}, 'comments': {'_content': '13'}, 'notes': {'note': []}, 'people': {'haspeople': 0}, 'tags': {'tag': [{'id': '45502133-4236621766-50339467', 'author': '45522481@N02', 'authorname': 'Bas Van Uyen', 'raw': 'animals birds wildlife', '_content': 'animalsbirdswildlife', 'machine_tag': 0}, {'id': '45502133-4236621766-8427', 'author': '45522481@N02', 'authorname': 'Bas Van Uyen', 'raw': 'parrot', '_content': 'parrot', 'machine_tag': 0}, {'id': '45502133-4236621766-544', 'author': '45522481@N02', 'authorname': 'Bas Van Uyen', 'raw': 'color', '_content': 'color', 'machine_tag': 0}, {'id': '45502133-4236621766-545', 'author': '45522481@N02', 'authorname': 'Bas Van Uyen', 'raw': 'colour', '_content': 'colour', 'machine_tag': 0}, {'id': '45502133-4236621766-53125', 'author': '45522481@N02', 'authorname': 'Bas Van Uyen', 'raw': 'avery', '_content': 'avery', 'machine_tag': 0}]}, 'urls': {'url': [{'type': 'photopage', '_content': 'https://www.flickr.com/photos/basvanuyen/4236621766/'}]}, 'media': 'photo'}, 'stat': 'ok'}</t>
  </si>
  <si>
    <t>Bas Van Uyen (flickr Bas Van Uyen)</t>
  </si>
  <si>
    <t>https://www.flickr.com/photos/basvanuyen/4236621766/</t>
  </si>
  <si>
    <t>body_parrot15.jpeg</t>
  </si>
  <si>
    <t>2786620599_9f1c785e74_o</t>
  </si>
  <si>
    <t>{'photo': {'id': '2786620599', 'secret': '12311671f2', 'server': '3084', 'farm': 4, 'dateuploaded': '1219423922', 'isfavorite': 0, 'license': '6', 'safety_level': '0', 'rotation': 0, 'originalsecret': '9f1c785e74', 'originalformat': 'jpg', 'owner': {'nsid': '10604071@N00', 'username': 'soapbeard', 'realname': '', 'location': None, 'iconserver': '38', 'iconfarm': 1, 'path_alias': 'soapbeard'}, 'title': {'_content': 'Parrot'}, 'description': {'_content': ''}, 'visibility': {'ispublic': 1, 'isfriend': 0, 'isfamily': 0}, 'dates': {'posted': '1219423922', 'taken': '2008-08-22 11:40:51', 'takengranularity': 0, 'takenunknown': 0, 'lastupdate': '1529979274'}, 'views': '3429', 'editability': {'cancomment': 0, 'canaddmeta': 0}, 'publiceditability': {'cancomment': 1, 'canaddmeta': 0}, 'usage': {'candownload': 1, 'canblog': 0, 'canprint': 0, 'canshare': 1}, 'comments': {'_content': '0'}, 'notes': {'note': []}, 'people': {'haspeople': 0}, 'tags': {'tag': [{'id': '846581-2786620599-53912', 'author': '10604071@N00', 'authorname': 'soapbeard', 'raw': 'colchester', '_content': 'colchester', 'machine_tag': 0}, {'id': '846581-2786620599-1997', 'author': '10604071@N00', 'authorname': 'soapbeard', 'raw': 'zoo', '_content': 'zoo', 'machine_tag': 0}, {'id': '846581-2786620599-8427', 'author': '10604071@N00', 'authorname': 'soapbeard', 'raw': 'parrot', '_content': 'parrot', 'machine_tag': 0}]}, 'location': {'latitude': '51.863294', 'longitude': '0.835046', 'accuracy': '12', 'context': '0', 'locality': {'_content': 'Stanway', 'woeid': 35962}, 'county': {'_content': 'Essex', 'woeid': 12602168}, 'region': {'_content': 'England', 'woeid': 24554868}, 'country': {'_content': 'United Kingdom', 'woeid': 23424975}, 'neighbourhood': {'_content': 'Beacon End', 'woeid': 20093170}}, 'geoperms': {'ispublic': 1, 'iscontact': 0, 'isfriend': 0, 'isfamily': 0}, 'urls': {'url': [{'type': 'photopage', '_content': 'https://www.flickr.com/photos/soapbeard/2786620599/'}]}, 'media': 'photo'}, 'stat': 'ok'}</t>
  </si>
  <si>
    <t xml:space="preserve"> (flickr soapbeard)</t>
  </si>
  <si>
    <t>https://www.flickr.com/photos/soapbeard/2786620599/</t>
  </si>
  <si>
    <t>body_parrot16.jpeg</t>
  </si>
  <si>
    <t>37842722571_a0cd70871c_o</t>
  </si>
  <si>
    <t>{'photo': {'id': '37842722571', 'secret': 'e98da46c63', 'server': '4491', 'farm': 5, 'dateuploaded': '1508633842', 'isfavorite': 0, 'license': '6', 'safety_level': '0', 'rotation': 0, 'originalsecret': 'a0cd70871c', 'originalformat': 'jpg', 'owner': {'nsid': '80123995@N03', 'username': 'Rvs1966', 'realname': '', 'location': None, 'iconserver': '65535', 'iconfarm': 66, 'path_alias': None}, 'title': {'_content': 'Parrot'}, 'description': {'_content': '{&amp;quot;cameraType&amp;quot;:&amp;quot;Dual&amp;quot;,&amp;quot;macroEnabled&amp;quot;:false,&amp;quot;qualityMode&amp;quot;:2,&amp;quot;deviceTilt&amp;quot;:-0.0077639381077627689,&amp;quot;customExposureMode&amp;quot;:0,&amp;quot;extendedExposure&amp;quot;:false,&amp;quot;whiteBalanceProgram&amp;quot;:0,&amp;quot;cameraPosition&amp;quot;:1,&amp;quot;focusMode&amp;quot;:0}'}, 'visibility': {'ispublic': 1, 'isfriend': 0, 'isfamily': 0}, 'dates': {'posted': '1508633842', 'taken': '2017-10-21 17:55:48', 'takengranularity': 0, 'takenunknown': '1', 'lastupdate': '1637188305'}, 'views': '2724', 'editability': {'cancomment': 0, 'canaddmeta': 0}, 'publiceditability': {'cancomment': 1, 'canaddmeta': 0}, 'usage': {'candownload': 1, 'canblog': 0, 'canprint': 0, 'canshare': 1}, 'comments': {'_content': '1'}, 'notes': {'note': []}, 'people': {'haspeople': 0}, 'tags': {'tag': [{'id': '80100941-37842722571-2077205', 'author': '80123995@N03', 'authorname': 'Rvs1966', 'raw': 'explored', '_content': 'explored', 'machine_tag': 0}, {'id': '80100941-37842722571-544', 'author': '80123995@N03', 'authorname': 'Rvs1966', 'raw': 'color', '_content': 'color', 'machine_tag': 0}, {'id': '80100941-37842722571-3214', 'author': '80123995@N03', 'authorname': 'Rvs1966', 'raw': 'colorful', '_content': 'colorful', 'machine_tag': 0}, {'id': '80100941-37842722571-6340856', 'author': '80123995@N03', 'authorname': 'Rvs1966', 'raw': 'fotor', '_content': 'fotor', 'machine_tag': 0}, {'id': '80100941-37842722571-60665586', 'author': '80123995@N03', 'authorname': 'Rvs1966', 'raw': 'camera plus app', '_content': 'cameraplusapp', 'machine_tag': 0}, {'id': '80100941-37842722571-1867635', 'author': '80123995@N03', 'authorname': 'Rvs1966', 'raw': 'portrait mode', '_content': 'portraitmode', 'machine_tag': 0}, {'id': '80100941-37842722571-3542920', 'author': '80123995@N03', 'authorname': 'Rvs1966', 'raw': 'mobile photography', '_content': 'mobilephotography', 'machine_tag': 0}, {'id': '80100941-37842722571-13521386', 'author': '80123995@N03', 'authorname': 'Rvs1966', 'raw': 'iPhone photography', '_content': 'iphonephotography', 'machine_tag': 0}, {'id': '80100941-37842722571-11820', 'author': '80123995@N03', 'authorname': 'Rvs1966', 'raw': 'explore', '_content': 'explore', 'machine_tag': 0}, {'id': '80100941-37842722571-952', 'author': '80123995@N03', 'authorname': 'Rvs1966', 'raw': 'animal', '_content': 'animal', 'machine_tag': 0}, {'id': '80100941-37842722571-594', 'author': '80123995@N03', 'authorname': 'Rvs1966', 'raw': 'bird', '_content': 'bird', 'machine_tag': 0}, {'id': '80100941-37842722571-8427', 'author': '80123995@N03', 'authorname': 'Rvs1966', 'raw': 'parrot', '_content': 'parrot', 'machine_tag': 0}]}, 'urls': {'url': [{'type': 'photopage', '_content': 'https://www.flickr.com/photos/80123995@N03/37842722571/'}]}, 'media': 'photo'}, 'stat': 'ok'}</t>
  </si>
  <si>
    <t xml:space="preserve"> (flickr Rvs1966)</t>
  </si>
  <si>
    <t>https://www.flickr.com/photos/80123995@N03/37842722571/</t>
  </si>
  <si>
    <t>body_parrot17.jpeg</t>
  </si>
  <si>
    <t>7139446769_0aae9b5d4c_o</t>
  </si>
  <si>
    <t>{'photo': {'id': '7139446769', 'secret': '05d7918d26', 'server': '7052', 'farm': 8, 'dateuploaded': '1336066857', 'isfavorite': 0, 'license': '4', 'safety_level': '0', 'rotation': 0, 'originalsecret': '0aae9b5d4c', 'originalformat': 'png', 'owner': {'nsid': '69221340@N04', 'username': 'Papooga', 'realname': '', 'location': 'Vilnius, Lithuania', 'iconserver': '6031', 'iconfarm': 7, 'path_alias': None}, 'title': {'_content': 'African grey parrot'}, 'description': {'_content': ''}, 'visibility': {'ispublic': 1, 'isfriend': 0, 'isfamily': 0}, 'dates': {'posted': '1336066857', 'taken': '2012-05-03 20:40:57', 'takengranularity': 0, 'takenunknown': 0, 'lastupdate': '1547676504'}, 'views': '6007', 'editability': {'cancomment': 0, 'canaddmeta': 0}, 'publiceditability': {'cancomment': 1, 'canaddmeta': 0}, 'usage': {'candownload': 1, 'canblog': 0, 'canprint': 0, 'canshare': 1}, 'comments': {'_content': '0'}, 'notes': {'note': []}, 'people': {'haspeople': 0}, 'tags': {'tag': [{'id': '69189201-7139446769-15665', 'author': '69221340@N04', 'authorname': 'Papooga', 'raw': 'african grey', '_content': 'africangrey', 'machine_tag': 0}, {'id': '69189201-7139446769-8427', 'author': '69221340@N04', 'authorname': 'Papooga', 'raw': 'parrot', '_content': 'parrot', 'machine_tag': 0}, {'id': '69189201-7139446769-9084', 'author': '69221340@N04', 'authorname': 'Papooga', 'raw': 'olympus', '_content': 'olympus', 'machine_tag': 0}]}, 'location': {'latitude': '54.689849', 'longitude': '25.269260', 'accuracy': '11', 'context': '0', 'locality': {'_content': 'Vilnius', 'woeid': 479616}, 'county': {'_content': 'Vilniaus Miesto Savivaldybe', 'woeid': 2346097}, 'region': {'_content': 'Vilniaus Apskritis', 'woeid': 55848083}, 'country': {'_content': 'Lietuva', 'woeid': 23424875}, 'neighbourhood': {'_content': '', 'woeid': 0}}, 'geoperms': {'ispublic': 1, 'iscontact': 0, 'isfriend': 0, 'isfamily': 0}, 'urls': {'url': [{'type': 'photopage', '_content': 'https://www.flickr.com/photos/69221340@N04/7139446769/'}]}, 'media': 'photo'}, 'stat': 'ok'}</t>
  </si>
  <si>
    <t xml:space="preserve"> (flickr Papooga)</t>
  </si>
  <si>
    <t>https://www.flickr.com/photos/69221340@N04/7139446769/</t>
  </si>
  <si>
    <t>body_parrot18.jpeg</t>
  </si>
  <si>
    <t>8958083686_62229f11d5_o</t>
  </si>
  <si>
    <t>{'photo': {'id': '8958083686', 'secret': '96e29f2f8b', 'server': '2875', 'farm': 3, 'dateuploaded': '1370427194', 'isfavorite': 0, 'license': '4', 'safety_level': '0', 'rotation': 0, 'originalsecret': '62229f11d5', 'originalformat': 'jpg', 'owner': {'nsid': '11988491@N06', 'username': 'live_free_or_die_77', 'realname': '', 'location': '', 'iconserver': '7361', 'iconfarm': 8, 'path_alias': None}, 'title': {'_content': 'Parrot'}, 'description': {'_content': ''}, 'visibility': {'ispublic': 1, 'isfriend': 0, 'isfamily': 0}, 'dates': {'posted': '1370427194', 'taken': '2011-07-24 20:41:08', 'takengranularity': 0, 'takenunknown': 0, 'lastupdate': '1480132623'}, 'views': '922', 'editability': {'cancomment': 0, 'canaddmeta': 0}, 'publiceditability': {'cancomment': 1, 'canaddmeta': 0}, 'usage': {'candownload': 1, 'canblog': 0, 'canprint': 0, 'canshare': 1}, 'comments': {'_content': '0'}, 'notes': {'note': []}, 'people': {'haspeople': 0}, 'tags': {'tag': []}, 'urls': {'url': [{'type': 'photopage', '_content': 'https://www.flickr.com/photos/11988491@N06/8958083686/'}]}, 'media': 'photo'}, 'stat': 'ok'}</t>
  </si>
  <si>
    <t xml:space="preserve"> (flickr live_free_or_die_77)</t>
  </si>
  <si>
    <t>https://www.flickr.com/photos/11988491@N06/8958083686/</t>
  </si>
  <si>
    <t>body_parrot20.jpeg</t>
  </si>
  <si>
    <t>8750752503_775472ac07_o</t>
  </si>
  <si>
    <t>{'photo': {'id': '8750752503', 'secret': 'ba0b0fd999', 'server': '7324', 'farm': 8, 'dateuploaded': '1368912082', 'isfavorite': 0, 'license': '2', 'safety_level': '0', 'rotation': 0, 'originalsecret': '775472ac07', 'originalformat': 'jpg', 'owner': {'nsid': '91360102@N04', 'username': 'Capt Bob79', 'realname': 'Rob', 'location': '', 'iconserver': '8352', 'iconfarm': 9, 'path_alias': None}, 'title': {'_content': 'Parrot'}, 'description': {'_content': ''}, 'visibility': {'ispublic': 1, 'isfriend': 0, 'isfamily': 0}, 'dates': {'posted': '1368912082', 'taken': '2013-05-18 11:05:51', 'takengranularity': 0, 'takenunknown': 0, 'lastupdate': '1591703336'}, 'views': '3033', 'editability': {'cancomment': 0, 'canaddmeta': 0}, 'publiceditability': {'cancomment': 1, 'canaddmeta': 0}, 'usage': {'candownload': 1, 'canblog': 0, 'canprint': 0, 'canshare': 1}, 'comments': {'_content': '0'}, 'notes': {'note': []}, 'people': {'haspeople': 0}, 'tags': {'tag': [{'id': '91327963-8750752503-1382', 'author': '91360102@N04', 'authorname': 'Capt Bob79', 'raw': 'canon', '_content': 'canon', 'machine_tag': 0}, {'id': '91327963-8750752503-2233491', 'author': '91360102@N04', 'authorname': 'Capt Bob79', 'raw': '550d', '_content': '550d', 'machine_tag': 0}, {'id': '91327963-8750752503-39153', 'author': '91360102@N04', 'authorname': 'Capt Bob79', 'raw': 'longleat', '_content': 'longleat', 'machine_tag': 0}, {'id': '91327963-8750752503-8427', 'author': '91360102@N04', 'authorname': 'Capt Bob79', 'raw': 'parrot', '_content': 'parrot', 'machine_tag': 0}]}, 'location': {'latitude': '51.186955', 'longitude': '-2.274899', 'accuracy': '15', 'context': '0', 'locality': {'_content': 'Longleat', 'woeid': 27422}, 'county': {'_content': 'Wiltshire', 'woeid': 12602186}, 'region': {'_content': 'England', 'woeid': 24554868}, 'country': {'_content': 'United Kingdom', 'woeid': 23424975}, 'neighbourhood': {'_content': '', 'woeid': 0}}, 'geoperms': {'ispublic': 1, 'iscontact': 0, 'isfriend': 0, 'isfamily': 0}, 'urls': {'url': [{'type': 'photopage', '_content': 'https://www.flickr.com/photos/91360102@N04/8750752503/'}]}, 'media': 'photo'}, 'stat': 'ok'}</t>
  </si>
  <si>
    <t>Rob (flickr Capt Bob79)</t>
  </si>
  <si>
    <t>https://www.flickr.com/photos/91360102@N04/8750752503/</t>
  </si>
  <si>
    <t>face_parrot01.jpeg</t>
  </si>
  <si>
    <t>3572950777_7082771db8_o</t>
  </si>
  <si>
    <t>{'photo': {'id': '3572950777', 'secret': '871be12dfc', 'server': '3335', 'farm': 4, 'dateuploaded': '1243528432', 'isfavorite': 0, 'license': '9', 'safety_level': '0', 'rotation': 0, 'originalsecret': '7082771db8', 'originalformat': 'jpg', 'owner': {'nsid': '29507259@N02', 'username': 'Chiara Coetzee', 'realname': 'Chiara Coetzee', 'location': 'Menlo Park, CA, USA', 'iconserver': '65535', 'iconfarm': 66, 'path_alias': 'dcoetzee'}, 'title': {'_content': 'Parrot 2'}, 'description': {'_content': '&lt;a href="http://creativecommons.org/publicdomain/zero/1.0/" rel="noreferrer nofollow"&gt;CC0 waiver: To the extent possible under law, I waive all copyright and related or neighboring rights to this work.&lt;/a&gt;'}, 'visibility': {'ispublic': 1, 'isfriend': 0, 'isfamily': 0}, 'dates': {'posted': '1243528432', 'taken': '2009-05-24 14:15:49', 'takengranularity': 0, 'takenunknown': 0, 'lastupdate': '1557203563'}, 'views': '8108', 'editability': {'cancomment': 0, 'canaddmeta': 0}, 'publiceditability': {'cancomment': 1, 'canaddmeta': 1}, 'usage': {'candownload': 1, 'canblog': 0, 'canprint': 0, 'canshare': 1}, 'comments': {'_content': '0'}, 'notes': {'note': []}, 'people': {'haspeople': 0}, 'tags': {'tag': [{'id': '29486911-3572950777-8427', 'author': '29507259@N02', 'authorname': 'Chiara Coetzee', 'raw': 'Parrot', '_content': 'parrot', 'machine_tag': 0}]}, 'urls': {'url': [{'type': 'photopage', '_content': 'https://www.flickr.com/photos/dcoetzee/3572950777/'}]}, 'media': 'photo'}, 'stat': 'ok'}</t>
  </si>
  <si>
    <t>Chiara Coetzee (flickr Chiara Coetzee)</t>
  </si>
  <si>
    <t>https://www.flickr.com/photos/dcoetzee/3572950777/</t>
  </si>
  <si>
    <t>face_parrot02.jpeg</t>
  </si>
  <si>
    <t>2820965675_2cafcd9f29_o</t>
  </si>
  <si>
    <t>{'photo': {'id': '2820965675', 'secret': '058a3f51a0', 'server': '3292', 'farm': 4, 'dateuploaded': '1220365943', 'isfavorite': 0, 'license': '4', 'safety_level': '0', 'rotation': 0, 'originalsecret': '2cafcd9f29', 'originalformat': 'jpg', 'owner': {'nsid': '29756787@N04', 'username': 'haziqfitri', 'realname': 'Mohd Rosdi Zainal Abidin', 'location': '', 'iconserver': '3117', 'iconfarm': 4, 'path_alias': 'mrosdi'}, 'title': {'_content': 'Parrot'}, 'description': {'_content': ''}, 'visibility': {'ispublic': 1, 'isfriend': 0, 'isfamily': 0}, 'dates': {'posted': '1220365943', 'taken': '2008-08-15 20:11:59', 'takengranularity': 0, 'takenunknown': 0, 'lastupdate': '1225094132'}, 'views': '983', 'editability': {'cancomment': 0, 'canaddmeta': 0}, 'publiceditability': {'cancomment': 1, 'canaddmeta': 0}, 'usage': {'candownload': 1, 'canblog': 0, 'canprint': 0, 'canshare': 1}, 'comments': {'_content': '0'}, 'notes': {'note': []}, 'people': {'haspeople': 0}, 'tags': {'tag': []}, 'urls': {'url': [{'type': 'photopage', '_content': 'https://www.flickr.com/photos/mrosdi/2820965675/'}]}, 'media': 'photo'}, 'stat': 'ok'}</t>
  </si>
  <si>
    <t>Mohd Rosdi Zainal Abidin (flickr haziqfitri)</t>
  </si>
  <si>
    <t>https://www.flickr.com/photos/mrosdi/2820965675/</t>
  </si>
  <si>
    <t>face_parrot03.jpeg</t>
  </si>
  <si>
    <t>16496240680_6e32e706e8_o</t>
  </si>
  <si>
    <t>{'photo': {'id': '16496240680', 'secret': '969e91c374', 'server': '8681', 'farm': 9, 'dateuploaded': '1425224348', 'isfavorite': 0, 'license': '4', 'safety_level': '0', 'rotation': 0, 'originalsecret': '6e32e706e8', 'originalformat': 'jpg', 'owner': {'nsid': '128967336@N07', 'username': 'Clint Mason', 'realname': 'Clint Mason', 'location': 'Johannesburg, South Africa', 'iconserver': '7528', 'iconfarm': 8, 'path_alias': 'clintmason'}, 'title': {'_content': 'Polly'}, 'description': {'_content': ''}, 'visibility': {'ispublic': 1, 'isfriend': 0, 'isfamily': 0}, 'dates': {'posted': '1425224348', 'taken': '2015-03-01 14:04:41', 'takengranularity': 0, 'takenunknown': '0', 'lastupdate': '1510696063'}, 'views': '3773', 'editability': {'cancomment': 0, 'canaddmeta': 0}, 'publiceditability': {'cancomment': 1, 'canaddmeta': 0}, 'usage': {'candownload': 1, 'canblog': 0, 'canprint': 0, 'canshare': 1}, 'comments': {'_content': '4'}, 'notes': {'note': []}, 'people': {'haspeople': 0}, 'tags': {'tag': [{'id': '128946006-16496240680-594', 'author': '128967336@N07', 'authorname': 'Clint Mason', 'raw': 'Bird', '_content': 'bird', 'machine_tag': 0}, {'id': '128946006-16496240680-8427', 'author': '128967336@N07', 'authorname': 'Clint Mason', 'raw': 'Parrot', '_content': 'parrot', 'machine_tag': 0}, {'id': '128946006-16496240680-237800', 'author': '128967336@N07', 'authorname': 'Clint Mason', 'raw': 'Bird World', '_content': 'birdworld', 'machine_tag': 0}, {'id': '128946006-16496240680-953', 'author': '128967336@N07', 'authorname': 'Clint Mason', 'raw': 'Animals', '_content': 'animals', 'machine_tag': 0}]}, 'location': {'latitude': '-26.025140', 'longitude': '28.010072', 'accuracy': '16', 'context': '0', 'locality': {'_content': 'Johannesburg', 'woeid': 1582504}, 'county': {'_content': 'City of Johannesburg', 'woeid': 56189422}, 'region': {'_content': 'Gauteng', 'woeid': 2346981}, 'country': {'_content': 'South Africa', 'woeid': 23424942}, 'neighbourhood': {'_content': 'Fourways', 'woeid': 55877989}}, 'geoperms': {'ispublic': 1, 'iscontact': 0, 'isfriend': 0, 'isfamily': 0}, 'urls': {'url': [{'type': 'photopage', '_content': 'https://www.flickr.com/photos/clintmason/16496240680/'}]}, 'media': 'photo'}, 'stat': 'ok'}</t>
  </si>
  <si>
    <t>Clint Mason (flickr Clint Mason)</t>
  </si>
  <si>
    <t>https://www.flickr.com/photos/clintmason/16496240680/</t>
  </si>
  <si>
    <t>face_parrot04.jpeg</t>
  </si>
  <si>
    <t>4309620348_1c7f9199f9_o</t>
  </si>
  <si>
    <t>{'photo': {'id': '4309620348', 'secret': 'eeb35c194d', 'server': '4006', 'farm': 5, 'dateuploaded': '1264612666', 'isfavorite': 0, 'license': '5', 'safety_level': '0', 'rotation': 0, 'originalsecret': '1c7f9199f9', 'originalformat': 'jpg', 'owner': {'nsid': '8398907@N02', 'username': 'moonjazz', 'realname': '', 'location': 'Palm Desert, United States', 'iconserver': '8683', 'iconfarm': 9, 'path_alias': 'moonjazz'}, 'title': {'_content': 'Blue and Yellow Macaw, Parrot Greetings'}, 'description': {'_content': 'These intelligent birds live a long life. Parrots have been popular companions throughout history because they are intelligent, charismatic, colorful, and musical. Some birds can imitate many nonavian sounds, including human speech. The male African gray parrot (Psittacus erithacus) is the most accomplished user of human speech in the animal world; this rain forest-dweller is an uncanny mimic. \nThis fellow in a San Diego hotel speaks at least 8 different human phrases.\nMacaws are intelligent, social birds that often gather in flocks of 10 to 30 individuals. Their loud calls, squawks, and screams echo through the forest canopy. Macaws vocalize to communicate within the flock, mark territory, and identify one another.\n'}, 'visibility': {'ispublic': 1, 'isfriend': 0, 'isfamily': 0}, 'dates': {'posted': '1264612666', 'taken': '2010-01-23 22:27:26', 'takengranularity': 0, 'takenunknown': 0, 'lastupdate': '1555009122'}, 'views': '12964', 'editability': {'cancomment': 0, 'canaddmeta': 0}, 'publiceditability': {'cancomment': 1, 'canaddmeta': 1}, 'usage': {'candownload': 1, 'canblog': 0, 'canprint': 0, 'canshare': 1}, 'comments': {'_content': '7'}, 'notes': {'note': []}, 'people': {'haspeople': 0}, 'tags': {'tag': [{'id': '8378559-4309620348-8427', 'author': '8398907@N02', 'authorname': 'moonjazz', 'raw': 'Parrot', '_content': 'parrot', 'machine_tag': 0}, {'id': '8378559-4309620348-594', 'author': '8398907@N02', 'authorname': 'moonjazz', 'raw': 'bird', '_content': 'bird', 'machine_tag': 0}, {'id': '8378559-4309620348-7358', 'author': '8398907@N02', 'authorname': 'moonjazz', 'raw': 'feathers', '_content': 'feathers', 'machine_tag': 0}, {'id': '8378559-4309620348-141', 'author': '8398907@N02', 'authorname': 'moonjazz', 'raw': 'blue', '_content': 'blue', 'machine_tag': 0}, {'id': '8378559-4309620348-1990', 'author': '8398907@N02', 'authorname': 'moonjazz', 'raw': 'gold', '_content': 'gold', 'machine_tag': 0}, {'id': '8378559-4309620348-7350', 'author': '8398907@N02', 'authorname': 'moonjazz', 'raw': 'beak', '_content': 'beak', 'machine_tag': 0}, {'id': '8378559-4309620348-472', 'author': '8398907@N02', 'authorname': 'moonjazz', 'raw': 'black', '_content': 'black', 'machine_tag': 0}, {'id': '8378559-4309620348-2862', 'author': '8398907@N02', 'authorname': 'moonjazz', 'raw': 'eyes', '_content': 'eyes', 'machine_tag': 0}, {'id': '8378559-4309620348-881', 'author': '8398907@N02', 'authorname': 'moonjazz', 'raw': 'beauty', '_content': 'beauty', 'machine_tag': 0}, {'id': '8378559-4309620348-7549', 'author': '8398907@N02', 'authorname': 'moonjazz', 'raw': 'large', '_content': 'large', 'machine_tag': 0}, {'id': '8378559-4309620348-395', 'author': '8398907@N02', 'authorname': 'moonjazz', 'raw': 'white', '_content': 'white', 'machine_tag': 0}, {'id': '8378559-4309620348-586', 'author': '8398907@N02', 'authorname': 'moonjazz', 'raw': 'green', '_content': 'green', 'machine_tag': 0}, {'id': '8378559-4309620348-545', 'author': '8398907@N02', 'authorname': 'moonjazz', 'raw': 'colour', '_content': 'colour', 'machine_tag': 0}, {'id': '8378559-4309620348-544', 'author': '8398907@N02', 'authorname': 'moonjazz', 'raw': 'color', '_content': 'color', 'machine_tag': 0}, {'id': '8378559-4309620348-278', 'author': '8398907@N02', 'authorname': 'moonjazz', 'raw': 'portrait', '_content': 'portrait', 'machine_tag': 0}, {'id': '8378559-4309620348-21113', 'author': '8398907@N02', 'authorname': 'moonjazz', 'raw': 'hi', '_content': 'hi', 'machine_tag': 0}, {'id': '8378559-4309620348-4', 'author': '8398907@N02', 'authorname': 'moonjazz', 'raw': 'hello', '_content': 'hello', 'machine_tag': 0}, {'id': '8378559-4309620348-885', 'author': '8398907@N02', 'authorname': 'moonjazz', 'raw': 'face', '_content': 'face', 'machine_tag': 0}, {'id': '8378559-4309620348-596', 'author': '8398907@N02', 'authorname': 'moonjazz', 'raw': 'eye', '_content': 'eye', 'machine_tag': 0}, {'id': '8378559-4309620348-49821', 'author': '8398907@N02', 'authorname': 'moonjazz', 'raw': 'brilliant', '_content': 'brilliant', 'machine_tag': 0}, {'id': '8378559-4309620348-25814', 'author': '8398907@N02', 'authorname': 'moonjazz', 'raw': 'endangered', '_content': 'endangered', 'machine_tag': 0}, {'id': '8378559-4309620348-1077', 'author': '8398907@N02', 'authorname': 'moonjazz', 'raw': 'closeup', '_content': 'closeup', 'machine_tag': 0}, {'id': '8378559-4309620348-120271', 'author': '8398907@N02', 'authorname': 'moonjazz', 'raw': 'intelligent', '_content': 'intelligent', 'machine_tag': 0}, {'id': '8378559-4309620348-1133527', 'author': '8398907@N02', 'authorname': 'moonjazz', 'raw': 'macow', '_content': 'macow', 'machine_tag': 0}, {'id': '8378559-4309620348-38880', 'author': '8398907@N02', 'authorname': 'moonjazz', 'raw': 'speech', '_content': 'speech', 'machine_tag': 0}, {'id': '8378559-4309620348-8211', 'author': '8398907@N02', 'authorname': 'moonjazz', 'raw': 'talk', '_content': 'talk', 'machine_tag': 0}, {'id': '8378559-4309620348-53894', 'author': '8398907@N02', 'authorname': 'moonjazz', 'raw': 'mimic', '_content': 'mimic', 'machine_tag': 0}, {'id': '8378559-4309620348-3048', 'author': '8398907@N02', 'authorname': 'moonjazz', 'raw': 'rainforest', '_content': 'rainforest', 'machine_tag': 0}, {'id': '8378559-4309620348-783', 'author': '8398907@N02', 'authorname': 'moonjazz', 'raw': 'South America', '_content': 'southamerica', 'machine_tag': 0}, {'id': '8378559-4309620348-17443', 'author': '8398907@N02', 'authorname': 'moonjazz', 'raw': 'tropical', '_content': 'tropical', 'machine_tag': 0}]}, 'location': {'latitude': '33.119150', 'longitude': '-116.894531', 'accuracy': '6', 'context': '0', 'neighbourhood': {'_content': '', 'woeid': 0}, 'county': {'_content': 'San Diego', 'woeid': 12587706}, 'region': {'_content': 'California', 'woeid': 2347563}, 'country': {'_content': 'United States', 'woeid': 23424977}}, 'geoperms': {'ispublic': 1, 'iscontact': 0, 'isfriend': 0, 'isfamily': 0}, 'urls': {'url': [{'type': 'photopage', '_content': 'https://www.flickr.com/photos/moonjazz/4309620348/'}]}, 'media': 'photo'}, 'stat': 'ok'}</t>
  </si>
  <si>
    <t xml:space="preserve"> (flickr moonjazz)</t>
  </si>
  <si>
    <t>https://www.flickr.com/photos/moonjazz/4309620348/</t>
  </si>
  <si>
    <t>face_parrot05.jpeg</t>
  </si>
  <si>
    <t>1426002525_8a840663c8_o</t>
  </si>
  <si>
    <t>{'photo': {'id': '1426002525', 'secret': 'fbdeeaf016', 'server': '1393', 'farm': 2, 'dateuploaded': '1190527955', 'isfavorite': 0, 'license': '4', 'safety_level': '0', 'rotation': 0, 'originalsecret': '8a840663c8', 'originalformat': 'jpg', 'owner': {'nsid': '31073149@N00', 'username': 'Jimmy_Joe', 'realname': '', 'location': None, 'iconserver': '81', 'iconfarm': 1, 'path_alias': 'joc67'}, 'title': {'_content': 'Meet Bently'}, 'description': {'_content': 'He has become my my buddy. This is the neatest little bird. The funniest thing is to hear him laugh.'}, 'visibility': {'ispublic': 1, 'isfriend': 0, 'isfamily': 0}, 'dates': {'posted': '1190527955', 'taken': '2007-09-22 13:35:29', 'takengranularity': 0, 'takenunknown': 0, 'lastupdate': '1294521664'}, 'views': '3420', 'editability': {'cancomment': 0, 'canaddmeta': 0}, 'publiceditability': {'cancomment': 1, 'canaddmeta': 1}, 'usage': {'candownload': 1, 'canblog': 0, 'canprint': 0, 'canshare': 1}, 'comments': {'_content': '11'}, 'notes': {'note': []}, 'people': {'haspeople': 0}, 'tags': {'tag': [{'id': '450004-1426002525-8427', 'author': '31073149@N00', 'authorname': 'Jimmy_Joe', 'raw': 'parrot', '_content': 'parrot', 'machine_tag': 0}, {'id': '450004-1426002525-594', 'author': '31073149@N00', 'authorname': 'Jimmy_Joe', 'raw': 'bird', '_content': 'bird', 'machine_tag': 0}, {'id': '450004-1426002525-359', 'author': '31073149@N00', 'authorname': 'Jimmy_Joe', 'raw': 'pet', '_content': 'pet', 'machine_tag': 0}, {'id': '450004-1426002525-15625036', 'author': '31073149@N00', 'authorname': 'Jimmy_Joe', 'raw': 'bentlygreen', '_content': 'bentlygreen', 'machine_tag': 0}, {'id': '450004-1426002525-340', 'author': '31073149@N00', 'authorname': 'Jimmy_Joe', 'raw': 'orange', '_content': 'orange', 'machine_tag': 0}]}, 'urls': {'url': [{'type': 'photopage', '_content': 'https://www.flickr.com/photos/joc67/1426002525/'}]}, 'media': 'photo'}, 'stat': 'ok'}</t>
  </si>
  <si>
    <t xml:space="preserve"> (flickr Jimmy_Joe)</t>
  </si>
  <si>
    <t>https://www.flickr.com/photos/joc67/1426002525/</t>
  </si>
  <si>
    <t>face_parrot06.jpeg</t>
  </si>
  <si>
    <t>514580446_a329becf06_o</t>
  </si>
  <si>
    <t>{'photo': {'id': '514580446', 'secret': '38cf1ad902', 'server': '194', 'farm': 1, 'dateuploaded': '1180184303', 'isfavorite': 0, 'license': '2', 'safety_level': '0', 'rotation': 0, 'originalsecret': 'a329becf06', 'originalformat': 'jpg', 'owner': {'nsid': '23973857@N00', 'username': 'parrotplay', 'realname': '', 'location': '', 'iconserver': '7405', 'iconfarm': 8, 'path_alias': 'parrotplay'}, 'title': {'_content': 'Picasso'}, 'description': {'_content': 'Congo African Grey'}, 'visibility': {'ispublic': 1, 'isfriend': 0, 'isfamily': 0}, 'dates': {'posted': '1180184303', 'taken': '2007-05-26 05:58:23', 'takengranularity': 0, 'takenunknown': '1', 'lastupdate': '1525231467'}, 'views': '409', 'editability': {'cancomment': 0, 'canaddmeta': 0}, 'publiceditability': {'cancomment': 1, 'canaddmeta': 0}, 'usage': {'candownload': 1, 'canblog': 0, 'canprint': 0, 'canshare': 1}, 'comments': {'_content': '0'}, 'notes': {'note': []}, 'people': {'haspeople': 0}, 'tags': {'tag': [{'id': '4462619-514580446-8427', 'author': '23973857@N00', 'authorname': 'parrotplay', 'raw': 'parrot', '_content': 'parrot', 'machine_tag': 0}, {'id': '4462619-514580446-15665', 'author': '23973857@N00', 'authorname': 'parrotplay', 'raw': 'african grey', '_content': 'africangrey', 'machine_tag': 0}, {'id': '4462619-514580446-19176068', 'author': '23973857@N00', 'authorname': 'parrotplay', 'raw': 'natureparrots', '_content': 'natureparrots', 'machine_tag': 0}]}, 'urls': {'url': [{'type': 'photopage', '_content': 'https://www.flickr.com/photos/parrotplay/514580446/'}]}, 'media': 'photo'}, 'stat': 'ok'}</t>
  </si>
  <si>
    <t xml:space="preserve"> (flickr parrotplay)</t>
  </si>
  <si>
    <t>https://www.flickr.com/photos/parrotplay/514580446/</t>
  </si>
  <si>
    <t>face_parrot07.jpeg</t>
  </si>
  <si>
    <t>90546763_d7e1622e98_o</t>
  </si>
  <si>
    <t>{'photo': {'id': '90546763', 'secret': 'd7e1622e98', 'server': '23', 'farm': 1, 'dateuploaded': '1138082963', 'isfavorite': 0, 'license': '2', 'safety_level': '0', 'rotation': 0, 'originalsecret': 'd7e1622e98', 'originalformat': 'jpg', 'owner': {'nsid': '74821452@N00', 'username': 'Geek2Nurse', 'realname': 'Geek2Nurse', 'location': 'Battle Ground, WA, USA', 'iconserver': '7433', 'iconfarm': 8, 'path_alias': 'ladylong'}, 'title': {'_content': 'Eclectus'}, 'description': {'_content': 'Females are red, males are green.'}, 'visibility': {'ispublic': 1, 'isfriend': 0, 'isfamily': 0}, 'dates': {'posted': '1138082963', 'taken': '2002-08-12 10:32:37', 'takengranularity': 0, 'takenunknown': 0, 'lastupdate': '1616769867'}, 'views': '1407', 'editability': {'cancomment': 0, 'canaddmeta': 0}, 'publiceditability': {'cancomment': 1, 'canaddmeta': 0}, 'usage': {'candownload': 1, 'canblog': 0, 'canprint': 0, 'canshare': 1}, 'comments': {'_content': '0'}, 'notes': {'note': []}, 'people': {'haspeople': 0}, 'tags': {'tag': [{'id': '2049534-90546763-88406', 'author': '74821452@N00', 'authorname': 'Geek2Nurse', 'raw': 'eclectus', '_content': 'eclectus', 'machine_tag': 0}, {'id': '2049534-90546763-951', 'author': '74821452@N00', 'authorname': 'Geek2Nurse', 'raw': 'birds', '_content': 'birds', 'machine_tag': 0}, {'id': '2049534-90546763-52581', 'author': '74821452@N00', 'authorname': 'Geek2Nurse', 'raw': 'parrots', '_content': 'parrots', 'machine_tag': 0}]}, 'location': {'latitude': '25.783952', 'longitude': '-80.176087', 'accuracy': '15', 'context': '0', 'locality': {'_content': 'Miami', 'woeid': 2450022}, 'county': {'_content': 'Miami-Dade', 'woeid': 12587815}, 'region': {'_content': 'Florida', 'woeid': 2347568}, 'country': {'_content': 'United States', 'woeid': 23424977}, 'neighbourhood': {'_content': 'Downtown Miami', 'woeid': 23512172}}, 'geoperms': {'ispublic': 1, 'iscontact': 0, 'isfriend': 0, 'isfamily': 0}, 'urls': {'url': [{'type': 'photopage', '_content': 'https://www.flickr.com/photos/ladylong/90546763/'}]}, 'media': 'photo'}, 'stat': 'ok'}</t>
  </si>
  <si>
    <t>Geek2Nurse (flickr Geek2Nurse)</t>
  </si>
  <si>
    <t>https://www.flickr.com/photos/ladylong/90546763/</t>
  </si>
  <si>
    <t>face_parrot08.jpeg</t>
  </si>
  <si>
    <t>3045918295_463141e345_o</t>
  </si>
  <si>
    <t>{'photo': {'id': '3045918295', 'secret': 'b7a7bb3718', 'server': '3051', 'farm': 4, 'dateuploaded': '1227214771', 'isfavorite': 0, 'license': '6', 'safety_level': '0', 'rotation': 0, 'originalsecret': '463141e345', 'originalformat': 'jpg', 'owner': {'nsid': '67196253@N00', 'username': 'hans s', 'realname': 'Hans Splinter', 'location': 'Netherlands', 'iconserver': '7398', 'iconfarm': 8, 'path_alias': 'archeon'}, 'title': {'_content': 'parrot'}, 'description': {'_content': ''}, 'visibility': {'ispublic': 1, 'isfriend': 0, 'isfamily': 0}, 'dates': {'posted': '1227214771', 'taken': '2008-10-25 14:44:36', 'takengranularity': 0, 'takenunknown': 0, 'lastupdate': '1636662098'}, 'views': '5864', 'editability': {'cancomment': 0, 'canaddmeta': 0}, 'publiceditability': {'cancomment': 1, 'canaddmeta': 0}, 'usage': {'candownload': 1, 'canblog': 0, 'canprint': 0, 'canshare': 1}, 'comments': {'_content': '8'}, 'notes': {'note': []}, 'people': {'haspeople': 0}, 'tags': {'tag': [{'id': '403679-3045918295-131132', 'author': '67196253@N00', 'authorname': 'hans s', 'raw': 'avifauna', '_content': 'avifauna', 'machine_tag': 0}, {'id': '403679-3045918295-37813', 'author': '67196253@N00', 'authorname': 'hans s', 'raw': '2008', '_content': '2008', 'machine_tag': 0}, {'id': '403679-3045918295-8427', 'author': '67196253@N00', 'authorname': 'hans s', 'raw': 'parrot', '_content': 'parrot', 'machine_tag': 0}, {'id': '403679-3045918295-76147', 'author': '80132453@N00', 'authorname': 'Stan Giling', 'raw': 'Ara', '_content': 'ara', 'machine_tag': 0}]}, 'urls': {'url': [{'type': 'photopage', '_content': 'https://www.flickr.com/photos/archeon/3045918295/'}]}, 'media': 'photo'}, 'stat': 'ok'}</t>
  </si>
  <si>
    <t>https://www.flickr.com/photos/archeon/3045918295/</t>
  </si>
  <si>
    <t>face_parrot09.jpeg</t>
  </si>
  <si>
    <t>429896626_17d0dc76e4_o</t>
  </si>
  <si>
    <t>{'photo': {'id': '429896626', 'secret': 'd1653d4c90', 'server': '153', 'farm': 1, 'dateuploaded': '1174528229', 'isfavorite': 0, 'license': '4', 'safety_level': '0', 'rotation': 0, 'originalsecret': '17d0dc76e4', 'originalformat': 'jpg', 'owner': {'nsid': '12734746@N00', 'username': 'hyku', 'realname': 'Josh Hallett', 'location': 'Winter Haven, FL, USA', 'iconserver': '7427', 'iconfarm': 8, 'path_alias': 'hyku'}, 'title': {'_content': 'Green Parrot - Gatorland'}, 'description': {'_content': ''}, 'visibility': {'ispublic': 1, 'isfriend': 0, 'isfamily': 0}, 'dates': {'posted': '1174528229', 'taken': '2007-03-21 09:59:01', 'takengranularity': 0, 'takenunknown': 0, 'lastupdate': '1219646868'}, 'views': '875', 'editability': {'cancomment': 0, 'canaddmeta': 0}, 'publiceditability': {'cancomment': 1, 'canaddmeta': 0}, 'usage': {'candownload': 1, 'canblog': 0, 'canprint': 0, 'canshare': 1}, 'comments': {'_content': '0'}, 'notes': {'note': []}, 'people': {'haspeople': 0}, 'tags': {'tag': [{'id': '259141-429896626-345283', 'author': '12734746@N00', 'authorname': 'hyku', 'raw': 'gatorland', '_content': 'gatorland', 'machine_tag': 0}, {'id': '259141-429896626-8427', 'author': '12734746@N00', 'authorname': 'hyku', 'raw': 'parrot', '_content': 'parrot', 'machine_tag': 0}, {'id': '259141-429896626-594', 'author': '12734746@N00', 'authorname': 'hyku', 'raw': 'bird', '_content': 'bird', 'machine_tag': 0}, {'id': '259141-429896626-586', 'author': '12734746@N00', 'authorname': 'hyku', 'raw': 'green', '_content': 'green', 'machine_tag': 0}]}, 'location': {'latitude': '28.355235', 'longitude': '-81.403160', 'accuracy': '16', 'context': '0', 'locality': {'_content': 'Hunters Creek', 'woeid': 23417305}, 'county': {'_content': 'Orange', 'woeid': 12587850}, 'region': {'_content': 'Florida', 'woeid': 2347568}, 'country': {'_content': 'United States', 'woeid': 23424977}, 'neighbourhood': {'_content': '', 'woeid': 0}}, 'geoperms': {'ispublic': 1, 'iscontact': 0, 'isfriend': 0, 'isfamily': 0}, 'urls': {'url': [{'type': 'photopage', '_content': 'https://www.flickr.com/photos/hyku/429896626/'}]}, 'media': 'photo'}, 'stat': 'ok'}</t>
  </si>
  <si>
    <t>https://www.flickr.com/photos/hyku/429896626/</t>
  </si>
  <si>
    <t>face_parrot10.jpeg</t>
  </si>
  <si>
    <t>2744081052_5ab2a83356_o</t>
  </si>
  <si>
    <t>{'stat': 'fail', 'code': 1, 'message': 'Photo "2744081052" not found (invalid ID)'}</t>
  </si>
  <si>
    <t>face_parrot11.jpeg</t>
  </si>
  <si>
    <t>90544762_39c78ce73e_o</t>
  </si>
  <si>
    <t>{'photo': {'id': '90544762', 'secret': '39c78ce73e', 'server': '43', 'farm': 1, 'dateuploaded': '1138082525', 'isfavorite': 0, 'license': '2', 'safety_level': '0', 'rotation': 0, 'originalsecret': '39c78ce73e', 'originalformat': 'jpg', 'owner': {'nsid': '74821452@N00', 'username': 'Geek2Nurse', 'realname': 'Geek2Nurse', 'location': 'Battle Ground, WA, USA', 'iconserver': '7433', 'iconfarm': 8, 'path_alias': 'ladylong'}, 'title': {'_content': 'P8120296'}, 'description': {'_content': ''}, 'visibility': {'ispublic': 1, 'isfriend': 0, 'isfamily': 0}, 'dates': {'posted': '1138082525', 'taken': '2002-08-12 09:30:38', 'takengranularity': 0, 'takenunknown': 0, 'lastupdate': '1155532547'}, 'views': '820', 'editability': {'cancomment': 0, 'canaddmeta': 0}, 'publiceditability': {'cancomment': 1, 'canaddmeta': 0}, 'usage': {'candownload': 1, 'canblog': 0, 'canprint': 0, 'canshare': 1}, 'comments': {'_content': '0'}, 'notes': {'note': []}, 'people': {'haspeople': 0}, 'tags': {'tag': [{'id': '2049534-90544762-124660', 'author': '74821452@N00', 'authorname': 'Geek2Nurse', 'raw': 'macaws', '_content': 'macaws', 'machine_tag': 0}, {'id': '2049534-90544762-951', 'author': '74821452@N00', 'authorname': 'Geek2Nurse', 'raw': 'birds', '_content': 'birds', 'machine_tag': 0}, {'id': '2049534-90544762-52581', 'author': '74821452@N00', 'authorname': 'Geek2Nurse', 'raw': 'parrots', '_content': 'parrots', 'machine_tag': 0}]}, 'location': {'latitude': '25.783952', 'longitude': '-80.176087', 'accuracy': '15', 'context': '0', 'locality': {'_content': 'Miami', 'woeid': 2450022}, 'county': {'_content': 'Miami-Dade', 'woeid': 12587815}, 'region': {'_content': 'Florida', 'woeid': 2347568}, 'country': {'_content': 'United States', 'woeid': 23424977}, 'neighbourhood': {'_content': 'Downtown Miami', 'woeid': 23512172}}, 'geoperms': {'ispublic': 1, 'iscontact': 0, 'isfriend': 0, 'isfamily': 0}, 'urls': {'url': [{'type': 'photopage', '_content': 'https://www.flickr.com/photos/ladylong/90544762/'}]}, 'media': 'photo'}, 'stat': 'ok'}</t>
  </si>
  <si>
    <t>https://www.flickr.com/photos/ladylong/90544762/</t>
  </si>
  <si>
    <t>face_parrot13.jpeg</t>
  </si>
  <si>
    <t>2743243609_154882604b_o</t>
  </si>
  <si>
    <t>{'stat': 'fail', 'code': 1, 'message': 'Photo "2743243609" not found (invalid ID)'}</t>
  </si>
  <si>
    <t>face_parrot14.jpeg</t>
  </si>
  <si>
    <t>8026196814_d27919a6cf_o</t>
  </si>
  <si>
    <t>{'photo': {'id': '8026196814', 'secret': 'e1605fa20d', 'server': '8317', 'farm': 9, 'dateuploaded': '1348657535', 'isfavorite': 0, 'license': '4', 'safety_level': '0', 'rotation': 0, 'originalsecret': 'd27919a6cf', 'originalformat': 'jpg', 'owner': {'nsid': '53005672@N04', 'username': 'SineadFriel', 'realname': 'Sinead Friel', 'location': '', 'iconserver': '4138', 'iconfarm': 5, 'path_alias': 'sineadfriel'}, 'title': {'_content': 'Parrot'}, 'description': {'_content': "Wildlife Dome\nCairns, QLD\nAustralia\n\nFeeling pretty &amp;quot;meh&amp;quot; about this shot at best, but the rest weren't focused quite right and I couldn't resist posting a photo of this beautiful parrot!"}, 'visibility': {'ispublic': 1, 'isfriend': 0, 'isfamily': 0}, 'dates': {'posted': '1348657535', 'taken': '2012-09-19 23:31:53', 'takengranularity': 0, 'takenunknown': 0, 'lastupdate': '1436465716'}, 'views': '8299', 'editability': {'cancomment': 0, 'canaddmeta': 0}, 'publiceditability': {'cancomment': 1, 'canaddmeta': 0}, 'usage': {'candownload': 1, 'canblog': 0, 'canprint': 0, 'canshare': 1}, 'comments': {'_content': '4'}, 'notes': {'note': []}, 'people': {'haspeople': 0}, 'tags': {'tag': [{'id': '52973533-8026196814-8427', 'author': '53005672@N04', 'authorname': 'SineadFriel', 'raw': 'parrot', '_content': 'parrot', 'machine_tag': 0}, {'id': '52973533-8026196814-5833', 'author': '53005672@N04', 'authorname': 'SineadFriel', 'raw': 'wildlife', '_content': 'wildlife', 'machine_tag': 0}, {'id': '52973533-8026196814-594', 'author': '53005672@N04', 'authorname': 'SineadFriel', 'raw': 'bird', '_content': 'bird', 'machine_tag': 0}, {'id': '52973533-8026196814-8512', 'author': '53005672@N04', 'authorname': 'SineadFriel', 'raw': 'Australia', '_content': 'australia', 'machine_tag': 0}, {'id': '52973533-8026196814-26155', 'author': '53005672@N04', 'authorname': 'SineadFriel', 'raw': 'cairns', '_content': 'cairns', 'machine_tag': 0}, {'id': '52973533-8026196814-1997', 'author': '53005672@N04', 'authorname': 'SineadFriel', 'raw': 'zoo', '_content': 'zoo', 'machine_tag': 0}, {'id': '52973533-8026196814-586', 'author': '53005672@N04', 'authorname': 'SineadFriel', 'raw': 'green', '_content': 'green', 'machine_tag': 0}, {'id': '52973533-8026196814-12608', 'author': '53005672@N04', 'authorname': 'SineadFriel', 'raw': 'exotic', '_content': 'exotic', 'machine_tag': 0}]}, 'location': {'latitude': '-16.930048', 'longitude': '145.777244', 'accuracy': '11', 'context': '0', 'locality': {'_content': 'Cairns', 'woeid': 1100908}, 'county': {'_content': 'Cairns', 'woeid': 55864326}, 'region': {'_content': 'Queensland', 'woeid': 2344702}, 'country': {'_content': 'Australia', 'woeid': 23424748}, 'neighbourhood': {'_content': '', 'woeid': 0}}, 'geoperms': {'ispublic': 1, 'iscontact': 0, 'isfriend': 0, 'isfamily': 0}, 'urls': {'url': [{'type': 'photopage', '_content': 'https://www.flickr.com/photos/sineadfriel/8026196814/'}]}, 'media': 'photo'}, 'stat': 'ok'}</t>
  </si>
  <si>
    <t>Sinead Friel (flickr SineadFriel)</t>
  </si>
  <si>
    <t>https://www.flickr.com/photos/sineadfriel/8026196814/</t>
  </si>
  <si>
    <t>face_parrot15.jpeg</t>
  </si>
  <si>
    <t>3573755676_8b19b0355f_o</t>
  </si>
  <si>
    <t>{'photo': {'id': '3573755676', 'secret': 'bec98835b3', 'server': '3373', 'farm': 4, 'dateuploaded': '1243528412', 'isfavorite': 0, 'license': '9', 'safety_level': '0', 'rotation': 0, 'originalsecret': '8b19b0355f', 'originalformat': 'jpg', 'owner': {'nsid': '29507259@N02', 'username': 'Chiara Coetzee', 'realname': 'Chiara Coetzee', 'location': 'Menlo Park, CA, USA', 'iconserver': '65535', 'iconfarm': 66, 'path_alias': 'dcoetzee'}, 'title': {'_content': 'Parrot closeup'}, 'description': {'_content': '&lt;a href="http://creativecommons.org/publicdomain/zero/1.0/" rel="noreferrer nofollow"&gt;CC0 waiver: To the extent possible under law, I waive all copyright and related or neighboring rights to this work.&lt;/a&gt;'}, 'visibility': {'ispublic': 1, 'isfriend': 0, 'isfamily': 0}, 'dates': {'posted': '1243528412', 'taken': '2009-05-24 14:12:36', 'takengranularity': 0, 'takenunknown': 0, 'lastupdate': '1494526226'}, 'views': '11840', 'editability': {'cancomment': 0, 'canaddmeta': 0}, 'publiceditability': {'cancomment': 1, 'canaddmeta': 1}, 'usage': {'candownload': 1, 'canblog': 0, 'canprint': 0, 'canshare': 1}, 'comments': {'_content': '1'}, 'notes': {'note': []}, 'people': {'haspeople': 0}, 'tags': {'tag': [{'id': '29486911-3573755676-8427', 'author': '29507259@N02', 'authorname': 'Chiara Coetzee', 'raw': 'Parrot', '_content': 'parrot', 'machine_tag': 0}]}, 'urls': {'url': [{'type': 'photopage', '_content': 'https://www.flickr.com/photos/dcoetzee/3573755676/'}]}, 'media': 'photo'}, 'stat': 'ok'}</t>
  </si>
  <si>
    <t>https://www.flickr.com/photos/dcoetzee/3573755676/</t>
  </si>
  <si>
    <t>face_parrot16.jpeg</t>
  </si>
  <si>
    <t>9103685523_77485064d3_o</t>
  </si>
  <si>
    <t>{'photo': {'id': '9103685523', 'secret': '8d21c907e3', 'server': '3797', 'farm': 4, 'dateuploaded': '1371873032', 'isfavorite': 0, 'license': '9', 'safety_level': '0', 'rotation': 0, 'originalsecret': '77485064d3', 'originalformat': 'jpg', 'owner': {'nsid': '88123769@N02', 'username': 'Bernard Spragg', 'realname': 'Bernard Spragg. NZ', 'location': 'Christchurch, New Zealand', 'iconserver': '8182', 'iconfarm': 9, 'path_alias': 'volvob12b'}, 'title': {'_content': 'The Superb Parrot'}, 'description': {'_content': "The Superb Parrot (Polytelis swainsonii), also known as Barraband's Parrot, Barraband's Parakeet, or Green Leek Parrot, is a parrot native to south-eastern Australia. It is a monomorphic species and one of three species in the genus Polytelis.\n\nThe Superb Parrot is mostly bright green with darker flight feathers and is about 40 cm (16 in) long with a long pointed tail. Adult males have continuous yellow foreheads and throats, with a red horizontal band across the border of the throat."}, 'visibility': {'ispublic': 1, 'isfriend': 0, 'isfamily': 0}, 'dates': {'posted': '1371873032', 'taken': '2011-01-10 10:15:31', 'takengranularity': 0, 'takenunknown': 0, 'lastupdate': '1642543988'}, 'views': '26106', 'editability': {'cancomment': 0, 'canaddmeta': 0}, 'publiceditability': {'cancomment': 1, 'canaddmeta': 0}, 'usage': {'candownload': 1, 'canblog': 0, 'canprint': 0, 'canshare': 1}, 'comments': {'_content': '29'}, 'notes': {'note': []}, 'people': {'haspeople': 0}, 'tags': {'tag': [{'id': '88103421-9103685523-987', 'author': '88123769@N02', 'authorname': 'Bernard Spragg', 'raw': 'Yellow', '_content': 'yellow', 'machine_tag': 0}, {'id': '88103421-9103685523-118974492', 'author': '88123769@N02', 'authorname': 'Bernard Spragg', 'raw': 'Yellow crowned lorikeet', '_content': 'yellowcrownedlorikeet', 'machine_tag': 0}, {'id': '88103421-9103685523-135147663', 'author': '88123769@N02', 'authorname': 'Bernard Spragg', 'raw': 'The Superb Parrot', '_content': 'thesuperbparrot', 'machine_tag': 0}, {'id': '88103421-9103685523-55729452', 'author': '88123769@N02', 'authorname': 'Bernard Spragg', 'raw': 'Green Leek Parrot', '_content': 'greenleekparrot', 'machine_tag': 0}, {'id': '88103421-9103685523-8427', 'author': '88123769@N02', 'authorname': 'Bernard Spragg', 'raw': 'Parrot', '_content': 'parrot', 'machine_tag': 0}, {'id': '88103421-9103685523-31707160', 'author': '88123769@N02', 'authorname': 'Bernard Spragg', 'raw': "flickr's Best Creatures", '_content': 'flickrsbestcreatures', 'machine_tag': 0}, {'id': '88103421-9103685523-299345313', 'author': '88123769@N02', 'authorname': 'Bernard Spragg', 'raw': 'Public Domain Dedication (CC0)', '_content': 'publicdomaindedicationcc0', 'machine_tag': 0}, {'id': '88103421-9103685523-305445793', 'author': '88123769@N02', 'authorname': 'Bernard Spragg', 'raw': 'Polytelis swainsoni', '_content': 'polytelisswainsoni', 'machine_tag': 0}, {'id': '88103421-9103685523-3879690', 'author': '88123769@N02', 'authorname': 'Bernard Spragg', 'raw': 'free photos', '_content': 'freephotos', 'machine_tag': 0}, {'id': '88103421-9103685523-117716687', 'author': '88123769@N02', 'authorname': 'Bernard Spragg', 'raw': 'ExploreNatureTheWildNature', '_content': 'explorenaturethewildnature', 'machine_tag': 0}, {'id': '88103421-9103685523-237993', 'author': '88123769@N02', 'authorname': 'Bernard Spragg', 'raw': 'cco', '_content': 'cco', 'machine_tag': 0}, {'id': '88103421-9103685523-15864', 'author': '88123769@N02', 'authorname': 'Bernard Spragg', 'raw': 'Creative Commons', '_content': 'creativecommons', 'machine_tag': 0}, {'id': '88103421-9103685523-14373889', 'author': '88123769@N02', 'authorname': 'Bernard Spragg', 'raw': '“Photographic', '_content': '“photographic', 'machine_tag': 0}, {'id': '88103421-9103685523-6029218', 'author': '88123769@N02', 'authorname': 'Bernard Spragg', 'raw': 'Image”', '_content': 'image”', 'machine_tag': 0}, {'id': '88103421-9103685523-52144', 'author': '88123769@N02', 'authorname': 'Bernard Spragg', 'raw': 'Animal Planet', '_content': 'animalplanet', 'machine_tag': 0}]}, 'location': {'latitude': '22.277322', 'longitude': '114.161918', 'accuracy': '15', 'context': '0', 'locality': {'_content': '香港', 'woeid': 2165352}, 'county': {'_content': '中西區', 'woeid': 24703128}, 'region': {'_content': '港島', 'woeid': 24703007}, 'country': {'_content': '香港', 'woeid': 24865698}, 'neighbourhood': {'_content': '老潘', 'woeid': 26779875}}, 'geoperms': {'ispublic': 1, 'iscontact': 0, 'isfriend': 0, 'isfamily': 0}, 'urls': {'url': [{'type': 'photopage', '_content': 'https://www.flickr.com/photos/volvob12b/9103685523/'}]}, 'media': 'photo'}, 'stat': 'ok'}</t>
  </si>
  <si>
    <t>https://www.flickr.com/photos/volvob12b/9103685523/</t>
  </si>
  <si>
    <t>face_parrot17.jpeg</t>
  </si>
  <si>
    <t>3893634780_775e05b5cb_o</t>
  </si>
  <si>
    <t>{'photo': {'id': '3893634780', 'secret': 'a83c646e98', 'server': '3422', 'farm': 4, 'dateuploaded': '1252257433', 'isfavorite': 0, 'license': '3', 'safety_level': '0', 'rotation': 0, 'originalsecret': '775e05b5cb', 'originalformat': 'jpg', 'owner': {'nsid': '31181626@N00', 'username': 'Michael Keen', 'realname': 'Michael Keen', 'location': 'Newbury, England', 'iconserver': '27', 'iconfarm': 1, 'path_alias': 'michaelkeen'}, 'title': {'_content': 'Parrot'}, 'description': {'_content': 'A parrot on Isla Palma, Colombia'}, 'visibility': {'ispublic': 1, 'isfriend': 0, 'isfamily': 0}, 'dates': {'posted': '1252257433', 'taken': '2009-09-06 18:17:13', 'takengranularity': 0, 'takenunknown': '1', 'lastupdate': '1480709683'}, 'views': '9179', 'editability': {'cancomment': 0, 'canaddmeta': 0}, 'publiceditability': {'cancomment': 1, 'canaddmeta': 0}, 'usage': {'candownload': 1, 'canblog': 0, 'canprint': 0, 'canshare': 1}, 'comments': {'_content': '2'}, 'notes': {'note': []}, 'people': {'haspeople': 0}, 'tags': {'tag': [{'id': '3100109-3893634780-4650459', 'author': '31181626@N00', 'authorname': 'Michael Keen', 'raw': 'Isla palma', '_content': 'islapalma', 'machine_tag': 0}, {'id': '3100109-3893634780-3261', 'author': '31181626@N00', 'authorname': 'Michael Keen', 'raw': 'colombia', '_content': 'colombia', 'machine_tag': 0}, {'id': '3100109-3893634780-8427', 'author': '31181626@N00', 'authorname': 'Michael Keen', 'raw': 'parrot', '_content': 'parrot', 'machine_tag': 0}]}, 'urls': {'url': [{'type': 'photopage', '_content': 'https://www.flickr.com/photos/michaelkeen/3893634780/'}]}, 'media': 'photo'}, 'stat': 'ok'}</t>
  </si>
  <si>
    <t>Michael Keen (flickr Michael Keen)</t>
  </si>
  <si>
    <t>https://www.flickr.com/photos/michaelkeen/3893634780/</t>
  </si>
  <si>
    <t>face_parrot18.jpeg</t>
  </si>
  <si>
    <t>2828097045_d9481d6f5a_o</t>
  </si>
  <si>
    <t>{'photo': {'id': '2828097045', 'secret': '292171bfc2', 'server': '3271', 'farm': 4, 'dateuploaded': '1220559549', 'isfavorite': 0, 'license': '3', 'safety_level': '0', 'rotation': 0, 'originalsecret': 'd9481d6f5a', 'originalformat': 'jpg', 'owner': {'nsid': '7928282@N08', 'username': 'ninjapotato', 'realname': 'Rob', 'location': 'UK', 'iconserver': '221', 'iconfarm': 1, 'path_alias': 'ninjapotato'}, 'title': {'_content': 'Parrot'}, 'description': {'_content': ''}, 'visibility': {'ispublic': 1, 'isfriend': 0, 'isfamily': 0}, 'dates': {'posted': '1220559549', 'taken': '2007-12-26 14:59:49', 'takengranularity': 0, 'takenunknown': 0, 'lastupdate': '1571624549'}, 'views': '530', 'editability': {'cancomment': 0, 'canaddmeta': 0}, 'publiceditability': {'cancomment': 1, 'canaddmeta': 0}, 'usage': {'candownload': 1, 'canblog': 0, 'canprint': 0, 'canshare': 1}, 'comments': {'_content': '0'}, 'notes': {'note': []}, 'people': {'haspeople': 0}, 'tags': {'tag': [{'id': '7835469-2828097045-161625', 'author': '7928282@N08', 'authorname': 'ninjapotato', 'raw': 'parot', '_content': 'parot', 'machine_tag': 0}, {'id': '7835469-2828097045-141', 'author': '7928282@N08', 'authorname': 'ninjapotato', 'raw': 'blue', '_content': 'blue', 'machine_tag': 0}, {'id': '7835469-2828097045-586', 'author': '7928282@N08', 'authorname': 'ninjapotato', 'raw': 'green', '_content': 'green', 'machine_tag': 0}, {'id': '7835469-2828097045-987', 'author': '7928282@N08', 'authorname': 'ninjapotato', 'raw': 'yellow', '_content': 'yellow', 'machine_tag': 0}]}, 'location': {'latitude': '52.113568', 'longitude': '0.026264', 'accuracy': '12', 'context': '0', 'locality': {'_content': 'Shepreth', 'woeid': 34561}, 'county': {'_content': 'Cambridgeshire', 'woeid': 12602140}, 'region': {'_content': 'England', 'woeid': 24554868}, 'country': {'_content': 'United Kingdom', 'woeid': 23424975}, 'neighbourhood': {'_content': '', 'woeid': 0}}, 'geoperms': {'ispublic': 1, 'iscontact': 0, 'isfriend': 0, 'isfamily': 0}, 'urls': {'url': [{'type': 'photopage', '_content': 'https://www.flickr.com/photos/ninjapotato/2828097045/'}]}, 'media': 'photo'}, 'stat': 'ok'}</t>
  </si>
  <si>
    <t>https://www.flickr.com/photos/ninjapotato/2828097045/</t>
  </si>
  <si>
    <t>face_parrot20.jpeg</t>
  </si>
  <si>
    <t>8308757176_15ac2e5461_o</t>
  </si>
  <si>
    <t>{'photo': {'id': '8308757176', 'secret': '1d5cea7209', 'server': '8214', 'farm': 9, 'dateuploaded': '1356475127', 'isfavorite': 0, 'license': '4', 'safety_level': '0', 'rotation': 0, 'originalsecret': '15ac2e5461', 'originalformat': 'jpg', 'owner': {'nsid': '13456343@N00', 'username': 'ben.hollis', 'realname': 'Benjamin Hollis', 'location': 'Seattle, WA, USA', 'iconserver': '7913', 'iconfarm': 8, 'path_alias': 'dalangalma'}, 'title': {'_content': 'Rosco closeup'}, 'description': {'_content': ''}, 'visibility': {'ispublic': 1, 'isfriend': 0, 'isfamily': 0}, 'dates': {'posted': '1356475127', 'taken': '2012-11-21 08:52:32', 'takengranularity': 0, 'takenunknown': 0, 'lastupdate': '1356476676'}, 'views': '1499', 'editability': {'cancomment': 0, 'canaddmeta': 0}, 'publiceditability': {'cancomment': 1, 'canaddmeta': 0}, 'usage': {'candownload': 1, 'canblog': 0, 'canprint': 0, 'canshare': 1}, 'comments': {'_content': '0'}, 'notes': {'note': []}, 'people': {'haspeople': 0}, 'tags': {'tag': [{'id': '802911-8308757176-594', 'author': '13456343@N00', 'authorname': 'ben.hollis', 'raw': 'bird', '_content': 'bird', 'machine_tag': 0}, {'id': '802911-8308757176-130', 'author': '13456343@N00', 'authorname': 'ben.hollis', 'raw': 'family', '_content': 'family', 'machine_tag': 0}, {'id': '802911-8308757176-8427', 'author': '13456343@N00', 'authorname': 'ben.hollis', 'raw': 'parrot', '_content': 'parrot', 'machine_tag': 0}]}, 'urls': {'url': [{'type': 'photopage', '_content': 'https://www.flickr.com/photos/dalangalma/8308757176/'}]}, 'media': 'photo'}, 'stat': 'ok'}</t>
  </si>
  <si>
    <t>Benjamin Hollis (flickr ben.hollis)</t>
  </si>
  <si>
    <t>https://www.flickr.com/photos/dalangalma/8308757176/</t>
  </si>
  <si>
    <t>body_part_blue_jay_eye01.jpeg</t>
  </si>
  <si>
    <t>4387345342_6614917138_o</t>
  </si>
  <si>
    <t>{'photo': {'id': '4387345342', 'secret': '1d64c1c890', 'server': '4051', 'farm': 5, 'dateuploaded': '1267100269', 'isfavorite': 0, 'license': '5', 'safety_level': '0', 'rotation': 0, 'originalsecret': '6614917138', 'originalformat': 'jpg', 'owner': {'nsid': '77316550@N00', 'username': 'nosha', 'realname': '', 'location': None, 'iconserver': '28', 'iconfarm': 1, 'path_alias': 'nosha'}, 'title': {'_content': 'closer'}, 'description': {'_content': '... this is about as close as I\'ve been able to get to a wild jay...\n\nExplored, thank you!\n\n\nBlue Jay \n\nBetter viewed with &lt;a href="http://fiveprime.org/blackmagic" rel="noreferrer nofollow"&gt; B l a c k M a g i c &lt;/a&gt;\n\n  \nFebruary 2010 \nPennington, New Jersey, USA\n \n&lt;em&gt;You can also &lt;a href="http://fiveprime.org/hivemind/User/nosha/Recent" rel="noreferrer nofollow"&gt;view my photostream&lt;/a&gt;  with &lt;a href="http://fiveprime.org/hivemind" rel="noreferrer nofollow"&gt;Flickr Hive Mind&lt;/a&gt;&lt;/em&gt;'}, 'visibility': {'ispublic': 1, 'isfriend': 0, 'isfamily': 0}, 'dates': {'posted': '1267100269', 'taken': '2010-02-16 13:18:52', 'takengranularity': 0, 'takenunknown': 0, 'lastupdate': '1383519497'}, 'views': '13261', 'editability': {'cancomment': 0, 'canaddmeta': 0}, 'publiceditability': {'cancomment': 1, 'canaddmeta': 1}, 'usage': {'candownload': 1, 'canblog': 0, 'canprint': 0, 'canshare': 1}, 'comments': {'_content': '31'}, 'notes': {'note': []}, 'people': {'haspeople': 0}, 'tags': {'tag': [{'id': '758565-4387345342-113574', 'author': '77316550@N00', 'authorname': 'nosha', 'raw': '2010', '_content': '2010', 'machine_tag': 0}, {'id': '758565-4387345342-4890', 'author': '77316550@N00', 'authorname': 'nosha', 'raw': 'Outdoor', '_content': 'outdoor', 'machine_tag': 0}, {'id': '758565-4387345342-351', 'author': '77316550@N00', 'authorname': 'nosha', 'raw': 'USA', '_content': 'usa', 'machine_tag': 0}, {'id': '758565-4387345342-201', 'author': '77316550@N00', 'authorname': 'nosha', 'raw': 'Winter', '_content': 'winter', 'machine_tag': 0}, {'id': '758565-4387345342-71634', 'author': '77316550@N00', 'authorname': 'nosha', 'raw': 'avian', '_content': 'avian', 'machine_tag': 0}, {'id': '758565-4387345342-876', 'author': '77316550@N00', 'authorname': 'nosha', 'raw': 'beautiful', '_content': 'beautiful', 'machine_tag': 0}, {'id': '758565-4387345342-881', 'author': '77316550@N00', 'authorname': 'nosha', 'raw': 'beauty', '_content': 'beauty', 'machine_tag': 0}, {'id': '758565-4387345342-594', 'author': '77316550@N00', 'authorname': 'nosha', 'raw': 'bird', '_content': 'bird', 'machine_tag': 0}, {'id': '758565-4387345342-951', 'author': '77316550@N00', 'authorname': 'nosha', 'raw': 'birds', '_content': 'birds', 'machine_tag': 0}, {'id': '758565-4387345342-141', 'author': '77316550@N00', 'authorname': 'nosha', 'raw': 'blue', '_content': 'blue', 'machine_tag': 0}, {'id': '758565-4387345342-10352', 'author': '77316550@N00', 'authorname': 'nosha', 'raw': 'bluejay', '_content': 'bluejay', 'machine_tag': 0}, {'id': '758565-4387345342-596', 'author': '77316550@N00', 'authorname': 'nosha', 'raw': 'eye', '_content': 'eye', 'machine_tag': 0}, {'id': '758565-4387345342-7523', 'author': '77316550@N00', 'authorname': 'nosha', 'raw': 'feather', '_content': 'feather', 'machine_tag': 0}, {'id': '758565-4387345342-27527', 'author': '77316550@N00', 'authorname': 'nosha', 'raw': 'february', '_content': 'february', 'machine_tag': 0}, {'id': '758565-4387345342-3703', 'author': '77316550@N00', 'authorname': 'nosha', 'raw': 'jay', '_content': 'jay', 'machine_tag': 0}, {'id': '758565-4387345342-11112', 'author': '77316550@N00', 'authorname': 'nosha', 'raw': 'mercer', '_content': 'mercer', 'machine_tag': 0}, {'id': '758565-4387345342-85281', 'author': '77316550@N00', 'authorname': 'nosha', 'raw': 'mercercounty', '_content': 'mercercounty', 'machine_tag': 0}, {'id': '758565-4387345342-791', 'author': '77316550@N00', 'authorname': 'nosha', 'raw': 'nature', '_content': 'nature', 'machine_tag': 0}, {'id': '758565-4387345342-2569', 'author': '77316550@N00', 'authorname': 'nosha', 'raw': 'newjersey', '_content': 'newjersey', 'machine_tag': 0}, {'id': '758565-4387345342-7476', 'author': '77316550@N00', 'authorname': 'nosha', 'raw': 'nj', '_content': 'nj', 'machine_tag': 0}, {'id': '758565-4387345342-1654669', 'author': '77316550@N00', 'authorname': 'nosha', 'raw': 'nosha', '_content': 'nosha', 'machine_tag': 0}, {'id': '758565-4387345342-99480', 'author': '77316550@N00', 'authorname': 'nosha', 'raw': 'pennington', '_content': 'pennington', 'machine_tag': 0}, {'id': '758565-4387345342-49804307', 'author': '77316550@N00', 'authorname': 'nosha', 'raw': 'snomaggedon', '_content': 'snomaggedon', 'machine_tag': 0}, {'id': '758565-4387345342-33277876', 'author': '77316550@N00', 'authorname': 'nosha', 'raw': 'snopocalypse', '_content': 'snopocalypse', 'machine_tag': 0}, {'id': '758565-4387345342-412', 'author': '77316550@N00', 'authorname': 'nosha', 'raw': 'snow', '_content': 'snow', 'machine_tag': 0}, {'id': '758565-4387345342-33159427', 'author': '77316550@N00', 'authorname': 'nosha', 'raw': 'snowpacalypse', '_content': 'snowpacalypse', 'machine_tag': 0}, {'id': '758565-4387345342-7251', 'author': '77316550@N00', 'authorname': 'nosha', 'raw': 'snowstorm', '_content': 'snowstorm', 'machine_tag': 0}, {'id': '758565-4387345342-455', 'author': '77316550@N00', 'authorname': 'nosha', 'raw': 'storm', '_content': 'storm', 'machine_tag': 0}, {'id': '758565-4387345342-5833', 'author': '77316550@N00', 'authorname': 'nosha', 'raw': 'wildlife', '_content': 'wildlife', 'machine_tag': 0}, {'id': '758565-4387345342-623786', 'author': '77316550@N00', 'authorname': 'nosha', 'raw': '105 mm f/2.8', '_content': '105mmf28', 'machine_tag': 0}, {'id': '758565-4387345342-364940', 'author': '77316550@N00', 'authorname': 'nosha', 'raw': '105 mm', '_content': '105mm', 'machine_tag': 0}, {'id': '758565-4387345342-171504', 'author': '77316550@N00', 'authorname': 'nosha', 'raw': 'f/5.0', '_content': 'f50', 'machine_tag': 0}, {'id': '758565-4387345342-14466639', 'author': '77316550@N00', 'authorname': 'nosha', 'raw': 'NIKON D300', '_content': 'nikond300', 'machine_tag': 0}, {'id': '758565-4387345342-37329110', 'author': '77316550@N00', 'authorname': 'nosha', 'raw': '1/250 sec at f/5.0', '_content': '1250secatf50', 'machine_tag': 0}, {'id': '758565-4387345342-4667298', 'author': '77316550@N00', 'authorname': 'nosha', 'raw': '1/250 sec', '_content': '1250sec', 'machine_tag': 0}, {'id': '758565-4387345342-152587', 'author': '77316550@N00', 'authorname': 'nosha', 'raw': 'lightroom', '_content': 'lightroom', 'machine_tag': 0}, {'id': '758565-4387345342-677171', 'author': '77316550@N00', 'authorname': 'nosha', 'raw': 'blackmagic', '_content': 'blackmagic', 'machine_tag': 0}, {'id': '758565-4387345342-15864', 'author': '77316550@N00', 'authorname': 'nosha', 'raw': 'creativecommons', '_content': 'creativecommons', 'machine_tag': 0}, {'id': '758565-4387345342-11820', 'author': '77316550@N00', 'authorname': 'nosha', 'raw': 'explore', '_content': 'explore', 'machine_tag': 0}, {'id': '758565-4387345342-2077205', 'author': '77316550@N00', 'authorname': 'nosha', 'raw': 'explored', '_content': 'explored', 'machine_tag': 0}, {'id': '758565-4387345342-14312', 'author': '77316550@N00', 'authorname': 'nosha', 'raw': 'eyeball', '_content': 'eyeball', 'machine_tag': 0}, {'id': '758565-4387345342-552', 'author': '77316550@N00', 'authorname': 'nosha', 'raw': 'reflection', '_content': 'reflection', 'machine_tag': 0}, {'id': '758565-4387345342-12932', 'author': '77316550@N00', 'authorname': 'nosha', 'raw': 'reflect', '_content': 'reflect', 'machine_tag': 0}, {'id': '758565-4387345342-8548', 'author': '77316550@N00', 'authorname': 'nosha', 'raw': 'feeder', '_content': 'feeder', 'machine_tag': 0}]}, 'urls': {'url': [{'type': 'photopage', '_content': 'https://www.flickr.com/photos/nosha/4387345342/'}]}, 'media': 'photo'}, 'stat': 'ok'}</t>
  </si>
  <si>
    <t xml:space="preserve"> (flickr nosha)</t>
  </si>
  <si>
    <t>https://www.flickr.com/photos/nosha/4387345342/</t>
  </si>
  <si>
    <t>body_part_blue_jay_eye02.jpeg</t>
  </si>
  <si>
    <t>27427857316_730126e015_o</t>
  </si>
  <si>
    <t>{'photo': {'id': '27427857316', 'secret': '184b2fda86', 'server': '7111', 'farm': 8, 'dateuploaded': '1465073558', 'isfavorite': 0, 'license': '4', 'safety_level': '0', 'rotation': 0, 'originalsecret': '730126e015', 'originalformat': 'jpg', 'owner': {'nsid': '134486071@N02', 'username': 'kengi2000', 'realname': 'Ken Gibson', 'location': 'United States', 'iconserver': '5637', 'iconfarm': 6, 'path_alias': 'kengi2000'}, 'title': {'_content': 'Blue Jay'}, 'description': {'_content': "Are you lookin' at me?"}, 'visibility': {'ispublic': 1, 'isfriend': 0, 'isfamily': 0}, 'dates': {'posted': '1465073558', 'taken': '2016-06-04 14:46:07', 'takengranularity': 0, 'takenunknown': '0', 'lastupdate': '1569393579'}, 'views': '768', 'editability': {'cancomment': 0, 'canaddmeta': 0}, 'publiceditability': {'cancomment': 1, 'canaddmeta': 0}, 'usage': {'candownload': 1, 'canblog': 0, 'canprint': 0, 'canshare': 1}, 'comments': {'_content': '1'}, 'notes': {'note': []}, 'people': {'haspeople': 0}, 'tags': {'tag': [{'id': '134465723-27427857316-4890', 'author': '134486071@N02', 'authorname': 'kengi2000', 'raw': 'outdoor', '_content': 'outdoor', 'machine_tag': 0}, {'id': '134465723-27427857316-952', 'author': '134486071@N02', 'authorname': 'kengi2000', 'raw': 'animal', '_content': 'animal', 'machine_tag': 0}, {'id': '134465723-27427857316-594', 'author': '134486071@N02', 'authorname': 'kengi2000', 'raw': 'bird', '_content': 'bird', 'machine_tag': 0}, {'id': '134465723-27427857316-10352', 'author': '134486071@N02', 'authorname': 'kengi2000', 'raw': 'blue jay', '_content': 'bluejay', 'machine_tag': 0}]}, 'urls': {'url': [{'type': 'photopage', '_content': 'https://www.flickr.com/photos/kengi2000/27427857316/'}]}, 'media': 'photo'}, 'stat': 'ok'}</t>
  </si>
  <si>
    <t>https://www.flickr.com/photos/kengi2000/27427857316/</t>
  </si>
  <si>
    <t>body_part_blue_jay_eye03.jpeg</t>
  </si>
  <si>
    <t>14787371268_6f5baf1b98_o</t>
  </si>
  <si>
    <t>{'photo': {'id': '14787371268', 'secret': '4c390fa889', 'server': '3853', 'farm': 4, 'dateuploaded': '1408490004', 'isfavorite': 0, 'license': '3', 'safety_level': '0', 'rotation': 0, 'originalsecret': '6f5baf1b98', 'originalformat': 'jpg', 'owner': {'nsid': '48227962@N04', 'username': 'PMillera4', 'realname': 'Peter Miller', 'location': '', 'iconserver': '8662', 'iconfarm': 9, 'path_alias': 'pmillera4'}, 'title': {'_content': 'Blue Jay'}, 'description': {'_content': ''}, 'visibility': {'ispublic': 1, 'isfriend': 0, 'isfamily': 0}, 'dates': {'posted': '1408490004', 'taken': '2014-06-08 15:40:50', 'takengranularity': 0, 'takenunknown': 0, 'lastupdate': '1489616691'}, 'views': '2998', 'editability': {'cancomment': 0, 'canaddmeta': 0}, 'publiceditability': {'cancomment': 1, 'canaddmeta': 0}, 'usage': {'candownload': 1, 'canblog': 0, 'canprint': 0, 'canshare': 1}, 'comments': {'_content': '8'}, 'notes': {'note': []}, 'people': {'haspeople': 0}, 'tags': {'tag': [{'id': '48195823-14787371268-10352', 'author': '48227962@N04', 'authorname': 'PMillera4', 'raw': 'blue jay', '_content': 'bluejay', 'machine_tag': 0}, {'id': '48195823-14787371268-594', 'author': '48227962@N04', 'authorname': 'PMillera4', 'raw': 'bird', '_content': 'bird', 'machine_tag': 0}, {'id': '48195823-14787371268-141', 'author': '48227962@N04', 'authorname': 'PMillera4', 'raw': 'blue', '_content': 'blue', 'machine_tag': 0}]}, 'urls': {'url': [{'type': 'photopage', '_content': 'https://www.flickr.com/photos/pmillera4/14787371268/'}]}, 'media': 'photo'}, 'stat': 'ok'}</t>
  </si>
  <si>
    <t>https://www.flickr.com/photos/pmillera4/14787371268/</t>
  </si>
  <si>
    <t>body_part_blue_jay_beak01.jpeg</t>
  </si>
  <si>
    <t>body_part_blue_jay_beak02.jpeg</t>
  </si>
  <si>
    <t>5700267587_91a9a78321_o</t>
  </si>
  <si>
    <t>{'photo': {'id': '5700267587', 'secret': '9871fb6563', 'server': '2609', 'farm': 3, 'dateuploaded': '1304884627', 'isfavorite': 0, 'license': '4', 'safety_level': '0', 'rotation': 0, 'originalsecret': '91a9a78321', 'originalformat': 'jpg', 'owner': {'nsid': '24854893@N00', 'username': 'Bobolink', 'realname': 'Robert Taylor', 'location': 'Stirling, ON, Canada', 'iconserver': '2843', 'iconfarm': 3, 'path_alias': 'bobolink'}, 'title': {'_content': 'Blue Jay_4478'}, 'description': {'_content': 'Choosing a peanut'}, 'visibility': {'ispublic': 1, 'isfriend': 0, 'isfamily': 0}, 'dates': {'posted': '1304884627', 'taken': '2011-05-08 14:51:46', 'takengranularity': 0, 'takenunknown': 0, 'lastupdate': '1613932715'}, 'views': '1894', 'editability': {'cancomment': 0, 'canaddmeta': 0}, 'publiceditability': {'cancomment': 1, 'canaddmeta': 0}, 'usage': {'candownload': 1, 'canblog': 0, 'canprint': 0, 'canshare': 1}, 'comments': {'_content': '16'}, 'notes': {'note': []}, 'people': {'haspeople': 0}, 'tags': {'tag': [{'id': '778117-5700267587-10352', 'author': '24854893@N00', 'authorname': 'Bobolink', 'raw': 'Blue Jay', '_content': 'bluejay', 'machine_tag': 0}, {'id': '778117-5700267587-5651', 'author': '24854893@N00', 'authorname': 'Bobolink', 'raw': 'Stirling', '_content': 'stirling', 'machine_tag': 0}, {'id': '778117-5700267587-450', 'author': '24854893@N00', 'authorname': 'Bobolink', 'raw': 'Ontario', '_content': 'ontario', 'machine_tag': 0}, {'id': '778117-5700267587-1530559', 'author': '23834816@N04', 'authorname': 'tracyhughes2_7. CPAGB LRPS', 'raw': 'Digital Camera Club', '_content': 'digitalcameraclub', 'machine_tag': 0}, {'id': '778117-5700267587-26447894', 'author': '23834816@N04', 'authorname': 'tracyhughes2_7. CPAGB LRPS', 'raw': 'The wonderful world of birds', '_content': 'thewonderfulworldofbirds', 'machine_tag': 0}]}, 'location': {'latitude': '44.295630', 'longitude': '-77.553321', 'accuracy': '16', 'context': '0', 'locality': {'_content': 'Stirling', 'woeid': 1753}, 'county': {'_content': 'Hastings', 'woeid': 29375163}, 'region': {'_content': 'Ontario', 'woeid': 2344922}, 'country': {'_content': 'Canada', 'woeid': 23424775}, 'neighbourhood': {'_content': '', 'woeid': 0}}, 'geoperms': {'ispublic': 1, 'iscontact': 0, 'isfriend': 0, 'isfamily': 0}, 'urls': {'url': [{'type': 'photopage', '_content': 'https://www.flickr.com/photos/bobolink/5700267587/'}]}, 'media': 'photo'}, 'stat': 'ok'}</t>
  </si>
  <si>
    <t>Robert Taylor (flickr Bobolink)</t>
  </si>
  <si>
    <t>https://www.flickr.com/photos/bobolink/5700267587/</t>
  </si>
  <si>
    <t>body_part_blue_jay_beak03.jpeg</t>
  </si>
  <si>
    <t>face_blue_jay02.jpeg</t>
  </si>
  <si>
    <t>5034617197_c79e178706_o</t>
  </si>
  <si>
    <t>{'photo': {'id': '5034617197', 'secret': '94ba39fbb3', 'server': '4145', 'farm': 5, 'dateuploaded': '1285727853', 'isfavorite': 0, 'license': '5', 'safety_level': '0', 'rotation': 0, 'originalsecret': 'c79e178706', 'originalformat': 'jpg', 'owner': {'nsid': '24613946@N07', 'username': 'JimboRocks', 'realname': 'James Saunders', 'location': 'Lowell, USA', 'iconserver': '5635', 'iconfarm': 6, 'path_alias': 'jimborocks'}, 'title': {'_content': 'Blue Jay'}, 'description': {'_content': ''}, 'visibility': {'ispublic': 1, 'isfriend': 0, 'isfamily': 0}, 'dates': {'posted': '1285727853', 'taken': '2010-09-26 08:57:02', 'takengranularity': 0, 'takenunknown': 0, 'lastupdate': '1404083399'}, 'views': '1023', 'editability': {'cancomment': 0, 'canaddmeta': 0}, 'publiceditability': {'cancomment': 1, 'canaddmeta': 0}, 'usage': {'candownload': 1, 'canblog': 0, 'canprint': 0, 'canshare': 1}, 'comments': {'_content': '0'}, 'notes': {'note': []}, 'people': {'haspeople': 0}, 'tags': {'tag': [{'id': '24592616-5034617197-167', 'author': '24613946@N07', 'authorname': 'JimboRocks', 'raw': 'autumn', '_content': 'autumn', 'machine_tag': 0}, {'id': '24592616-5034617197-10352', 'author': '24613946@N07', 'authorname': 'JimboRocks', 'raw': 'blue jay', '_content': 'bluejay', 'machine_tag': 0}, {'id': '24592616-5034617197-594', 'author': '24613946@N07', 'authorname': 'JimboRocks', 'raw': 'bird', '_content': 'bird', 'machine_tag': 0}]}, 'location': {'latitude': '42.070672', 'longitude': '-72.650249', 'accuracy': '14', 'context': '0', 'locality': {'_content': 'Agawam', 'woeid': 2352237}, 'county': {'_content': 'Hampden', 'woeid': 12588706}, 'region': {'_content': 'Massachusetts', 'woeid': 2347580}, 'country': {'_content': 'United States', 'woeid': 23424977}, 'neighbourhood': {'_content': 'West Agawam', 'woeid': 2516595}}, 'geoperms': {'ispublic': 1, 'iscontact': 0, 'isfriend': 0, 'isfamily': 0}, 'urls': {'url': [{'type': 'photopage', '_content': 'https://www.flickr.com/photos/jimborocks/5034617197/'}]}, 'media': 'photo'}, 'stat': 'ok'}</t>
  </si>
  <si>
    <t>James Saunders (flickr JimboRocks)</t>
  </si>
  <si>
    <t>https://www.flickr.com/photos/jimborocks/5034617197/</t>
  </si>
  <si>
    <t>face_blue_jay03.jpeg</t>
  </si>
  <si>
    <t>2097782877_54da27be0a_o</t>
  </si>
  <si>
    <t>{'photo': {'id': '2097782877', 'secret': '84e2b6c2fd', 'server': '2014', 'farm': 3, 'dateuploaded': '1197225254', 'isfavorite': 0, 'license': '2', 'safety_level': '0', 'rotation': 0, 'originalsecret': '54da27be0a', 'originalformat': 'jpg', 'owner': {'nsid': '27446582@N00', 'username': 'leshoward', 'realname': '', 'location': None, 'iconserver': '88', 'iconfarm': 1, 'path_alias': 'leshoward'}, 'title': {'_content': 'IMG_0977_RAW_DxO'}, 'description': {'_content': 'Blue jay'}, 'visibility': {'ispublic': 1, 'isfriend': 0, 'isfamily': 0}, 'dates': {'posted': '1197225254', 'taken': '2007-12-09 12:54:23', 'takengranularity': 0, 'takenunknown': 0, 'lastupdate': '1197225324'}, 'views': '113', 'editability': {'cancomment': 0, 'canaddmeta': 0}, 'publiceditability': {'cancomment': 1, 'canaddmeta': 0}, 'usage': {'candownload': 1, 'canblog': 0, 'canprint': 0, 'canshare': 1}, 'comments': {'_content': '0'}, 'notes': {'note': []}, 'people': {'haspeople': 0}, 'tags': {'tag': [{'id': '4688843-2097782877-594', 'author': '27446582@N00', 'authorname': 'leshoward', 'raw': 'bird', '_content': 'bird', 'machine_tag': 0}, {'id': '4688843-2097782877-10352', 'author': '27446582@N00', 'authorname': 'leshoward', 'raw': 'blue jay', '_content': 'bluejay', 'machine_tag': 0}, {'id': '4688843-2097782877-141', 'author': '27446582@N00', 'authorname': 'leshoward', 'raw': 'blue', '_content': 'blue', 'machine_tag': 0}]}, 'location': {'latitude': '33.768017', 'longitude': '-84.307665', 'accuracy': '15', 'context': '0', 'locality': {'_content': 'Atlanta', 'woeid': 2357024}, 'county': {'_content': 'Fulton', 'woeid': 12587929}, 'region': {'_content': 'Georgia', 'woeid': 2347569}, 'country': {'_content': 'United States', 'woeid': 23424977}, 'neighbourhood': {'_content': '', 'woeid': 0}}, 'geoperms': {'ispublic': 1, 'iscontact': 0, 'isfriend': 0, 'isfamily': 0}, 'urls': {'url': [{'type': 'photopage', '_content': 'https://www.flickr.com/photos/leshoward/2097782877/'}]}, 'media': 'photo'}, 'stat': 'ok'}</t>
  </si>
  <si>
    <t>https://www.flickr.com/photos/leshoward/2097782877/</t>
  </si>
  <si>
    <t>face_blue_jay04.jpeg</t>
  </si>
  <si>
    <t>16388143887_d44cd9450c_o</t>
  </si>
  <si>
    <t>{'photo': {'id': '16388143887', 'secret': '50297372e0', 'server': '7401', 'farm': 8, 'dateuploaded': '1424296026', 'isfavorite': 0, 'license': '6', 'safety_level': '0', 'rotation': 0, 'originalsecret': 'd44cd9450c', 'originalformat': 'jpg', 'owner': {'nsid': '24135011@N08', 'username': 'DrPhotoMoto', 'realname': 'John Flannery', 'location': 'Hilton Head, South Carolina, USA', 'iconserver': '3678', 'iconfarm': 4, 'path_alias': 'drphotomoto'}, 'title': {'_content': 'Blue Jay'}, 'description': {'_content': 'They are quite piggy!'}, 'visibility': {'ispublic': 1, 'isfriend': 0, 'isfamily': 0}, 'dates': {'posted': '1424296026', 'taken': '2015-02-17 14:02:30', 'takengranularity': 0, 'takenunknown': '0', 'lastupdate': '1578244838'}, 'views': '1030', 'editability': {'cancomment': 0, 'canaddmeta': 0}, 'publiceditability': {'cancomment': 1, 'canaddmeta': 1}, 'usage': {'candownload': 1, 'canblog': 0, 'canprint': 0, 'canshare': 1}, 'comments': {'_content': '0'}, 'notes': {'note': []}, 'people': {'haspeople': 0}, 'tags': {'tag': [{'id': '24042198-16388143887-951', 'author': '24135011@N08', 'authorname': 'DrPhotoMoto', 'raw': 'Birds', '_content': 'birds', 'machine_tag': 0}, {'id': '24042198-16388143887-8419', 'author': '24135011@N08', 'authorname': 'DrPhotoMoto', 'raw': 'North Carolina', '_content': 'northcarolina', 'machine_tag': 0}, {'id': '24042198-16388143887-1972265', 'author': '24135011@N08', 'authorname': 'DrPhotoMoto', 'raw': 'Moore County', '_content': 'moorecounty', 'machine_tag': 0}]}, 'urls': {'url': [{'type': 'photopage', '_content': 'https://www.flickr.com/photos/drphotomoto/16388143887/'}]}, 'media': 'photo'}, 'stat': 'ok'}</t>
  </si>
  <si>
    <t>John Flannery (flickr DrPhotoMoto)</t>
  </si>
  <si>
    <t>https://www.flickr.com/photos/drphotomoto/16388143887/</t>
  </si>
  <si>
    <t>face_blue_jay05.jpeg</t>
  </si>
  <si>
    <t>8669029056_4c63a60ab0_o</t>
  </si>
  <si>
    <t>{'photo': {'id': '8669029056', 'secret': '854928be18', 'server': '8379', 'farm': 9, 'dateuploaded': '1366559742', 'isfavorite': 0, 'license': '2', 'safety_level': '0', 'rotation': 0, 'originalsecret': '4c63a60ab0', 'originalformat': 'jpg', 'owner': {'nsid': '87792096@N00', 'username': 'Moschell', 'realname': 'Mark Moschell', 'location': 'Fortville, USA', 'iconserver': '7867', 'iconfarm': 8, 'path_alias': None}, 'title': {'_content': 'Blue Jay'}, 'description': {'_content': ''}, 'visibility': {'ispublic': 1, 'isfriend': 0, 'isfamily': 0}, 'dates': {'posted': '1366559742', 'taken': '2013-04-20 14:32:28', 'takengranularity': 0, 'takenunknown': 0, 'lastupdate': '1642788653'}, 'views': '308', 'editability': {'cancomment': 0, 'canaddmeta': 0}, 'publiceditability': {'cancomment': 1, 'canaddmeta': 0}, 'usage': {'candownload': 1, 'canblog': 0, 'canprint': 0, 'canshare': 1}, 'comments': {'_content': '1'}, 'notes': {'note': []}, 'people': {'haspeople': 0}, 'tags': {'tag': [{'id': '272762-8669029056-2110362', 'author': '87792096@N00', 'authorname': 'Moschell', 'raw': '2013', '_content': '2013', 'machine_tag': 0}, {'id': '272762-8669029056-17974', 'author': '87792096@N00', 'authorname': 'Moschell', 'raw': 'April', '_content': 'april', 'machine_tag': 0}, {'id': '272762-8669029056-2944', 'author': '87792096@N00', 'authorname': 'Moschell', 'raw': 'Backyard', '_content': 'backyard', 'machine_tag': 0}, {'id': '272762-8669029056-951', 'author': '87792096@N00', 'authorname': 'Moschell', 'raw': 'Birds', '_content': 'birds', 'machine_tag': 0}, {'id': '272762-8669029056-8396', 'author': '87792096@N00', 'authorname': 'Moschell', 'raw': 'Indiana', '_content': 'indiana', 'machine_tag': 0}, {'id': '272762-8669029056-22874', 'author': '87792096@N00', 'authorname': 'Moschell', 'raw': 'local', '_content': 'local', 'machine_tag': 0}, {'id': '272762-8669029056-5479528', 'author': '87792096@N00', 'authorname': 'Moschell', 'raw': 'Moschell', '_content': 'moschell', 'machine_tag': 0}, {'id': '272762-8669029056-791', 'author': '87792096@N00', 'authorname': 'Moschell', 'raw': 'Nature', '_content': 'nature', 'machine_tag': 0}, {'id': '272762-8669029056-2620', 'author': '87792096@N00', 'authorname': 'Moschell', 'raw': 'Spring', '_content': 'spring', 'machine_tag': 0}, {'id': '272762-8669029056-5833', 'author': '87792096@N00', 'authorname': 'Moschell', 'raw': 'Wildlife', '_content': 'wildlife', 'machine_tag': 0}, {'id': '272762-8669029056-10352', 'author': '87792096@N00', 'authorname': 'Moschell', 'raw': 'Blue Jay', '_content': 'bluejay', 'machine_tag': 0}]}, 'urls': {'url': [{'type': 'photopage', '_content': 'https://www.flickr.com/photos/87792096@N00/8669029056/'}]}, 'media': 'photo'}, 'stat': 'ok'}</t>
  </si>
  <si>
    <t>https://www.flickr.com/photos/87792096@N00/8669029056/</t>
  </si>
  <si>
    <t>face_blue_jay06.jpeg</t>
  </si>
  <si>
    <t>5034616337_5f4ec5ec54_o</t>
  </si>
  <si>
    <t>{'photo': {'id': '5034616337', 'secret': '2df46972c6', 'server': '4109', 'farm': 5, 'dateuploaded': '1285727832', 'isfavorite': 0, 'license': '5', 'safety_level': '0', 'rotation': 0, 'originalsecret': '5f4ec5ec54', 'originalformat': 'jpg', 'owner': {'nsid': '24613946@N07', 'username': 'JimboRocks', 'realname': 'James Saunders', 'location': 'Lowell, USA', 'iconserver': '5635', 'iconfarm': 6, 'path_alias': 'jimborocks'}, 'title': {'_content': 'Blue Jay'}, 'description': {'_content': ''}, 'visibility': {'ispublic': 1, 'isfriend': 0, 'isfamily': 0}, 'dates': {'posted': '1285727832', 'taken': '2010-09-26 08:55:54', 'takengranularity': 0, 'takenunknown': 0, 'lastupdate': '1286495187'}, 'views': '748', 'editability': {'cancomment': 0, 'canaddmeta': 0}, 'publiceditability': {'cancomment': 1, 'canaddmeta': 0}, 'usage': {'candownload': 1, 'canblog': 0, 'canprint': 0, 'canshare': 1}, 'comments': {'_content': '0'}, 'notes': {'note': []}, 'people': {'haspeople': 0}, 'tags': {'tag': [{'id': '24592616-5034616337-167', 'author': '24613946@N07', 'authorname': 'JimboRocks', 'raw': 'autumn', '_content': 'autumn', 'machine_tag': 0}, {'id': '24592616-5034616337-10352', 'author': '24613946@N07', 'authorname': 'JimboRocks', 'raw': 'blue jay', '_content': 'bluejay', 'machine_tag': 0}, {'id': '24592616-5034616337-594', 'author': '24613946@N07', 'authorname': 'JimboRocks', 'raw': 'bird', '_content': 'bird', 'machine_tag': 0}]}, 'location': {'latitude': '42.070672', 'longitude': '-72.650249', 'accuracy': '14', 'context': '0', 'locality': {'_content': 'Agawam', 'woeid': 2352237}, 'county': {'_content': 'Hampden', 'woeid': 12588706}, 'region': {'_content': 'Massachusetts', 'woeid': 2347580}, 'country': {'_content': 'United States', 'woeid': 23424977}, 'neighbourhood': {'_content': 'West Agawam', 'woeid': 2516595}}, 'geoperms': {'ispublic': 1, 'iscontact': 0, 'isfriend': 0, 'isfamily': 0}, 'urls': {'url': [{'type': 'photopage', '_content': 'https://www.flickr.com/photos/jimborocks/5034616337/'}]}, 'media': 'photo'}, 'stat': 'ok'}</t>
  </si>
  <si>
    <t>https://www.flickr.com/photos/jimborocks/5034616337/</t>
  </si>
  <si>
    <t>face_blue_jay09.jpeg</t>
  </si>
  <si>
    <t>face_blue_jay10.jpeg</t>
  </si>
  <si>
    <t>11764197885_a37a2337c6_o</t>
  </si>
  <si>
    <t>{'photo': {'id': '11764197885', 'secret': 'b17cea7c81', 'server': '5492', 'farm': 6, 'dateuploaded': '1388883800', 'isfavorite': 0, 'license': '2', 'safety_level': '0', 'rotation': 0, 'originalsecret': 'a37a2337c6', 'originalformat': 'jpg', 'owner': {'nsid': '87792096@N00', 'username': 'Moschell', 'realname': 'Mark Moschell', 'location': 'Fortville, USA', 'iconserver': '7867', 'iconfarm': 8, 'path_alias': None}, 'title': {'_content': 'Blue Jay'}, 'description': {'_content': ''}, 'visibility': {'ispublic': 1, 'isfriend': 0, 'isfamily': 0}, 'dates': {'posted': '1388883800', 'taken': '2014-01-04 17:49:18', 'takengranularity': 0, 'takenunknown': 0, 'lastupdate': '1608144282'}, 'views': '456', 'editability': {'cancomment': 0, 'canaddmeta': 0}, 'publiceditability': {'cancomment': 1, 'canaddmeta': 0}, 'usage': {'candownload': 1, 'canblog': 0, 'canprint': 0, 'canshare': 1}, 'comments': {'_content': '1'}, 'notes': {'note': []}, 'people': {'haspeople': 0}, 'tags': {'tag': [{'id': '272762-11764197885-265750', 'author': '87792096@N00', 'authorname': 'Moschell', 'raw': '2014', '_content': '2014', 'machine_tag': 0}, {'id': '272762-11764197885-2944', 'author': '87792096@N00', 'authorname': 'Moschell', 'raw': 'Backyard', '_content': 'backyard', 'machine_tag': 0}, {'id': '272762-11764197885-951', 'author': '87792096@N00', 'authorname': 'Moschell', 'raw': 'Birds', '_content': 'birds', 'machine_tag': 0}, {'id': '272762-11764197885-10352', 'author': '87792096@N00', 'authorname': 'Moschell', 'raw': 'Blue Jay', '_content': 'bluejay', 'machine_tag': 0}, {'id': '272762-11764197885-8396', 'author': '87792096@N00', 'authorname': 'Moschell', 'raw': 'Indiana', '_content': 'indiana', 'machine_tag': 0}, {'id': '272762-11764197885-7328', 'author': '87792096@N00', 'authorname': 'Moschell', 'raw': 'January', '_content': 'january', 'machine_tag': 0}, {'id': '272762-11764197885-22874', 'author': '87792096@N00', 'authorname': 'Moschell', 'raw': 'local', '_content': 'local', 'machine_tag': 0}, {'id': '272762-11764197885-5479528', 'author': '87792096@N00', 'authorname': 'Moschell', 'raw': 'Moschell', '_content': 'moschell', 'machine_tag': 0}, {'id': '272762-11764197885-791', 'author': '87792096@N00', 'authorname': 'Moschell', 'raw': 'Nature', '_content': 'nature', 'machine_tag': 0}, {'id': '272762-11764197885-5833', 'author': '87792096@N00', 'authorname': 'Moschell', 'raw': 'Wildlife', '_content': 'wildlife', 'machine_tag': 0}, {'id': '272762-11764197885-201', 'author': '87792096@N00', 'authorname': 'Moschell', 'raw': 'winter', '_content': 'winter', 'machine_tag': 0}]}, 'urls': {'url': [{'type': 'photopage', '_content': 'https://www.flickr.com/photos/87792096@N00/11764197885/'}]}, 'media': 'photo'}, 'stat': 'ok'}</t>
  </si>
  <si>
    <t>https://www.flickr.com/photos/87792096@N00/11764197885/</t>
  </si>
  <si>
    <t>face_blue_jay11.jpeg</t>
  </si>
  <si>
    <t>face_blue_jay12.jpeg</t>
  </si>
  <si>
    <t>5035238346_3b616b5cb8_o</t>
  </si>
  <si>
    <t>{'photo': {'id': '5035238346', 'secret': '113bed2b93', 'server': '4088', 'farm': 5, 'dateuploaded': '1285727883', 'isfavorite': 0, 'license': '5', 'safety_level': '0', 'rotation': 0, 'originalsecret': '3b616b5cb8', 'originalformat': 'jpg', 'owner': {'nsid': '24613946@N07', 'username': 'JimboRocks', 'realname': 'James Saunders', 'location': 'Lowell, USA', 'iconserver': '5635', 'iconfarm': 6, 'path_alias': 'jimborocks'}, 'title': {'_content': 'Blue Jay'}, 'description': {'_content': ''}, 'visibility': {'ispublic': 1, 'isfriend': 0, 'isfamily': 0}, 'dates': {'posted': '1285727883', 'taken': '2010-09-26 08:58:49', 'takengranularity': 0, 'takenunknown': 0, 'lastupdate': '1286495187'}, 'views': '876', 'editability': {'cancomment': 0, 'canaddmeta': 0}, 'publiceditability': {'cancomment': 1, 'canaddmeta': 0}, 'usage': {'candownload': 1, 'canblog': 0, 'canprint': 0, 'canshare': 1}, 'comments': {'_content': '0'}, 'notes': {'note': []}, 'people': {'haspeople': 0}, 'tags': {'tag': [{'id': '24592616-5035238346-167', 'author': '24613946@N07', 'authorname': 'JimboRocks', 'raw': 'autumn', '_content': 'autumn', 'machine_tag': 0}, {'id': '24592616-5035238346-10352', 'author': '24613946@N07', 'authorname': 'JimboRocks', 'raw': 'blue jay', '_content': 'bluejay', 'machine_tag': 0}, {'id': '24592616-5035238346-594', 'author': '24613946@N07', 'authorname': 'JimboRocks', 'raw': 'bird', '_content': 'bird', 'machine_tag': 0}]}, 'location': {'latitude': '42.070672', 'longitude': '-72.650249', 'accuracy': '14', 'context': '0', 'locality': {'_content': 'Agawam', 'woeid': 2352237}, 'county': {'_content': 'Hampden', 'woeid': 12588706}, 'region': {'_content': 'Massachusetts', 'woeid': 2347580}, 'country': {'_content': 'United States', 'woeid': 23424977}, 'neighbourhood': {'_content': 'West Agawam', 'woeid': 2516595}}, 'geoperms': {'ispublic': 1, 'iscontact': 0, 'isfriend': 0, 'isfamily': 0}, 'urls': {'url': [{'type': 'photopage', '_content': 'https://www.flickr.com/photos/jimborocks/5035238346/'}]}, 'media': 'photo'}, 'stat': 'ok'}</t>
  </si>
  <si>
    <t>https://www.flickr.com/photos/jimborocks/5035238346/</t>
  </si>
  <si>
    <t>face_blue_jay13.jpeg</t>
  </si>
  <si>
    <t>5133743525_b9ce5d0962_o</t>
  </si>
  <si>
    <t>{'photo': {'id': '5133743525', 'secret': '3aeaa0159a', 'server': '1157', 'farm': 2, 'dateuploaded': '1288576537', 'isfavorite': 0, 'license': '5', 'safety_level': '0', 'rotation': 0, 'originalsecret': 'b9ce5d0962', 'originalformat': 'jpg', 'owner': {'nsid': '48503330@N08', 'username': 'Kurayba', 'realname': '', 'location': None, 'iconserver': '65535', 'iconfarm': 66, 'path_alias': 'kurt-b'}, 'title': {'_content': 'Blue Jay Posing'}, 'description': {'_content': ''}, 'visibility': {'ispublic': 1, 'isfriend': 0, 'isfamily': 0}, 'dates': {'posted': '1288576537', 'taken': '2010-10-31 15:47:22', 'takengranularity': 0, 'takenunknown': 0, 'lastupdate': '1411322459'}, 'views': '179', 'editability': {'cancomment': 0, 'canaddmeta': 0}, 'publiceditability': {'cancomment': 1, 'canaddmeta': 0}, 'usage': {'candownload': 1, 'canblog': 0, 'canprint': 0, 'canshare': 1}, 'comments': {'_content': '2'}, 'notes': {'note': []}, 'people': {'haspeople': 0}, 'tags': {'tag': [{'id': '48410517-5133743525-3713', 'author': '48503330@N08', 'authorname': 'Kurayba', 'raw': 'edmonton', '_content': 'edmonton', 'machine_tag': 0}, {'id': '48410517-5133743525-14353', 'author': '48503330@N08', 'authorname': 'Kurayba', 'raw': 'alberta', '_content': 'alberta', 'machine_tag': 0}, {'id': '48410517-5133743525-451', 'author': '48503330@N08', 'authorname': 'Kurayba', 'raw': 'canada', '_content': 'canada', 'machine_tag': 0}, {'id': '48410517-5133743525-4534', 'author': '48503330@N08', 'authorname': 'Kurayba', 'raw': 'pentax', '_content': 'pentax', 'machine_tag': 0}, {'id': '48410517-5133743525-451488', 'author': '48503330@N08', 'authorname': 'Kurayba', 'raw': 'k-7', '_content': 'k7', 'machine_tag': 0}, {'id': '48410517-5133743525-395922', 'author': '48503330@N08', 'authorname': 'Kurayba', 'raw': 'whitemud', '_content': 'whitemud', 'machine_tag': 0}, {'id': '48410517-5133743525-20368', 'author': '48503330@N08', 'authorname': 'Kurayba', 'raw': 'ravine', '_content': 'ravine', 'machine_tag': 0}, {'id': '48410517-5133743525-73', 'author': '48503330@N08', 'authorname': 'Kurayba', 'raw': 'park', '_content': 'park', 'machine_tag': 0}, {'id': '48410517-5133743525-791', 'author': '48503330@N08', 'authorname': 'Kurayba', 'raw': 'nature', '_content': 'nature', 'machine_tag': 0}, {'id': '48410517-5133743525-43485', 'author': '48503330@N08', 'authorname': 'Kurayba', 'raw': 'preserve', '_content': 'preserve', 'machine_tag': 0}, {'id': '48410517-5133743525-1304', 'author': '48503330@N08', 'authorname': 'Kurayba', 'raw': 'creek', '_content': 'creek', 'machine_tag': 0}, {'id': '48410517-5133743525-141', 'author': '48503330@N08', 'authorname': 'Kurayba', 'raw': 'blue', '_content': 'blue', 'machine_tag': 0}, {'id': '48410517-5133743525-3703', 'author': '48503330@N08', 'authorname': 'Kurayba', 'raw': 'jay', '_content': 'jay', 'machine_tag': 0}, {'id': '48410517-5133743525-8047', 'author': '48503330@N08', 'authorname': 'Kurayba', 'raw': 'posing', '_content': 'posing', 'machine_tag': 0}, {'id': '48410517-5133743525-556', 'author': '48503330@N08', 'authorname': 'Kurayba', 'raw': 'tree', '_content': 'tree', 'machine_tag': 0}, {'id': '48410517-5133743525-8237', 'author': '48503330@N08', 'authorname': 'Kurayba', 'raw': 'sigma', '_content': 'sigma', 'machine_tag': 0}, {'id': '48410517-5133743525-14750', 'author': '48503330@N08', 'authorname': 'Kurayba', 'raw': '400', '_content': '400', 'machine_tag': 0}, {'id': '48410517-5133743525-28924', 'author': '48503330@N08', 'authorname': 'Kurayba', 'raw': 'f/5.6', '_content': 'f56', 'machine_tag': 0}, {'id': '48410517-5133743525-10327', 'author': '48503330@N08', 'authorname': 'Kurayba', 'raw': 'APO', '_content': 'apo', 'machine_tag': 0}, {'id': '48410517-5133743525-551', 'author': '48503330@N08', 'authorname': 'Kurayba', 'raw': 'Macro', '_content': 'macro', 'machine_tag': 0}]}, 'location': {'latitude': '53.476745', 'longitude': '-113.556693', 'accuracy': '16', 'context': '0', 'locality': {'_content': 'Edmonton', 'woeid': 8676}, 'county': {'_content': 'Alberta', 'woeid': 29375228}, 'region': {'_content': 'Alberta', 'woeid': 2344915}, 'country': {'_content': 'Canada', 'woeid': 23424775}, 'neighbourhood': {'_content': 'Brookside', 'woeid': 55856043}}, 'geoperms': {'ispublic': 1, 'iscontact': 0, 'isfriend': 0, 'isfamily': 0}, 'urls': {'url': [{'type': 'photopage', '_content': 'https://www.flickr.com/photos/kurt-b/5133743525/'}]}, 'media': 'photo'}, 'stat': 'ok'}</t>
  </si>
  <si>
    <t xml:space="preserve"> (flickr Kurayba)</t>
  </si>
  <si>
    <t>https://www.flickr.com/photos/kurt-b/5133743525/</t>
  </si>
  <si>
    <t>face_blue_jay15.jpeg</t>
  </si>
  <si>
    <t>2098560410_12823bda20_o</t>
  </si>
  <si>
    <t>{'photo': {'id': '2098560410', 'secret': 'fa2d56560f', 'server': '2231', 'farm': 3, 'dateuploaded': '1197225263', 'isfavorite': 0, 'license': '2', 'safety_level': '0', 'rotation': 0, 'originalsecret': '12823bda20', 'originalformat': 'jpg', 'owner': {'nsid': '27446582@N00', 'username': 'leshoward', 'realname': '', 'location': None, 'iconserver': '88', 'iconfarm': 1, 'path_alias': 'leshoward'}, 'title': {'_content': 'IMG_0985_RAW_DxO'}, 'description': {'_content': 'Blue jay'}, 'visibility': {'ispublic': 1, 'isfriend': 0, 'isfamily': 0}, 'dates': {'posted': '1197225263', 'taken': '2007-12-09 12:54:37', 'takengranularity': 0, 'takenunknown': 0, 'lastupdate': '1293224090'}, 'views': '290', 'editability': {'cancomment': 0, 'canaddmeta': 0}, 'publiceditability': {'cancomment': 1, 'canaddmeta': 0}, 'usage': {'candownload': 1, 'canblog': 0, 'canprint': 0, 'canshare': 1}, 'comments': {'_content': '36'}, 'notes': {'note': []}, 'people': {'haspeople': 0}, 'tags': {'tag': [{'id': '4688843-2098560410-594', 'author': '27446582@N00', 'authorname': 'leshoward', 'raw': 'bird', '_content': 'bird', 'machine_tag': 0}, {'id': '4688843-2098560410-10352', 'author': '27446582@N00', 'authorname': 'leshoward', 'raw': 'blue jay', '_content': 'bluejay', 'machine_tag': 0}, {'id': '4688843-2098560410-141', 'author': '27446582@N00', 'authorname': 'leshoward', 'raw': 'blue', '_content': 'blue', 'machine_tag': 0}, {'id': '4688843-2098560410-8822142', 'author': '32111827@N00', 'authorname': 'DrgnMastr', 'raw': 'AvianExcellence', '_content': 'avianexcellence', 'machine_tag': 0}, {'id': '4688843-2098560410-12356407', 'author': '27446582@N00', 'authorname': 'leshoward', 'raw': 'OvertheExcellence', '_content': 'overtheexcellence', 'machine_tag': 0}]}, 'location': {'latitude': '33.768017', 'longitude': '-84.307665', 'accuracy': '15', 'context': '0', 'locality': {'_content': 'Atlanta', 'woeid': 2357024}, 'county': {'_content': 'Fulton', 'woeid': 12587929}, 'region': {'_content': 'Georgia', 'woeid': 2347569}, 'country': {'_content': 'United States', 'woeid': 23424977}, 'neighbourhood': {'_content': '', 'woeid': 0}}, 'geoperms': {'ispublic': 1, 'iscontact': 0, 'isfriend': 0, 'isfamily': 0}, 'urls': {'url': [{'type': 'photopage', '_content': 'https://www.flickr.com/photos/leshoward/2098560410/'}]}, 'media': 'photo'}, 'stat': 'ok'}</t>
  </si>
  <si>
    <t>https://www.flickr.com/photos/leshoward/2098560410/</t>
  </si>
  <si>
    <t>face_blue_jay16.jpeg</t>
  </si>
  <si>
    <t>3767115518_6ec642b661_o</t>
  </si>
  <si>
    <t>{'photo': {'id': '3767115518', 'secret': 'e1ab388070', 'server': '2370', 'farm': 3, 'dateuploaded': '1248994020', 'isfavorite': 0, 'license': '2', 'safety_level': '0', 'rotation': 0, 'originalsecret': '6ec642b661', 'originalformat': 'jpg', 'owner': {'nsid': '25147513@N04', 'username': 'TheGreenHeron', 'realname': 'Jen Goellnitz', 'location': None, 'iconserver': '8438', 'iconfarm': 9, 'path_alias': 'goellnitz'}, 'title': {'_content': 'Portrait of a Blue Jay.'}, 'description': {'_content': 'This is actually a relatively young one, though obviously fully fledged.  '}, 'visibility': {'ispublic': 1, 'isfriend': 0, 'isfamily': 0}, 'dates': {'posted': '1248994020', 'taken': '2009-07-28 11:29:36', 'takengranularity': 0, 'takenunknown': 0, 'lastupdate': '1573137969'}, 'views': '1032', 'editability': {'cancomment': 0, 'canaddmeta': 0}, 'publiceditability': {'cancomment': 1, 'canaddmeta': 0}, 'usage': {'candownload': 1, 'canblog': 0, 'canprint': 0, 'canshare': 1}, 'comments': {'_content': '28'}, 'notes': {'note': []}, 'people': {'haspeople': 0}, 'tags': {'tag': [{'id': '25115374-3767115518-171582', 'author': '25147513@N04', 'authorname': 'TheGreenHeron', 'raw': 'Cyanocitta cristata', '_content': 'cyanocittacristata', 'machine_tag': 0}, {'id': '25115374-3767115518-10352', 'author': '25147513@N04', 'authorname': 'TheGreenHeron', 'raw': 'Blue Jay', '_content': 'bluejay', 'machine_tag': 0}, {'id': '25115374-3767115518-594', 'author': '25147513@N04', 'authorname': 'TheGreenHeron', 'raw': 'bird', '_content': 'bird', 'machine_tag': 0}, {'id': '25115374-3767115518-9214', 'author': '25147513@N04', 'authorname': 'TheGreenHeron', 'raw': 'aves', '_content': 'aves', 'machine_tag': 0}, {'id': '25115374-3767115518-6208', 'author': '25147513@N04', 'authorname': 'TheGreenHeron', 'raw': 'cleveland', '_content': 'cleveland', 'machine_tag': 0}, {'id': '25115374-3767115518-226', 'author': '25147513@N04', 'authorname': 'TheGreenHeron', 'raw': 'ohio', '_content': 'ohio', 'machine_tag': 0}, {'id': '25115374-3767115518-791', 'author': '25147513@N04', 'authorname': 'TheGreenHeron', 'raw': 'nature', '_content': 'nature', 'machine_tag': 0}, {'id': '25115374-3767115518-39', 'author': '25147513@N04', 'authorname': 'TheGreenHeron', 'raw': 'life', '_content': 'life', 'machine_tag': 0}, {'id': '25115374-3767115518-241', 'author': '25147513@N04', 'authorname': 'TheGreenHeron', 'raw': 'wild', '_content': 'wild', 'machine_tag': 0}, {'id': '25115374-3767115518-952', 'author': '25147513@N04', 'authorname': 'TheGreenHeron', 'raw': 'animal', '_content': 'animal', 'machine_tag': 0}, {'id': '25115374-3767115518-5833', 'author': '25147513@N04', 'authorname': 'TheGreenHeron', 'raw': 'wildlife', '_content': 'wildlife', 'machine_tag': 0}, {'id': '25115374-3767115518-71634', 'author': '25147513@N04', 'authorname': 'TheGreenHeron', 'raw': 'avian', '_content': 'avian', 'machine_tag': 0}, {'id': '25115374-3767115518-50314', 'author': '25147513@N04', 'authorname': 'TheGreenHeron', 'raw': 'corvid', '_content': 'corvid', 'machine_tag': 0}, {'id': '25115374-3767115518-3587192', 'author': '35672660@N00', 'authorname': 'Tut99 (Roger)', 'raw': 'SpecAnimal', '_content': 'specanimal', 'machine_tag': 0}, {'id': '25115374-3767115518-124656', 'author': '25147513@N04', 'authorname': 'TheGreenHeron', 'raw': 'song bird', '_content': 'songbird', 'machine_tag': 0}, {'id': '25115374-3767115518-572025', 'author': '8020820@N05', 'authorname': 'redundant position', 'raw': 'NaturesFinest', '_content': 'naturesfinest', 'machine_tag': 0}, {'id': '25115374-3767115518-951', 'author': '25147513@N04', 'authorname': 'TheGreenHeron', 'raw': 'birds', '_content': 'birds', 'machine_tag': 0}, {'id': '25115374-3767115518-122485389', 'author': '25147513@N04', 'authorname': 'TheGreenHeron', 'raw': 'JenPublic', '_content': 'jenpublic', 'machine_tag': 0}, {'id': '25115374-3767115518-3407', 'author': '25147513@N04', 'authorname': 'TheGreenHeron', 'raw': 'jen', '_content': 'jen', 'machine_tag': 0}, {'id': '25115374-3767115518-25307811', 'author': '25147513@N04', 'authorname': 'TheGreenHeron', 'raw': 'goellnitz', '_content': 'goellnitz', 'machine_tag': 0}, {'id': '25115374-3767115518-5624', 'author': '25147513@N04', 'authorname': 'TheGreenHeron', 'raw': 'jennifer', '_content': 'jennifer', 'machine_tag': 0}, {'id': '25115374-3767115518-6709', 'author': '25147513@N04', 'authorname': 'TheGreenHeron', 'raw': 'jenny', '_content': 'jenny', 'machine_tag': 0}, {'id': '25115374-3767115518-292057825', 'author': '25147513@N04', 'authorname': 'TheGreenHeron', 'raw': 'jen goellnitz', '_content': 'jengoellnitz', 'machine_tag': 0}, {'id': '25115374-3767115518-292058045', 'author': '25147513@N04', 'authorname': 'TheGreenHeron', 'raw': 'jennifer goellnitz', '_content': 'jennifergoellnitz', 'machine_tag': 0}]}, 'location': {'latitude': '41.496106', 'longitude': '-81.796302', 'accuracy': '13', 'context': '0', 'locality': {'_content': 'Lakewood', 'woeid': 2435751}, 'county': {'_content': 'Cuyahoga', 'woeid': 12589544}, 'region': {'_content': 'Ohio', 'woeid': 2347594}, 'country': {'_content': 'United States', 'woeid': 23424977}, 'neighbourhood': {'_content': 'Lake Avenue', 'woeid': 56022386}}, 'geoperms': {'ispublic': 1, 'iscontact': 0, 'isfriend': 0, 'isfamily': 0}, 'urls': {'url': [{'type': 'photopage', '_content': 'https://www.flickr.com/photos/goellnitz/3767115518/'}]}, 'media': 'photo'}, 'stat': 'ok'}</t>
  </si>
  <si>
    <t>Jen Goellnitz (flickr TheGreenHeron)</t>
  </si>
  <si>
    <t>https://www.flickr.com/photos/goellnitz/3767115518/</t>
  </si>
  <si>
    <t>face_blue_jay17.jpeg</t>
  </si>
  <si>
    <t>5035236876_415343d55d_o</t>
  </si>
  <si>
    <t>{'photo': {'id': '5035236876', 'secret': '1d92a8de3e', 'server': '4112', 'farm': 5, 'dateuploaded': '1285727846', 'isfavorite': 0, 'license': '5', 'safety_level': '0', 'rotation': 0, 'originalsecret': '415343d55d', 'originalformat': 'jpg', 'owner': {'nsid': '24613946@N07', 'username': 'JimboRocks', 'realname': 'James Saunders', 'location': 'Lowell, USA', 'iconserver': '5635', 'iconfarm': 6, 'path_alias': 'jimborocks'}, 'title': {'_content': 'Blue Jay'}, 'description': {'_content': ''}, 'visibility': {'ispublic': 1, 'isfriend': 0, 'isfamily': 0}, 'dates': {'posted': '1285727846', 'taken': '2010-09-26 08:56:35', 'takengranularity': 0, 'takenunknown': 0, 'lastupdate': '1286495187'}, 'views': '905', 'editability': {'cancomment': 0, 'canaddmeta': 0}, 'publiceditability': {'cancomment': 1, 'canaddmeta': 0}, 'usage': {'candownload': 1, 'canblog': 0, 'canprint': 0, 'canshare': 1}, 'comments': {'_content': '0'}, 'notes': {'note': []}, 'people': {'haspeople': 0}, 'tags': {'tag': [{'id': '24592616-5035236876-167', 'author': '24613946@N07', 'authorname': 'JimboRocks', 'raw': 'autumn', '_content': 'autumn', 'machine_tag': 0}, {'id': '24592616-5035236876-10352', 'author': '24613946@N07', 'authorname': 'JimboRocks', 'raw': 'blue jay', '_content': 'bluejay', 'machine_tag': 0}, {'id': '24592616-5035236876-594', 'author': '24613946@N07', 'authorname': 'JimboRocks', 'raw': 'bird', '_content': 'bird', 'machine_tag': 0}]}, 'location': {'latitude': '42.070672', 'longitude': '-72.650249', 'accuracy': '14', 'context': '0', 'locality': {'_content': 'Agawam', 'woeid': 2352237}, 'county': {'_content': 'Hampden', 'woeid': 12588706}, 'region': {'_content': 'Massachusetts', 'woeid': 2347580}, 'country': {'_content': 'United States', 'woeid': 23424977}, 'neighbourhood': {'_content': 'West Agawam', 'woeid': 2516595}}, 'geoperms': {'ispublic': 1, 'iscontact': 0, 'isfriend': 0, 'isfamily': 0}, 'urls': {'url': [{'type': 'photopage', '_content': 'https://www.flickr.com/photos/jimborocks/5035236876/'}]}, 'media': 'photo'}, 'stat': 'ok'}</t>
  </si>
  <si>
    <t>https://www.flickr.com/photos/jimborocks/5035236876/</t>
  </si>
  <si>
    <t>face_blue_jay18.jpeg</t>
  </si>
  <si>
    <t>6215298290_187dddec17_o</t>
  </si>
  <si>
    <t>{'photo': {'id': '6215298290', 'secret': '430630341a', 'server': '6159', 'farm': 7, 'dateuploaded': '1317843126', 'isfavorite': 0, 'license': '4', 'safety_level': '0', 'rotation': 0, 'originalsecret': '187dddec17', 'originalformat': 'jpg', 'owner': {'nsid': '24854893@N00', 'username': 'Bobolink', 'realname': 'Robert Taylor', 'location': 'Stirling, ON, Canada', 'iconserver': '2843', 'iconfarm': 3, 'path_alias': 'bobolink'}, 'title': {'_content': 'Blue Jay_5610'}, 'description': {'_content': ''}, 'visibility': {'ispublic': 1, 'isfriend': 0, 'isfamily': 0}, 'dates': {'posted': '1317843126', 'taken': '2011-10-05 15:00:45', 'takengranularity': 0, 'takenunknown': 0, 'lastupdate': '1404083556'}, 'views': '304', 'editability': {'cancomment': 0, 'canaddmeta': 0}, 'publiceditability': {'cancomment': 1, 'canaddmeta': 0}, 'usage': {'candownload': 1, 'canblog': 0, 'canprint': 0, 'canshare': 1}, 'comments': {'_content': '0'}, 'notes': {'note': []}, 'people': {'haspeople': 0}, 'tags': {'tag': [{'id': '778117-6215298290-10352', 'author': '24854893@N00', 'authorname': 'Bobolink', 'raw': 'Blue Jay', '_content': 'bluejay', 'machine_tag': 0}, {'id': '778117-6215298290-5651', 'author': '24854893@N00', 'authorname': 'Bobolink', 'raw': 'Stirling', '_content': 'stirling', 'machine_tag': 0}, {'id': '778117-6215298290-450', 'author': '24854893@N00', 'authorname': 'Bobolink', 'raw': 'Ontario', '_content': 'ontario', 'machine_tag': 0}]}, 'location': {'latitude': '44.295549', 'longitude': '-77.553557', 'accuracy': '16', 'context': '0', 'locality': {'_content': 'Stirling', 'woeid': 1753}, 'county': {'_content': 'Hastings', 'woeid': 29375163}, 'region': {'_content': 'Ontario', 'woeid': 2344922}, 'country': {'_content': 'Canada', 'woeid': 23424775}, 'neighbourhood': {'_content': '', 'woeid': 0}}, 'geoperms': {'ispublic': 1, 'iscontact': 0, 'isfriend': 0, 'isfamily': 0}, 'urls': {'url': [{'type': 'photopage', '_content': 'https://www.flickr.com/photos/bobolink/6215298290/'}]}, 'media': 'photo'}, 'stat': 'ok'}</t>
  </si>
  <si>
    <t>https://www.flickr.com/photos/bobolink/6215298290/</t>
  </si>
  <si>
    <t>face_blue_jay20.jpeg</t>
  </si>
  <si>
    <t>5035237606_0c4bd4bd03_o</t>
  </si>
  <si>
    <t>{'photo': {'id': '5035237606', 'secret': '2cdb64075c', 'server': '4089', 'farm': 5, 'dateuploaded': '1285727864', 'isfavorite': 0, 'license': '5', 'safety_level': '0', 'rotation': 0, 'originalsecret': '0c4bd4bd03', 'originalformat': 'jpg', 'owner': {'nsid': '24613946@N07', 'username': 'JimboRocks', 'realname': 'James Saunders', 'location': 'Lowell, USA', 'iconserver': '5635', 'iconfarm': 6, 'path_alias': 'jimborocks'}, 'title': {'_content': 'Blue Jay'}, 'description': {'_content': ''}, 'visibility': {'ispublic': 1, 'isfriend': 0, 'isfamily': 0}, 'dates': {'posted': '1285727864', 'taken': '2010-09-26 08:57:12', 'takengranularity': 0, 'takenunknown': 0, 'lastupdate': '1547506687'}, 'views': '4210', 'editability': {'cancomment': 0, 'canaddmeta': 0}, 'publiceditability': {'cancomment': 1, 'canaddmeta': 0}, 'usage': {'candownload': 1, 'canblog': 0, 'canprint': 0, 'canshare': 1}, 'comments': {'_content': '0'}, 'notes': {'note': []}, 'people': {'haspeople': 0}, 'tags': {'tag': [{'id': '24592616-5035237606-167', 'author': '24613946@N07', 'authorname': 'JimboRocks', 'raw': 'autumn', '_content': 'autumn', 'machine_tag': 0}, {'id': '24592616-5035237606-10352', 'author': '24613946@N07', 'authorname': 'JimboRocks', 'raw': 'blue jay', '_content': 'bluejay', 'machine_tag': 0}, {'id': '24592616-5035237606-594', 'author': '24613946@N07', 'authorname': 'JimboRocks', 'raw': 'bird', '_content': 'bird', 'machine_tag': 0}]}, 'location': {'latitude': '42.070672', 'longitude': '-72.650249', 'accuracy': '14', 'context': '0', 'locality': {'_content': 'Agawam', 'woeid': 2352237}, 'county': {'_content': 'Hampden', 'woeid': 12588706}, 'region': {'_content': 'Massachusetts', 'woeid': 2347580}, 'country': {'_content': 'United States', 'woeid': 23424977}, 'neighbourhood': {'_content': 'West Agawam', 'woeid': 2516595}}, 'geoperms': {'ispublic': 1, 'iscontact': 0, 'isfriend': 0, 'isfamily': 0}, 'urls': {'url': [{'type': 'photopage', '_content': 'https://www.flickr.com/photos/jimborocks/5035237606/'}]}, 'media': 'photo'}, 'stat': 'ok'}</t>
  </si>
  <si>
    <t>https://www.flickr.com/photos/jimborocks/5035237606/</t>
  </si>
  <si>
    <t>body_part_blue_jay_talon01.jpeg</t>
  </si>
  <si>
    <t>body_part_blue_jay_talon02.jpeg</t>
  </si>
  <si>
    <t>body_part_blue_jay_talon03.jpeg</t>
  </si>
  <si>
    <t>5172474322_4d8eea47dd_o</t>
  </si>
  <si>
    <t>{'photo': {'id': '5172474322', 'secret': 'e44f91ed9c', 'server': '4125', 'farm': 5, 'dateuploaded': '1289671039', 'isfavorite': 0, 'license': '4', 'safety_level': '0', 'rotation': 0, 'originalsecret': '4d8eea47dd', 'originalformat': 'jpg', 'owner': {'nsid': '12492388@N06', 'username': 'LOLren', 'realname': 'Lauren Mitchell', 'location': 'rockledge, florida, USA', 'iconserver': '6121', 'iconfarm': 7, 'path_alias': 'laurenprofeta'}, 'title': {'_content': 'in the palm of my hand'}, 'description': {'_content': ''}, 'visibility': {'ispublic': 1, 'isfriend': 0, 'isfamily': 0}, 'dates': {'posted': '1289671039', 'taken': '2010-11-13 12:57:19', 'takengranularity': 0, 'takenunknown': 0, 'lastupdate': '1289671537'}, 'views': '750', 'editability': {'cancomment': 0, 'canaddmeta': 0}, 'publiceditability': {'cancomment': 1, 'canaddmeta': 0}, 'usage': {'candownload': 1, 'canblog': 0, 'canprint': 0, 'canshare': 1}, 'comments': {'_content': '0'}, 'notes': {'note': []}, 'people': {'haspeople': 0}, 'tags': {'tag': [{'id': '12447066-5172474322-430390', 'author': '12492388@N06', 'authorname': 'LOLren', 'raw': 'florida scrub jay', '_content': 'floridascrubjay', 'machine_tag': 0}, {'id': '12447066-5172474322-3068', 'author': '12492388@N06', 'authorname': 'LOLren', 'raw': 'diptych', '_content': 'diptych', 'machine_tag': 0}, {'id': '12447066-5172474322-594', 'author': '12492388@N06', 'authorname': 'LOLren', 'raw': 'bird', '_content': 'bird', 'machine_tag': 0}, {'id': '12447066-5172474322-3703', 'author': '12492388@N06', 'authorname': 'LOLren', 'raw': 'jay', '_content': 'jay', 'machine_tag': 0}, {'id': '12447066-5172474322-2875', 'author': '12492388@N06', 'authorname': 'LOLren', 'raw': 'sand', '_content': 'sand', 'machine_tag': 0}, {'id': '12447066-5172474322-116883', 'author': '12492388@N06', 'authorname': 'LOLren', 'raw': 'cruickshank', '_content': 'cruickshank', 'machine_tag': 0}, {'id': '12447066-5172474322-640709', 'author': '12492388@N06', 'authorname': 'LOLren', 'raw': 'rockledge', '_content': 'rockledge', 'machine_tag': 0}, {'id': '12447066-5172474322-4536', 'author': '12492388@N06', 'authorname': 'LOLren', 'raw': 'florida', '_content': 'florida', 'machine_tag': 0}, {'id': '12447066-5172474322-791', 'author': '12492388@N06', 'authorname': 'LOLren', 'raw': 'nature', '_content': 'nature', 'machine_tag': 0}, {'id': '12447066-5172474322-13570', 'author': '12492388@N06', 'authorname': 'LOLren', 'raw': 'talon', '_content': 'talon', 'machine_tag': 0}, {'id': '12447066-5172474322-1299250', 'author': '12492388@N06', 'authorname': 'LOLren', 'raw': 'bird feet', '_content': 'birdfeet', 'machine_tag': 0}, {'id': '12447066-5172474322-10972', 'author': '12492388@N06', 'authorname': 'LOLren', 'raw': 'tagged', '_content': 'tagged', 'machine_tag': 0}, {'id': '12447066-5172474322-3871', 'author': '12492388@N06', 'authorname': 'LOLren', 'raw': 'hand', '_content': 'hand', 'machine_tag': 0}, {'id': '12447066-5172474322-551', 'author': '12492388@N06', 'authorname': 'LOLren', 'raw': 'macro', '_content': 'macro', 'machine_tag': 0}, {'id': '12447066-5172474322-7358', 'author': '12492388@N06', 'authorname': 'LOLren', 'raw': 'feathers', '_content': 'feathers', 'machine_tag': 0}, {'id': '12447066-5172474322-141', 'author': '12492388@N06', 'authorname': 'LOLren', 'raw': 'blue', '_content': 'blue', 'machine_tag': 0}]}, 'urls': {'url': [{'type': 'photopage', '_content': 'https://www.flickr.com/photos/laurenprofeta/5172474322/'}]}, 'media': 'photo'}, 'stat': 'ok'}</t>
  </si>
  <si>
    <t>Lauren Mitchell (flickr LOLren)</t>
  </si>
  <si>
    <t>https://www.flickr.com/photos/laurenprofeta/5172474322/</t>
  </si>
  <si>
    <t>body_part_blue_jay_talon04.jpeg</t>
  </si>
  <si>
    <t>17163576439_b677700d9a_o</t>
  </si>
  <si>
    <t>{'photo': {'id': '17163576439', 'secret': '9a628d9335', 'server': '8760', 'farm': 9, 'dateuploaded': '1430623982', 'isfavorite': 0, 'license': '4', 'safety_level': '0', 'rotation': 0, 'originalsecret': 'b677700d9a', 'originalformat': 'jpg', 'owner': {'nsid': '48592349@N04', 'username': 'synspectrum', 'realname': '', 'location': '', 'iconserver': '7561', 'iconfarm': 8, 'path_alias': 'epector'}, 'title': {'_content': 'Blue jay'}, 'description': {'_content': 'Oakhurst FP, Aurora, Kane County'}, 'visibility': {'ispublic': 1, 'isfriend': 0, 'isfamily': 0}, 'dates': {'posted': '1430623982', 'taken': '2015-05-02 12:05:02', 'takengranularity': 0, 'takenunknown': '0', 'lastupdate': '1430626152'}, 'views': '459', 'editability': {'cancomment': 0, 'canaddmeta': 0}, 'publiceditability': {'cancomment': 1, 'canaddmeta': 0}, 'usage': {'candownload': 1, 'canblog': 0, 'canprint': 0, 'canshare': 1}, 'comments': {'_content': '0'}, 'notes': {'note': []}, 'people': {'haspeople': 0}, 'tags': {'tag': []}, 'urls': {'url': [{'type': 'photopage', '_content': 'https://www.flickr.com/photos/epector/17163576439/'}]}, 'media': 'photo'}, 'stat': 'ok'}</t>
  </si>
  <si>
    <t xml:space="preserve"> (flickr synspectrum)</t>
  </si>
  <si>
    <t>https://www.flickr.com/photos/epector/17163576439/</t>
  </si>
  <si>
    <t>body_part_blue_jay_talon05.jpeg</t>
  </si>
  <si>
    <t>31871960522_f7c948c49b_o</t>
  </si>
  <si>
    <t>{'photo': {'id': '31871960522', 'secret': '5efc5092c7', 'server': '458', 'farm': 1, 'dateuploaded': '1483255619', 'isfavorite': 0, 'license': '4', 'safety_level': '0', 'rotation': 0, 'originalsecret': 'f7c948c49b', 'originalformat': 'jpg', 'owner': {'nsid': '149831979@N08', 'username': 'C. L. Ricketson', 'realname': '', 'location': 'Charlotte, North Carolina, USA', 'iconserver': '5671', 'iconfarm': 6, 'path_alias': '611_catbirds_too'}, 'title': {'_content': 'Blue Jay'}, 'description': {'_content': 'cyanocitta-cristata'}, 'visibility': {'ispublic': 1, 'isfriend': 0, 'isfamily': 0}, 'dates': {'posted': '1483255619', 'taken': '2012-06-24 10:29:30', 'takengranularity': 0, 'takenunknown': '0', 'lastupdate': '1483381157'}, 'views': '454', 'editability': {'cancomment': 0, 'canaddmeta': 0}, 'publiceditability': {'cancomment': 1, 'canaddmeta': 0}, 'usage': {'candownload': 1, 'canblog': 0, 'canprint': 0, 'canshare': 1}, 'comments': {'_content': '0'}, 'notes': {'note': []}, 'people': {'haspeople': 0}, 'tags': {'tag': [{'id': '149739166-31871960522-594', 'author': '149831979@N08', 'authorname': 'C. L. Ricketson', 'raw': 'bird', '_content': 'bird', 'machine_tag': 0}, {'id': '149739166-31871960522-10352', 'author': '149831979@N08', 'authorname': 'C. L. Ricketson', 'raw': 'Blue Jay', '_content': 'bluejay', 'machine_tag': 0}]}, 'urls': {'url': [{'type': 'photopage', '_content': 'https://www.flickr.com/photos/611_catbirds_too/31871960522/'}]}, 'media': 'photo'}, 'stat': 'ok'}</t>
  </si>
  <si>
    <t xml:space="preserve"> (flickr C. L. Ricketson)</t>
  </si>
  <si>
    <t>https://www.flickr.com/photos/611_catbirds_too/31871960522/</t>
  </si>
  <si>
    <t>body_part_blue_jay_talon06.jpeg</t>
  </si>
  <si>
    <t>2205233335_6f0c777f28_o</t>
  </si>
  <si>
    <t>{'photo': {'id': '2205233335', 'secret': '583f31b62b', 'server': '2160', 'farm': 3, 'dateuploaded': '1200821714', 'isfavorite': 0, 'license': '3', 'safety_level': '0', 'rotation': 0, 'originalsecret': '6f0c777f28', 'originalformat': 'jpg', 'owner': {'nsid': '95014738@N00', 'username': 'hmclin', 'realname': 'Henry T. McLin', 'location': 'Hanover, PA, USA', 'iconserver': '3783', 'iconfarm': 4, 'path_alias': 'hmclin'}, 'title': {'_content': 'Blue jay'}, 'description': {'_content': 'Codorus State Park, Hanover, Pennsylvania, 19 January 2008.'}, 'visibility': {'ispublic': 1, 'isfriend': 0, 'isfamily': 0}, 'dates': {'posted': '1200821714', 'taken': '2008-01-19 13:49:40', 'takengranularity': 0, 'takenunknown': 0, 'lastupdate': '1518692434'}, 'views': '406', 'editability': {'cancomment': 0, 'canaddmeta': 0}, 'publiceditability': {'cancomment': 1, 'canaddmeta': 0}, 'usage': {'candownload': 1, 'canblog': 0, 'canprint': 0, 'canshare': 1}, 'comments': {'_content': '5'}, 'notes': {'note': []}, 'people': {'haspeople': 0}, 'tags': {'tag': [{'id': '1073895-2205233335-280275388', 'author': '95014738@N00', 'authorname': 'hmclin', 'raw': '© Henry T McLin', '_content': '©henrytmclin', 'machine_tag': 0}, {'id': '1073895-2205233335-274989477', 'author': '95014738@N00', 'authorname': 'hmclin', 'raw': '© Henry McLin', '_content': '©henrymclin', 'machine_tag': 0}]}, 'urls': {'url': [{'type': 'photopage', '_content': 'https://www.flickr.com/photos/hmclin/2205233335/'}]}, 'media': 'photo'}, 'stat': 'ok'}</t>
  </si>
  <si>
    <t>https://www.flickr.com/photos/hmclin/2205233335/</t>
  </si>
  <si>
    <t>body_part_blue_jay_talon07.jpeg</t>
  </si>
  <si>
    <t>27362996022_b5ce392524_o</t>
  </si>
  <si>
    <t>{'photo': {'id': '27362996022', 'secret': 'd416037ec9', 'server': '7720', 'farm': 8, 'dateuploaded': '1465073558', 'isfavorite': 0, 'license': '4', 'safety_level': '0', 'rotation': 0, 'originalsecret': 'b5ce392524', 'originalformat': 'jpg', 'owner': {'nsid': '134486071@N02', 'username': 'kengi2000', 'realname': 'Ken Gibson', 'location': 'United States', 'iconserver': '5637', 'iconfarm': 6, 'path_alias': 'kengi2000'}, 'title': {'_content': 'Blue Jay'}, 'description': {'_content': ''}, 'visibility': {'ispublic': 1, 'isfriend': 0, 'isfamily': 0}, 'dates': {'posted': '1465073558', 'taken': '2016-06-04 14:46:02', 'takengranularity': 0, 'takenunknown': '0', 'lastupdate': '1527047586'}, 'views': '703', 'editability': {'cancomment': 0, 'canaddmeta': 0}, 'publiceditability': {'cancomment': 1, 'canaddmeta': 0}, 'usage': {'candownload': 1, 'canblog': 0, 'canprint': 0, 'canshare': 1}, 'comments': {'_content': '0'}, 'notes': {'note': []}, 'people': {'haspeople': 0}, 'tags': {'tag': [{'id': '134465723-27362996022-4890', 'author': '134486071@N02', 'authorname': 'kengi2000', 'raw': 'outdoor', '_content': 'outdoor', 'machine_tag': 0}, {'id': '134465723-27362996022-952', 'author': '134486071@N02', 'authorname': 'kengi2000', 'raw': 'animal', '_content': 'animal', 'machine_tag': 0}, {'id': '134465723-27362996022-594', 'author': '134486071@N02', 'authorname': 'kengi2000', 'raw': 'bird', '_content': 'bird', 'machine_tag': 0}, {'id': '134465723-27362996022-10352', 'author': '134486071@N02', 'authorname': 'kengi2000', 'raw': 'blue jay', '_content': 'bluejay', 'machine_tag': 0}]}, 'urls': {'url': [{'type': 'photopage', '_content': 'https://www.flickr.com/photos/kengi2000/27362996022/'}]}, 'media': 'photo'}, 'stat': 'ok'}</t>
  </si>
  <si>
    <t>https://www.flickr.com/photos/kengi2000/27362996022/</t>
  </si>
  <si>
    <t>body_blue_jay01.jpeg</t>
  </si>
  <si>
    <t>4407417387_9a3be89660_o</t>
  </si>
  <si>
    <t>body_blue_jay02.jpeg</t>
  </si>
  <si>
    <t>4270830504_b74f0ed985_o</t>
  </si>
  <si>
    <t>{'photo': {'id': '4270830504', 'secret': '6aaeef124e', 'server': '4044', 'farm': 5, 'dateuploaded': '1263354434', 'isfavorite': 0, 'license': '2', 'safety_level': '0', 'rotation': 0, 'originalsecret': 'b74f0ed985', 'originalformat': 'jpg', 'owner': {'nsid': '61636255@N00', 'username': 'Alberto_VO5', 'realname': '', 'location': None, 'iconserver': '2008', 'iconfarm': 3, 'path_alias': 'albertovo5'}, 'title': {'_content': 'Blue Jay'}, 'description': {'_content': 'Villas WMA (Ponderlodge) - Lower Township, NJ\n\nI could do without the branch over its head but it was too cold to be fussy over a blue jay. '}, 'visibility': {'ispublic': 1, 'isfriend': 0, 'isfamily': 0}, 'dates': {'posted': '1263354434', 'taken': '2010-01-10 14:28:05', 'takengranularity': 0, 'takenunknown': 0, 'lastupdate': '1578244969'}, 'views': '2495', 'editability': {'cancomment': 0, 'canaddmeta': 0}, 'publiceditability': {'cancomment': 1, 'canaddmeta': 0}, 'usage': {'candownload': 1, 'canblog': 0, 'canprint': 0, 'canshare': 1}, 'comments': {'_content': '13'}, 'notes': {'note': [{'id': '72157623294888244', 'photo_id': '4270830504', 'author': '9270963@N08', 'authorname': 'EddyGonz-59', 'authorrealname': '', 'authorispro': 0, 'authorisdeleted': 0, 'x': '8', 'y': '464', 'w': '167', 'h': '28', '_content': 'Beautiful image, a great firing, CONGRATULATIONS .....!'}]}, 'people': {'haspeople': 0}, 'tags': {'tag': [{'id': '3306552-4270830504-10352', 'author': '61636255@N00', 'authorname': 'Alberto_VO5', 'raw': 'blue jay', '_content': 'bluejay', 'machine_tag': 0}, {'id': '3306552-4270830504-171582', 'author': '61636255@N00', 'authorname': 'Alberto_VO5', 'raw': 'Cyanocitta cristata', '_content': 'cyanocittacristata', 'machine_tag': 0}, {'id': '3306552-4270830504-33203296', 'author': '61636255@N00', 'authorname': 'Alberto_VO5', 'raw': 'birds of new jersey', '_content': 'birdsofnewjersey', 'machine_tag': 0}, {'id': '3306552-4270830504-47085', 'author': '61636255@N00', 'authorname': 'Alberto_VO5', 'raw': 'bird watching', '_content': 'birdwatching', 'machine_tag': 0}, {'id': '3306552-4270830504-43508082', 'author': '61636255@N00', 'authorname': 'Alberto_VO5', 'raw': 'jersey birding', '_content': 'jerseybirding', 'machine_tag': 0}, {'id': '3306552-4270830504-244632', 'author': '61636255@N00', 'authorname': 'Alberto_VO5', 'raw': 'shore birds', '_content': 'shorebirds', 'machine_tag': 0}, {'id': '3306552-4270830504-5833', 'author': '61636255@N00', 'authorname': 'Alberto_VO5', 'raw': 'wildlife', '_content': 'wildlife', 'machine_tag': 0}, {'id': '3306552-4270830504-791', 'author': '61636255@N00', 'authorname': 'Alberto_VO5', 'raw': 'nature', '_content': 'nature', 'machine_tag': 0}, {'id': '3306552-4270830504-953', 'author': '61636255@N00', 'authorname': 'Alberto_VO5', 'raw': 'animals', '_content': 'animals', 'machine_tag': 0}, {'id': '3306552-4270830504-951', 'author': '61636255@N00', 'authorname': 'Alberto_VO5', 'raw': 'birds', '_content': 'birds', 'machine_tag': 0}, {'id': '3306552-4270830504-113574', 'author': '61636255@N00', 'authorname': 'Alberto_VO5', 'raw': '2010', '_content': '2010', 'machine_tag': 0}, {'id': '3306552-4270830504-47495425', 'author': '61636255@N00', 'authorname': 'Alberto_VO5', 'raw': 'hjhipster', '_content': 'hjhipster', 'machine_tag': 0}, {'id': '3306552-4270830504-2307059', 'author': '61636255@N00', 'authorname': 'Alberto_VO5', 'raw': 'nikon d60', '_content': 'nikond60', 'machine_tag': 0}, {'id': '3306552-4270830504-351', 'author': '61636255@N00', 'authorname': 'Alberto_VO5', 'raw': 'usa', '_content': 'usa', 'machine_tag': 0}, {'id': '3306552-4270830504-7476', 'author': '61636255@N00', 'authorname': 'Alberto_VO5', 'raw': 'nj', '_content': 'nj', 'machine_tag': 0}, {'id': '3306552-4270830504-2569', 'author': '61636255@N00', 'authorname': 'Alberto_VO5', 'raw': 'new jersey', '_content': 'newjersey', 'machine_tag': 0}, {'id': '3306552-4270830504-87693', 'author': '61636255@N00', 'authorname': 'Alberto_VO5', 'raw': 'garden state', '_content': 'gardenstate', 'machine_tag': 0}, {'id': '3306552-4270830504-25873877', 'author': '61636255@N00', 'authorname': 'Alberto_VO5', 'raw': 'villas wma', '_content': 'villaswma', 'machine_tag': 0}, {'id': '3306552-4270830504-52112', 'author': '61636255@N00', 'authorname': 'Alberto_VO5', 'raw': 'villas', '_content': 'villas', 'machine_tag': 0}, {'id': '3306552-4270830504-26994065', 'author': '61636255@N00', 'authorname': 'Alberto_VO5', 'raw': 'ponderlodge', '_content': 'ponderlodge', 'machine_tag': 0}, {'id': '3306552-4270830504-20866295', 'author': '61636255@N00', 'authorname': 'Alberto_VO5', 'raw': 'lower township', '_content': 'lowertownship', 'machine_tag': 0}, {'id': '3306552-4270830504-844150', 'author': '61636255@N00', 'authorname': 'Alberto_VO5', 'raw': 'cape may county', '_content': 'capemaycounty', 'machine_tag': 0}, {'id': '3306552-4270830504-8237', 'author': '61636255@N00', 'authorname': 'Alberto_VO5', 'raw': 'sigma', '_content': 'sigma', 'machine_tag': 0}, {'id': '3306552-4270830504-23942824', 'author': '61636255@N00', 'authorname': 'Alberto_VO5', 'raw': 'sigma 120-400', '_content': 'sigma120400', 'machine_tag': 0}, {'id': '3306552-4270830504-24190041', 'author': '61636255@N00', 'authorname': 'Alberto_VO5', 'raw': 'sigma 120-400mm', '_content': 'sigma120400mm', 'machine_tag': 0}, {'id': '3306552-4270830504-47486513', 'author': '61636255@N00', 'authorname': 'Alberto_VO5', 'raw': 'sigma 120-400mm APO DG HSM', '_content': 'sigma120400mmapodghsm', 'machine_tag': 0}, {'id': '3306552-4270830504-870217', 'author': '61636255@N00', 'authorname': 'Alberto_VO5', 'raw': 'passerine', '_content': 'passerine', 'machine_tag': 0}, {'id': '3306552-4270830504-620771', 'author': '61636255@N00', 'authorname': 'Alberto_VO5', 'raw': 'Corvidae', '_content': 'corvidae', 'machine_tag': 0}, {'id': '3306552-4270830504-26447894', 'author': '23834816@N04', 'authorname': 'tracyhughes2_7. CPAGB LRPS', 'raw': 'The wonderful world of birds', '_content': 'thewonderfulworldofbirds', 'machine_tag': 0}]}, 'location': {'latitude': '39.005528', 'longitude': '-74.942679', 'accuracy': '15', 'context': '0', 'locality': {'_content': 'Villas', 'woeid': 2512407}, 'county': {'_content': 'Cape May', 'woeid': 12589262}, 'region': {'_content': 'New Jersey', 'woeid': 2347589}, 'country': {'_content': 'United States', 'woeid': 23424977}, 'neighbourhood': {'_content': '', 'woeid': 0}}, 'geoperms': {'ispublic': 1, 'iscontact': 0, 'isfriend': 0, 'isfamily': 0}, 'urls': {'url': [{'type': 'photopage', '_content': 'https://www.flickr.com/photos/albertovo5/4270830504/'}]}, 'media': 'photo'}, 'stat': 'ok'}</t>
  </si>
  <si>
    <t xml:space="preserve"> (flickr Alberto_VO5)</t>
  </si>
  <si>
    <t>https://www.flickr.com/photos/albertovo5/4270830504/</t>
  </si>
  <si>
    <t>body_blue_jay04.jpeg</t>
  </si>
  <si>
    <t>5324896401_9ec8a7cb1c_o</t>
  </si>
  <si>
    <t>{'photo': {'id': '5324896401', 'secret': '8b9cb11256', 'server': '5167', 'farm': 6, 'dateuploaded': '1294185781', 'isfavorite': 0, 'license': '4', 'safety_level': '0', 'rotation': 0, 'originalsecret': '9ec8a7cb1c', 'originalformat': 'jpg', 'owner': {'nsid': '16502322@N03', 'username': 'fishhawk', 'realname': '', 'location': '', 'iconserver': '2067', 'iconfarm': 3, 'path_alias': None}, 'title': {'_content': 'Blue jay moods'}, 'description': {'_content': 'Pensive'}, 'visibility': {'ispublic': 1, 'isfriend': 0, 'isfamily': 0}, 'dates': {'posted': '1294185781', 'taken': '2011-01-04 19:03:01', 'takengranularity': 0, 'takenunknown': '1', 'lastupdate': '1614532942'}, 'views': '2718', 'editability': {'cancomment': 0, 'canaddmeta': 0}, 'publiceditability': {'cancomment': 1, 'canaddmeta': 0}, 'usage': {'candownload': 1, 'canblog': 0, 'canprint': 0, 'canshare': 1}, 'comments': {'_content': '8'}, 'notes': {'note': []}, 'people': {'haspeople': 0}, 'tags': {'tag': [{'id': '16479268-5324896401-10352', 'author': '16502322@N03', 'authorname': 'fishhawk', 'raw': 'Blue jay', '_content': 'bluejay', 'machine_tag': 0}, {'id': '16479268-5324896401-594', 'author': '16502322@N03', 'authorname': 'fishhawk', 'raw': 'bird', '_content': 'bird', 'machine_tag': 0}, {'id': '16479268-5324896401-951', 'author': '16502322@N03', 'authorname': 'fishhawk', 'raw': 'birds', '_content': 'birds', 'machine_tag': 0}, {'id': '16479268-5324896401-47085', 'author': '16502322@N03', 'authorname': 'fishhawk', 'raw': 'bird watching', '_content': 'birdwatching', 'machine_tag': 0}, {'id': '16479268-5324896401-171582', 'author': '16502322@N03', 'authorname': 'fishhawk', 'raw': 'Cyanocitta cristata', '_content': 'cyanocittacristata', 'machine_tag': 0}]}, 'location': {'latitude': '40.970696', 'longitude': '-76.595993', 'accuracy': '12', 'context': '0', 'locality': {'_content': 'Danville', 'woeid': 2389340}, 'county': {'_content': 'Montour', 'woeid': 12589774}, 'region': {'_content': 'Pennsylvania', 'woeid': 2347597}, 'country': {'_content': 'United States', 'woeid': 23424977}, 'neighbourhood': {'_content': '', 'woeid': 0}}, 'geoperms': {'ispublic': 1, 'iscontact': 0, 'isfriend': 0, 'isfamily': 0}, 'urls': {'url': [{'type': 'photopage', '_content': 'https://www.flickr.com/photos/16502322@N03/5324896401/'}]}, 'media': 'photo'}, 'stat': 'ok'}</t>
  </si>
  <si>
    <t>https://www.flickr.com/photos/16502322@N03/5324896401/</t>
  </si>
  <si>
    <t>body_blue_jay05.jpeg</t>
  </si>
  <si>
    <t>4151225853_75db27a451_o</t>
  </si>
  <si>
    <t>{'photo': {'id': '4151225853', 'secret': 'f98865ed1b', 'server': '2496', 'farm': 3, 'dateuploaded': '1259720150', 'isfavorite': 0, 'license': '2', 'safety_level': '0', 'rotation': 0, 'originalsecret': '75db27a451', 'originalformat': 'jpg', 'owner': {'nsid': '9534442@N03', 'username': 'Hal Trachtenberg', 'realname': '', 'location': None, 'iconserver': '5095', 'iconfarm': 6, 'path_alias': 'hikerboy45'}, 'title': {'_content': 'Blue Jay'}, 'description': {'_content': ''}, 'visibility': {'ispublic': 1, 'isfriend': 0, 'isfamily': 0}, 'dates': {'posted': '1259720150', 'taken': '2009-12-01 14:05:57', 'takengranularity': 0, 'takenunknown': 0, 'lastupdate': '1546918961'}, 'views': '54', 'editability': {'cancomment': 0, 'canaddmeta': 0}, 'publiceditability': {'cancomment': 1, 'canaddmeta': 0}, 'usage': {'candownload': 1, 'canblog': 0, 'canprint': 0, 'canshare': 1}, 'comments': {'_content': '1'}, 'notes': {'note': []}, 'people': {'haspeople': 0}, 'tags': {'tag': []}, 'urls': {'url': [{'type': 'photopage', '_content': 'https://www.flickr.com/photos/hikerboy45/4151225853/'}]}, 'media': 'photo'}, 'stat': 'ok'}</t>
  </si>
  <si>
    <t xml:space="preserve"> (flickr Hal Trachtenberg)</t>
  </si>
  <si>
    <t>https://www.flickr.com/photos/hikerboy45/4151225853/</t>
  </si>
  <si>
    <t>body_blue_jay06.jpeg</t>
  </si>
  <si>
    <t>body_blue_jay07.jpeg</t>
  </si>
  <si>
    <t>4211564165_f8eb2b4257_o</t>
  </si>
  <si>
    <t>{'photo': {'id': '4211564165', 'secret': '7fd214b5ac', 'server': '4047', 'farm': 5, 'dateuploaded': '1261704229', 'isfavorite': 0, 'license': '3', 'safety_level': '0', 'rotation': 0, 'originalsecret': 'f8eb2b4257', 'originalformat': 'jpg', 'owner': {'nsid': '95014738@N00', 'username': 'hmclin', 'realname': 'Henry T. McLin', 'location': 'Hanover, PA, USA', 'iconserver': '3783', 'iconfarm': 4, 'path_alias': 'hmclin'}, 'title': {'_content': 'Blue jay'}, 'description': {'_content': 'Codorus State Park, Hanover, Pennsylvania.'}, 'visibility': {'ispublic': 1, 'isfriend': 0, 'isfamily': 0}, 'dates': {'posted': '1261704229', 'taken': '2009-12-24 09:09:25', 'takengranularity': 0, 'takenunknown': 0, 'lastupdate': '1578245007'}, 'views': '511', 'editability': {'cancomment': 0, 'canaddmeta': 0}, 'publiceditability': {'cancomment': 1, 'canaddmeta': 0}, 'usage': {'candownload': 1, 'canblog': 0, 'canprint': 0, 'canshare': 1}, 'comments': {'_content': '2'}, 'notes': {'note': []}, 'people': {'haspeople': 0}, 'tags': {'tag': [{'id': '1073895-4211564165-10352', 'author': '95014738@N00', 'authorname': 'hmclin', 'raw': 'blue jay', '_content': 'bluejay', 'machine_tag': 0}, {'id': '1073895-4211564165-33626', 'author': '95014738@N00', 'authorname': 'hmclin', 'raw': 'hanover', '_content': 'hanover', 'machine_tag': 0}, {'id': '1073895-4211564165-3703', 'author': '95014738@N00', 'authorname': 'hmclin', 'raw': 'jay', '_content': 'jay', 'machine_tag': 0}, {'id': '1073895-4211564165-594', 'author': '95014738@N00', 'authorname': 'hmclin', 'raw': 'bird', '_content': 'bird', 'machine_tag': 0}, {'id': '1073895-4211564165-951', 'author': '95014738@N00', 'authorname': 'hmclin', 'raw': 'birds', '_content': 'birds', 'machine_tag': 0}, {'id': '1073895-4211564165-280275388', 'author': '95014738@N00', 'authorname': 'hmclin', 'raw': '© Henry T McLin', '_content': '©henrytmclin', 'machine_tag': 0}, {'id': '1073895-4211564165-274989477', 'author': '95014738@N00', 'authorname': 'hmclin', 'raw': '© Henry McLin', '_content': '©henrymclin', 'machine_tag': 0}]}, 'urls': {'url': [{'type': 'photopage', '_content': 'https://www.flickr.com/photos/hmclin/4211564165/'}]}, 'media': 'photo'}, 'stat': 'ok'}</t>
  </si>
  <si>
    <t>https://www.flickr.com/photos/hmclin/4211564165/</t>
  </si>
  <si>
    <t>body_blue_jay08.jpeg</t>
  </si>
  <si>
    <t>13565663874_f829f65c5e_o</t>
  </si>
  <si>
    <t>{'photo': {'id': '13565663874', 'secret': '9234032024', 'server': '7166', 'farm': 8, 'dateuploaded': '1396376782', 'isfavorite': 0, 'license': '4', 'safety_level': '0', 'rotation': 0, 'originalsecret': 'f829f65c5e', 'originalformat': 'jpg', 'owner': {'nsid': '79452129@N02', 'username': 'Fyn Kynd', 'realname': '', 'location': None, 'iconserver': '4661', 'iconfarm': 5, 'path_alias': None}, 'title': {'_content': 'Blue Jay'}, 'description': {'_content': '                               '}, 'visibility': {'ispublic': 1, 'isfriend': 0, 'isfamily': 0}, 'dates': {'posted': '1396376782', 'taken': '2014-03-30 22:39:52', 'takengranularity': 0, 'takenunknown': 0, 'lastupdate': '1578245002'}, 'views': '654', 'editability': {'cancomment': 0, 'canaddmeta': 0}, 'publiceditability': {'cancomment': 1, 'canaddmeta': 0}, 'usage': {'candownload': 1, 'canblog': 0, 'canprint': 0, 'canshare': 1}, 'comments': {'_content': '0'}, 'notes': {'note': []}, 'people': {'haspeople': 0}, 'tags': {'tag': []}, 'urls': {'url': [{'type': 'photopage', '_content': 'https://www.flickr.com/photos/79452129@N02/13565663874/'}]}, 'media': 'photo'}, 'stat': 'ok'}</t>
  </si>
  <si>
    <t xml:space="preserve"> (flickr Fyn Kynd)</t>
  </si>
  <si>
    <t>https://www.flickr.com/photos/79452129@N02/13565663874/</t>
  </si>
  <si>
    <t>body_blue_jay09.jpeg</t>
  </si>
  <si>
    <t>39898422711_19f731cdc7_o</t>
  </si>
  <si>
    <t>{'photo': {'id': '39898422711', 'secret': '37bc52120a', 'server': '4673', 'farm': 5, 'dateuploaded': '1516914842', 'isfavorite': 0, 'license': '4', 'safety_level': '0', 'rotation': 0, 'originalsecret': '19f731cdc7', 'originalformat': 'jpg', 'owner': {'nsid': '126288307@N05', 'username': 'watts_photos', 'realname': 'C Watts', 'location': '', 'iconserver': '0', 'iconfarm': 0, 'path_alias': 'watts_photos'}, 'title': {'_content': 'Blue jay bird'}, 'description': {'_content': 'Blue jay bird'}, 'visibility': {'ispublic': 1, 'isfriend': 0, 'isfamily': 0}, 'dates': {'posted': '1516914842', 'taken': '2018-01-25 10:50:14', 'takengranularity': 0, 'takenunknown': '0', 'lastupdate': '1534066869'}, 'views': '224', 'editability': {'cancomment': 0, 'canaddmeta': 0}, 'publiceditability': {'cancomment': 1, 'canaddmeta': 0}, 'usage': {'candownload': 1, 'canblog': 0, 'canprint': 0, 'canshare': 1}, 'comments': {'_content': '1'}, 'notes': {'note': []}, 'people': {'haspeople': 0}, 'tags': {'tag': [{'id': '126282967-39898422711-10352', 'author': '126288307@N05', 'authorname': 'watts_photos', 'raw': 'Bluejay', '_content': 'bluejay', 'machine_tag': 0}, {'id': '126282967-39898422711-594', 'author': '126288307@N05', 'authorname': 'watts_photos', 'raw': 'bird', '_content': 'bird', 'machine_tag': 0}, {'id': '126282967-39898422711-141', 'author': '126288307@N05', 'authorname': 'watts_photos', 'raw': 'blue', '_content': 'blue', 'machine_tag': 0}, {'id': '126282967-39898422711-3703', 'author': '126288307@N05', 'authorname': 'watts_photos', 'raw': 'jay', '_content': 'jay', 'machine_tag': 0}, {'id': '126282967-39898422711-951', 'author': '126288307@N05', 'authorname': 'watts_photos', 'raw': 'birds', '_content': 'birds', 'machine_tag': 0}, {'id': '126282967-39898422711-870217', 'author': '126288307@N05', 'authorname': 'watts_photos', 'raw': 'passerine', '_content': 'passerine', 'machine_tag': 0}, {'id': '126282967-39898422711-395', 'author': '126288307@N05', 'authorname': 'watts_photos', 'raw': 'white', '_content': 'white', 'machine_tag': 0}, {'id': '126282967-39898422711-7549', 'author': '126288307@N05', 'authorname': 'watts_photos', 'raw': 'large', '_content': 'large', 'machine_tag': 0}, {'id': '126282967-39898422711-124656', 'author': '126288307@N05', 'authorname': 'watts_photos', 'raw': 'songbird', '_content': 'songbird', 'machine_tag': 0}, {'id': '126282967-39898422711-472', 'author': '126288307@N05', 'authorname': 'watts_photos', 'raw': 'black', '_content': 'black', 'machine_tag': 0}]}, 'urls': {'url': [{'type': 'photopage', '_content': 'https://www.flickr.com/photos/watts_photos/39898422711/'}]}, 'media': 'photo'}, 'stat': 'ok'}</t>
  </si>
  <si>
    <t>https://www.flickr.com/photos/watts_photos/39898422711/</t>
  </si>
  <si>
    <t>body_blue_jay11.jpeg</t>
  </si>
  <si>
    <t>16725932303_55beaaf9da_o (1)</t>
  </si>
  <si>
    <t>{'photo': {'id': '16725932303', 'secret': '42e4e7d73a', 'server': '8772', 'farm': 9, 'dateuploaded': '1430595994', 'isfavorite': 0, 'license': '4', 'safety_level': '0', 'rotation': 0, 'originalsecret': '55beaaf9da', 'originalformat': 'jpg', 'owner': {'nsid': '57325827@N00', 'username': 'BillDamon', 'realname': 'Bill  Damon', 'location': '', 'iconserver': '5493', 'iconfarm': 6, 'path_alias': 'billdamon'}, 'title': {'_content': 'Blue Jay at Forest Grove Reservation - Waltham - 2015-05-02'}, 'description': {'_content': '-  _DSC2648 -10-2'}, 'visibility': {'ispublic': 1, 'isfriend': 0, 'isfamily': 0}, 'dates': {'posted': '1430595994', 'taken': '2015-05-02 10:28:26', 'takengranularity': 0, 'takenunknown': '0', 'lastupdate': '1433618479'}, 'views': '602', 'editability': {'cancomment': 0, 'canaddmeta': 0}, 'publiceditability': {'cancomment': 1, 'canaddmeta': 0}, 'usage': {'candownload': 1, 'canblog': 0, 'canprint': 0, 'canshare': 1}, 'comments': {'_content': '0'}, 'notes': {'note': []}, 'people': {'haspeople': 0}, 'tags': {'tag': []}, 'urls': {'url': [{'type': 'photopage', '_content': 'https://www.flickr.com/photos/billdamon/16725932303/'}]}, 'media': 'photo'}, 'stat': 'ok'}</t>
  </si>
  <si>
    <t>Bill  Damon (flickr BillDamon)</t>
  </si>
  <si>
    <t>https://www.flickr.com/photos/billdamon/16725932303/</t>
  </si>
  <si>
    <t>body_blue_jay12.jpeg</t>
  </si>
  <si>
    <t>body_blue_jay14.jpeg</t>
  </si>
  <si>
    <t>8236298194_1d057882b7_o</t>
  </si>
  <si>
    <t>{'photo': {'id': '8236298194', 'secret': 'a1c38863bf', 'server': '8339', 'farm': 9, 'dateuploaded': '1354399633', 'isfavorite': 0, 'license': '3', 'safety_level': '0', 'rotation': 0, 'originalsecret': '1d057882b7', 'originalformat': 'jpg', 'owner': {'nsid': '64990356@N04', 'username': 'Gwendolyn Stansbury', 'realname': 'Gwendolyn Stansbury', 'location': '', 'iconserver': '8342', 'iconfarm': 9, 'path_alias': 'gwendolyn_stansbury'}, 'title': {'_content': 'Blue Jay'}, 'description': {'_content': 'Blog psot: &lt;a href="http://perennialpastimes.com/2012/06/26/feathered-furry-and-ferrous/" rel="noreferrer nofollow"&gt;perennialpastimes.com/2012/06/26/feathered-furry-and-ferr...&lt;/a&gt;'}, 'visibility': {'ispublic': 1, 'isfriend': 0, 'isfamily': 0}, 'dates': {'posted': '1354399633', 'taken': '2012-06-18 17:13:21', 'takengranularity': 0, 'takenunknown': 0, 'lastupdate': '1379904813'}, 'views': '1678', 'editability': {'cancomment': 0, 'canaddmeta': 0}, 'publiceditability': {'cancomment': 1, 'canaddmeta': 0}, 'usage': {'candownload': 1, 'canblog': 0, 'canprint': 0, 'canshare': 1}, 'comments': {'_content': '0'}, 'notes': {'note': []}, 'people': {'haspeople': 0}, 'tags': {'tag': [{'id': '64958217-8236298194-10352', 'author': '64990356@N04', 'authorname': 'Gwendolyn Stansbury', 'raw': 'Blue Jay', '_content': 'bluejay', 'machine_tag': 0}, {'id': '64958217-8236298194-594', 'author': '64990356@N04', 'authorname': 'Gwendolyn Stansbury', 'raw': 'bird', '_content': 'bird', 'machine_tag': 0}, {'id': '64958217-8236298194-951', 'author': '64990356@N04', 'authorname': 'Gwendolyn Stansbury', 'raw': 'birds', '_content': 'birds', 'machine_tag': 0}]}, 'urls': {'url': [{'type': 'photopage', '_content': 'https://www.flickr.com/photos/gwendolyn_stansbury/8236298194/'}]}, 'media': 'photo'}, 'stat': 'ok'}</t>
  </si>
  <si>
    <t>Gwendolyn Stansbury (flickr Gwendolyn Stansbury)</t>
  </si>
  <si>
    <t>https://www.flickr.com/photos/gwendolyn_stansbury/8236298194/</t>
  </si>
  <si>
    <t>body_blue_jay15.jpeg</t>
  </si>
  <si>
    <t>4151984432_88c90b1c0b_o</t>
  </si>
  <si>
    <t>{'photo': {'id': '4151984432', 'secret': '929ee343d0', 'server': '2462', 'farm': 3, 'dateuploaded': '1259720145', 'isfavorite': 0, 'license': '2', 'safety_level': '0', 'rotation': 0, 'originalsecret': '88c90b1c0b', 'originalformat': 'jpg', 'owner': {'nsid': '9534442@N03', 'username': 'Hal Trachtenberg', 'realname': '', 'location': None, 'iconserver': '5095', 'iconfarm': 6, 'path_alias': 'hikerboy45'}, 'title': {'_content': 'Blue Jay'}, 'description': {'_content': ''}, 'visibility': {'ispublic': 1, 'isfriend': 0, 'isfamily': 0}, 'dates': {'posted': '1259720145', 'taken': '2009-12-01 14:05:29', 'takengranularity': 0, 'takenunknown': 0, 'lastupdate': '1557348457'}, 'views': '373', 'editability': {'cancomment': 0, 'canaddmeta': 0}, 'publiceditability': {'cancomment': 1, 'canaddmeta': 0}, 'usage': {'candownload': 1, 'canblog': 0, 'canprint': 0, 'canshare': 1}, 'comments': {'_content': '28'}, 'notes': {'note': []}, 'people': {'haspeople': 0}, 'tags': {'tag': [{'id': '9511388-4151984432-10352', 'author': '9534442@N03', 'authorname': 'Hal Trachtenberg', 'raw': 'blue jay', '_content': 'bluejay', 'machine_tag': 0}, {'id': '9511388-4151984432-3703', 'author': '9534442@N03', 'authorname': 'Hal Trachtenberg', 'raw': 'jay', '_content': 'jay', 'machine_tag': 0}, {'id': '9511388-4151984432-21308379', 'author': '28449320@N05', 'authorname': 'Austrian Alex', 'raw': 'The Challenge Factory', '_content': 'thechallengefactory', 'machine_tag': 0}]}, 'urls': {'url': [{'type': 'photopage', '_content': 'https://www.flickr.com/photos/hikerboy45/4151984432/'}]}, 'media': 'photo'}, 'stat': 'ok'}</t>
  </si>
  <si>
    <t>https://www.flickr.com/photos/hikerboy45/4151984432/</t>
  </si>
  <si>
    <t>body_blue_jay16.jpeg</t>
  </si>
  <si>
    <t>body_blue_jay17.jpeg</t>
  </si>
  <si>
    <t>26731437903_3bea6680fd_o</t>
  </si>
  <si>
    <t>{'photo': {'id': '26731437903', 'secret': 'dcc321b207', 'server': '7460', 'farm': 8, 'dateuploaded': '1464564174', 'isfavorite': 0, 'license': '4', 'safety_level': '0', 'rotation': 0, 'originalsecret': '3bea6680fd', 'originalformat': 'jpg', 'owner': {'nsid': '134486071@N02', 'username': 'kengi2000', 'realname': 'Ken Gibson', 'location': 'United States', 'iconserver': '5637', 'iconfarm': 6, 'path_alias': 'kengi2000'}, 'title': {'_content': 'Blue Jay'}, 'description': {'_content': ''}, 'visibility': {'ispublic': 1, 'isfriend': 0, 'isfamily': 0}, 'dates': {'posted': '1464564174', 'taken': '2016-05-29 15:39:35', 'takengranularity': 0, 'takenunknown': '0', 'lastupdate': '1528302500'}, 'views': '1861', 'editability': {'cancomment': 0, 'canaddmeta': 0}, 'publiceditability': {'cancomment': 1, 'canaddmeta': 0}, 'usage': {'candownload': 1, 'canblog': 0, 'canprint': 0, 'canshare': 1}, 'comments': {'_content': '0'}, 'notes': {'note': []}, 'people': {'haspeople': 0}, 'tags': {'tag': [{'id': '134465723-26731437903-594', 'author': '134486071@N02', 'authorname': 'kengi2000', 'raw': 'bird', '_content': 'bird', 'machine_tag': 0}, {'id': '134465723-26731437903-4890', 'author': '134486071@N02', 'authorname': 'kengi2000', 'raw': 'outdoor', '_content': 'outdoor', 'machine_tag': 0}, {'id': '134465723-26731437903-10352', 'author': '134486071@N02', 'authorname': 'kengi2000', 'raw': 'blue jay', '_content': 'bluejay', 'machine_tag': 0}]}, 'urls': {'url': [{'type': 'photopage', '_content': 'https://www.flickr.com/photos/kengi2000/26731437903/'}]}, 'media': 'photo'}, 'stat': 'ok'}</t>
  </si>
  <si>
    <t>https://www.flickr.com/photos/kengi2000/26731437903/</t>
  </si>
  <si>
    <t>body_blue_jay18.jpeg</t>
  </si>
  <si>
    <t>30570305375_11ec3b868b_o</t>
  </si>
  <si>
    <t>{'photo': {'id': '30570305375', 'secret': '22b0cdc277', 'server': '5749', 'farm': 6, 'dateuploaded': '1477444693', 'isfavorite': 0, 'license': '4', 'safety_level': '0', 'rotation': 0, 'originalsecret': '11ec3b868b', 'originalformat': 'jpg', 'owner': {'nsid': '48592349@N04', 'username': 'synspectrum', 'realname': '', 'location': '', 'iconserver': '7561', 'iconfarm': 8, 'path_alias': 'epector'}, 'title': {'_content': 'Blue jay'}, 'description': {'_content': 'Naperville Du Page CO'}, 'visibility': {'ispublic': 1, 'isfriend': 0, 'isfamily': 0}, 'dates': {'posted': '1477444693', 'taken': '2016-10-25 08:35:27', 'takengranularity': 0, 'takenunknown': '0', 'lastupdate': '1477448107'}, 'views': '33', 'editability': {'cancomment': 0, 'canaddmeta': 0}, 'publiceditability': {'cancomment': 1, 'canaddmeta': 0}, 'usage': {'candownload': 1, 'canblog': 0, 'canprint': 0, 'canshare': 1}, 'comments': {'_content': '0'}, 'notes': {'note': []}, 'people': {'haspeople': 0}, 'tags': {'tag': []}, 'urls': {'url': [{'type': 'photopage', '_content': 'https://www.flickr.com/photos/epector/30570305375/'}]}, 'media': 'photo'}, 'stat': 'ok'}</t>
  </si>
  <si>
    <t>https://www.flickr.com/photos/epector/30570305375/</t>
  </si>
  <si>
    <t>body_blue_jay19.jpeg</t>
  </si>
  <si>
    <t>body_blue_jay20.jpeg</t>
  </si>
  <si>
    <t>27240584722_e976b7e91d_o</t>
  </si>
  <si>
    <t>{'photo': {'id': '27240584722', 'secret': '0ab5fd4300', 'server': '7340', 'farm': 8, 'dateuploaded': '1464564174', 'isfavorite': 0, 'license': '4', 'safety_level': '0', 'rotation': 0, 'originalsecret': 'e976b7e91d', 'originalformat': 'jpg', 'owner': {'nsid': '134486071@N02', 'username': 'kengi2000', 'realname': 'Ken Gibson', 'location': 'United States', 'iconserver': '5637', 'iconfarm': 6, 'path_alias': 'kengi2000'}, 'title': {'_content': 'Blue Jay'}, 'description': {'_content': ''}, 'visibility': {'ispublic': 1, 'isfriend': 0, 'isfamily': 0}, 'dates': {'posted': '1464564174', 'taken': '2016-05-29 15:47:34', 'takengranularity': 0, 'takenunknown': '0', 'lastupdate': '1464564177'}, 'views': '279', 'editability': {'cancomment': 0, 'canaddmeta': 0}, 'publiceditability': {'cancomment': 1, 'canaddmeta': 0}, 'usage': {'candownload': 1, 'canblog': 0, 'canprint': 0, 'canshare': 1}, 'comments': {'_content': '0'}, 'notes': {'note': []}, 'people': {'haspeople': 0}, 'tags': {'tag': [{'id': '134465723-27240584722-594', 'author': '134486071@N02', 'authorname': 'kengi2000', 'raw': 'bird', '_content': 'bird', 'machine_tag': 0}, {'id': '134465723-27240584722-4890', 'author': '134486071@N02', 'authorname': 'kengi2000', 'raw': 'outdoor', '_content': 'outdoor', 'machine_tag': 0}, {'id': '134465723-27240584722-10352', 'author': '134486071@N02', 'authorname': 'kengi2000', 'raw': 'blue jay', '_content': 'bluejay', 'machine_tag': 0}]}, 'urls': {'url': [{'type': 'photopage', '_content': 'https://www.flickr.com/photos/kengi2000/27240584722/'}]}, 'media': 'photo'}, 'stat': 'ok'}</t>
  </si>
  <si>
    <t>https://www.flickr.com/photos/kengi2000/27240584722/</t>
  </si>
  <si>
    <t>body_part_blue_jay_tail01.jpeg</t>
  </si>
  <si>
    <t>body_part_blue_jay_tail02.jpeg</t>
  </si>
  <si>
    <t>29533606494_fe28fa1975_o</t>
  </si>
  <si>
    <t>{'photo': {'id': '29533606494', 'secret': '41d0dafeb4', 'server': '8750', 'farm': 9, 'dateuploaded': '1475804367', 'isfavorite': 0, 'license': '3', 'safety_level': '0', 'rotation': 0, 'originalsecret': 'fe28fa1975', 'originalformat': 'jpg', 'owner': {'nsid': '88227046@N00', 'username': 'Arlen Breiholz', 'realname': 'Arlen Breiholz', 'location': '', 'iconserver': '3800', 'iconfarm': 4, 'path_alias': 'abreiholz'}, 'title': {'_content': 'Blue Jay'}, 'description': {'_content': ''}, 'visibility': {'ispublic': 1, 'isfriend': 0, 'isfamily': 0}, 'dates': {'posted': '1475804367', 'taken': '2016-10-04 09:59:40', 'takengranularity': 0, 'takenunknown': '0', 'lastupdate': '1483984554'}, 'views': '21', 'editability': {'cancomment': 0, 'canaddmeta': 0}, 'publiceditability': {'cancomment': 1, 'canaddmeta': 0}, 'usage': {'candownload': 1, 'canblog': 0, 'canprint': 0, 'canshare': 1}, 'comments': {'_content': '0'}, 'notes': {'note': []}, 'people': {'haspeople': 0}, 'tags': {'tag': [{'id': '5642411-29533606494-351', 'author': '88227046@N00', 'authorname': 'Arlen Breiholz', 'raw': 'USA', '_content': 'usa', 'machine_tag': 0}, {'id': '5642411-29533606494-5833', 'author': '88227046@N00', 'authorname': 'Arlen Breiholz', 'raw': 'Wildlife', '_content': 'wildlife', 'machine_tag': 0}, {'id': '5642411-29533606494-201966', 'author': '88227046@N00', 'authorname': 'Arlen Breiholz', 'raw': 'Song Birds', '_content': 'songbirds', 'machine_tag': 0}, {'id': '5642411-29533606494-951', 'author': '88227046@N00', 'authorname': 'Arlen Breiholz', 'raw': 'Birds', '_content': 'birds', 'machine_tag': 0}, {'id': '5642411-29533606494-198105', 'author': '88227046@N00', 'authorname': 'Arlen Breiholz', 'raw': 'Bird Banding', '_content': 'birdbanding', 'machine_tag': 0}, {'id': '5642411-29533606494-953', 'author': '88227046@N00', 'authorname': 'Arlen Breiholz', 'raw': 'Animals', '_content': 'animals', 'machine_tag': 0}, {'id': '5642411-29533606494-730437', 'author': '88227046@N00', 'authorname': 'Arlen Breiholz', 'raw': 'Johnson County', '_content': 'johnsoncounty', 'machine_tag': 0}, {'id': '5642411-29533606494-9554', 'author': '88227046@N00', 'authorname': 'Arlen Breiholz', 'raw': 'Iowa', '_content': 'iowa', 'machine_tag': 0}, {'id': '5642411-29533606494-8741', 'author': '88227046@N00', 'authorname': 'Arlen Breiholz', 'raw': 'Places', '_content': 'places', 'machine_tag': 0}, {'id': '5642411-29533606494-6866907', 'author': '88227046@N00', 'authorname': 'Arlen Breiholz', 'raw': 'F W Kent Park', '_content': 'fwkentpark', 'machine_tag': 0}]}, 'urls': {'url': [{'type': 'photopage', '_content': 'https://www.flickr.com/photos/abreiholz/29533606494/'}]}, 'media': 'photo'}, 'stat': 'ok'}</t>
  </si>
  <si>
    <t>Arlen Breiholz (flickr Arlen Breiholz)</t>
  </si>
  <si>
    <t>https://www.flickr.com/photos/abreiholz/29533606494/</t>
  </si>
  <si>
    <t>body_part_blue_jay_tail03.jpeg</t>
  </si>
  <si>
    <t>face_swan01.jpeg</t>
  </si>
  <si>
    <t>6040345994_857a5d0bbf_o</t>
  </si>
  <si>
    <t>{'photo': {'id': '6040345994', 'secret': '33e8e1ff6a', 'server': '6147', 'farm': 7, 'dateuploaded': '1313286870', 'isfavorite': 0, 'license': '3', 'safety_level': '0', 'rotation': 0, 'originalsecret': '857a5d0bbf', 'originalformat': 'jpg', 'owner': {'nsid': '22028250@N04', 'username': 'skepticalview', 'realname': '', 'location': None, 'iconserver': '3696', 'iconfarm': 4, 'path_alias': 'castorgirl'}, 'title': {'_content': 'Swan'}, 'description': {'_content': ''}, 'visibility': {'ispublic': 1, 'isfriend': 0, 'isfamily': 0}, 'dates': {'posted': '1313286870', 'taken': '2011-08-13 16:35:08', 'takengranularity': 0, 'takenunknown': 0, 'lastupdate': '1313314848'}, 'views': '328', 'editability': {'cancomment': 0, 'canaddmeta': 0}, 'publiceditability': {'cancomment': 1, 'canaddmeta': 0}, 'usage': {'candownload': 1, 'canblog': 0, 'canprint': 0, 'canshare': 1}, 'comments': {'_content': '3'}, 'notes': {'note': []}, 'people': {'haspeople': 0}, 'tags': {'tag': [{'id': '21996111-6040345994-2752', 'author': '22028250@N04', 'authorname': 'skepticalview', 'raw': 'swan', '_content': 'swan', 'machine_tag': 0}, {'id': '21996111-6040345994-1507', 'author': '22028250@N04', 'authorname': 'skepticalview', 'raw': 'neck', '_content': 'neck', 'machine_tag': 0}]}, 'urls': {'url': [{'type': 'photopage', '_content': 'https://www.flickr.com/photos/castorgirl/6040345994/'}]}, 'media': 'photo'}, 'stat': 'ok'}</t>
  </si>
  <si>
    <t>https://www.flickr.com/photos/castorgirl/6040345994/</t>
  </si>
  <si>
    <t>face_swan02.jpeg</t>
  </si>
  <si>
    <t>3155128065_003b9d6bde_o</t>
  </si>
  <si>
    <t>{'photo': {'id': '3155128065', 'secret': 'f018382d3b', 'server': '3231', 'farm': 4, 'dateuploaded': '1230804363', 'isfavorite': 0, 'license': '2', 'safety_level': '0', 'rotation': 0, 'originalsecret': '003b9d6bde', 'originalformat': 'jpg', 'owner': {'nsid': '43024981@N00', 'username': 'BARMCD', 'realname': '', 'location': 'Belfast, N. Ireland', 'iconserver': '21', 'iconfarm': 1, 'path_alias': 'bar-portfolio'}, 'title': {'_content': 'Swan neck'}, 'description': {'_content': 'Waterworks park, Belfast'}, 'visibility': {'ispublic': 1, 'isfriend': 0, 'isfamily': 0}, 'dates': {'posted': '1230804363', 'taken': '2008-12-10 13:28:16', 'takengranularity': 0, 'takenunknown': 0, 'lastupdate': '1262279091'}, 'views': '140', 'editability': {'cancomment': 0, 'canaddmeta': 0}, 'publiceditability': {'cancomment': 1, 'canaddmeta': 0}, 'usage': {'candownload': 1, 'canblog': 0, 'canprint': 0, 'canshare': 1}, 'comments': {'_content': '0'}, 'notes': {'note': []}, 'people': {'haspeople': 0}, 'tags': {'tag': [{'id': '1102053-3155128065-791', 'author': '43024981@N00', 'authorname': 'BARMCD', 'raw': 'nature', '_content': 'nature', 'machine_tag': 0}, {'id': '1102053-3155128065-2752', 'author': '43024981@N00', 'authorname': 'BARMCD', 'raw': 'swan', '_content': 'swan', 'machine_tag': 0}, {'id': '1102053-3155128065-594', 'author': '43024981@N00', 'authorname': 'BARMCD', 'raw': 'bird', '_content': 'bird', 'machine_tag': 0}]}, 'location': {'latitude': '54.618754', 'longitude': '-5.940170', 'accuracy': '13', 'context': '0', 'locality': {'_content': 'Belfast', 'woeid': 44544}, 'county': {'_content': 'Belfast', 'woeid': 20071112}, 'region': {'_content': 'Northern Ireland', 'woeid': 20070563}, 'country': {'_content': 'United Kingdom', 'woeid': 23424975}, 'neighbourhood': {'_content': 'Cliftonville', 'woeid': 44644}}, 'geoperms': {'ispublic': 1, 'iscontact': 0, 'isfriend': 0, 'isfamily': 0}, 'urls': {'url': [{'type': 'photopage', '_content': 'https://www.flickr.com/photos/bar-portfolio/3155128065/'}]}, 'media': 'photo'}, 'stat': 'ok'}</t>
  </si>
  <si>
    <t xml:space="preserve"> (flickr BARMCD)</t>
  </si>
  <si>
    <t>https://www.flickr.com/photos/bar-portfolio/3155128065/</t>
  </si>
  <si>
    <t>face_swan03.jpeg</t>
  </si>
  <si>
    <t>27362693430_f03e019415_o</t>
  </si>
  <si>
    <t>{'photo': {'id': '27362693430', 'secret': '171d2c7ef2', 'server': '7306', 'farm': 8, 'dateuploaded': '1465800642', 'isfavorite': 0, 'license': '5', 'safety_level': '0', 'rotation': 0, 'originalsecret': 'f03e019415', 'originalformat': 'jpg', 'owner': {'nsid': '41894148532@N01', 'username': 'Neil T', 'realname': 'Neil Turner', 'location': 'Sowerby Bridge, United Kingdom', 'iconserver': '3709', 'iconfarm': 4, 'path_alias': 'neilt'}, 'title': {'_content': 'Swan'}, 'description': {'_content': 'Taken at Shibden Park, near Halifax.'}, 'visibility': {'ispublic': 1, 'isfriend': 0, 'isfamily': 0}, 'dates': {'posted': '1465800642', 'taken': '2016-06-11 14:40:12', 'takengranularity': 0, 'takenunknown': '0', 'lastupdate': '1492531098'}, 'views': '414', 'editability': {'cancomment': 0, 'canaddmeta': 0}, 'publiceditability': {'cancomment': 1, 'canaddmeta': 0}, 'usage': {'candownload': 1, 'canblog': 0, 'canprint': 0, 'canshare': 1}, 'comments': {'_content': '0'}, 'notes': {'note': []}, 'people': {'haspeople': 0}, 'tags': {'tag': [{'id': '17339-27362693430-2752', 'author': '41894148532@N01', 'authorname': 'Neil T', 'raw': 'swan', '_content': 'swan', 'machine_tag': 0}, {'id': '17339-27362693430-6842713', 'author': '41894148532@N01', 'authorname': 'Neil T', 'raw': 'shibdenpark', '_content': 'shibdenpark', 'machine_tag': 0}]}, 'location': {'latitude': '53.730314', 'longitude': '-1.836068', 'accuracy': '16', 'context': '0', 'locality': {'_content': 'Calderdale Metropolitan Borough', 'woeid': 12695871}, 'county': {'_content': 'West Yorkshire', 'woeid': 12602197}, 'region': {'_content': 'England', 'woeid': 24554868}, 'country': {'_content': 'United Kingdom', 'woeid': 23424975}, 'neighbourhood': {'_content': '', 'woeid': 0}}, 'geoperms': {'ispublic': 1, 'iscontact': 0, 'isfriend': 0, 'isfamily': 0}, 'urls': {'url': [{'type': 'photopage', '_content': 'https://www.flickr.com/photos/neilt/27362693430/'}]}, 'media': 'photo'}, 'stat': 'ok'}</t>
  </si>
  <si>
    <t>https://www.flickr.com/photos/neilt/27362693430/</t>
  </si>
  <si>
    <t>face_swan04.jpeg</t>
  </si>
  <si>
    <t>2301845567_aeedf9bba6_o</t>
  </si>
  <si>
    <t>{'photo': {'id': '2301845567', 'secret': 'e08c53563a', 'server': '3008', 'farm': 4, 'dateuploaded': '1204391963', 'isfavorite': 0, 'license': '2', 'safety_level': '0', 'rotation': 0, 'originalsecret': 'aeedf9bba6', 'originalformat': 'jpg', 'owner': {'nsid': '70365458@N00', 'username': 'ufopilot', 'realname': '', 'location': '', 'iconserver': '7366', 'iconfarm': 8, 'path_alias': 'ufopilot'}, 'title': {'_content': 'Swan'}, 'description': {'_content': ''}, 'visibility': {'ispublic': 1, 'isfriend': 0, 'isfamily': 0}, 'dates': {'posted': '1204391963', 'taken': '2008-03-01 15:49:36', 'takengranularity': 0, 'takenunknown': 0, 'lastupdate': '1479067869'}, 'views': '370', 'editability': {'cancomment': 0, 'canaddmeta': 0}, 'publiceditability': {'cancomment': 1, 'canaddmeta': 0}, 'usage': {'candownload': 1, 'canblog': 0, 'canprint': 0, 'canshare': 1}, 'comments': {'_content': '8'}, 'notes': {'note': []}, 'people': {'haspeople': 0}, 'tags': {'tag': [{'id': '3673777-2301845567-2752', 'author': '70365458@N00', 'authorname': 'ufopilot', 'raw': 'swan', '_content': 'swan', 'machine_tag': 0}, {'id': '3673777-2301845567-594', 'author': '70365458@N00', 'authorname': 'ufopilot', 'raw': 'bird', '_content': 'bird', 'machine_tag': 0}, {'id': '3673777-2301845567-791', 'author': '70365458@N00', 'authorname': 'ufopilot', 'raw': 'nature', '_content': 'nature', 'machine_tag': 0}, {'id': '3673777-2301845567-2166', 'author': '70365458@N00', 'authorname': 'ufopilot', 'raw': 'scotland', '_content': 'scotland', 'machine_tag': 0}, {'id': '3673777-2301845567-287004', 'author': '70365458@N00', 'authorname': 'ufopilot', 'raw': 'bute', '_content': 'bute', 'machine_tag': 0}]}, 'urls': {'url': [{'type': 'photopage', '_content': 'https://www.flickr.com/photos/ufopilot/2301845567/'}]}, 'media': 'photo'}, 'stat': 'ok'}</t>
  </si>
  <si>
    <t xml:space="preserve"> (flickr ufopilot)</t>
  </si>
  <si>
    <t>https://www.flickr.com/photos/ufopilot/2301845567/</t>
  </si>
  <si>
    <t>face_swan05.jpeg</t>
  </si>
  <si>
    <t>13298558475_f33eb735da_o</t>
  </si>
  <si>
    <t>{'photo': {'id': '13298558475', 'secret': '5081f0e0cc', 'server': '2865', 'farm': 3, 'dateuploaded': '1395363641', 'isfavorite': 0, 'license': '2', 'safety_level': '0', 'rotation': 0, 'originalsecret': 'f33eb735da', 'originalformat': 'jpg', 'owner': {'nsid': '10655838@N00', 'username': 'Chris Thompson UK', 'realname': 'Chris Thompson', 'location': 'Norwich, England', 'iconserver': '3713', 'iconfarm': 4, 'path_alias': 'agt_orange_x'}, 'title': {'_content': 'Swans'}, 'description': {'_content': ''}, 'visibility': {'ispublic': 1, 'isfriend': 0, 'isfamily': 0}, 'dates': {'posted': '1395363641', 'taken': '2014-03-19 14:31:36', 'takengranularity': 0, 'takenunknown': 0, 'lastupdate': '1395364369'}, 'views': '1045', 'editability': {'cancomment': 0, 'canaddmeta': 0}, 'publiceditability': {'cancomment': 1, 'canaddmeta': 0}, 'usage': {'candownload': 1, 'canblog': 0, 'canprint': 0, 'canshare': 1}, 'comments': {'_content': '0'}, 'notes': {'note': []}, 'people': {'haspeople': 0}, 'tags': {'tag': [{'id': '1332552-13298558475-2752', 'author': '10655838@N00', 'authorname': 'Chris Thompson UK', 'raw': 'swan', '_content': 'swan', 'machine_tag': 0}]}, 'urls': {'url': [{'type': 'photopage', '_content': 'https://www.flickr.com/photos/agt_orange_x/13298558475/'}]}, 'media': 'photo'}, 'stat': 'ok'}</t>
  </si>
  <si>
    <t>Chris Thompson (flickr Chris Thompson UK)</t>
  </si>
  <si>
    <t>https://www.flickr.com/photos/agt_orange_x/13298558475/</t>
  </si>
  <si>
    <t>face_swan06.jpeg</t>
  </si>
  <si>
    <t>14588351222_b4df32b231_o</t>
  </si>
  <si>
    <t>{'photo': {'id': '14588351222', 'secret': 'f1ef3bbfd6', 'server': '5589', 'farm': 6, 'dateuploaded': '1404669802', 'isfavorite': 0, 'license': '5', 'safety_level': '0', 'rotation': 0, 'originalsecret': 'b4df32b231', 'originalformat': 'jpg', 'owner': {'nsid': '124621495@N07', 'username': 'MrBeamo', 'realname': 'Mr Beamo', 'location': '', 'iconserver': '2895', 'iconfarm': 3, 'path_alias': None}, 'title': {'_content': 'Swan'}, 'description': {'_content': 'I sat by a pond in Great Linford, Milton Keynes.  This swan came over to say hello.'}, 'visibility': {'ispublic': 1, 'isfriend': 0, 'isfamily': 0}, 'dates': {'posted': '1404669802', 'taken': '2014-07-06 13:28:16', 'takengranularity': 0, 'takenunknown': 0, 'lastupdate': '1404669802'}, 'views': '1787', 'editability': {'cancomment': 0, 'canaddmeta': 0}, 'publiceditability': {'cancomment': 1, 'canaddmeta': 0}, 'usage': {'candownload': 1, 'canblog': 0, 'canprint': 0, 'canshare': 1}, 'comments': {'_content': '0'}, 'notes': {'note': []}, 'people': {'haspeople': 0}, 'tags': {'tag': [{'id': '124600165-14588351222-2752', 'author': '124621495@N07', 'authorname': 'MrBeamo', 'raw': 'swan', '_content': 'swan', 'machine_tag': 0}, {'id': '124600165-14588351222-2785', 'author': '124621495@N07', 'authorname': 'MrBeamo', 'raw': 'pond', '_content': 'pond', 'machine_tag': 0}]}, 'urls': {'url': [{'type': 'photopage', '_content': 'https://www.flickr.com/photos/124621495@N07/14588351222/'}]}, 'media': 'photo'}, 'stat': 'ok'}</t>
  </si>
  <si>
    <t>Mr Beamo (flickr MrBeamo)</t>
  </si>
  <si>
    <t>https://www.flickr.com/photos/124621495@N07/14588351222/</t>
  </si>
  <si>
    <t>face_swan07.jpeg</t>
  </si>
  <si>
    <t>8468777754_9c31a0b865_o</t>
  </si>
  <si>
    <t>{'photo': {'id': '8468777754', 'secret': '479064be9c', 'server': '8106', 'farm': 9, 'dateuploaded': '1360689539', 'isfavorite': 0, 'license': '5', 'safety_level': '0', 'rotation': 0, 'originalsecret': '9c31a0b865', 'originalformat': 'jpg', 'owner': {'nsid': '37256969@N08', 'username': 'nic_r', 'realname': 'Nic Redhead', 'location': 'Birmingham, UK', 'iconserver': '2861', 'iconfarm': 3, 'path_alias': 'somethingness'}, 'title': {'_content': 'Swan'}, 'description': {'_content': ''}, 'visibility': {'ispublic': 1, 'isfriend': 0, 'isfamily': 0}, 'dates': {'posted': '1360689539', 'taken': '2013-02-11 13:08:20', 'takengranularity': 0, 'takenunknown': 0, 'lastupdate': '1448280691'}, 'views': '1736', 'editability': {'cancomment': 0, 'canaddmeta': 0}, 'publiceditability': {'cancomment': 1, 'canaddmeta': 0}, 'usage': {'candownload': 1, 'canblog': 0, 'canprint': 0, 'canshare': 1}, 'comments': {'_content': '0'}, 'notes': {'note': []}, 'people': {'haspeople': 0}, 'tags': {'tag': [{'id': '37164156-8468777754-2752', 'author': '37256969@N08', 'authorname': 'nic_r', 'raw': 'Swan', '_content': 'swan', 'machine_tag': 0}, {'id': '37164156-8468777754-4922', 'author': '37256969@N08', 'authorname': 'nic_r', 'raw': 'head', '_content': 'head', 'machine_tag': 0}, {'id': '37164156-8468777754-7350', 'author': '37256969@N08', 'authorname': 'nic_r', 'raw': 'beak', '_content': 'beak', 'machine_tag': 0}, {'id': '37164156-8468777754-2338', 'author': '37256969@N08', 'authorname': 'nic_r', 'raw': 'bill', '_content': 'bill', 'machine_tag': 0}]}, 'location': {'latitude': '52.448176', 'longitude': '-1.892368', 'accuracy': '16', 'context': '0', 'locality': {'_content': 'Birmingham', 'woeid': 12723}, 'county': {'_content': 'West Midlands', 'woeid': 12602191}, 'region': {'_content': 'England', 'woeid': 24554868}, 'country': {'_content': 'United Kingdom', 'woeid': 23424975}, 'neighbourhood': {'_content': 'Moseley', 'woeid': 29401}}, 'geoperms': {'ispublic': 1, 'iscontact': 0, 'isfriend': 0, 'isfamily': 0}, 'urls': {'url': [{'type': 'photopage', '_content': 'https://www.flickr.com/photos/somethingness/8468777754/'}]}, 'media': 'photo'}, 'stat': 'ok'}</t>
  </si>
  <si>
    <t>Nic Redhead (flickr nic_r)</t>
  </si>
  <si>
    <t>https://www.flickr.com/photos/somethingness/8468777754/</t>
  </si>
  <si>
    <t>face_swan08.jpeg</t>
  </si>
  <si>
    <t>6019203857_36dc845247_o</t>
  </si>
  <si>
    <t>{'photo': {'id': '6019203857', 'secret': '67a59465d9', 'server': '6146', 'farm': 7, 'dateuploaded': '1312754543', 'isfavorite': 0, 'license': '4', 'safety_level': '0', 'rotation': 0, 'originalsecret': '36dc845247', 'originalformat': 'jpg', 'owner': {'nsid': '29237715@N05', 'username': 'Noel Reynolds', 'realname': 'Noel Reynolds', 'location': '', 'iconserver': '7621', 'iconfarm': 8, 'path_alias': None}, 'title': {'_content': 'Black swan'}, 'description': {'_content': ''}, 'visibility': {'ispublic': 1, 'isfriend': 0, 'isfamily': 0}, 'dates': {'posted': '1312754543', 'taken': '2011-08-07 18:30:42', 'takengranularity': 0, 'takenunknown': 0, 'lastupdate': '1552412220'}, 'views': '9940', 'editability': {'cancomment': 0, 'canaddmeta': 0}, 'publiceditability': {'cancomment': 1, 'canaddmeta': 0}, 'usage': {'candownload': 1, 'canblog': 0, 'canprint': 0, 'canshare': 1}, 'comments': {'_content': '0'}, 'notes': {'note': []}, 'people': {'haspeople': 0}, 'tags': {'tag': [{'id': '29232375-6019203857-53552', 'author': '29237715@N05', 'authorname': 'Noel Reynolds', 'raw': 'Black swan', '_content': 'blackswan', 'machine_tag': 0}]}, 'location': {'latitude': '47.548740', 'longitude': '7.587679', 'accuracy': '11', 'context': '0', 'locality': {'_content': 'Basel', 'woeid': 781739}, 'county': {'_content': 'Basel-Stadt', 'woeid': 12593109}, 'region': {'_content': 'Kanton Basel-Stadt', 'woeid': 2347086}, 'country': {'_content': 'Schweiz', 'woeid': 23424957}, 'neighbourhood': {'_content': '', 'woeid': 0}}, 'geoperms': {'ispublic': 1, 'iscontact': 0, 'isfriend': 0, 'isfamily': 0}, 'urls': {'url': [{'type': 'photopage', '_content': 'https://www.flickr.com/photos/29237715@N05/6019203857/'}]}, 'media': 'photo'}, 'stat': 'ok'}</t>
  </si>
  <si>
    <t>Noel Reynolds (flickr Noel Reynolds)</t>
  </si>
  <si>
    <t>https://www.flickr.com/photos/29237715@N05/6019203857/</t>
  </si>
  <si>
    <t>face_swan09.jpeg</t>
  </si>
  <si>
    <t>15311750282_3201bca98d_o</t>
  </si>
  <si>
    <t>face_swan10.jpeg</t>
  </si>
  <si>
    <t>6883155149_55d17a03e0_o</t>
  </si>
  <si>
    <t>{'photo': {'id': '6883155149', 'secret': '2c7903e29a', 'server': '7064', 'farm': 8, 'dateuploaded': '1329343680', 'isfavorite': 0, 'license': '3', 'safety_level': '0', 'rotation': 0, 'originalsecret': '55d17a03e0', 'originalformat': 'jpg', 'owner': {'nsid': '36964870@N00', 'username': 'Ben Bawden', 'realname': 'Ben Bawden', 'location': '', 'iconserver': '42', 'iconfarm': 1, 'path_alias': 'benbawden'}, 'title': {'_content': 'Swan'}, 'description': {'_content': ''}, 'visibility': {'ispublic': 1, 'isfriend': 0, 'isfamily': 0}, 'dates': {'posted': '1329343680', 'taken': '2012-01-27 12:00:45', 'takengranularity': 0, 'takenunknown': 0, 'lastupdate': '1329345239'}, 'views': '1713', 'editability': {'cancomment': 0, 'canaddmeta': 0}, 'publiceditability': {'cancomment': 1, 'canaddmeta': 0}, 'usage': {'candownload': 1, 'canblog': 0, 'canprint': 0, 'canshare': 1}, 'comments': {'_content': '0'}, 'notes': {'note': []}, 'people': {'haspeople': 0}, 'tags': {'tag': [{'id': '2583456-6883155149-2752', 'author': '36964870@N00', 'authorname': 'Ben Bawden', 'raw': 'swan', '_content': 'swan', 'machine_tag': 0}, {'id': '2583456-6883155149-64807', 'author': '36964870@N00', 'authorname': 'Ben Bawden', 'raw': 'wisley', '_content': 'wisley', 'machine_tag': 0}]}, 'location': {'latitude': '51.314144', 'longitude': '-0.473637', 'accuracy': '16', 'context': '0', 'locality': {'_content': 'West Byfleet', 'woeid': 39587}, 'county': {'_content': 'Surrey', 'woeid': 12602176}, 'region': {'_content': 'England', 'woeid': 24554868}, 'country': {'_content': 'United Kingdom', 'woeid': 23424975}, 'neighbourhood': {'_content': '', 'woeid': 0}}, 'geoperms': {'ispublic': 1, 'iscontact': 0, 'isfriend': 0, 'isfamily': 0}, 'urls': {'url': [{'type': 'photopage', '_content': 'https://www.flickr.com/photos/benbawden/6883155149/'}]}, 'media': 'photo'}, 'stat': 'ok'}</t>
  </si>
  <si>
    <t>https://www.flickr.com/photos/benbawden/6883155149/</t>
  </si>
  <si>
    <t>face_swan11.jpeg</t>
  </si>
  <si>
    <t>694692168_8e2fdf66e7_o</t>
  </si>
  <si>
    <t>{'photo': {'id': '694692168', 'secret': '26a8827157', 'server': '1132', 'farm': 2, 'dateuploaded': '1183377133', 'isfavorite': 0, 'license': '5', 'safety_level': '0', 'rotation': 0, 'originalsecret': '8e2fdf66e7', 'originalformat': 'jpg', 'owner': {'nsid': '38697835@N00', 'username': 'Raphaël Quinet', 'realname': 'Raphaël Quinet', 'location': 'Liège, Belgium', 'iconserver': '111', 'iconfarm': 1, 'path_alias': 'raphaelquinet'}, 'title': {'_content': 'Swan'}, 'description': {'_content': ''}, 'visibility': {'ispublic': 1, 'isfriend': 0, 'isfamily': 0}, 'dates': {'posted': '1183377133', 'taken': '2005-01-15 16:30:20', 'takengranularity': 0, 'takenunknown': 0, 'lastupdate': '1635174088'}, 'views': '4939', 'editability': {'cancomment': 0, 'canaddmeta': 0}, 'publiceditability': {'cancomment': 1, 'canaddmeta': 1}, 'usage': {'candownload': 1, 'canblog': 0, 'canprint': 0, 'canshare': 1}, 'comments': {'_content': '0'}, 'notes': {'note': []}, 'people': {'haspeople': 0}, 'tags': {'tag': [{'id': '5506693-694692168-2752', 'author': '38697835@N00', 'authorname': 'Raphaël Quinet', 'raw': 'swan', '_content': 'swan', 'machine_tag': 0}]}, 'location': {'latitude': '50.541301', 'longitude': '5.583822', 'accuracy': '15', 'context': '0', 'locality': {'_content': 'Esneux', 'woeid': 12602502}, 'county': {'_content': 'Liège', 'woeid': 12591793}, 'region': {'_content': 'Liège', 'woeid': 7153300}, 'country': {'_content': 'Belgique', 'woeid': 23424757}, 'neighbourhood': {'_content': 'Méry', 'woeid': 974236}}, 'geoperms': {'ispublic': 1, 'iscontact': 0, 'isfriend': 0, 'isfamily': 0}, 'urls': {'url': [{'type': 'photopage', '_content': 'https://www.flickr.com/photos/raphaelquinet/694692168/'}]}, 'media': 'photo'}, 'stat': 'ok'}</t>
  </si>
  <si>
    <t>Raphaël Quinet (flickr Raphaël Quinet)</t>
  </si>
  <si>
    <t>https://www.flickr.com/photos/raphaelquinet/694692168/</t>
  </si>
  <si>
    <t>face_swan12.jpeg</t>
  </si>
  <si>
    <t>3247588049_f8cde4b097_o</t>
  </si>
  <si>
    <t>{'photo': {'id': '3247588049', 'secret': '0b8f0acbcc', 'server': '3316', 'farm': 4, 'dateuploaded': '1233600378', 'isfavorite': 0, 'license': '4', 'safety_level': '0', 'rotation': 0, 'originalsecret': 'f8cde4b097', 'originalformat': 'jpg', 'owner': {'nsid': '26072061@N06', 'username': 'BenGrantham', 'realname': '', 'location': None, 'iconserver': '5254', 'iconfarm': 6, 'path_alias': 'ijammin'}, 'title': {'_content': 'Swan'}, 'description': {'_content': ''}, 'visibility': {'ispublic': 1, 'isfriend': 0, 'isfamily': 0}, 'dates': {'posted': '1233600378', 'taken': '2009-02-02 14:10:38', 'takengranularity': 0, 'takenunknown': 0, 'lastupdate': '1289602428'}, 'views': '2181', 'editability': {'cancomment': 0, 'canaddmeta': 0}, 'publiceditability': {'cancomment': 1, 'canaddmeta': 0}, 'usage': {'candownload': 1, 'canblog': 0, 'canprint': 0, 'canshare': 1}, 'comments': {'_content': '0'}, 'notes': {'note': []}, 'people': {'haspeople': 0}, 'tags': {'tag': [{'id': '26026739-3247588049-30500', 'author': '26072061@N06', 'authorname': 'BenGrantham', 'raw': 'southampton', '_content': 'southampton', 'machine_tag': 0}, {'id': '26026739-3247588049-2752', 'author': '26072061@N06', 'authorname': 'BenGrantham', 'raw': 'swan', '_content': 'swan', 'machine_tag': 0}]}, 'location': {'latitude': '50.923755', 'longitude': '-1.412408', 'accuracy': '16', 'context': '0', 'locality': {'_content': 'Southampton', 'woeid': 35356}, 'county': {'_content': 'Hampshire', 'woeid': 12602169}, 'region': {'_content': 'England', 'woeid': 24554868}, 'country': {'_content': 'United Kingdom', 'woeid': 23424975}, 'neighbourhood': {'_content': 'Shirley', 'woeid': 43763}}, 'geoperms': {'ispublic': 1, 'iscontact': 0, 'isfriend': 0, 'isfamily': 0}, 'urls': {'url': [{'type': 'photopage', '_content': 'https://www.flickr.com/photos/ijammin/3247588049/'}]}, 'media': 'photo'}, 'stat': 'ok'}</t>
  </si>
  <si>
    <t xml:space="preserve"> (flickr BenGrantham)</t>
  </si>
  <si>
    <t>https://www.flickr.com/photos/ijammin/3247588049/</t>
  </si>
  <si>
    <t>face_swan13.jpeg</t>
  </si>
  <si>
    <t>5661074717_d71b707aee_o</t>
  </si>
  <si>
    <t>{'photo': {'id': '5661074717', 'secret': '345094d5a4', 'server': '5104', 'farm': 6, 'dateuploaded': '1303918446', 'isfavorite': 0, 'license': '3', 'safety_level': '0', 'rotation': 0, 'originalsecret': 'd71b707aee', 'originalformat': 'jpg', 'owner': {'nsid': '41001431@N06', 'username': 'LostShadowChild', 'realname': '', 'location': None, 'iconserver': '3587', 'iconfarm': 4, 'path_alias': None}, 'title': {'_content': 'Swan'}, 'description': {'_content': ''}, 'visibility': {'ispublic': 1, 'isfriend': 0, 'isfamily': 0}, 'dates': {'posted': '1303918446', 'taken': '2011-04-24 10:59:17', 'takengranularity': 0, 'takenunknown': 0, 'lastupdate': '1303919373'}, 'views': '971', 'editability': {'cancomment': 0, 'canaddmeta': 0}, 'publiceditability': {'cancomment': 1, 'canaddmeta': 0}, 'usage': {'candownload': 1, 'canblog': 0, 'canprint': 0, 'canshare': 1}, 'comments': {'_content': '0'}, 'notes': {'note': []}, 'people': {'haspeople': 0}, 'tags': {'tag': [{'id': '40956109-5661074717-2752', 'author': '41001431@N06', 'authorname': 'LostShadowChild', 'raw': 'Swan', '_content': 'swan', 'machine_tag': 0}]}, 'urls': {'url': [{'type': 'photopage', '_content': 'https://www.flickr.com/photos/41001431@N06/5661074717/'}]}, 'media': 'photo'}, 'stat': 'ok'}</t>
  </si>
  <si>
    <t xml:space="preserve"> (flickr LostShadowChild)</t>
  </si>
  <si>
    <t>https://www.flickr.com/photos/41001431@N06/5661074717/</t>
  </si>
  <si>
    <t>face_swan14.jpeg</t>
  </si>
  <si>
    <t>2195949247_216e11f175_o</t>
  </si>
  <si>
    <t>{'photo': {'id': '2195949247', 'secret': '47b2e0f178', 'server': '2387', 'farm': 3, 'dateuploaded': '1200453145', 'isfavorite': 0, 'license': '4', 'safety_level': '0', 'rotation': 0, 'originalsecret': '216e11f175', 'originalformat': 'jpg', 'owner': {'nsid': '93851844@N00', 'username': 'NathanF', 'realname': 'Nathan Forget', 'location': '', 'iconserver': '5329', 'iconfarm': 6, 'path_alias': 'nathanf'}, 'title': {'_content': 'Swan'}, 'description': {'_content': ''}, 'visibility': {'ispublic': 1, 'isfriend': 0, 'isfamily': 0}, 'dates': {'posted': '1200453145', 'taken': '2006-10-22 10:13:36', 'takengranularity': 0, 'takenunknown': 0, 'lastupdate': '1200459145'}, 'views': '260', 'editability': {'cancomment': 0, 'canaddmeta': 0}, 'publiceditability': {'cancomment': 1, 'canaddmeta': 0}, 'usage': {'candownload': 1, 'canblog': 0, 'canprint': 0, 'canshare': 1}, 'comments': {'_content': '0'}, 'notes': {'note': []}, 'people': {'haspeople': 0}, 'tags': {'tag': [{'id': '1753669-2195949247-2752', 'author': '93851844@N00', 'authorname': 'NathanF', 'raw': 'swan', '_content': 'swan', 'machine_tag': 0}, {'id': '1753669-2195949247-594', 'author': '93851844@N00', 'authorname': 'NathanF', 'raw': 'bird', '_content': 'bird', 'machine_tag': 0}, {'id': '1753669-2195949247-1507', 'author': '93851844@N00', 'authorname': 'NathanF', 'raw': 'neck', '_content': 'neck', 'machine_tag': 0}, {'id': '1753669-2195949247-400', 'author': '93851844@N00', 'authorname': 'NathanF', 'raw': 'lake', '_content': 'lake', 'machine_tag': 0}, {'id': '1753669-2195949247-395', 'author': '93851844@N00', 'authorname': 'NathanF', 'raw': 'white', '_content': 'white', 'machine_tag': 0}]}, 'location': {'latitude': '28.544191', 'longitude': '-81.372814', 'accuracy': '15', 'context': '0', 'locality': {'_content': 'Orlando', 'woeid': 2466256}, 'county': {'_content': 'Orange', 'woeid': 12587850}, 'region': {'_content': 'Florida', 'woeid': 2347568}, 'country': {'_content': 'United States', 'woeid': 23424977}, 'neighbourhood': {'_content': 'Downtown Orlando', 'woeid': 28288727}}, 'geoperms': {'ispublic': 1, 'iscontact': 0, 'isfriend': 0, 'isfamily': 0}, 'urls': {'url': [{'type': 'photopage', '_content': 'https://www.flickr.com/photos/nathanf/2195949247/'}]}, 'media': 'photo'}, 'stat': 'ok'}</t>
  </si>
  <si>
    <t>Nathan Forget (flickr NathanF)</t>
  </si>
  <si>
    <t>https://www.flickr.com/photos/nathanf/2195949247/</t>
  </si>
  <si>
    <t>face_swan15.jpeg</t>
  </si>
  <si>
    <t>5020249941_2a18a3e8a2_o</t>
  </si>
  <si>
    <t>{'photo': {'id': '5020249941', 'secret': '95c6b5d56e', 'server': '4085', 'farm': 5, 'dateuploaded': '1285345471', 'isfavorite': 0, 'license': '2', 'safety_level': '0', 'rotation': 0, 'originalsecret': '2a18a3e8a2', 'originalformat': 'jpg', 'owner': {'nsid': '38755023@N06', 'username': 'DeadlyCrisp', 'realname': 'Chris Salt', 'location': 'UK', 'iconserver': '3647', 'iconfarm': 4, 'path_alias': 'deadlycrisp'}, 'title': {'_content': 'Swan'}, 'description': {'_content': ''}, 'visibility': {'ispublic': 1, 'isfriend': 0, 'isfamily': 0}, 'dates': {'posted': '1285345471', 'taken': '2010-09-23 14:54:48', 'takengranularity': 0, 'takenunknown': 0, 'lastupdate': '1285345474'}, 'views': '484', 'editability': {'cancomment': 0, 'canaddmeta': 0}, 'publiceditability': {'cancomment': 1, 'canaddmeta': 0}, 'usage': {'candownload': 1, 'canblog': 0, 'canprint': 0, 'canshare': 1}, 'comments': {'_content': '0'}, 'notes': {'note': []}, 'people': {'haspeople': 0}, 'tags': {'tag': [{'id': '38709701-5020249941-55055', 'author': '38755023@N06', 'authorname': 'DeadlyCrisp', 'raw': 'southport', '_content': 'southport', 'machine_tag': 0}, {'id': '38709701-5020249941-2752', 'author': '38755023@N06', 'authorname': 'DeadlyCrisp', 'raw': 'swan', '_content': 'swan', 'machine_tag': 0}, {'id': '38709701-5020249941-594', 'author': '38755023@N06', 'authorname': 'DeadlyCrisp', 'raw': 'bird', '_content': 'bird', 'machine_tag': 0}]}, 'urls': {'url': [{'type': 'photopage', '_content': 'https://www.flickr.com/photos/deadlycrisp/5020249941/'}]}, 'media': 'photo'}, 'stat': 'ok'}</t>
  </si>
  <si>
    <t>Chris Salt (flickr DeadlyCrisp)</t>
  </si>
  <si>
    <t>https://www.flickr.com/photos/deadlycrisp/5020249941/</t>
  </si>
  <si>
    <t>face_swan16.jpeg</t>
  </si>
  <si>
    <t>8327046883_31ac7bb9ae_o</t>
  </si>
  <si>
    <t>{'photo': {'id': '8327046883', 'secret': 'd8418c11db', 'server': '8501', 'farm': 9, 'dateuploaded': '1356915852', 'isfavorite': 0, 'license': '2', 'safety_level': '0', 'rotation': 0, 'originalsecret': '31ac7bb9ae', 'originalformat': 'jpg', 'owner': {'nsid': '86376916@N06', 'username': 'Lingualsponge', 'realname': 'Yulia', 'location': '', 'iconserver': '5501', 'iconfarm': 6, 'path_alias': None}, 'title': {'_content': 'Swan'}, 'description': {'_content': 'SANYO DIGITAL CAMERA           '}, 'visibility': {'ispublic': 1, 'isfriend': 0, 'isfamily': 0}, 'dates': {'posted': '1356915852', 'taken': '2010-01-28 10:03:52', 'takengranularity': 0, 'takenunknown': 0, 'lastupdate': '1357512823'}, 'views': '712', 'editability': {'cancomment': 0, 'canaddmeta': 0}, 'publiceditability': {'cancomment': 1, 'canaddmeta': 0}, 'usage': {'candownload': 1, 'canblog': 0, 'canprint': 0, 'canshare': 1}, 'comments': {'_content': '0'}, 'notes': {'note': []}, 'people': {'haspeople': 0}, 'tags': {'tag': [{'id': '86331594-8327046883-2752', 'author': '86376916@N06', 'authorname': 'Lingualsponge', 'raw': 'swan', '_content': 'swan', 'machine_tag': 0}, {'id': '86331594-8327046883-594', 'author': '86376916@N06', 'authorname': 'Lingualsponge', 'raw': 'bird', '_content': 'bird', 'machine_tag': 0}, {'id': '86331594-8327046883-7097', 'author': '86376916@N06', 'authorname': 'Lingualsponge', 'raw': 'flight', '_content': 'flight', 'machine_tag': 0}, {'id': '86331594-8327046883-7523', 'author': '86376916@N06', 'authorname': 'Lingualsponge', 'raw': 'feather', '_content': 'feather', 'machine_tag': 0}]}, 'location': {'latitude': '51.505431', 'longitude': '-0.164625', 'accuracy': '14', 'context': '0', 'locality': {'_content': 'London', 'woeid': 44418}, 'county': {'_content': 'Greater London', 'woeid': 23416974}, 'region': {'_content': 'England', 'woeid': 24554868}, 'country': {'_content': 'United Kingdom', 'woeid': 23424975}, 'neighbourhood': {'_content': 'Hyde Park', 'woeid': 20094323}}, 'geoperms': {'ispublic': 1, 'iscontact': 0, 'isfriend': 0, 'isfamily': 0}, 'urls': {'url': [{'type': 'photopage', '_content': 'https://www.flickr.com/photos/86376916@N06/8327046883/'}]}, 'media': 'photo'}, 'stat': 'ok'}</t>
  </si>
  <si>
    <t>Yulia (flickr Lingualsponge)</t>
  </si>
  <si>
    <t>https://www.flickr.com/photos/86376916@N06/8327046883/</t>
  </si>
  <si>
    <t>face_swan17.jpeg</t>
  </si>
  <si>
    <t>2328215159_beaa6f4ce2_o</t>
  </si>
  <si>
    <t>{'photo': {'id': '2328215159', 'secret': '584a4ddc2d', 'server': '3167', 'farm': 4, 'dateuploaded': '1205326013', 'isfavorite': 0, 'license': '3', 'safety_level': '0', 'rotation': 0, 'originalsecret': 'beaa6f4ce2', 'originalformat': 'jpg', 'owner': {'nsid': '74276133@N00', 'username': 'michellebflickr', 'realname': '', 'location': None, 'iconserver': '0', 'iconfarm': 0, 'path_alias': 'michellebflickr'}, 'title': {'_content': 'Swan'}, 'description': {'_content': ''}, 'visibility': {'ispublic': 1, 'isfriend': 0, 'isfamily': 0}, 'dates': {'posted': '1205326013', 'taken': '2008-03-09 11:42:58', 'takengranularity': 0, 'takenunknown': 0, 'lastupdate': '1205326018'}, 'views': '3104', 'editability': {'cancomment': 0, 'canaddmeta': 0}, 'publiceditability': {'cancomment': 1, 'canaddmeta': 0}, 'usage': {'candownload': 1, 'canblog': 0, 'canprint': 0, 'canshare': 1}, 'comments': {'_content': '0'}, 'notes': {'note': []}, 'people': {'haspeople': 0}, 'tags': {'tag': [{'id': '3290255-2328215159-2752', 'author': '74276133@N00', 'authorname': 'michellebflickr', 'raw': 'swan', '_content': 'swan', 'machine_tag': 0}]}, 'urls': {'url': [{'type': 'photopage', '_content': 'https://www.flickr.com/photos/michellebflickr/2328215159/'}]}, 'media': 'photo'}, 'stat': 'ok'}</t>
  </si>
  <si>
    <t xml:space="preserve"> (flickr michellebflickr)</t>
  </si>
  <si>
    <t>https://www.flickr.com/photos/michellebflickr/2328215159/</t>
  </si>
  <si>
    <t>face_swan18.jpeg</t>
  </si>
  <si>
    <t>186439808_6012981465_o</t>
  </si>
  <si>
    <t>{'photo': {'id': '186439808', 'secret': '6012981465', 'server': '53', 'farm': 1, 'dateuploaded': '1152542763', 'isfavorite': 0, 'license': '2', 'safety_level': '0', 'rotation': 0, 'originalsecret': '6012981465', 'originalformat': 'jpg', 'owner': {'nsid': '18927499@N00', 'username': 'Tim Zim', 'realname': 'Tim Zim', 'location': '', 'iconserver': '2', 'iconfarm': 1, 'path_alias': 'timzim'}, 'title': {'_content': 'Swans eye'}, 'description': {'_content': 'Watching you, watching me'}, 'visibility': {'ispublic': 1, 'isfriend': 0, 'isfamily': 0}, 'dates': {'posted': '1152542763', 'taken': '2006-07-10 07:46:03', 'takengranularity': 0, 'takenunknown': '1', 'lastupdate': '1420860250'}, 'views': '403', 'editability': {'cancomment': 0, 'canaddmeta': 0}, 'publiceditability': {'cancomment': 1, 'canaddmeta': 0}, 'usage': {'candownload': 1, 'canblog': 0, 'canprint': 0, 'canshare': 1}, 'comments': {'_content': '0'}, 'notes': {'note': []}, 'people': {'haspeople': 0}, 'tags': {'tag': [{'id': '159081-186439808-13099', 'author': '18927499@N00', 'authorname': 'Tim Zim', 'raw': 'swans', '_content': 'swans', 'machine_tag': 0}, {'id': '159081-186439808-163449', 'author': '18927499@N00', 'authorname': 'Tim Zim', 'raw': 'Fareham', '_content': 'fareham', 'machine_tag': 0}, {'id': '159081-186439808-596', 'author': '18927499@N00', 'authorname': 'Tim Zim', 'raw': 'eye', '_content': 'eye', 'machine_tag': 0}, {'id': '159081-186439808-1507', 'author': '18927499@N00', 'authorname': 'Tim Zim', 'raw': 'neck', '_content': 'neck', 'machine_tag': 0}]}, 'urls': {'url': [{'type': 'photopage', '_content': 'https://www.flickr.com/photos/timzim/186439808/'}]}, 'media': 'photo'}, 'stat': 'ok'}</t>
  </si>
  <si>
    <t>Tim Zim (flickr Tim Zim)</t>
  </si>
  <si>
    <t>https://www.flickr.com/photos/timzim/186439808/</t>
  </si>
  <si>
    <t>face_swan19.jpeg</t>
  </si>
  <si>
    <t>85712745_45d7e79663_o</t>
  </si>
  <si>
    <t>{'photo': {'id': '85712745', 'secret': '45d7e79663', 'server': '6', 'farm': 1, 'dateuploaded': '1137092865', 'isfavorite': 0, 'license': '5', 'safety_level': '0', 'rotation': 0, 'originalsecret': '45d7e79663', 'originalformat': 'jpg', 'owner': {'nsid': '50359335@N00', 'username': 'barnoid', 'realname': 'Barney Livingston', 'location': 'Stroud/Bristol, UK', 'iconserver': '40', 'iconfarm': 1, 'path_alias': 'barnoid'}, 'title': {'_content': 'Mute Swan'}, 'description': {'_content': 'Mute Swan on Southampton Common'}, 'visibility': {'ispublic': 1, 'isfriend': 0, 'isfamily': 0}, 'dates': {'posted': '1137092865', 'taken': '2005-12-28 15:16:24', 'takengranularity': 0, 'takenunknown': 0, 'lastupdate': '1218637367'}, 'views': '1235', 'editability': {'cancomment': 0, 'canaddmeta': 0}, 'publiceditability': {'cancomment': 1, 'canaddmeta': 0}, 'usage': {'candownload': 1, 'canblog': 0, 'canprint': 0, 'canshare': 1}, 'comments': {'_content': '0'}, 'notes': {'note': []}, 'people': {'haspeople': 0}, 'tags': {'tag': [{'id': '2181015-85712745-791', 'author': '50359335@N00', 'authorname': 'barnoid', 'raw': 'nature', '_content': 'nature', 'machine_tag': 0}, {'id': '2181015-85712745-594', 'author': '50359335@N00', 'authorname': 'barnoid', 'raw': 'bird', '_content': 'bird', 'machine_tag': 0}, {'id': '2181015-85712745-2752', 'author': '50359335@N00', 'authorname': 'barnoid', 'raw': 'swan', '_content': 'swan', 'machine_tag': 0}, {'id': '2181015-85712745-155961', 'author': '50359335@N00', 'authorname': 'barnoid', 'raw': 'mute swan', '_content': 'muteswan', 'machine_tag': 0}]}, 'location': {'latitude': '50.924029', 'longitude': '-1.412429', 'accuracy': '12', 'context': '0', 'locality': {'_content': 'Southampton', 'woeid': 35356}, 'county': {'_content': 'Hampshire', 'woeid': 12602169}, 'region': {'_content': 'England', 'woeid': 24554868}, 'country': {'_content': 'United Kingdom', 'woeid': 23424975}, 'neighbourhood': {'_content': '', 'woeid': 0}}, 'geoperms': {'ispublic': 1, 'iscontact': 0, 'isfriend': 0, 'isfamily': 0}, 'urls': {'url': [{'type': 'photopage', '_content': 'https://www.flickr.com/photos/barnoid/85712745/'}]}, 'media': 'photo'}, 'stat': 'ok'}</t>
  </si>
  <si>
    <t>Barney Livingston (flickr barnoid)</t>
  </si>
  <si>
    <t>https://www.flickr.com/photos/barnoid/85712745/</t>
  </si>
  <si>
    <t>face_swan20.jpeg</t>
  </si>
  <si>
    <t>6683087337_d0bf317b1d_o</t>
  </si>
  <si>
    <t>{'photo': {'id': '6683087337', 'secret': 'da77bbdaf0', 'server': '7006', 'farm': 8, 'dateuploaded': '1326350994', 'isfavorite': 0, 'license': '4', 'safety_level': '0', 'rotation': 0, 'originalsecret': 'd0bf317b1d', 'originalformat': 'jpg', 'owner': {'nsid': '9298216@N08', 'username': 'Ben124.', 'realname': 'Berit Watkin', 'location': 'London/ UK, UK', 'iconserver': '3804', 'iconfarm': 4, 'path_alias': 'ben124'}, 'title': {'_content': 'Swan portrait'}, 'description': {'_content': ''}, 'visibility': {'ispublic': 1, 'isfriend': 0, 'isfamily': 0}, 'dates': {'posted': '1326350994', 'taken': '2009-05-10 17:44:50', 'takengranularity': 0, 'takenunknown': 0, 'lastupdate': '1343022864'}, 'views': '1707', 'editability': {'cancomment': 0, 'canaddmeta': 0}, 'publiceditability': {'cancomment': 1, 'canaddmeta': 0}, 'usage': {'candownload': 1, 'canblog': 0, 'canprint': 0, 'canshare': 1}, 'comments': {'_content': '14'}, 'notes': {'note': []}, 'people': {'haspeople': 0}, 'tags': {'tag': [{'id': '9205403-6683087337-594', 'author': '9298216@N08', 'authorname': 'Ben124.', 'raw': 'bird', '_content': 'bird', 'machine_tag': 0}, {'id': '9205403-6683087337-2752', 'author': '9298216@N08', 'authorname': 'Ben124.', 'raw': 'swan', '_content': 'swan', 'machine_tag': 0}, {'id': '9205403-6683087337-800', 'author': '9298216@N08', 'authorname': 'Ben124.', 'raw': 'water', '_content': 'water', 'machine_tag': 0}, {'id': '9205403-6683087337-596', 'author': '9298216@N08', 'authorname': 'Ben124.', 'raw': 'eye', '_content': 'eye', 'machine_tag': 0}, {'id': '9205403-6683087337-278', 'author': '9298216@N08', 'authorname': 'Ben124.', 'raw': 'portrait', '_content': 'portrait', 'machine_tag': 0}]}, 'urls': {'url': [{'type': 'photopage', '_content': 'https://www.flickr.com/photos/ben124/6683087337/'}]}, 'media': 'photo'}, 'stat': 'ok'}</t>
  </si>
  <si>
    <t>Berit Watkin (flickr Ben124.)</t>
  </si>
  <si>
    <t>https://www.flickr.com/photos/ben124/6683087337/</t>
  </si>
  <si>
    <t>body_swan01.jpeg</t>
  </si>
  <si>
    <t>1185678286_500c7e7070_o</t>
  </si>
  <si>
    <t>{'photo': {'id': '1185678286', 'secret': '1811812a97', 'server': '1013', 'farm': 2, 'dateuploaded': '1187637865', 'isfavorite': 0, 'license': '4', 'safety_level': '0', 'rotation': 0, 'originalsecret': '500c7e7070', 'originalformat': 'jpg', 'owner': {'nsid': '45488928@N00', 'username': 'Cristiano Betta', 'realname': 'Cristiano Betta', 'location': 'London, UK', 'iconserver': '793', 'iconfarm': 1, 'path_alias': 'cristiano_betta'}, 'title': {'_content': 'Swan'}, 'description': {'_content': ''}, 'visibility': {'ispublic': 1, 'isfriend': 0, 'isfamily': 0}, 'dates': {'posted': '1187637865', 'taken': '2007-08-18 15:09:23', 'takengranularity': 0, 'takenunknown': 0, 'lastupdate': '1281051817'}, 'views': '2098', 'editability': {'cancomment': 0, 'canaddmeta': 0}, 'publiceditability': {'cancomment': 1, 'canaddmeta': 0}, 'usage': {'candownload': 1, 'canblog': 0, 'canprint': 0, 'canshare': 1}, 'comments': {'_content': '0'}, 'notes': {'note': []}, 'people': {'haspeople': 0}, 'tags': {'tag': [{'id': '828065-1185678286-2752', 'author': '45488928@N00', 'authorname': 'Cristiano Betta', 'raw': 'Swan', '_content': 'swan', 'machine_tag': 0}]}, 'location': {'latitude': '51.505456', 'longitude': '-0.184804', 'accuracy': '16', 'context': '0', 'neighbourhood': {'_content': '', 'woeid': 0}, 'county': {'_content': 'Greater London', 'woeid': 23416974}, 'region': {'_content': 'England', 'woeid': 24554868}, 'country': {'_content': 'United Kingdom', 'woeid': 23424975}}, 'geoperms': {'ispublic': 1, 'iscontact': 0, 'isfriend': 0, 'isfamily': 0}, 'urls': {'url': [{'type': 'photopage', '_content': 'https://www.flickr.com/photos/cristiano_betta/1185678286/'}]}, 'media': 'photo'}, 'stat': 'ok'}</t>
  </si>
  <si>
    <t>Cristiano Betta (flickr Cristiano Betta)</t>
  </si>
  <si>
    <t>https://www.flickr.com/photos/cristiano_betta/1185678286/</t>
  </si>
  <si>
    <t>body_swan02.jpeg</t>
  </si>
  <si>
    <t>15072623626_9ddf3b3599_o</t>
  </si>
  <si>
    <t>{'photo': {'id': '15072623626', 'secret': '5e14285412', 'server': '3907', 'farm': 4, 'dateuploaded': '1409504670', 'isfavorite': 0, 'license': '4', 'safety_level': '0', 'rotation': 0, 'originalsecret': '9ddf3b3599', 'originalformat': 'jpg', 'owner': {'nsid': '12587661@N06', 'username': 'Michael Gwyther-Jones', 'realname': 'Michael Gwyther-Jones', 'location': 'London, UK', 'iconserver': '5447', 'iconfarm': 6, 'path_alias': None}, 'title': {'_content': 'Swan'}, 'description': {'_content': ''}, 'visibility': {'ispublic': 1, 'isfriend': 0, 'isfamily': 0}, 'dates': {'posted': '1409504670', 'taken': '2014-08-31 18:04:30', 'takengranularity': 0, 'takenunknown': 0, 'lastupdate': '1555538745'}, 'views': '7194', 'editability': {'cancomment': 0, 'canaddmeta': 0}, 'publiceditability': {'cancomment': 1, 'canaddmeta': 0}, 'usage': {'candownload': 1, 'canblog': 0, 'canprint': 0, 'canshare': 1}, 'comments': {'_content': '0'}, 'notes': {'note': []}, 'people': {'haspeople': 0}, 'tags': {'tag': [{'id': '12542339-15072623626-2752', 'author': '12587661@N06', 'authorname': 'Michael Gwyther-Jones', 'raw': 'Swan', '_content': 'swan', 'machine_tag': 0}]}, 'urls': {'url': [{'type': 'photopage', '_content': 'https://www.flickr.com/photos/12587661@N06/15072623626/'}]}, 'media': 'photo'}, 'stat': 'ok'}</t>
  </si>
  <si>
    <t>https://www.flickr.com/photos/12587661@N06/15072623626/</t>
  </si>
  <si>
    <t>body_swan03.jpeg</t>
  </si>
  <si>
    <t>6709180141_8c93fa2df0_o</t>
  </si>
  <si>
    <t>{'photo': {'id': '6709180141', 'secret': '6a7a4a5c9b', 'server': '7158', 'farm': 8, 'dateuploaded': '1326736440', 'isfavorite': 0, 'license': '4', 'safety_level': '0', 'rotation': 0, 'originalsecret': '8c93fa2df0', 'originalformat': 'jpg', 'owner': {'nsid': '74479125@N03', 'username': 'bentilley', 'realname': 'Ben Tilley', 'location': '', 'iconserver': '7004', 'iconfarm': 8, 'path_alias': '99mph'}, 'title': {'_content': 'Swan'}, 'description': {'_content': ''}, 'visibility': {'ispublic': 1, 'isfriend': 0, 'isfamily': 0}, 'dates': {'posted': '1326736440', 'taken': '2012-01-16 16:19:29', 'takengranularity': 0, 'takenunknown': 0, 'lastupdate': '1497459869'}, 'views': '3092', 'editability': {'cancomment': 0, 'canaddmeta': 0}, 'publiceditability': {'cancomment': 1, 'canaddmeta': 0}, 'usage': {'candownload': 1, 'canblog': 0, 'canprint': 0, 'canshare': 1}, 'comments': {'_content': '0'}, 'notes': {'note': []}, 'people': {'haspeople': 0}, 'tags': {'tag': [{'id': '74456071-6709180141-2752', 'author': '74479125@N03', 'authorname': 'bentilley', 'raw': 'swan', '_content': 'swan', 'machine_tag': 0}, {'id': '74456071-6709180141-2785', 'author': '74479125@N03', 'authorname': 'bentilley', 'raw': 'pond', '_content': 'pond', 'machine_tag': 0}]}, 'urls': {'url': [{'type': 'photopage', '_content': 'https://www.flickr.com/photos/99mph/6709180141/'}]}, 'media': 'photo'}, 'stat': 'ok'}</t>
  </si>
  <si>
    <t>Ben Tilley (flickr bentilley)</t>
  </si>
  <si>
    <t>https://www.flickr.com/photos/99mph/6709180141/</t>
  </si>
  <si>
    <t>body_swan04.jpeg</t>
  </si>
  <si>
    <t>12553269054_0ee2b9c2e2_o</t>
  </si>
  <si>
    <t>{'photo': {'id': '12553269054', 'secret': '5cb3003875', 'server': '3780', 'farm': 4, 'dateuploaded': '1392517687', 'isfavorite': 0, 'license': '3', 'safety_level': '0', 'rotation': 0, 'originalsecret': '0ee2b9c2e2', 'originalformat': 'jpg', 'owner': {'nsid': '91300281@N05', 'username': 'pontla', 'realname': '', 'location': 'Wallingford, Pennsylvania, USA', 'iconserver': '65535', 'iconfarm': 66, 'path_alias': 'pontla'}, 'title': {'_content': 'Swan'}, 'description': {'_content': ''}, 'visibility': {'ispublic': 1, 'isfriend': 0, 'isfamily': 0}, 'dates': {'posted': '1392517687', 'taken': '2013-08-31 12:53:59', 'takengranularity': 0, 'takenunknown': 0, 'lastupdate': '1486205807'}, 'views': '2399', 'editability': {'cancomment': 0, 'canaddmeta': 0}, 'publiceditability': {'cancomment': 1, 'canaddmeta': 0}, 'usage': {'candownload': 1, 'canblog': 0, 'canprint': 0, 'canshare': 1}, 'comments': {'_content': '1'}, 'notes': {'note': []}, 'people': {'haspeople': 0}, 'tags': {'tag': [{'id': '91294941-12553269054-395', 'author': '91300281@N05', 'authorname': 'pontla', 'raw': 'white', '_content': 'white', 'machine_tag': 0}, {'id': '91294941-12553269054-2752', 'author': '91300281@N05', 'authorname': 'pontla', 'raw': 'swan', '_content': 'swan', 'machine_tag': 0}, {'id': '91294941-12553269054-490037', 'author': '91300281@N05', 'authorname': 'pontla', 'raw': 'cigno', '_content': 'cigno', 'machine_tag': 0}, {'id': '91294941-12553269054-46664', 'author': '91300281@N05', 'authorname': 'pontla', 'raw': 'bianco', '_content': 'bianco', 'machine_tag': 0}]}, 'urls': {'url': [{'type': 'photopage', '_content': 'https://www.flickr.com/photos/pontla/12553269054/'}]}, 'media': 'photo'}, 'stat': 'ok'}</t>
  </si>
  <si>
    <t>https://www.flickr.com/photos/pontla/12553269054/</t>
  </si>
  <si>
    <t>body_swan05.jpeg</t>
  </si>
  <si>
    <t>6683086191_63f9dae120_o</t>
  </si>
  <si>
    <t>{'photo': {'id': '6683086191', 'secret': '2779f10236', 'server': '7175', 'farm': 8, 'dateuploaded': '1326401368', 'isfavorite': 0, 'license': '4', 'safety_level': '0', 'rotation': 0, 'originalsecret': '63f9dae120', 'originalformat': 'jpg', 'owner': {'nsid': '9298216@N08', 'username': 'Ben124.', 'realname': 'Berit Watkin', 'location': 'London/ UK, UK', 'iconserver': '3804', 'iconfarm': 4, 'path_alias': 'ben124'}, 'title': {'_content': 'Swan'}, 'description': {'_content': ''}, 'visibility': {'ispublic': 1, 'isfriend': 0, 'isfamily': 0}, 'dates': {'posted': '1326401368', 'taken': '2009-05-10 17:32:33', 'takengranularity': 0, 'takenunknown': 0, 'lastupdate': '1640595037'}, 'views': '4978', 'editability': {'cancomment': 0, 'canaddmeta': 0}, 'publiceditability': {'cancomment': 1, 'canaddmeta': 0}, 'usage': {'candownload': 1, 'canblog': 0, 'canprint': 0, 'canshare': 1}, 'comments': {'_content': '12'}, 'notes': {'note': []}, 'people': {'haspeople': 0}, 'tags': {'tag': [{'id': '9205403-6683086191-594', 'author': '9298216@N08', 'authorname': 'Ben124.', 'raw': 'bird', '_content': 'bird', 'machine_tag': 0}, {'id': '9205403-6683086191-2752', 'author': '9298216@N08', 'authorname': 'Ben124.', 'raw': 'swan', '_content': 'swan', 'machine_tag': 0}, {'id': '9205403-6683086191-800', 'author': '9298216@N08', 'authorname': 'Ben124.', 'raw': 'water', '_content': 'water', 'machine_tag': 0}, {'id': '9205403-6683086191-596', 'author': '9298216@N08', 'authorname': 'Ben124.', 'raw': 'eye', '_content': 'eye', 'machine_tag': 0}]}, 'urls': {'url': [{'type': 'photopage', '_content': 'https://www.flickr.com/photos/ben124/6683086191/'}]}, 'media': 'photo'}, 'stat': 'ok'}</t>
  </si>
  <si>
    <t>https://www.flickr.com/photos/ben124/6683086191/</t>
  </si>
  <si>
    <t>body_swan06.jpeg</t>
  </si>
  <si>
    <t>16415724030_be68bd0c40_o</t>
  </si>
  <si>
    <t>body_swan07.jpeg</t>
  </si>
  <si>
    <t>5850328339_eca4db85c7_o</t>
  </si>
  <si>
    <t>{'photo': {'id': '5850328339', 'secret': '1386eec5f1', 'server': '5110', 'farm': 6, 'dateuploaded': '1308526186', 'isfavorite': 0, 'license': '4', 'safety_level': '0', 'rotation': 0, 'originalsecret': 'eca4db85c7', 'originalformat': 'jpg', 'owner': {'nsid': '40686262@N05', 'username': 'L2F1', 'realname': 'Glen', 'location': 'United Kingdom', 'iconserver': '5042', 'iconfarm': 6, 'path_alias': 'l2f1'}, 'title': {'_content': 'Swan'}, 'description': {'_content': 'Swan taken at Gravesend prom'}, 'visibility': {'ispublic': 1, 'isfriend': 0, 'isfamily': 0}, 'dates': {'posted': '1308526186', 'taken': '2011-05-21 14:14:50', 'takengranularity': 0, 'takenunknown': 0, 'lastupdate': '1351090578'}, 'views': '8672', 'editability': {'cancomment': 0, 'canaddmeta': 0}, 'publiceditability': {'cancomment': 1, 'canaddmeta': 0}, 'usage': {'candownload': 1, 'canblog': 0, 'canprint': 0, 'canshare': 1}, 'comments': {'_content': '0'}, 'notes': {'note': []}, 'people': {'haspeople': 0}, 'tags': {'tag': [{'id': '40680922-5850328339-2752', 'author': '40686262@N05', 'authorname': 'L2F1', 'raw': 'swan', '_content': 'swan', 'machine_tag': 0}, {'id': '40680922-5850328339-200875', 'author': '40686262@N05', 'authorname': 'L2F1', 'raw': 'gravesend', '_content': 'gravesend', 'machine_tag': 0}, {'id': '40680922-5850328339-2521', 'author': '40686262@N05', 'authorname': 'L2F1', 'raw': 'kent', '_content': 'kent', 'machine_tag': 0}]}, 'urls': {'url': [{'type': 'photopage', '_content': 'https://www.flickr.com/photos/l2f1/5850328339/'}]}, 'media': 'photo'}, 'stat': 'ok'}</t>
  </si>
  <si>
    <t>Glen (flickr L2F1)</t>
  </si>
  <si>
    <t>https://www.flickr.com/photos/l2f1/5850328339/</t>
  </si>
  <si>
    <t>body_swan08.jpeg</t>
  </si>
  <si>
    <t>26747216118_5d84c6eacc_o</t>
  </si>
  <si>
    <t>{'photo': {'id': '26747216118', 'secret': '3b26cd1e4d', 'server': '4707', 'farm': 5, 'dateuploaded': '1520192254', 'isfavorite': 0, 'license': '2', 'safety_level': '0', 'rotation': 0, 'originalsecret': '5d84c6eacc', 'originalformat': 'jpg', 'owner': {'nsid': '142189659@N07', 'username': 'ulrich giraud', 'realname': 'Ulrich GIRAUD', 'location': '', 'iconserver': '4712', 'iconfarm': 5, 'path_alias': None}, 'title': {'_content': 'swan'}, 'description': {'_content': 'a swan and his reflection on water'}, 'visibility': {'ispublic': 1, 'isfriend': 0, 'isfamily': 0}, 'dates': {'posted': '1520192254', 'taken': '2018-03-03 17:17:42', 'takengranularity': 0, 'takenunknown': '0', 'lastupdate': '1617486470'}, 'views': '3488', 'editability': {'cancomment': 0, 'canaddmeta': 0}, 'publiceditability': {'cancomment': 1, 'canaddmeta': 0}, 'usage': {'candownload': 1, 'canblog': 0, 'canprint': 0, 'canshare': 1}, 'comments': {'_content': '2'}, 'notes': {'note': []}, 'people': {'haspeople': 0}, 'tags': {'tag': [{'id': '142168329-26747216118-2752', 'author': '142189659@N07', 'authorname': 'ulrich giraud', 'raw': 'swan', '_content': 'swan', 'machine_tag': 0}, {'id': '142168329-26747216118-552', 'author': '142189659@N07', 'authorname': 'ulrich giraud', 'raw': 'reflection', '_content': 'reflection', 'machine_tag': 0}, {'id': '142168329-26747216118-800', 'author': '142189659@N07', 'authorname': 'ulrich giraud', 'raw': 'water', '_content': 'water', 'machine_tag': 0}, {'id': '142168329-26747216118-395', 'author': '142189659@N07', 'authorname': 'ulrich giraud', 'raw': 'white', '_content': 'white', 'machine_tag': 0}]}, 'urls': {'url': [{'type': 'photopage', '_content': 'https://www.flickr.com/photos/142189659@N07/26747216118/'}]}, 'media': 'photo'}, 'stat': 'ok'}</t>
  </si>
  <si>
    <t>Ulrich GIRAUD (flickr ulrich giraud)</t>
  </si>
  <si>
    <t>https://www.flickr.com/photos/142189659@N07/26747216118/</t>
  </si>
  <si>
    <t>body_swan09.jpeg</t>
  </si>
  <si>
    <t>1250371873_e083ec950a_o</t>
  </si>
  <si>
    <t>{'photo': {'id': '1250371873', 'secret': 'b698dc0c6b', 'server': '1225', 'farm': 2, 'dateuploaded': '1188237941', 'isfavorite': 0, 'license': '3', 'safety_level': '0', 'rotation': 0, 'originalsecret': 'e083ec950a', 'originalformat': 'jpg', 'owner': {'nsid': '65244239@N00', 'username': 'Rose Robinson', 'realname': 'Rose Davies', 'location': 'Oxford, UK', 'iconserver': '8538', 'iconfarm': 9, 'path_alias': 'rosedavies'}, 'title': {'_content': 'Swans'}, 'description': {'_content': ''}, 'visibility': {'ispublic': 1, 'isfriend': 0, 'isfamily': 0}, 'dates': {'posted': '1188237941', 'taken': '2007-08-26 16:54:11', 'takengranularity': 0, 'takenunknown': 0, 'lastupdate': '1188403698'}, 'views': '1077', 'editability': {'cancomment': 0, 'canaddmeta': 0}, 'publiceditability': {'cancomment': 1, 'canaddmeta': 0}, 'usage': {'candownload': 1, 'canblog': 0, 'canprint': 0, 'canshare': 1}, 'comments': {'_content': '0'}, 'notes': {'note': []}, 'people': {'haspeople': 0}, 'tags': {'tag': [{'id': '1007630-1250371873-72207', 'author': '65244239@N00', 'authorname': 'Rose Robinson', 'raw': 'stratford', '_content': 'stratford', 'machine_tag': 0}, {'id': '1007630-1250371873-2752', 'author': '65244239@N00', 'authorname': 'Rose Robinson', 'raw': 'swan', '_content': 'swan', 'machine_tag': 0}]}, 'urls': {'url': [{'type': 'photopage', '_content': 'https://www.flickr.com/photos/rosedavies/1250371873/'}]}, 'media': 'photo'}, 'stat': 'ok'}</t>
  </si>
  <si>
    <t>https://www.flickr.com/photos/rosedavies/1250371873/</t>
  </si>
  <si>
    <t>body_swan10.jpeg</t>
  </si>
  <si>
    <t>7034618635_4083576c40_o</t>
  </si>
  <si>
    <t>{'photo': {'id': '7034618635', 'secret': 'a6db906c92', 'server': '7119', 'farm': 8, 'dateuploaded': '1333276313', 'isfavorite': 0, 'license': '4', 'safety_level': '0', 'rotation': 0, 'originalsecret': '4083576c40', 'originalformat': 'jpg', 'owner': {'nsid': '76526364@N06', 'username': 'GrahamPics1', 'realname': '', 'location': '', 'iconserver': '7078', 'iconfarm': 8, 'path_alias': None}, 'title': {'_content': 'Swan'}, 'description': {'_content': 'Lonely Swan in the Itchen'}, 'visibility': {'ispublic': 1, 'isfriend': 0, 'isfamily': 0}, 'dates': {'posted': '1333276313', 'taken': '2012-04-01 08:50:00', 'takengranularity': 0, 'takenunknown': 0, 'lastupdate': '1634011175'}, 'views': '6975', 'editability': {'cancomment': 0, 'canaddmeta': 0}, 'publiceditability': {'cancomment': 1, 'canaddmeta': 0}, 'usage': {'candownload': 1, 'canblog': 0, 'canprint': 0, 'canshare': 1}, 'comments': {'_content': '1'}, 'notes': {'note': []}, 'people': {'haspeople': 0}, 'tags': {'tag': [{'id': '76481042-7034618635-2752', 'author': '76526364@N06', 'authorname': 'GrahamPics1', 'raw': 'Swan', '_content': 'swan', 'machine_tag': 0}, {'id': '76481042-7034618635-312935', 'author': '76526364@N06', 'authorname': 'GrahamPics1', 'raw': 'Itchen', '_content': 'itchen', 'machine_tag': 0}]}, 'urls': {'url': [{'type': 'photopage', '_content': 'https://www.flickr.com/photos/76526364@N06/7034618635/'}]}, 'media': 'photo'}, 'stat': 'ok'}</t>
  </si>
  <si>
    <t xml:space="preserve"> (flickr GrahamPics1)</t>
  </si>
  <si>
    <t>https://www.flickr.com/photos/76526364@N06/7034618635/</t>
  </si>
  <si>
    <t>body_swan11.jpeg</t>
  </si>
  <si>
    <t>6583515101_bbbab56c10_o</t>
  </si>
  <si>
    <t>{'photo': {'id': '6583515101', 'secret': '2ed1015821', 'server': '7006', 'farm': 8, 'dateuploaded': '1325017956', 'isfavorite': 0, 'license': '2', 'safety_level': '0', 'rotation': 0, 'originalsecret': 'bbbab56c10', 'originalformat': 'jpg', 'owner': {'nsid': '37667853@N03', 'username': 'fslangridge', 'realname': 'Fred Langridge', 'location': '', 'iconserver': '8835', 'iconfarm': 9, 'path_alias': 'fslangridge'}, 'title': {'_content': 'Swans'}, 'description': {'_content': ''}, 'visibility': {'ispublic': 1, 'isfriend': 0, 'isfamily': 0}, 'dates': {'posted': '1325017956', 'taken': '2011-12-27 16:28:48', 'takengranularity': 0, 'takenunknown': 0, 'lastupdate': '1503794191'}, 'views': '933', 'editability': {'cancomment': 0, 'canaddmeta': 0}, 'publiceditability': {'cancomment': 1, 'canaddmeta': 0}, 'usage': {'candownload': 1, 'canblog': 0, 'canprint': 0, 'canshare': 1}, 'comments': {'_content': '3'}, 'notes': {'note': []}, 'people': {'haspeople': 0}, 'tags': {'tag': [{'id': '37644799-6583515101-2752', 'author': '37667853@N03', 'authorname': 'fslangridge', 'raw': 'swan', '_content': 'swan', 'machine_tag': 0}, {'id': '37644799-6583515101-951', 'author': '37667853@N03', 'authorname': 'fslangridge', 'raw': 'birds', '_content': 'birds', 'machine_tag': 0}]}, 'urls': {'url': [{'type': 'photopage', '_content': 'https://www.flickr.com/photos/fslangridge/6583515101/'}]}, 'media': 'photo'}, 'stat': 'ok'}</t>
  </si>
  <si>
    <t>Fred Langridge (flickr fslangridge)</t>
  </si>
  <si>
    <t>https://www.flickr.com/photos/fslangridge/6583515101/</t>
  </si>
  <si>
    <t>body_swan12.jpeg</t>
  </si>
  <si>
    <t>53031037_9137b6f083_o</t>
  </si>
  <si>
    <t>{'photo': {'id': '53031037', 'secret': '9137b6f083', 'server': '31', 'farm': 1, 'dateuploaded': '1129481394', 'isfavorite': 0, 'license': '5', 'safety_level': '0', 'rotation': 0, 'originalsecret': '9137b6f083', 'originalformat': 'jpg', 'owner': {'nsid': '16312207@N00', 'username': 'yamada*', 'realname': 'k yamada', 'location': 'Yokohama, Japan', 'iconserver': '5550', 'iconfarm': 6, 'path_alias': 'yamada'}, 'title': {'_content': 'Swan'}, 'description': {'_content': 'こどもの国 白鳥湖 (神奈川県横浜市青葉区)'}, 'visibility': {'ispublic': 1, 'isfriend': 0, 'isfamily': 0}, 'dates': {'posted': '1129481394', 'taken': '2005-10-10 13:48:23', 'takengranularity': 0, 'takenunknown': 0, 'lastupdate': '1135167652'}, 'views': '1505', 'editability': {'cancomment': 0, 'canaddmeta': 0}, 'publiceditability': {'cancomment': 1, 'canaddmeta': 0}, 'usage': {'candownload': 1, 'canblog': 0, 'canprint': 0, 'canshare': 1}, 'comments': {'_content': '0'}, 'notes': {'note': []}, 'people': {'haspeople': 0}, 'tags': {'tag': [{'id': '566116-53031037-486116', 'author': '16312207@N00', 'authorname': 'yamada*', 'raw': 'kodomonokuni', '_content': 'kodomonokuni', 'machine_tag': 0}, {'id': '566116-53031037-2752', 'author': '16312207@N00', 'authorname': 'yamada*', 'raw': 'swan', '_content': 'swan', 'machine_tag': 0}]}, 'urls': {'url': [{'type': 'photopage', '_content': 'https://www.flickr.com/photos/yamada/53031037/'}]}, 'media': 'photo'}, 'stat': 'ok'}</t>
  </si>
  <si>
    <t>k yamada (flickr yamada*)</t>
  </si>
  <si>
    <t>https://www.flickr.com/photos/yamada/53031037/</t>
  </si>
  <si>
    <t>body_swan14.jpeg</t>
  </si>
  <si>
    <t>3382412960_c3f2db2700_o</t>
  </si>
  <si>
    <t>{'photo': {'id': '3382412960', 'secret': 'f2b4e4071e', 'server': '3646', 'farm': 4, 'dateuploaded': '1237902753', 'isfavorite': 0, 'license': '4', 'safety_level': '0', 'rotation': 0, 'originalsecret': 'c3f2db2700', 'originalformat': 'jpg', 'owner': {'nsid': '27888585@N08', 'username': 'Paul G Johnson', 'realname': 'Paul Johnson', 'location': None, 'iconserver': '3460', 'iconfarm': 4, 'path_alias': 'paulgjohnson'}, 'title': {'_content': 'Swan'}, 'description': {'_content': 'Swan on river in Leicester'}, 'visibility': {'ispublic': 1, 'isfriend': 0, 'isfamily': 0}, 'dates': {'posted': '1237902753', 'taken': '2009-03-24 12:51:51', 'takengranularity': 0, 'takenunknown': 0, 'lastupdate': '1417566665'}, 'views': '14991', 'editability': {'cancomment': 0, 'canaddmeta': 0}, 'publiceditability': {'cancomment': 1, 'canaddmeta': 0}, 'usage': {'candownload': 1, 'canblog': 0, 'canprint': 0, 'canshare': 1}, 'comments': {'_content': '14'}, 'notes': {'note': []}, 'people': {'haspeople': 0}, 'tags': {'tag': [{'id': '27795772-3382412960-2752', 'author': '27888585@N08', 'authorname': 'Paul G Johnson', 'raw': 'Swan', '_content': 'swan', 'machine_tag': 0}, {'id': '27795772-3382412960-1445', 'author': '27888585@N08', 'authorname': 'Paul G Johnson', 'raw': 'river', '_content': 'river', 'machine_tag': 0}, {'id': '27795772-3382412960-2269', 'author': '27888585@N08', 'authorname': 'Paul G Johnson', 'raw': 'canal', '_content': 'canal', 'machine_tag': 0}]}, 'location': {'latitude': '52.603790', 'longitude': '-1.161203', 'accuracy': '15', 'context': '0', 'locality': {'_content': 'Leicester', 'woeid': 26062}, 'county': {'_content': 'Leicestershire', 'woeid': 12602144}, 'region': {'_content': 'England', 'woeid': 24554868}, 'country': {'_content': 'United Kingdom', 'woeid': 23424975}, 'neighbourhood': {'_content': 'Aylestone', 'woeid': 11495}}, 'geoperms': {'ispublic': 1, 'iscontact': 0, 'isfriend': 0, 'isfamily': 0}, 'urls': {'url': [{'type': 'photopage', '_content': 'https://www.flickr.com/photos/paulgjohnson/3382412960/'}]}, 'media': 'photo'}, 'stat': 'ok'}</t>
  </si>
  <si>
    <t>Paul Johnson (flickr Paul G Johnson)</t>
  </si>
  <si>
    <t>https://www.flickr.com/photos/paulgjohnson/3382412960/</t>
  </si>
  <si>
    <t>body_swan15.jpeg</t>
  </si>
  <si>
    <t>2316605425_2a919e1461_o</t>
  </si>
  <si>
    <t>{'photo': {'id': '2316605425', 'secret': '24d0ec5227', 'server': '2209', 'farm': 3, 'dateuploaded': '1204923036', 'isfavorite': 0, 'license': '3', 'safety_level': '0', 'rotation': 0, 'originalsecret': '2a919e1461', 'originalformat': 'jpg', 'owner': {'nsid': '23617280@N03', 'username': 'pete2255', 'realname': '', 'location': None, 'iconserver': '5038', 'iconfarm': 6, 'path_alias': None}, 'title': {'_content': 'Swans'}, 'description': {'_content': 'Two swans'}, 'visibility': {'ispublic': 1, 'isfriend': 0, 'isfamily': 0}, 'dates': {'posted': '1204923036', 'taken': '2007-08-27 08:49:14', 'takengranularity': 0, 'takenunknown': 0, 'lastupdate': '1553758485'}, 'views': '6283', 'editability': {'cancomment': 0, 'canaddmeta': 0}, 'publiceditability': {'cancomment': 1, 'canaddmeta': 0}, 'usage': {'candownload': 1, 'canblog': 0, 'canprint': 0, 'canshare': 1}, 'comments': {'_content': '0'}, 'notes': {'note': []}, 'people': {'haspeople': 0}, 'tags': {'tag': [{'id': '23594226-2316605425-13099', 'author': '23617280@N03', 'authorname': 'pete2255', 'raw': 'swans', '_content': 'swans', 'machine_tag': 0}]}, 'urls': {'url': [{'type': 'photopage', '_content': 'https://www.flickr.com/photos/23617280@N03/2316605425/'}]}, 'media': 'photo'}, 'stat': 'ok'}</t>
  </si>
  <si>
    <t xml:space="preserve"> (flickr pete2255)</t>
  </si>
  <si>
    <t>https://www.flickr.com/photos/23617280@N03/2316605425/</t>
  </si>
  <si>
    <t>body_swan16.jpeg</t>
  </si>
  <si>
    <t>1251221924_99bb1650d0_o</t>
  </si>
  <si>
    <t>{'photo': {'id': '1251221924', 'secret': 'f4c31d992b', 'server': '1029', 'farm': 2, 'dateuploaded': '1188237882', 'isfavorite': 0, 'license': '3', 'safety_level': '0', 'rotation': 0, 'originalsecret': '99bb1650d0', 'originalformat': 'jpg', 'owner': {'nsid': '65244239@N00', 'username': 'Rose Robinson', 'realname': 'Rose Davies', 'location': 'Oxford, UK', 'iconserver': '8538', 'iconfarm': 9, 'path_alias': 'rosedavies'}, 'title': {'_content': 'Swan'}, 'description': {'_content': ''}, 'visibility': {'ispublic': 1, 'isfriend': 0, 'isfamily': 0}, 'dates': {'posted': '1188237882', 'taken': '2007-08-26 16:53:55', 'takengranularity': 0, 'takenunknown': 0, 'lastupdate': '1188403698'}, 'views': '1237', 'editability': {'cancomment': 0, 'canaddmeta': 0}, 'publiceditability': {'cancomment': 1, 'canaddmeta': 0}, 'usage': {'candownload': 1, 'canblog': 0, 'canprint': 0, 'canshare': 1}, 'comments': {'_content': '0'}, 'notes': {'note': []}, 'people': {'haspeople': 0}, 'tags': {'tag': [{'id': '1007630-1251221924-72207', 'author': '65244239@N00', 'authorname': 'Rose Robinson', 'raw': 'stratford', '_content': 'stratford', 'machine_tag': 0}, {'id': '1007630-1251221924-2752', 'author': '65244239@N00', 'authorname': 'Rose Robinson', 'raw': 'swan', '_content': 'swan', 'machine_tag': 0}]}, 'urls': {'url': [{'type': 'photopage', '_content': 'https://www.flickr.com/photos/rosedavies/1251221924/'}]}, 'media': 'photo'}, 'stat': 'ok'}</t>
  </si>
  <si>
    <t>https://www.flickr.com/photos/rosedavies/1251221924/</t>
  </si>
  <si>
    <t>body_swan17.jpeg</t>
  </si>
  <si>
    <t>5553862608_4b34230ff9_o</t>
  </si>
  <si>
    <t>{'photo': {'id': '5553862608', 'secret': '9c8f49f264', 'server': '5028', 'farm': 6, 'dateuploaded': '1300906419', 'isfavorite': 0, 'license': '4', 'safety_level': '0', 'rotation': 0, 'originalsecret': '4b34230ff9', 'originalformat': 'jpg', 'owner': {'nsid': '50597120@N00', 'username': 'sankar govind', 'realname': 'sankar govind', 'location': '', 'iconserver': '3195', 'iconfarm': 4, 'path_alias': 'sarego'}, 'title': {'_content': 'Swan'}, 'description': {'_content': ''}, 'visibility': {'ispublic': 1, 'isfriend': 0, 'isfamily': 0}, 'dates': {'posted': '1300906419', 'taken': '2011-03-20 18:54:48', 'takengranularity': 0, 'takenunknown': 0, 'lastupdate': '1524874871'}, 'views': '3337', 'editability': {'cancomment': 0, 'canaddmeta': 0}, 'publiceditability': {'cancomment': 1, 'canaddmeta': 0}, 'usage': {'candownload': 1, 'canblog': 0, 'canprint': 0, 'canshare': 1}, 'comments': {'_content': '0'}, 'notes': {'note': []}, 'people': {'haspeople': 0}, 'tags': {'tag': [{'id': '3890738-5553862608-2752', 'author': '50597120@N00', 'authorname': 'sankar govind', 'raw': 'swan', '_content': 'swan', 'machine_tag': 0}]}, 'urls': {'url': [{'type': 'photopage', '_content': 'https://www.flickr.com/photos/sarego/5553862608/'}]}, 'media': 'photo'}, 'stat': 'ok'}</t>
  </si>
  <si>
    <t>sankar govind (flickr sankar govind)</t>
  </si>
  <si>
    <t>https://www.flickr.com/photos/sarego/5553862608/</t>
  </si>
  <si>
    <t>body_swan18.jpeg</t>
  </si>
  <si>
    <t>4279466226_6f28d4c30e_o</t>
  </si>
  <si>
    <t>{'photo': {'id': '4279466226', 'secret': 'aa0161f4e9', 'server': '4062', 'farm': 5, 'dateuploaded': '1263663434', 'isfavorite': 0, 'license': '4', 'safety_level': '0', 'rotation': 0, 'originalsecret': '6f28d4c30e', 'originalformat': 'jpg', 'owner': {'nsid': '43158397@N02', 'username': 'jans canon', 'realname': '', 'location': '', 'iconserver': '3424', 'iconfarm': 4, 'path_alias': None}, 'title': {'_content': 'swans'}, 'description': {'_content': 'There were so many swans on this bit of river we visited, and it was pouring rain.'}, 'visibility': {'ispublic': 1, 'isfriend': 0, 'isfamily': 0}, 'dates': {'posted': '1263663434', 'taken': '2010-01-16 16:09:55', 'takengranularity': 0, 'takenunknown': 0, 'lastupdate': '1480620818'}, 'views': '2928', 'editability': {'cancomment': 0, 'canaddmeta': 0}, 'publiceditability': {'cancomment': 1, 'canaddmeta': 0}, 'usage': {'candownload': 1, 'canblog': 0, 'canprint': 0, 'canshare': 1}, 'comments': {'_content': '4'}, 'notes': {'note': []}, 'people': {'haspeople': 0}, 'tags': {'tag': [{'id': '43138049-4279466226-13099', 'author': '43158397@N02', 'authorname': 'jans canon', 'raw': 'swans', '_content': 'swans', 'machine_tag': 0}, {'id': '43138049-4279466226-1445', 'author': '43158397@N02', 'authorname': 'jans canon', 'raw': 'river', '_content': 'river', 'machine_tag': 0}, {'id': '43138049-4279466226-951', 'author': '43158397@N02', 'authorname': 'jans canon', 'raw': 'birds', '_content': 'birds', 'machine_tag': 0}, {'id': '43138049-4279466226-5833', 'author': '43158397@N02', 'authorname': 'jans canon', 'raw': 'wildlife', '_content': 'wildlife', 'machine_tag': 0}]}, 'urls': {'url': [{'type': 'photopage', '_content': 'https://www.flickr.com/photos/43158397@N02/4279466226/'}]}, 'media': 'photo'}, 'stat': 'ok'}</t>
  </si>
  <si>
    <t>https://www.flickr.com/photos/43158397@N02/4279466226/</t>
  </si>
  <si>
    <t>body_swan19.jpeg</t>
  </si>
  <si>
    <t>314229850_2c180431aa_o</t>
  </si>
  <si>
    <t>{'photo': {'id': '314229850', 'secret': '2c180431aa', 'server': '119', 'farm': 1, 'dateuploaded': '1165261765', 'isfavorite': 0, 'license': '3', 'safety_level': '0', 'rotation': 0, 'originalsecret': '2c180431aa', 'originalformat': 'jpg', 'owner': {'nsid': '32937207@N00', 'username': 'radziu', 'realname': 'Radek Piekarz', 'location': 'Kraków, Poland', 'iconserver': '81', 'iconfarm': 1, 'path_alias': 'radzio'}, 'title': {'_content': 'Swan'}, 'description': {'_content': ''}, 'visibility': {'ispublic': 1, 'isfriend': 0, 'isfamily': 0}, 'dates': {'posted': '1165261765', 'taken': '2003-04-13 13:58:32', 'takengranularity': 0, 'takenunknown': 0, 'lastupdate': '1494962814'}, 'views': '471', 'editability': {'cancomment': 0, 'canaddmeta': 0}, 'publiceditability': {'cancomment': 1, 'canaddmeta': 0}, 'usage': {'candownload': 1, 'canblog': 0, 'canprint': 0, 'canshare': 1}, 'comments': {'_content': '2'}, 'notes': {'note': []}, 'people': {'haspeople': 0}, 'tags': {'tag': [{'id': '2462498-314229850-2752', 'author': '32937207@N00', 'authorname': 'radziu', 'raw': 'swan', '_content': 'swan', 'machine_tag': 0}, {'id': '2462498-314229850-594', 'author': '32937207@N00', 'authorname': 'radziu', 'raw': 'bird', '_content': 'bird', 'machine_tag': 0}]}, 'location': {'latitude': '50.574788', 'longitude': '21.692333', 'accuracy': '12', 'context': '0', 'locality': {'_content': 'Tarnobrzeg', 'woeid': 522297}, 'neighbourhood': {'_content': '', 'woeid': 0}, 'region': {'_content': 'Podkarpackie', 'woeid': 12577943}, 'country': {'_content': 'Polska', 'woeid': 23424923}}, 'geoperms': {'ispublic': 1, 'iscontact': 0, 'isfriend': 0, 'isfamily': 0}, 'urls': {'url': [{'type': 'photopage', '_content': 'https://www.flickr.com/photos/radzio/314229850/'}]}, 'media': 'photo'}, 'stat': 'ok'}</t>
  </si>
  <si>
    <t>Radek Piekarz (flickr radziu)</t>
  </si>
  <si>
    <t>https://www.flickr.com/photos/radzio/314229850/</t>
  </si>
  <si>
    <t>body_swan20.jpeg</t>
  </si>
  <si>
    <t>5605236361_d72944d81c_o</t>
  </si>
  <si>
    <t>{'photo': {'id': '5605236361', 'secret': '42723dda59', 'server': '5264', 'farm': 6, 'dateuploaded': '1302430203', 'isfavorite': 0, 'license': '2', 'safety_level': '0', 'rotation': 0, 'originalsecret': 'd72944d81c', 'originalformat': 'jpg', 'owner': {'nsid': '61580828@N03', 'username': 'tjuel', 'realname': 'Trine Juel', 'location': 'Copenhagen, Denmark', 'iconserver': '5197', 'iconfarm': 6, 'path_alias': 'tjuel'}, 'title': {'_content': 'Swan'}, 'description': {'_content': 'Swan at Søerne in Copenhagen, Denmark\n\n---------------------------------------------------------------\nFeel free to use this photo for non-commercial\npurposes as long as you credit me with a link to\nthis Flickr profile. Please notify me if you decide\nto use any of my photos. Thanks :)'}, 'visibility': {'ispublic': 1, 'isfriend': 0, 'isfamily': 0}, 'dates': {'posted': '1302430203', 'taken': '2008-10-06 15:54:13', 'takengranularity': 0, 'takenunknown': 0, 'lastupdate': '1612827443'}, 'views': '1635', 'editability': {'cancomment': 0, 'canaddmeta': 0}, 'publiceditability': {'cancomment': 1, 'canaddmeta': 0}, 'usage': {'candownload': 1, 'canblog': 0, 'canprint': 0, 'canshare': 1}, 'comments': {'_content': '0'}, 'notes': {'note': []}, 'people': {'haspeople': 0}, 'tags': {'tag': [{'id': '61557774-5605236361-953', 'author': '61580828@N03', 'authorname': 'tjuel', 'raw': 'Animals', '_content': 'animals', 'machine_tag': 0}, {'id': '61557774-5605236361-2752', 'author': '61580828@N03', 'authorname': 'tjuel', 'raw': 'swan', '_content': 'swan', 'machine_tag': 0}, {'id': '61557774-5605236361-7721292', 'author': '61580828@N03', 'authorname': 'tjuel', 'raw': 'swan closeup', '_content': 'swancloseup', 'machine_tag': 0}]}, 'urls': {'url': [{'type': 'photopage', '_content': 'https://www.flickr.com/photos/tjuel/5605236361/'}]}, 'media': 'photo'}, 'stat': 'ok'}</t>
  </si>
  <si>
    <t>Trine Juel (flickr tjuel)</t>
  </si>
  <si>
    <t>https://www.flickr.com/photos/tjuel/5605236361/</t>
  </si>
  <si>
    <t>face_cardinal01.jpeg</t>
  </si>
  <si>
    <t>46596698212_1d327ae9f6_o</t>
  </si>
  <si>
    <t>{'photo': {'id': '46596698212', 'secret': '11f53c1f44', 'server': '4884', 'farm': 5, 'dateuploaded': '1546883267', 'isfavorite': 0, 'license': '5', 'safety_level': '0', 'rotation': 0, 'originalsecret': '1d327ae9f6', 'originalformat': 'jpg', 'owner': {'nsid': '43810158@N07', 'username': 'DaPuglet', 'realname': '', 'location': None, 'iconserver': '4729', 'iconfarm': 5, 'path_alias': 'dapuglet'}, 'title': {'_content': 'Where Have All The Cardinals Gone?'}, 'description': {'_content': "I haven't seen any cardinals here since the fall. Maybe I'll  see them again when winter food gets scarce. Took this photo last winter, hoping it will bring me some luck and we'll see them again.\n\nHave a wonderful week Flickr friends. Tina and the Puglets xo\n\nI would like to thank all of you that have taken the time to view and comment on my photos, it is very much appreciated."}, 'visibility': {'ispublic': 1, 'isfriend': 0, 'isfamily': 0}, 'dates': {'posted': '1546883267', 'taken': '2018-02-10 17:04:02', 'takengranularity': 0, 'takenunknown': '1', 'lastupdate': '1629153142'}, 'views': '22996', 'editability': {'cancomment': 0, 'canaddmeta': 0}, 'publiceditability': {'cancomment': 1, 'canaddmeta': 0}, 'usage': {'candownload': 1, 'canblog': 0, 'canprint': 0, 'canshare': 1}, 'comments': {'_content': '1134'}, 'notes': {'note': [{'id': '72157705870032404', 'photo_id': '46596698212', 'author': '81645285@N08', 'authorname': 'mariannekphotoart', 'authorrealname': '', 'authorispro': 1, 'authorisdeleted': 0, 'x': '322', 'y': '141', 'w': '107', 'h': '57', '_content': 'wowza! sensational feather detail here !!!', 'pro_badge': 'standard'}, {'id': '72157677800717028', 'photo_id': '46596698212', 'author': '81645285@N08', 'authorname': 'mariannekphotoart', 'authorrealname': '', 'authorispro': 1, 'authorisdeleted': 0, 'x': '127', 'y': '216', 'w': '43', 'h': '22', '_content': 'fab', 'pro_badge': 'standard'}]}, 'people': {'haspeople': 0}, 'tags': {'tag': [{'id': '43788828-46596698212-4405', 'author': '43810158@N07', 'authorname': 'DaPuglet', 'raw': 'cardinal', '_content': 'cardinal', 'machine_tag': 0}, {'id': '43788828-46596698212-594', 'author': '43810158@N07', 'authorname': 'DaPuglet', 'raw': 'bird', '_content': 'bird', 'machine_tag': 0}, {'id': '43788828-46596698212-951', 'author': '43810158@N07', 'authorname': 'DaPuglet', 'raw': 'birds', '_content': 'birds', 'machine_tag': 0}, {'id': '43788828-46596698212-952', 'author': '43810158@N07', 'authorname': 'DaPuglet', 'raw': 'animal', '_content': 'animal', 'machine_tag': 0}, {'id': '43788828-46596698212-953', 'author': '43810158@N07', 'authorname': 'DaPuglet', 'raw': 'animals', '_content': 'animals', 'machine_tag': 0}, {'id': '43788828-46596698212-103665', 'author': '43810158@N07', 'authorname': 'DaPuglet', 'raw': 'cardinals', '_content': 'cardinals', 'machine_tag': 0}, {'id': '43788828-46596698212-5833', 'author': '43810158@N07', 'authorname': 'DaPuglet', 'raw': 'wildlife', '_content': 'wildlife', 'machine_tag': 0}, {'id': '43788828-46596698212-791', 'author': '43810158@N07', 'authorname': 'DaPuglet', 'raw': 'nature', '_content': 'nature', 'machine_tag': 0}, {'id': '43788828-46596698212-444196', 'author': '43810158@N07', 'authorname': 'DaPuglet', 'raw': 'wildbirds', '_content': 'wildbirds', 'machine_tag': 0}, {'id': '43788828-46596698212-227', 'author': '43810158@N07', 'authorname': 'DaPuglet', 'raw': 'red', '_content': 'red', 'machine_tag': 0}, {'id': '43788828-46596698212-450', 'author': '43810158@N07', 'authorname': 'DaPuglet', 'raw': 'Ontario', '_content': 'ontario', 'machine_tag': 0}, {'id': '43788828-46596698212-556', 'author': '43810158@N07', 'authorname': 'DaPuglet', 'raw': 'tree', '_content': 'tree', 'machine_tag': 0}, {'id': '43788828-46596698212-563', 'author': '43810158@N07', 'authorname': 'DaPuglet', 'raw': 'male', '_content': 'male', 'machine_tag': 0}, {'id': '43788828-46596698212-171621', 'author': '43810158@N07', 'authorname': 'DaPuglet', 'raw': 'Cardinalis cardinalis', '_content': 'cardinaliscardinalis', 'machine_tag': 0}, {'id': '43788828-46596698212-3587192', 'author': '33239017@N00', 'authorname': 'conwest_john', 'raw': 'SpecAnimal', '_content': 'specanimal', 'machine_tag': 0}, {'id': '43788828-46596698212-171618', 'author': '43810158@N07', 'authorname': 'DaPuglet', 'raw': 'male cardinal', '_content': 'malecardinal', 'machine_tag': 0}, {'id': '43788828-46596698212-1035366', 'author': '43810158@N07', 'authorname': 'DaPuglet', 'raw': 'COTH', '_content': 'coth', 'machine_tag': 0}, {'id': '43788828-46596698212-41184840', 'author': '77505349@N03', 'authorname': 'Hannah 0013', 'raw': 'coth5', '_content': 'coth5', 'machine_tag': 0}, {'id': '43788828-46596698212-6608789', 'author': '33239017@N00', 'authorname': 'conwest_john', 'raw': 'SpecAnimal: Photo Of The Day', '_content': 'specanimalphotooftheday', 'machine_tag': 0}, {'id': '43788828-46596698212-6550', 'author': '24738641@N03', 'authorname': 'Carol (Nona)', 'raw': 'NGC', '_content': 'ngc', 'machine_tag': 0}, {'id': '43788828-46596698212-13476', 'author': '7911100@N02', 'authorname': 'Jay Bees Pics', 'raw': 'NPC', '_content': 'npc', 'machine_tag': 0}, {'id': '43788828-46596698212-359378260', 'author': '43810158@N07', 'authorname': 'DaPuglet', 'raw': 'NatureinFocusGroup', '_content': 'natureinfocusgroup', 'machine_tag': 0}]}, 'urls': {'url': [{'type': 'photopage', '_content': 'https://www.flickr.com/photos/dapuglet/46596698212/'}]}, 'media': 'photo'}, 'stat': 'ok'}</t>
  </si>
  <si>
    <t>https://www.flickr.com/photos/dapuglet/46596698212/</t>
  </si>
  <si>
    <t>face_cardinal02.jpeg</t>
  </si>
  <si>
    <t>27915904029_847b849d95_o</t>
  </si>
  <si>
    <t>{'photo': {'id': '27915904029', 'secret': 'db6a69ed15', 'server': '4668', 'farm': 5, 'dateuploaded': '1515974681', 'isfavorite': 0, 'license': '3', 'safety_level': '0', 'rotation': 0, 'originalsecret': '847b849d95', 'originalformat': 'jpg', 'owner': {'nsid': '34540272@N08', 'username': 'Pittsburgh Cam Miller', 'realname': 'Cam Miller', 'location': 'Pittsburgh, PA, USA', 'iconserver': '3955', 'iconfarm': 4, 'path_alias': 'catladycam'}, 'title': {'_content': 'Down Coat (Explored)'}, 'description': {'_content': 'Mrs.Cardinal often sits on this little stump watching the area while her mate comes to the feeder. I love how she puffs up her feathers against the cold.  Wish we could do that :-)                               '}, 'visibility': {'ispublic': 1, 'isfriend': 0, 'isfamily': 0}, 'dates': {'posted': '1515974681', 'taken': '2017-12-16 16:16:03', 'takengranularity': 0, 'takenunknown': '0', 'lastupdate': '1631715387'}, 'views': '6055', 'editability': {'cancomment': 0, 'canaddmeta': 0}, 'publiceditability': {'cancomment': 1, 'canaddmeta': 0}, 'usage': {'candownload': 1, 'canblog': 0, 'canprint': 0, 'canshare': 1}, 'comments': {'_content': '9'}, 'notes': {'note': []}, 'people': {'haspeople': 0}, 'tags': {'tag': [{'id': '34447459-27915904029-4405', 'author': '34540272@N08', 'authorname': 'Pittsburgh Cam Miller', 'raw': 'cardinal', '_content': 'cardinal', 'machine_tag': 0}, {'id': '34447459-27915904029-171666', 'author': '34540272@N08', 'authorname': 'Pittsburgh Cam Miller', 'raw': 'female cardinal', '_content': 'femalecardinal', 'machine_tag': 0}, {'id': '34447459-27915904029-201', 'author': '34540272@N08', 'authorname': 'Pittsburgh Cam Miller', 'raw': 'winter', '_content': 'winter', 'machine_tag': 0}]}, 'urls': {'url': [{'type': 'photopage', '_content': 'https://www.flickr.com/photos/catladycam/27915904029/'}]}, 'media': 'photo'}, 'stat': 'ok'}</t>
  </si>
  <si>
    <t>Cam Miller (flickr Pittsburgh Cam Miller)</t>
  </si>
  <si>
    <t>https://www.flickr.com/photos/catladycam/27915904029/</t>
  </si>
  <si>
    <t>face_cardinal03.jpeg</t>
  </si>
  <si>
    <t>515194253_b08a377595_o</t>
  </si>
  <si>
    <t>{'photo': {'id': '515194253', 'secret': 'f8741b32be', 'server': '246', 'farm': 1, 'dateuploaded': '1180216648', 'isfavorite': 0, 'license': '3', 'safety_level': '0', 'rotation': 0, 'originalsecret': 'b08a377595', 'originalformat': 'jpg', 'owner': {'nsid': '21893885@N00', 'username': 'jpmatth', 'realname': '', 'location': None, 'iconserver': '5514', 'iconfarm': 6, 'path_alias': 'jpmatth'}, 'title': {'_content': 'Male Cardinal'}, 'description': {'_content': ''}, 'visibility': {'ispublic': 1, 'isfriend': 0, 'isfamily': 0}, 'dates': {'posted': '1180216648', 'taken': '2007-05-26 09:32:55', 'takengranularity': 0, 'takenunknown': 0, 'lastupdate': '1180220461'}, 'views': '181', 'editability': {'cancomment': 0, 'canaddmeta': 0}, 'publiceditability': {'cancomment': 1, 'canaddmeta': 0}, 'usage': {'candownload': 1, 'canblog': 0, 'canprint': 0, 'canshare': 1}, 'comments': {'_content': '1'}, 'notes': {'note': []}, 'people': {'haspeople': 0}, 'tags': {'tag': [{'id': '64807-515194253-1280', 'author': '21893885@N00', 'authorname': 'jpmatth', 'raw': 'digital', '_content': 'digital', 'machine_tag': 0}, {'id': '64807-515194253-544', 'author': '21893885@N00', 'authorname': 'jpmatth', 'raw': 'color', '_content': 'color', 'machine_tag': 0}, {'id': '64807-515194253-1382', 'author': '21893885@N00', 'authorname': 'jpmatth', 'raw': 'canon', '_content': 'canon', 'machine_tag': 0}, {'id': '64807-515194253-1966', 'author': '21893885@N00', 'authorname': 'jpmatth', 'raw': 'eos', '_content': 'eos', 'machine_tag': 0}, {'id': '64807-515194253-2457', 'author': '21893885@N00', 'authorname': 'jpmatth', 'raw': 'lenstagged', '_content': 'lenstagged', 'machine_tag': 0}, {'id': '64807-515194253-2478210', 'author': '21893885@N00', 'authorname': 'jpmatth', 'raw': 'EF 200mm/2.8 L', '_content': 'ef200mm28l', 'machine_tag': 0}, {'id': '64807-515194253-952', 'author': '21893885@N00', 'authorname': 'jpmatth', 'raw': 'animal', '_content': 'animal', 'machine_tag': 0}, {'id': '64807-515194253-594', 'author': '21893885@N00', 'authorname': 'jpmatth', 'raw': 'bird', '_content': 'bird', 'machine_tag': 0}, {'id': '64807-515194253-4405', 'author': '21893885@N00', 'authorname': 'jpmatth', 'raw': 'cardinal', '_content': 'cardinal', 'machine_tag': 0}, {'id': '64807-515194253-2556', 'author': '21893885@N00', 'authorname': 'jpmatth', 'raw': 'illinois', '_content': 'illinois', 'machine_tag': 0}, {'id': '64807-515194253-106428', 'author': '21893885@N00', 'authorname': 'jpmatth', 'raw': '2007', '_content': '2007', 'machine_tag': 0}, {'id': '64807-515194253-11456129', 'author': '21893885@N00', 'authorname': 'jpmatth', 'raw': 'Kenko 12mm DG Extension Tube', '_content': 'kenko12mmdgextensiontube', 'machine_tag': 0}]}, 'urls': {'url': [{'type': 'photopage', '_content': 'https://www.flickr.com/photos/jpmatth/515194253/'}]}, 'media': 'photo'}, 'stat': 'ok'}</t>
  </si>
  <si>
    <t xml:space="preserve"> (flickr jpmatth)</t>
  </si>
  <si>
    <t>https://www.flickr.com/photos/jpmatth/515194253/</t>
  </si>
  <si>
    <t>face_cardinal04.jpeg</t>
  </si>
  <si>
    <t>2098559666_7f793091a9_o</t>
  </si>
  <si>
    <t>{'photo': {'id': '2098559666', 'secret': '67dafb29eb', 'server': '2215', 'farm': 3, 'dateuploaded': '1197225241', 'isfavorite': 0, 'license': '2', 'safety_level': '0', 'rotation': 0, 'originalsecret': '7f793091a9', 'originalformat': 'jpg', 'owner': {'nsid': '27446582@N00', 'username': 'leshoward', 'realname': '', 'location': None, 'iconserver': '88', 'iconfarm': 1, 'path_alias': 'leshoward'}, 'title': {'_content': 'IMG_0893_RAW_DxO'}, 'description': {'_content': 'Cardinal'}, 'visibility': {'ispublic': 1, 'isfriend': 0, 'isfamily': 0}, 'dates': {'posted': '1197225241', 'taken': '2007-12-09 12:02:43', 'takengranularity': 0, 'takenunknown': 0, 'lastupdate': '1274315640'}, 'views': '203', 'editability': {'cancomment': 0, 'canaddmeta': 0}, 'publiceditability': {'cancomment': 1, 'canaddmeta': 0}, 'usage': {'candownload': 1, 'canblog': 0, 'canprint': 0, 'canshare': 1}, 'comments': {'_content': '3'}, 'notes': {'note': []}, 'people': {'haspeople': 0}, 'tags': {'tag': [{'id': '4688843-2098559666-594', 'author': '27446582@N00', 'authorname': 'leshoward', 'raw': 'bird', '_content': 'bird', 'machine_tag': 0}, {'id': '4688843-2098559666-4405', 'author': '27446582@N00', 'authorname': 'leshoward', 'raw': 'cardinal', '_content': 'cardinal', 'machine_tag': 0}]}, 'location': {'latitude': '33.768017', 'longitude': '-84.307665', 'accuracy': '15', 'context': '0', 'locality': {'_content': 'Atlanta', 'woeid': 2357024}, 'county': {'_content': 'Fulton', 'woeid': 12587929}, 'region': {'_content': 'Georgia', 'woeid': 2347569}, 'country': {'_content': 'United States', 'woeid': 23424977}, 'neighbourhood': {'_content': '', 'woeid': 0}}, 'geoperms': {'ispublic': 1, 'iscontact': 0, 'isfriend': 0, 'isfamily': 0}, 'urls': {'url': [{'type': 'photopage', '_content': 'https://www.flickr.com/photos/leshoward/2098559666/'}]}, 'media': 'photo'}, 'stat': 'ok'}</t>
  </si>
  <si>
    <t>https://www.flickr.com/photos/leshoward/2098559666/</t>
  </si>
  <si>
    <t>face_cardinal05.jpeg</t>
  </si>
  <si>
    <t>12541560134_79c5b5633f_o</t>
  </si>
  <si>
    <t>{'photo': {'id': '12541560134', 'secret': '568c0ff680', 'server': '3691', 'farm': 4, 'dateuploaded': '1392477040', 'isfavorite': 0, 'license': '3', 'safety_level': '0', 'rotation': 0, 'originalsecret': '79c5b5633f', 'originalformat': 'jpg', 'owner': {'nsid': '79254232@N08', 'username': 'DaveInman', 'realname': 'Dave Inman', 'location': '', 'iconserver': '5534', 'iconfarm': 6, 'path_alias': None}, 'title': {'_content': 'Mrs. Cardinal'}, 'description': {'_content': ''}, 'visibility': {'ispublic': 1, 'isfriend': 0, 'isfamily': 0}, 'dates': {'posted': '1392477040', 'taken': '2014-02-14 13:25:19', 'takengranularity': 0, 'takenunknown': 0, 'lastupdate': '1397791593'}, 'views': '1282', 'editability': {'cancomment': 0, 'canaddmeta': 0}, 'publiceditability': {'cancomment': 1, 'canaddmeta': 0}, 'usage': {'candownload': 1, 'canblog': 0, 'canprint': 0, 'canshare': 1}, 'comments': {'_content': '23'}, 'notes': {'note': []}, 'people': {'haspeople': 0}, 'tags': {'tag': [{'id': '79161419-12541560134-33239', 'author': '79254232@N08', 'authorname': 'DaveInman', 'raw': 'Northern', '_content': 'northern', 'machine_tag': 0}, {'id': '79161419-12541560134-4405', 'author': '79254232@N08', 'authorname': 'DaveInman', 'raw': 'Cardinal', '_content': 'cardinal', 'machine_tag': 0}, {'id': '79161419-12541560134-171621', 'author': '79254232@N08', 'authorname': 'DaveInman', 'raw': 'Cardinalis cardinalis', '_content': 'cardinaliscardinalis', 'machine_tag': 0}, {'id': '79161419-12541560134-1186', 'author': '79254232@N08', 'authorname': 'DaveInman', 'raw': 'Female', '_content': 'female', 'machine_tag': 0}, {'id': '79161419-12541560134-594', 'author': '79254232@N08', 'authorname': 'DaveInman', 'raw': 'bird', '_content': 'bird', 'machine_tag': 0}, {'id': '79161419-12541560134-2994', 'author': '79254232@N08', 'authorname': 'DaveInman', 'raw': 'Nikon', '_content': 'nikon', 'machine_tag': 0}, {'id': '79161419-12541560134-20596702', 'author': '79254232@N08', 'authorname': 'DaveInman', 'raw': 'D7000', '_content': 'd7000', 'machine_tag': 0}, {'id': '79161419-12541560134-35782', 'author': '79254232@N08', 'authorname': 'DaveInman', 'raw': '500mm', '_content': '500mm', 'machine_tag': 0}, {'id': '79161419-12541560134-2578217', 'author': '79254232@N08', 'authorname': 'DaveInman', 'raw': '500mm F/4', '_content': '500mmf4', 'machine_tag': 0}, {'id': '79161419-12541560134-114716', 'author': '79254232@N08', 'authorname': 'DaveInman', 'raw': 'National Geographic', '_content': 'nationalgeographic', 'machine_tag': 0}, {'id': '79161419-12541560134-171712', 'author': '79254232@N08', 'authorname': 'DaveInman', 'raw': 'Bird Watcher', '_content': 'birdwatcher', 'machine_tag': 0}]}, 'location': {'latitude': '41.221381', 'longitude': '-80.217227', 'accuracy': '16', 'context': '0', 'locality': {'_content': 'Mercer', 'woeid': 2449511}, 'county': {'_content': 'Mercer', 'woeid': 12589770}, 'region': {'_content': 'Pennsylvania', 'woeid': 2347597}, 'country': {'_content': 'United States', 'woeid': 23424977}, 'neighbourhood': {'_content': 'Oakland', 'woeid': 2463540}}, 'geoperms': {'ispublic': 1, 'iscontact': 0, 'isfriend': 0, 'isfamily': 0}, 'urls': {'url': [{'type': 'photopage', '_content': 'https://www.flickr.com/photos/79254232@N08/12541560134/'}]}, 'media': 'photo'}, 'stat': 'ok'}</t>
  </si>
  <si>
    <t>Dave Inman (flickr DaveInman)</t>
  </si>
  <si>
    <t>https://www.flickr.com/photos/79254232@N08/12541560134/</t>
  </si>
  <si>
    <t>face_cardinal06.jpeg</t>
  </si>
  <si>
    <t>5261949598_63f3493463_o</t>
  </si>
  <si>
    <t>{'photo': {'id': '5261949598', 'secret': '1a418547cd', 'server': '5244', 'farm': 6, 'dateuploaded': '1292363065', 'isfavorite': 0, 'license': '3', 'safety_level': '0', 'rotation': 0, 'originalsecret': '63f3493463', 'originalformat': 'jpg', 'owner': {'nsid': '7327719@N06', 'username': "Vicki's Nature", 'realname': 'Vicki  DeLoach', 'location': 'somewhere in North Georgia, USA', 'iconserver': '65535', 'iconfarm': 66, 'path_alias': 'vickisnature'}, 'title': {'_content': 'Mrs. Cardinal'}, 'description': {'_content': 'Georgia yard\n\nWinner, Beautiful World Challenge Group 10, Bird close-up, 12-10\nWinner, Game, Flora or fauna, 12-10\nWinner, Faves, 20-29 faves, 1-12'}, 'visibility': {'ispublic': 1, 'isfriend': 0, 'isfamily': 0}, 'dates': {'posted': '1292363065', 'taken': '2010-12-13 12:33:51', 'takengranularity': 0, 'takenunknown': 0, 'lastupdate': '1557226276'}, 'views': '1938', 'editability': {'cancomment': 0, 'canaddmeta': 0}, 'publiceditability': {'cancomment': 1, 'canaddmeta': 0}, 'usage': {'candownload': 1, 'canblog': 0, 'canprint': 0, 'canshare': 1}, 'comments': {'_content': '100'}, 'notes': {'note': []}, 'people': {'haspeople': 0}, 'tags': {'tag': [{'id': '7282397-5261949598-4405', 'author': '7327719@N06', 'authorname': "Vicki's Nature", 'raw': 'Cardinal', '_content': 'cardinal', 'machine_tag': 0}, {'id': '7282397-5261949598-1186', 'author': '7327719@N06', 'authorname': "Vicki's Nature", 'raw': 'female', '_content': 'female', 'machine_tag': 0}, {'id': '7282397-5261949598-594', 'author': '7327719@N06', 'authorname': "Vicki's Nature", 'raw': 'bird', '_content': 'bird', 'machine_tag': 0}, {'id': '7282397-5261949598-1294', 'author': '7327719@N06', 'authorname': "Vicki's Nature", 'raw': 'yard', '_content': 'yard', 'machine_tag': 0}, {'id': '7282397-5261949598-1560', 'author': '7327719@N06', 'authorname': "Vicki's Nature", 'raw': 'Georgia', '_content': 'georgia', 'machine_tag': 0}, {'id': '7282397-5261949598-17724869', 'author': '7327719@N06', 'authorname': "Vicki's Nature", 'raw': 'vickisnature', '_content': 'vickisnature', 'machine_tag': 0}, {'id': '7282397-5261949598-1099814', 'author': '7327719@N06', 'authorname': "Vicki's Nature", 'raw': '7070', '_content': '7070', 'machine_tag': 0}, {'id': '7282397-5261949598-1382', 'author': '7327719@N06', 'authorname': "Vicki's Nature", 'raw': 'Canon', '_content': 'canon', 'machine_tag': 0}, {'id': '7282397-5261949598-158191', 'author': '7327719@N06', 'authorname': "Vicki's Nature", 'raw': 'S5', '_content': 's5', 'machine_tag': 0}, {'id': '7282397-5261949598-20507203', 'author': '7327719@N06', 'authorname': "Vicki's Nature", 'raw': "'beautifulworldchallenges'", '_content': 'beautifulworldchallenges', 'machine_tag': 0}, {'id': '7282397-5261949598-26447894', 'author': '23834816@N04', 'authorname': 'tracyhughes2_7. CPAGB LRPS', 'raw': 'The wonderful world of birds', '_content': 'thewonderfulworldofbirds', 'machine_tag': 0}, {'id': '7282397-5261949598-60660693', 'author': '7327719@N06', 'authorname': "Vicki's Nature", 'raw': 'Mother:  anything', '_content': 'motheranything', 'machine_tag': 0}, {'id': '7282397-5261949598-12961219', 'author': '7327719@N06', 'authorname': "Vicki's Nature", 'raw': '*nature* outpost', '_content': 'natureoutpost', 'machine_tag': 0}, {'id': '7282397-5261949598-1673739', 'author': '7327719@N06', 'authorname': "Vicki's Nature", 'raw': 'SuperShot', '_content': 'supershot', 'machine_tag': 0}, {'id': '7282397-5261949598-65058956', 'author': '7327719@N06', 'authorname': "Vicki's Nature", 'raw': 'Game:  flora or fauna', '_content': 'gamefloraorfauna', 'machine_tag': 0}, {'id': '7282397-5261949598-3587192', 'author': '7327719@N06', 'authorname': "Vicki's Nature", 'raw': 'Specanimal', '_content': 'specanimal', 'machine_tag': 0}, {'id': '7282397-5261949598-78281816', 'author': '7327719@N06', 'authorname': "Vicki's Nature", 'raw': 'readyMother', '_content': 'readymother', 'machine_tag': 0}, {'id': '7282397-5261949598-78343174', 'author': '7327719@N06', 'authorname': "Vicki's Nature", 'raw': 'readyFaves', '_content': 'readyfaves', 'machine_tag': 0}, {'id': '7282397-5261949598-72555511', 'author': '7327719@N06', 'authorname': "Vicki's Nature", 'raw': 'Faves: 20-29', '_content': 'faves2029', 'machine_tag': 0}, {'id': '7282397-5261949598-11890269', 'author': '97697738@N00', 'authorname': 'Jaedde &amp; Sis', 'raw': 'Faves Contest Winner', '_content': 'favescontestwinner', 'machine_tag': 0}, {'id': '7282397-5261949598-21420080', 'author': '7327719@N06', 'authorname': "Vicki's Nature", 'raw': 'FavesWinner', '_content': 'faveswinner', 'machine_tag': 0}, {'id': '7282397-5261949598-78877781', 'author': '7327719@N06', 'authorname': "Vicki's Nature", 'raw': 'readyPinnacle', '_content': 'readypinnacle', 'machine_tag': 0}, {'id': '7282397-5261949598-101514111', 'author': '7327719@N06', 'authorname': "Vicki's Nature", 'raw': '15: rhymes w/best - crest', '_content': '15rhymeswbestcrest', 'machine_tag': 0}, {'id': '7282397-5261949598-87617013', 'author': '7327719@N06', 'authorname': "Vicki's Nature", 'raw': 'readygamex2', '_content': 'readygamex2', 'machine_tag': 0}, {'id': '7282397-5261949598-278', 'author': '7327719@N06', 'authorname': "Vicki's Nature", 'raw': 'portrait', '_content': 'portrait', 'machine_tag': 0}]}, 'urls': {'url': [{'type': 'photopage', '_content': 'https://www.flickr.com/photos/vickisnature/5261949598/'}]}, 'media': 'photo'}, 'stat': 'ok'}</t>
  </si>
  <si>
    <t>https://www.flickr.com/photos/vickisnature/5261949598/</t>
  </si>
  <si>
    <t>face_cardinal07.jpeg</t>
  </si>
  <si>
    <t>32667875927_6881507866_o</t>
  </si>
  <si>
    <t>{'photo': {'id': '32667875927', 'secret': 'acd3bf602e', 'server': '7865', 'farm': 8, 'dateuploaded': '1555283592', 'isfavorite': 0, 'license': '2', 'safety_level': '0', 'rotation': 0, 'originalsecret': '6881507866', 'originalformat': 'jpg', 'owner': {'nsid': '48022642@N00', 'username': 'dmoon10751', 'realname': 'Dan Mooney', 'location': '', 'iconserver': '3281', 'iconfarm': 4, 'path_alias': 'birdnerds'}, 'title': {'_content': 'Northern Cardinal'}, 'description': {'_content': 'Bluebonnet Swamp Nature Center bird originally banded on 15 Mar 2010 as AHY 10+years old'}, 'visibility': {'ispublic': 1, 'isfriend': 0, 'isfamily': 0}, 'dates': {'posted': '1555283592', 'taken': '2019-04-14 07:35:21', 'takengranularity': 0, 'takenunknown': '0', 'lastupdate': '1577881515'}, 'views': '26', 'editability': {'cancomment': 0, 'canaddmeta': 0}, 'publiceditability': {'cancomment': 1, 'canaddmeta': 0}, 'usage': {'candownload': 1, 'canblog': 0, 'canprint': 0, 'canshare': 1}, 'comments': {'_content': '0'}, 'notes': {'note': []}, 'people': {'haspeople': 0}, 'tags': {'tag': [{'id': '2144543-32667875927-173449', 'author': '48022642@N00', 'authorname': 'dmoon10751', 'raw': 'banding', '_content': 'banding', 'machine_tag': 0}, {'id': '2144543-32667875927-533942', 'author': '48022642@N00', 'authorname': 'dmoon10751', 'raw': 'NOCA', '_content': 'noca', 'machine_tag': 0}, {'id': '2144543-32667875927-4405', 'author': '48022642@N00', 'authorname': 'dmoon10751', 'raw': 'CARDINAL', '_content': 'cardinal', 'machine_tag': 0}, {'id': '2144543-32667875927-453010', 'author': '48022642@N00', 'authorname': 'dmoon10751', 'raw': '2019', '_content': '2019', 'machine_tag': 0}]}, 'urls': {'url': [{'type': 'photopage', '_content': 'https://www.flickr.com/photos/birdnerds/32667875927/'}]}, 'media': 'photo'}, 'stat': 'ok'}</t>
  </si>
  <si>
    <t>https://www.flickr.com/photos/birdnerds/32667875927/</t>
  </si>
  <si>
    <t>face_cardinal09.jpeg</t>
  </si>
  <si>
    <t>13232345914_9eb1618819_o</t>
  </si>
  <si>
    <t>{'photo': {'id': '13232345914', 'secret': '9745e7ee46', 'server': '7130', 'farm': 8, 'dateuploaded': '1395104204', 'isfavorite': 0, 'license': '2', 'safety_level': '0', 'rotation': 0, 'originalsecret': '9eb1618819', 'originalformat': 'jpg', 'owner': {'nsid': '87792096@N00', 'username': 'Moschell', 'realname': 'Mark Moschell', 'location': 'Fortville, USA', 'iconserver': '7867', 'iconfarm': 8, 'path_alias': None}, 'title': {'_content': 'Cardinal'}, 'description': {'_content': ''}, 'visibility': {'ispublic': 1, 'isfriend': 0, 'isfamily': 0}, 'dates': {'posted': '1395104204', 'taken': '2014-03-16 17:58:11', 'takengranularity': 0, 'takenunknown': 0, 'lastupdate': '1395595212'}, 'views': '190', 'editability': {'cancomment': 0, 'canaddmeta': 0}, 'publiceditability': {'cancomment': 1, 'canaddmeta': 0}, 'usage': {'candownload': 1, 'canblog': 0, 'canprint': 0, 'canshare': 1}, 'comments': {'_content': '2'}, 'notes': {'note': []}, 'people': {'haspeople': 0}, 'tags': {'tag': [{'id': '272762-13232345914-4405', 'author': '87792096@N00', 'authorname': 'Moschell', 'raw': 'cardinal', '_content': 'cardinal', 'machine_tag': 0}, {'id': '272762-13232345914-265750', 'author': '87792096@N00', 'authorname': 'Moschell', 'raw': '2014', '_content': '2014', 'machine_tag': 0}, {'id': '272762-13232345914-951', 'author': '87792096@N00', 'authorname': 'Moschell', 'raw': 'Birds', '_content': 'birds', 'machine_tag': 0}, {'id': '272762-13232345914-8396', 'author': '87792096@N00', 'authorname': 'Moschell', 'raw': 'Indiana', '_content': 'indiana', 'machine_tag': 0}, {'id': '272762-13232345914-22874', 'author': '87792096@N00', 'authorname': 'Moschell', 'raw': 'local', '_content': 'local', 'machine_tag': 0}, {'id': '272762-13232345914-2164', 'author': '87792096@N00', 'authorname': 'Moschell', 'raw': 'march', '_content': 'march', 'machine_tag': 0}, {'id': '272762-13232345914-5479528', 'author': '87792096@N00', 'authorname': 'Moschell', 'raw': 'Moschell', '_content': 'moschell', 'machine_tag': 0}, {'id': '272762-13232345914-791', 'author': '87792096@N00', 'authorname': 'Moschell', 'raw': 'Nature', '_content': 'nature', 'machine_tag': 0}, {'id': '272762-13232345914-5833', 'author': '87792096@N00', 'authorname': 'Moschell', 'raw': 'Wildlife', '_content': 'wildlife', 'machine_tag': 0}, {'id': '272762-13232345914-201', 'author': '87792096@N00', 'authorname': 'Moschell', 'raw': 'winter', '_content': 'winter', 'machine_tag': 0}]}, 'urls': {'url': [{'type': 'photopage', '_content': 'https://www.flickr.com/photos/87792096@N00/13232345914/'}]}, 'media': 'photo'}, 'stat': 'ok'}</t>
  </si>
  <si>
    <t>https://www.flickr.com/photos/87792096@N00/13232345914/</t>
  </si>
  <si>
    <t>face_cardinal10.jpeg</t>
  </si>
  <si>
    <t>24287273958_94088f9013_o</t>
  </si>
  <si>
    <t>{'photo': {'id': '24287273958', 'secret': '0eef9f48f4', 'server': '4582', 'farm': 5, 'dateuploaded': '1509719765', 'isfavorite': 0, 'license': '6', 'safety_level': '0', 'rotation': 0, 'originalsecret': '94088f9013', 'originalformat': 'jpg', 'owner': {'nsid': '24135011@N08', 'username': 'DrPhotoMoto', 'realname': 'John Flannery', 'location': 'Hilton Head, South Carolina, USA', 'iconserver': '3678', 'iconfarm': 4, 'path_alias': 'drphotomoto'}, 'title': {'_content': 'Cardinal'}, 'description': {'_content': ''}, 'visibility': {'ispublic': 1, 'isfriend': 0, 'isfamily': 0}, 'dates': {'posted': '1509719765', 'taken': '2014-03-08 16:09:24', 'takengranularity': 0, 'takenunknown': '0', 'lastupdate': '1584897569'}, 'views': '2320', 'editability': {'cancomment': 0, 'canaddmeta': 0}, 'publiceditability': {'cancomment': 1, 'canaddmeta': 1}, 'usage': {'candownload': 1, 'canblog': 0, 'canprint': 0, 'canshare': 1}, 'comments': {'_content': '2'}, 'notes': {'note': []}, 'people': {'haspeople': 0}, 'tags': {'tag': [{'id': '24042198-24287273958-4405', 'author': '24135011@N08', 'authorname': 'DrPhotoMoto', 'raw': 'Cardinal', '_content': 'cardinal', 'machine_tag': 0}, {'id': '24042198-24287273958-1186', 'author': '24135011@N08', 'authorname': 'DrPhotoMoto', 'raw': 'Female', '_content': 'female', 'machine_tag': 0}]}, 'location': {'latitude': '35.121347', 'longitude': '-79.809772', 'accuracy': '15', 'context': '0', 'neighbourhood': {'_content': '', 'woeid': 0}, 'county': {'_content': 'Richmond', 'woeid': 12589450}, 'region': {'_content': 'North Carolina', 'woeid': 2347592}, 'country': {'_content': 'United States', 'woeid': 23424977}}, 'geoperms': {'ispublic': 1, 'iscontact': 0, 'isfriend': 0, 'isfamily': 0}, 'urls': {'url': [{'type': 'photopage', '_content': 'https://www.flickr.com/photos/drphotomoto/24287273958/'}]}, 'media': 'photo'}, 'stat': 'ok'}</t>
  </si>
  <si>
    <t>https://www.flickr.com/photos/drphotomoto/24287273958/</t>
  </si>
  <si>
    <t>face_cardinal12.jpeg</t>
  </si>
  <si>
    <t>394728962_71e18a2cdb_o</t>
  </si>
  <si>
    <t>{'photo': {'id': '394728962', 'secret': '71e18a2cdb', 'server': '124', 'farm': 1, 'dateuploaded': '1171847575', 'isfavorite': 0, 'license': '4', 'safety_level': '0', 'rotation': 0, 'originalsecret': '71e18a2cdb', 'originalformat': 'jpg', 'owner': {'nsid': '60942443@N00', 'username': 'molajen', 'realname': 'Jennifer Aitkens', 'location': 'Guelph, Ontario, Canada', 'iconserver': '2882', 'iconfarm': 3, 'path_alias': 'molajen'}, 'title': {'_content': 'Cardinal on a Snowy Day'}, 'description': {'_content': 'A cardinal (northern cardinal, Cardinalis cardinalis) sits, bewildered, following a huge snowstorm on December 7, 2006, in London, Ontario. The pavement under a store awning was the only snow-free piece of ground in sight.'}, 'visibility': {'ispublic': 1, 'isfriend': 0, 'isfamily': 0}, 'dates': {'posted': '1171847575', 'taken': '2006-12-08 14:04:52', 'takengranularity': 0, 'takenunknown': 0, 'lastupdate': '1457372531'}, 'views': '2848', 'editability': {'cancomment': 0, 'canaddmeta': 0}, 'publiceditability': {'cancomment': 1, 'canaddmeta': 0}, 'usage': {'candownload': 1, 'canblog': 0, 'canprint': 0, 'canshare': 1}, 'comments': {'_content': '5'}, 'notes': {'note': []}, 'people': {'haspeople': 0}, 'tags': {'tag': [{'id': '4630427-394728962-594', 'author': '60942443@N00', 'authorname': 'molajen', 'raw': 'bird', '_content': 'bird', 'machine_tag': 0}, {'id': '4630427-394728962-4405', 'author': '60942443@N00', 'authorname': 'molajen', 'raw': 'cardinal', '_content': 'cardinal', 'machine_tag': 0}, {'id': '4630427-394728962-227', 'author': '60942443@N00', 'authorname': 'molajen', 'raw': 'red', '_content': 'red', 'machine_tag': 0}, {'id': '4630427-394728962-412', 'author': '60942443@N00', 'authorname': 'molajen', 'raw': 'snow', '_content': 'snow', 'machine_tag': 0}, {'id': '4630427-394728962-396190', 'author': '60942443@N00', 'authorname': 'molajen', 'raw': 'northern cardinal', '_content': 'northerncardinal', 'machine_tag': 0}, {'id': '4630427-394728962-171621', 'author': '60942443@N00', 'authorname': 'molajen', 'raw': 'Cardinalis cardinalis', '_content': 'cardinaliscardinalis', 'machine_tag': 0}]}, 'location': {'latitude': '42.917400', 'longitude': '-81.210315', 'accuracy': '14', 'context': '0', 'locality': {'_content': 'London', 'woeid': 4063}, 'county': {'_content': 'Middlesex', 'woeid': 29375211}, 'region': {'_content': 'Ontario', 'woeid': 2344922}, 'country': {'_content': 'Canada', 'woeid': 23424775}, 'neighbourhood': {'_content': '', 'woeid': 0}}, 'geoperms': {'ispublic': 1, 'iscontact': 0, 'isfriend': 0, 'isfamily': 0}, 'urls': {'url': [{'type': 'photopage', '_content': 'https://www.flickr.com/photos/molajen/394728962/'}]}, 'media': 'photo'}, 'stat': 'ok'}</t>
  </si>
  <si>
    <t>Jennifer Aitkens (flickr molajen)</t>
  </si>
  <si>
    <t>https://www.flickr.com/photos/molajen/394728962/</t>
  </si>
  <si>
    <t>face_cardinal13.jpeg</t>
  </si>
  <si>
    <t>45297678615_0c8e8c45e4_o</t>
  </si>
  <si>
    <t>{'photo': {'id': '45297678615', 'secret': '16fb924327', 'server': '4803', 'farm': 5, 'dateuploaded': '1544146609', 'isfavorite': 0, 'license': '2', 'safety_level': '0', 'rotation': 0, 'originalsecret': '0c8e8c45e4', 'originalformat': 'jpg', 'owner': {'nsid': '46353871@N00', 'username': 'Anne Davis 773', 'realname': 'Anne Davis 773', 'location': 'McDonough, GA, USA', 'iconserver': '612', 'iconfarm': 1, 'path_alias': 'anned'}, 'title': {'_content': 'cardinal'}, 'description': {'_content': ''}, 'visibility': {'ispublic': 1, 'isfriend': 0, 'isfamily': 0}, 'dates': {'posted': '1544146609', 'taken': '2018-12-06 03:55:55', 'takengranularity': 0, 'takenunknown': '0', 'lastupdate': '1545845889'}, 'views': '400', 'editability': {'cancomment': 0, 'canaddmeta': 0}, 'publiceditability': {'cancomment': 1, 'canaddmeta': 1}, 'usage': {'candownload': 1, 'canblog': 0, 'canprint': 0, 'canshare': 1}, 'comments': {'_content': '2'}, 'notes': {'note': []}, 'people': {'haspeople': 0}, 'tags': {'tag': [{'id': '194670-45297678615-336794422', 'author': '46353871@N00', 'authorname': 'Anne Davis 773', 'raw': '2018/365', '_content': '2018365', 'machine_tag': 0}, {'id': '194670-45297678615-13469502', 'author': '46353871@N00', 'authorname': 'Anne Davis 773', 'raw': '339/365', '_content': '339365', 'machine_tag': 0}, {'id': '194670-45297678615-4405', 'author': '46353871@N00', 'authorname': 'Anne Davis 773', 'raw': 'cardinal', '_content': 'cardinal', 'machine_tag': 0}, {'id': '194670-45297678615-594', 'author': '46353871@N00', 'authorname': 'Anne Davis 773', 'raw': 'bird', '_content': 'bird', 'machine_tag': 0}, {'id': '194670-45297678615-563', 'author': '46353871@N00', 'authorname': 'Anne Davis 773', 'raw': 'male', '_content': 'male', 'machine_tag': 0}]}, 'urls': {'url': [{'type': 'photopage', '_content': 'https://www.flickr.com/photos/anned/45297678615/'}]}, 'media': 'photo'}, 'stat': 'ok'}</t>
  </si>
  <si>
    <t>https://www.flickr.com/photos/anned/45297678615/</t>
  </si>
  <si>
    <t>face_cardinal14.jpeg</t>
  </si>
  <si>
    <t>5721037268_5b1a407de3_o</t>
  </si>
  <si>
    <t>{'photo': {'id': '5721037268', 'secret': 'e18b6e6324', 'server': '3521', 'farm': 4, 'dateuploaded': '1305429697', 'isfavorite': 0, 'license': '4', 'safety_level': '0', 'rotation': 0, 'originalsecret': '5b1a407de3', 'originalformat': 'jpg', 'owner': {'nsid': '98774255@N00', 'username': 'Indiana Ivy Nature Photographer', 'realname': '', 'location': None, 'iconserver': '65535', 'iconfarm': 66, 'path_alias': 'indianaivy'}, 'title': {'_content': 'May 14th 2011 My light Cardinal'}, 'description': {'_content': 'She is still here, she lost her feathers on her head for some reason, and it looks like they are growing back.'}, 'visibility': {'ispublic': 1, 'isfriend': 0, 'isfamily': 0}, 'dates': {'posted': '1305429697', 'taken': '2011-05-14 02:07:41', 'takengranularity': 0, 'takenunknown': 0, 'lastupdate': '1623988477'}, 'views': '183', 'editability': {'cancomment': 0, 'canaddmeta': 0}, 'publiceditability': {'cancomment': 1, 'canaddmeta': 0}, 'usage': {'candownload': 1, 'canblog': 0, 'canprint': 0, 'canshare': 1}, 'comments': {'_content': '6'}, 'notes': {'note': []}, 'people': {'haspeople': 0}, 'tags': {'tag': [{'id': '3247173-5721037268-70619839', 'author': '98774255@N00', 'authorname': 'Indiana Ivy Nature Photographer', 'raw': 'Light colored Female Cardinal', '_content': 'lightcoloredfemalecardinal', 'machine_tag': 0}]}, 'urls': {'url': [{'type': 'photopage', '_content': 'https://www.flickr.com/photos/indianaivy/5721037268/'}]}, 'media': 'photo'}, 'stat': 'ok'}</t>
  </si>
  <si>
    <t xml:space="preserve"> (flickr Indiana Ivy Nature Photographer)</t>
  </si>
  <si>
    <t>https://www.flickr.com/photos/indianaivy/5721037268/</t>
  </si>
  <si>
    <t>face_cardinal15.jpeg</t>
  </si>
  <si>
    <t>11764295553_a86ed30ba6_o</t>
  </si>
  <si>
    <t>{'photo': {'id': '11764295553', 'secret': '6c79202b53', 'server': '3834', 'farm': 4, 'dateuploaded': '1388883238', 'isfavorite': 0, 'license': '2', 'safety_level': '0', 'rotation': 0, 'originalsecret': 'a86ed30ba6', 'originalformat': 'jpg', 'owner': {'nsid': '87792096@N00', 'username': 'Moschell', 'realname': 'Mark Moschell', 'location': 'Fortville, USA', 'iconserver': '7867', 'iconfarm': 8, 'path_alias': None}, 'title': {'_content': 'Backyard Cardinals'}, 'description': {'_content': ''}, 'visibility': {'ispublic': 1, 'isfriend': 0, 'isfamily': 0}, 'dates': {'posted': '1388883238', 'taken': '2014-01-04 17:36:44', 'takengranularity': 0, 'takenunknown': 0, 'lastupdate': '1459954184'}, 'views': '207', 'editability': {'cancomment': 0, 'canaddmeta': 0}, 'publiceditability': {'cancomment': 1, 'canaddmeta': 0}, 'usage': {'candownload': 1, 'canblog': 0, 'canprint': 0, 'canshare': 1}, 'comments': {'_content': '0'}, 'notes': {'note': []}, 'people': {'haspeople': 0}, 'tags': {'tag': [{'id': '272762-11764295553-265750', 'author': '87792096@N00', 'authorname': 'Moschell', 'raw': '2014', '_content': '2014', 'machine_tag': 0}, {'id': '272762-11764295553-951', 'author': '87792096@N00', 'authorname': 'Moschell', 'raw': 'Birds', '_content': 'birds', 'machine_tag': 0}, {'id': '272762-11764295553-4405', 'author': '87792096@N00', 'authorname': 'Moschell', 'raw': 'cardinal', '_content': 'cardinal', 'machine_tag': 0}, {'id': '272762-11764295553-8396', 'author': '87792096@N00', 'authorname': 'Moschell', 'raw': 'Indiana', '_content': 'indiana', 'machine_tag': 0}, {'id': '272762-11764295553-7328', 'author': '87792096@N00', 'authorname': 'Moschell', 'raw': 'January', '_content': 'january', 'machine_tag': 0}, {'id': '272762-11764295553-22874', 'author': '87792096@N00', 'authorname': 'Moschell', 'raw': 'local', '_content': 'local', 'machine_tag': 0}, {'id': '272762-11764295553-5479528', 'author': '87792096@N00', 'authorname': 'Moschell', 'raw': 'Moschell', '_content': 'moschell', 'machine_tag': 0}, {'id': '272762-11764295553-791', 'author': '87792096@N00', 'authorname': 'Moschell', 'raw': 'Nature', '_content': 'nature', 'machine_tag': 0}, {'id': '272762-11764295553-5833', 'author': '87792096@N00', 'authorname': 'Moschell', 'raw': 'Wildlife', '_content': 'wildlife', 'machine_tag': 0}, {'id': '272762-11764295553-201', 'author': '87792096@N00', 'authorname': 'Moschell', 'raw': 'winter', '_content': 'winter', 'machine_tag': 0}]}, 'urls': {'url': [{'type': 'photopage', '_content': 'https://www.flickr.com/photos/87792096@N00/11764295553/'}]}, 'media': 'photo'}, 'stat': 'ok'}</t>
  </si>
  <si>
    <t>https://www.flickr.com/photos/87792096@N00/11764295553/</t>
  </si>
  <si>
    <t>face_cardinal16.jpeg</t>
  </si>
  <si>
    <t>face_cardinal17.jpeg</t>
  </si>
  <si>
    <t>13953560147_8550ce1cdb_o</t>
  </si>
  <si>
    <t>{'photo': {'id': '13953560147', 'secret': '6eb862dfc0', 'server': '2923', 'farm': 3, 'dateuploaded': '1399584334', 'isfavorite': 0, 'license': '6', 'safety_level': '0', 'rotation': 0, 'originalsecret': '8550ce1cdb', 'originalformat': 'jpg', 'owner': {'nsid': '24135011@N08', 'username': 'DrPhotoMoto', 'realname': 'John Flannery', 'location': 'Hilton Head, South Carolina, USA', 'iconserver': '3678', 'iconfarm': 4, 'path_alias': 'drphotomoto'}, 'title': {'_content': 'Cardinal'}, 'description': {'_content': ''}, 'visibility': {'ispublic': 1, 'isfriend': 0, 'isfamily': 0}, 'dates': {'posted': '1399584334', 'taken': '2014-04-25 14:47:12', 'takengranularity': 0, 'takenunknown': 0, 'lastupdate': '1620940775'}, 'views': '868', 'editability': {'cancomment': 0, 'canaddmeta': 0}, 'publiceditability': {'cancomment': 1, 'canaddmeta': 1}, 'usage': {'candownload': 1, 'canblog': 0, 'canprint': 0, 'canshare': 1}, 'comments': {'_content': '3'}, 'notes': {'note': []}, 'people': {'haspeople': 0}, 'tags': {'tag': [{'id': '24042198-13953560147-8419', 'author': '24135011@N08', 'authorname': 'DrPhotoMoto', 'raw': 'north carolina', '_content': 'northcarolina', 'machine_tag': 0}, {'id': '24042198-13953560147-638389', 'author': '24135011@N08', 'authorname': 'DrPhotoMoto', 'raw': 'richmond county', '_content': 'richmondcounty', 'machine_tag': 0}, {'id': '24042198-13953560147-4405', 'author': '24135011@N08', 'authorname': 'DrPhotoMoto', 'raw': 'cardinal', '_content': 'cardinal', 'machine_tag': 0}]}, 'location': {'latitude': '35.121453', 'longitude': '-79.809815', 'accuracy': '15', 'context': '0', 'locality': {'_content': 'Capels Mill', 'woeid': 2374686}, 'county': {'_content': 'Richmond', 'woeid': 12589450}, 'region': {'_content': 'North Carolina', 'woeid': 2347592}, 'country': {'_content': 'United States', 'woeid': 23424977}, 'neighbourhood': {'_content': '', 'woeid': 0}}, 'geoperms': {'ispublic': 1, 'iscontact': 0, 'isfriend': 0, 'isfamily': 0}, 'urls': {'url': [{'type': 'photopage', '_content': 'https://www.flickr.com/photos/drphotomoto/13953560147/'}]}, 'media': 'photo'}, 'stat': 'ok'}</t>
  </si>
  <si>
    <t>https://www.flickr.com/photos/drphotomoto/13953560147/</t>
  </si>
  <si>
    <t>face_cardinal18.jpeg</t>
  </si>
  <si>
    <t>6792115609_e2ee537b64_o</t>
  </si>
  <si>
    <t>{'photo': {'id': '6792115609', 'secret': '5f0716dbdd', 'server': '7151', 'farm': 8, 'dateuploaded': '1327963557', 'isfavorite': 0, 'license': '2', 'safety_level': '0', 'rotation': 0, 'originalsecret': 'e2ee537b64', 'originalformat': 'jpg', 'owner': {'nsid': '32274877@N06', 'username': 'steve goddard', 'realname': 'Stephen Goddard', 'location': '', 'iconserver': '3545', 'iconfarm': 4, 'path_alias': 'steve_goddard'}, 'title': {'_content': 'Cardinal'}, 'description': {'_content': ''}, 'visibility': {'ispublic': 1, 'isfriend': 0, 'isfamily': 0}, 'dates': {'posted': '1327963557', 'taken': '2012-01-21 14:32:57', 'takengranularity': 0, 'takenunknown': 0, 'lastupdate': '1327974241'}, 'views': '58', 'editability': {'cancomment': 0, 'canaddmeta': 0}, 'publiceditability': {'cancomment': 1, 'canaddmeta': 0}, 'usage': {'candownload': 1, 'canblog': 0, 'canprint': 0, 'canshare': 1}, 'comments': {'_content': '0'}, 'notes': {'note': []}, 'people': {'haspeople': 0}, 'tags': {'tag': []}, 'urls': {'url': [{'type': 'photopage', '_content': 'https://www.flickr.com/photos/steve_goddard/6792115609/'}]}, 'media': 'photo'}, 'stat': 'ok'}</t>
  </si>
  <si>
    <t>Stephen Goddard (flickr steve goddard)</t>
  </si>
  <si>
    <t>https://www.flickr.com/photos/steve_goddard/6792115609/</t>
  </si>
  <si>
    <t>face_cardinal19.jpeg</t>
  </si>
  <si>
    <t>12914825153_eb5c20564b_o</t>
  </si>
  <si>
    <t>{'photo': {'id': '12914825153', 'secret': '5bf5622533', 'server': '3778', 'farm': 4, 'dateuploaded': '1393886792', 'isfavorite': 0, 'license': '3', 'safety_level': '0', 'rotation': 0, 'originalsecret': 'eb5c20564b', 'originalformat': 'jpg', 'owner': {'nsid': '54804773@N05', 'username': 'quiltincats', 'realname': 'Sandy Weaver', 'location': '', 'iconserver': '5510', 'iconfarm': 6, 'path_alias': 'quiltincats'}, 'title': {'_content': 'Cardinal'}, 'description': {'_content': ''}, 'visibility': {'ispublic': 1, 'isfriend': 0, 'isfamily': 0}, 'dates': {'posted': '1393886792', 'taken': '2014-03-03 17:36:29', 'takengranularity': 0, 'takenunknown': 0, 'lastupdate': '1415324319'}, 'views': '27', 'editability': {'cancomment': 0, 'canaddmeta': 0}, 'publiceditability': {'cancomment': 1, 'canaddmeta': 0}, 'usage': {'candownload': 1, 'canblog': 0, 'canprint': 0, 'canshare': 1}, 'comments': {'_content': '0'}, 'notes': {'note': []}, 'people': {'haspeople': 0}, 'tags': {'tag': []}, 'urls': {'url': [{'type': 'photopage', '_content': 'https://www.flickr.com/photos/quiltincats/12914825153/'}]}, 'media': 'photo'}, 'stat': 'ok'}</t>
  </si>
  <si>
    <t>Sandy Weaver (flickr quiltincats)</t>
  </si>
  <si>
    <t>https://www.flickr.com/photos/quiltincats/12914825153/</t>
  </si>
  <si>
    <t>body_part_cardinal_talon01.jpeg</t>
  </si>
  <si>
    <t>body_part_cardinal_talon02.jpeg</t>
  </si>
  <si>
    <t>body_cardinal01.jpeg</t>
  </si>
  <si>
    <t>8732468749_6ca7b9e1df_o</t>
  </si>
  <si>
    <t>{'photo': {'id': '8732468749', 'secret': 'a84d6ab9c9', 'server': '7284', 'farm': 8, 'dateuploaded': '1368399591', 'isfavorite': 0, 'license': '3', 'safety_level': '0', 'rotation': 0, 'originalsecret': '6ca7b9e1df', 'originalformat': 'jpg', 'owner': {'nsid': '48227962@N04', 'username': 'PMillera4', 'realname': 'Peter Miller', 'location': '', 'iconserver': '8662', 'iconfarm': 9, 'path_alias': 'pmillera4'}, 'title': {'_content': 'Cardinal'}, 'description': {'_content': ''}, 'visibility': {'ispublic': 1, 'isfriend': 0, 'isfamily': 0}, 'dates': {'posted': '1368399591', 'taken': '2013-04-13 16:49:39', 'takengranularity': 0, 'takenunknown': 0, 'lastupdate': '1569328870'}, 'views': '1580', 'editability': {'cancomment': 0, 'canaddmeta': 0}, 'publiceditability': {'cancomment': 1, 'canaddmeta': 0}, 'usage': {'candownload': 1, 'canblog': 0, 'canprint': 0, 'canshare': 1}, 'comments': {'_content': '8'}, 'notes': {'note': []}, 'people': {'haspeople': 0}, 'tags': {'tag': [{'id': '48195823-8732468749-4405', 'author': '48227962@N04', 'authorname': 'PMillera4', 'raw': 'cardinal', '_content': 'cardinal', 'machine_tag': 0}, {'id': '48195823-8732468749-227', 'author': '48227962@N04', 'authorname': 'PMillera4', 'raw': 'red', '_content': 'red', 'machine_tag': 0}, {'id': '48195823-8732468749-594', 'author': '48227962@N04', 'authorname': 'PMillera4', 'raw': 'bird', '_content': 'bird', 'machine_tag': 0}]}, 'urls': {'url': [{'type': 'photopage', '_content': 'https://www.flickr.com/photos/pmillera4/8732468749/'}]}, 'media': 'photo'}, 'stat': 'ok'}</t>
  </si>
  <si>
    <t>https://www.flickr.com/photos/pmillera4/8732468749/</t>
  </si>
  <si>
    <t>body_cardinal02.jpeg</t>
  </si>
  <si>
    <t>2390120959_9845afb19a_o</t>
  </si>
  <si>
    <t>{'photo': {'id': '2390120959', 'secret': '127b1faed3', 'server': '2349', 'farm': 3, 'dateuploaded': '1207432797', 'isfavorite': 0, 'license': '4', 'safety_level': '0', 'rotation': 0, 'originalsecret': '9845afb19a', 'originalformat': 'jpg', 'owner': {'nsid': '85328063@N00', 'username': 'glenn_e_wilson', 'realname': '', 'location': '', 'iconserver': '29', 'iconfarm': 1, 'path_alias': 'glenn_e_wilson'}, 'title': {'_content': 'Cardinal'}, 'description': {'_content': ''}, 'visibility': {'ispublic': 1, 'isfriend': 0, 'isfamily': 0}, 'dates': {'posted': '1207432797', 'taken': '2008-03-30 09:29:37', 'takengranularity': 0, 'takenunknown': 0, 'lastupdate': '1531011729'}, 'views': '1347', 'editability': {'cancomment': 0, 'canaddmeta': 0}, 'publiceditability': {'cancomment': 1, 'canaddmeta': 0}, 'usage': {'candownload': 1, 'canblog': 0, 'canprint': 0, 'canshare': 1}, 'comments': {'_content': '2'}, 'notes': {'note': []}, 'people': {'haspeople': 0}, 'tags': {'tag': [{'id': '1730093-2390120959-4405', 'author': '85328063@N00', 'authorname': 'glenn_e_wilson', 'raw': 'cardinal', '_content': 'cardinal', 'machine_tag': 0}, {'id': '1730093-2390120959-33951', 'author': '85328063@N00', 'authorname': 'glenn_e_wilson', 'raw': 'popular', '_content': 'popular', 'machine_tag': 0}]}, 'urls': {'url': [{'type': 'photopage', '_content': 'https://www.flickr.com/photos/glenn_e_wilson/2390120959/'}]}, 'media': 'photo'}, 'stat': 'ok'}</t>
  </si>
  <si>
    <t xml:space="preserve"> (flickr glenn_e_wilson)</t>
  </si>
  <si>
    <t>https://www.flickr.com/photos/glenn_e_wilson/2390120959/</t>
  </si>
  <si>
    <t>body_cardinal03.jpeg</t>
  </si>
  <si>
    <t>5411043595_0b3a0aa628_o</t>
  </si>
  <si>
    <t>{'photo': {'id': '5411043595', 'secret': '72c2aa1bb0', 'server': '4127', 'farm': 5, 'dateuploaded': '1296681960', 'isfavorite': 0, 'license': '4', 'safety_level': '0', 'rotation': 0, 'originalsecret': '0b3a0aa628', 'originalformat': 'jpg', 'owner': {'nsid': '31064702@N05', 'username': 'Dawn Huczek', 'realname': '', 'location': None, 'iconserver': '8798', 'iconfarm': 9, 'path_alias': None}, 'title': {'_content': 'Mr Cardinal'}, 'description': {'_content': ''}, 'visibility': {'ispublic': 1, 'isfriend': 0, 'isfamily': 0}, 'dates': {'posted': '1296681960', 'taken': '2011-02-02 09:52:20', 'takengranularity': 0, 'takenunknown': 0, 'lastupdate': '1492558009'}, 'views': '4524', 'editability': {'cancomment': 0, 'canaddmeta': 0}, 'publiceditability': {'cancomment': 1, 'canaddmeta': 0}, 'usage': {'candownload': 1, 'canblog': 0, 'canprint': 0, 'canshare': 1}, 'comments': {'_content': '44'}, 'notes': {'note': []}, 'people': {'haspeople': 0}, 'tags': {'tag': [{'id': '31059362-5411043595-4405', 'author': '31064702@N05', 'authorname': 'Dawn Huczek', 'raw': 'cardinal', '_content': 'cardinal', 'machine_tag': 0}, {'id': '31059362-5411043595-227', 'author': '31064702@N05', 'authorname': 'Dawn Huczek', 'raw': 'red', '_content': 'red', 'machine_tag': 0}, {'id': '31059362-5411043595-61962885', 'author': '31064702@N05', 'authorname': 'Dawn Huczek', 'raw': 'Dawn Huczek', '_content': 'dawnhuczek', 'machine_tag': 0}]}, 'urls': {'url': [{'type': 'photopage', '_content': 'https://www.flickr.com/photos/31064702@N05/5411043595/'}]}, 'media': 'photo'}, 'stat': 'ok'}</t>
  </si>
  <si>
    <t>https://www.flickr.com/photos/31064702@N05/5411043595/</t>
  </si>
  <si>
    <t>body_cardinal04.jpeg</t>
  </si>
  <si>
    <t>2629263431_2635ee6d3d_o</t>
  </si>
  <si>
    <t>{'photo': {'id': '2629263431', 'secret': '788b727926', 'server': '3181', 'farm': 4, 'dateuploaded': '1214965772', 'isfavorite': 0, 'license': '3', 'safety_level': '0', 'rotation': 0, 'originalsecret': '2635ee6d3d', 'originalformat': 'jpg', 'owner': {'nsid': '91499534@N00', 'username': 'ehpien', 'realname': '', 'location': None, 'iconserver': '140', 'iconfarm': 1, 'path_alias': None}, 'title': {'_content': 'cardinal'}, 'description': {'_content': '&lt;a href="http://bighugelabs.com/flickr/onblack.php?id=2629263431&amp;amp;size=large" rel="noreferrer nofollow"&gt;View On Black&lt;/a&gt;'}, 'visibility': {'ispublic': 1, 'isfriend': 0, 'isfamily': 0}, 'dates': {'posted': '1214965772', 'taken': '2008-07-01 19:26:56', 'takengranularity': 0, 'takenunknown': 0, 'lastupdate': '1215337345'}, 'views': '171', 'editability': {'cancomment': 0, 'canaddmeta': 0}, 'publiceditability': {'cancomment': 1, 'canaddmeta': 0}, 'usage': {'candownload': 1, 'canblog': 0, 'canprint': 0, 'canshare': 1}, 'comments': {'_content': '18'}, 'notes': {'note': []}, 'people': {'haspeople': 0}, 'tags': {'tag': [{'id': '1474429-2629263431-171618', 'author': '91499534@N00', 'authorname': 'ehpien', 'raw': 'male cardinal', '_content': 'malecardinal', 'machine_tag': 0}, {'id': '1474429-2629263431-33660', 'author': '91499534@N00', 'authorname': 'ehpien', 'raw': 'bethesda', '_content': 'bethesda', 'machine_tag': 0}, {'id': '1474429-2629263431-8255', 'author': '91499534@N00', 'authorname': 'ehpien', 'raw': 'maryland', '_content': 'maryland', 'machine_tag': 0}, {'id': '1474429-2629263431-351', 'author': '91499534@N00', 'authorname': 'ehpien', 'raw': 'usa', '_content': 'usa', 'machine_tag': 0}, {'id': '1474429-2629263431-1382', 'author': '91499534@N00', 'authorname': 'ehpien', 'raw': 'canon', '_content': 'canon', 'machine_tag': 0}, {'id': '1474429-2629263431-4445507', 'author': '91499534@N00', 'authorname': 'ehpien', 'raw': '40D', '_content': '40d', 'machine_tag': 0}, {'id': '1474429-2629263431-24322355', 'author': '91499534@N00', 'authorname': 'ehpien', 'raw': '300 mm usm f2.8 is', '_content': '300mmusmf28is', 'machine_tag': 0}, {'id': '1474429-2629263431-262985', 'author': '91499534@N00', 'authorname': 'ehpien', 'raw': '2x', '_content': '2x', 'machine_tag': 0}, {'id': '1474429-2629263431-25696671', 'author': '91499534@N00', 'authorname': 'ehpien', 'raw': 'july 01 2008', '_content': 'july012008', 'machine_tag': 0}, {'id': '1474429-2629263431-807297', 'author': '91499534@N00', 'authorname': 'ehpien', 'raw': 'BlueRibbonWinner', '_content': 'blueribbonwinner', 'machine_tag': 0}, {'id': '1474429-2629263431-7373981', 'author': '91499534@N00', 'authorname': 'ehpien', 'raw': 'ImpressedBeauty', '_content': 'impressedbeauty', 'machine_tag': 0}]}, 'urls': {'url': [{'type': 'photopage', '_content': 'https://www.flickr.com/photos/91499534@N00/2629263431/'}]}, 'media': 'photo'}, 'stat': 'ok'}</t>
  </si>
  <si>
    <t xml:space="preserve"> (flickr ehpien)</t>
  </si>
  <si>
    <t>https://www.flickr.com/photos/91499534@N00/2629263431/</t>
  </si>
  <si>
    <t>body_cardinal05.jpeg</t>
  </si>
  <si>
    <t>34341904285_438c319ecc_o</t>
  </si>
  <si>
    <t>{'photo': {'id': '34341904285', 'secret': 'e27b3fb610', 'server': '4179', 'farm': 5, 'dateuploaded': '1493483107', 'isfavorite': 0, 'license': '4', 'safety_level': '0', 'rotation': 0, 'originalsecret': '438c319ecc', 'originalformat': 'jpg', 'owner': {'nsid': '134486071@N02', 'username': 'kengi2000', 'realname': 'Ken Gibson', 'location': 'United States', 'iconserver': '5637', 'iconfarm': 6, 'path_alias': 'kengi2000'}, 'title': {'_content': 'Northern Cardinal'}, 'description': {'_content': 'Cardinalis cardinalis'}, 'visibility': {'ispublic': 1, 'isfriend': 0, 'isfamily': 0}, 'dates': {'posted': '1493483107', 'taken': '2017-04-29 10:16:46', 'takengranularity': 0, 'takenunknown': '0', 'lastupdate': '1599507016'}, 'views': '559', 'editability': {'cancomment': 0, 'canaddmeta': 0}, 'publiceditability': {'cancomment': 1, 'canaddmeta': 0}, 'usage': {'candownload': 1, 'canblog': 0, 'canprint': 0, 'canshare': 1}, 'comments': {'_content': '0'}, 'notes': {'note': []}, 'people': {'haspeople': 0}, 'tags': {'tag': [{'id': '134465723-34341904285-4890', 'author': '134486071@N02', 'authorname': 'kengi2000', 'raw': 'outdoor', '_content': 'outdoor', 'machine_tag': 0}, {'id': '134465723-34341904285-594', 'author': '134486071@N02', 'authorname': 'kengi2000', 'raw': 'bird', '_content': 'bird', 'machine_tag': 0}, {'id': '134465723-34341904285-4405', 'author': '134486071@N02', 'authorname': 'kengi2000', 'raw': 'cardinal', '_content': 'cardinal', 'machine_tag': 0}]}, 'urls': {'url': [{'type': 'photopage', '_content': 'https://www.flickr.com/photos/kengi2000/34341904285/'}]}, 'media': 'photo'}, 'stat': 'ok'}</t>
  </si>
  <si>
    <t>https://www.flickr.com/photos/kengi2000/34341904285/</t>
  </si>
  <si>
    <t>body_cardinal06.jpeg</t>
  </si>
  <si>
    <t>504312397_2266dcc881_o</t>
  </si>
  <si>
    <t>{'photo': {'id': '504312397', 'secret': '778b65e36c', 'server': '205', 'farm': 1, 'dateuploaded': '1179572438', 'isfavorite': 0, 'license': '3', 'safety_level': '0', 'rotation': 0, 'originalsecret': '2266dcc881', 'originalformat': 'jpg', 'owner': {'nsid': '8140172@N07', 'username': 'Aloha Jan', 'realname': 'Jan H.', 'location': 'Hilo, HI, USA', 'iconserver': '197', 'iconfarm': 1, 'path_alias': 'aloha_jan'}, 'title': {'_content': 'Cardinal, Male'}, 'description': {'_content': ''}, 'visibility': {'ispublic': 1, 'isfriend': 0, 'isfamily': 0}, 'dates': {'posted': '1179572438', 'taken': '2007-05-19 00:34:29', 'takengranularity': 0, 'takenunknown': 0, 'lastupdate': '1179574799'}, 'views': '169', 'editability': {'cancomment': 0, 'canaddmeta': 0}, 'publiceditability': {'cancomment': 1, 'canaddmeta': 0}, 'usage': {'candownload': 1, 'canblog': 0, 'canprint': 0, 'canshare': 1}, 'comments': {'_content': '1'}, 'notes': {'note': []}, 'people': {'haspeople': 0}, 'tags': {'tag': [{'id': '8118842-504312397-594', 'author': '8140172@N07', 'authorname': 'Aloha Jan', 'raw': 'bird', '_content': 'bird', 'machine_tag': 0}, {'id': '8118842-504312397-4405', 'author': '8140172@N07', 'authorname': 'Aloha Jan', 'raw': 'Cardinal', '_content': 'cardinal', 'machine_tag': 0}]}, 'urls': {'url': [{'type': 'photopage', '_content': 'https://www.flickr.com/photos/aloha_jan/504312397/'}]}, 'media': 'photo'}, 'stat': 'ok'}</t>
  </si>
  <si>
    <t>Jan H. (flickr Aloha Jan)</t>
  </si>
  <si>
    <t>https://www.flickr.com/photos/aloha_jan/504312397/</t>
  </si>
  <si>
    <t>body_cardinal07.jpeg</t>
  </si>
  <si>
    <t>33551428524_1401d7bd5c_o</t>
  </si>
  <si>
    <t>{'photo': {'id': '33551428524', 'secret': '9f4fc949d6', 'server': '2864', 'farm': 3, 'dateuploaded': '1493678747', 'isfavorite': 0, 'license': '4', 'safety_level': '0', 'rotation': 0, 'originalsecret': '1401d7bd5c', 'originalformat': 'jpg', 'owner': {'nsid': '134486071@N02', 'username': 'kengi2000', 'realname': 'Ken Gibson', 'location': 'United States', 'iconserver': '5637', 'iconfarm': 6, 'path_alias': 'kengi2000'}, 'title': {'_content': 'Northern Cardinal'}, 'description': {'_content': 'Female cardinalis cardinalis'}, 'visibility': {'ispublic': 1, 'isfriend': 0, 'isfamily': 0}, 'dates': {'posted': '1493678747', 'taken': '2017-05-01 16:52:49', 'takengranularity': 0, 'takenunknown': '0', 'lastupdate': '1530016697'}, 'views': '685', 'editability': {'cancomment': 0, 'canaddmeta': 0}, 'publiceditability': {'cancomment': 1, 'canaddmeta': 0}, 'usage': {'candownload': 1, 'canblog': 0, 'canprint': 0, 'canshare': 1}, 'comments': {'_content': '0'}, 'notes': {'note': []}, 'people': {'haspeople': 0}, 'tags': {'tag': [{'id': '134465723-33551428524-4890', 'author': '134486071@N02', 'authorname': 'kengi2000', 'raw': 'outdoor', '_content': 'outdoor', 'machine_tag': 0}, {'id': '134465723-33551428524-952', 'author': '134486071@N02', 'authorname': 'kengi2000', 'raw': 'animal', '_content': 'animal', 'machine_tag': 0}, {'id': '134465723-33551428524-594', 'author': '134486071@N02', 'authorname': 'kengi2000', 'raw': 'bird', '_content': 'bird', 'machine_tag': 0}, {'id': '134465723-33551428524-4405', 'author': '134486071@N02', 'authorname': 'kengi2000', 'raw': 'cardinal', '_content': 'cardinal', 'machine_tag': 0}]}, 'urls': {'url': [{'type': 'photopage', '_content': 'https://www.flickr.com/photos/kengi2000/33551428524/'}]}, 'media': 'photo'}, 'stat': 'ok'}</t>
  </si>
  <si>
    <t>https://www.flickr.com/photos/kengi2000/33551428524/</t>
  </si>
  <si>
    <t>body_cardinal08.jpeg</t>
  </si>
  <si>
    <t>34341906035_14058b61e6_o</t>
  </si>
  <si>
    <t>{'photo': {'id': '34341906035', 'secret': '749d6ec27d', 'server': '2837', 'farm': 3, 'dateuploaded': '1493483106', 'isfavorite': 0, 'license': '4', 'safety_level': '0', 'rotation': 0, 'originalsecret': '14058b61e6', 'originalformat': 'jpg', 'owner': {'nsid': '134486071@N02', 'username': 'kengi2000', 'realname': 'Ken Gibson', 'location': 'United States', 'iconserver': '5637', 'iconfarm': 6, 'path_alias': 'kengi2000'}, 'title': {'_content': 'Northern Cardinal'}, 'description': {'_content': 'Cardinalis cardinalis'}, 'visibility': {'ispublic': 1, 'isfriend': 0, 'isfamily': 0}, 'dates': {'posted': '1493483106', 'taken': '2017-04-29 10:14:24', 'takengranularity': 0, 'takenunknown': '0', 'lastupdate': '1530016802'}, 'views': '468', 'editability': {'cancomment': 0, 'canaddmeta': 0}, 'publiceditability': {'cancomment': 1, 'canaddmeta': 0}, 'usage': {'candownload': 1, 'canblog': 0, 'canprint': 0, 'canshare': 1}, 'comments': {'_content': '0'}, 'notes': {'note': []}, 'people': {'haspeople': 0}, 'tags': {'tag': [{'id': '134465723-34341906035-4890', 'author': '134486071@N02', 'authorname': 'kengi2000', 'raw': 'outdoor', '_content': 'outdoor', 'machine_tag': 0}, {'id': '134465723-34341906035-594', 'author': '134486071@N02', 'authorname': 'kengi2000', 'raw': 'bird', '_content': 'bird', 'machine_tag': 0}, {'id': '134465723-34341906035-4405', 'author': '134486071@N02', 'authorname': 'kengi2000', 'raw': 'cardinal', '_content': 'cardinal', 'machine_tag': 0}]}, 'urls': {'url': [{'type': 'photopage', '_content': 'https://www.flickr.com/photos/kengi2000/34341906035/'}]}, 'media': 'photo'}, 'stat': 'ok'}</t>
  </si>
  <si>
    <t>https://www.flickr.com/photos/kengi2000/34341906035/</t>
  </si>
  <si>
    <t>body_cardinal09.jpeg</t>
  </si>
  <si>
    <t>8437345224_eb6df3c596_o</t>
  </si>
  <si>
    <t>{'photo': {'id': '8437345224', 'secret': 'ef021200be', 'server': '8368', 'farm': 9, 'dateuploaded': '1359777185', 'isfavorite': 0, 'license': '4', 'safety_level': '0', 'rotation': 0, 'originalsecret': 'eb6df3c596', 'originalformat': 'jpg', 'owner': {'nsid': '78428166@N00', 'username': 'Tobyotter', 'realname': 'Tony Alter', 'location': 'Newport News, USA', 'iconserver': '3824', 'iconfarm': 4, 'path_alias': None}, 'title': {'_content': 'Cardinal'}, 'description': {'_content': 'I put a pile of bird seed, mostly sun flower seeds - I knew that would attract the Cardinals.  He is a beauty.'}, 'visibility': {'ispublic': 1, 'isfriend': 0, 'isfamily': 0}, 'dates': {'posted': '1359777185', 'taken': '2013-02-01 15:10:57', 'takengranularity': 0, 'takenunknown': 0, 'lastupdate': '1479016387'}, 'views': '2845', 'editability': {'cancomment': 0, 'canaddmeta': 0}, 'publiceditability': {'cancomment': 1, 'canaddmeta': 0}, 'usage': {'candownload': 1, 'canblog': 0, 'canprint': 0, 'canshare': 1}, 'comments': {'_content': '0'}, 'notes': {'note': []}, 'people': {'haspeople': 0}, 'tags': {'tag': [{'id': '1997072-8437345224-594', 'author': '78428166@N00', 'authorname': 'Tobyotter', 'raw': 'bird', '_content': 'bird', 'machine_tag': 0}, {'id': '1997072-8437345224-4405', 'author': '78428166@N00', 'authorname': 'Tobyotter', 'raw': 'Cardinal', '_content': 'cardinal', 'machine_tag': 0}, {'id': '1997072-8437345224-7764', 'author': '78428166@N00', 'authorname': 'Tobyotter', 'raw': 'bird feeder', '_content': 'birdfeeder', 'machine_tag': 0}]}, 'urls': {'url': [{'type': 'photopage', '_content': 'https://www.flickr.com/photos/78428166@N00/8437345224/'}]}, 'media': 'photo'}, 'stat': 'ok'}</t>
  </si>
  <si>
    <t>https://www.flickr.com/photos/78428166@N00/8437345224/</t>
  </si>
  <si>
    <t>body_cardinal10.jpeg</t>
  </si>
  <si>
    <t>4324529408_c6e6de3983_o</t>
  </si>
  <si>
    <t>{'photo': {'id': '4324529408', 'secret': '78c2300f1b', 'server': '2780', 'farm': 3, 'dateuploaded': '1265085816', 'isfavorite': 0, 'license': '4', 'safety_level': '0', 'rotation': 0, 'originalsecret': 'c6e6de3983', 'originalformat': 'jpg', 'owner': {'nsid': '98774255@N00', 'username': 'Indiana Ivy Nature Photographer', 'realname': '', 'location': None, 'iconserver': '65535', 'iconfarm': 66, 'path_alias': 'indianaivy'}, 'title': {'_content': 'Cardinal'}, 'description': {'_content': ''}, 'visibility': {'ispublic': 1, 'isfriend': 0, 'isfamily': 0}, 'dates': {'posted': '1265085816', 'taken': '2010-02-01 04:48:35', 'takengranularity': 0, 'takenunknown': 0, 'lastupdate': '1623988407'}, 'views': '306', 'editability': {'cancomment': 0, 'canaddmeta': 0}, 'publiceditability': {'cancomment': 1, 'canaddmeta': 0}, 'usage': {'candownload': 1, 'canblog': 0, 'canprint': 0, 'canshare': 1}, 'comments': {'_content': '3'}, 'notes': {'note': []}, 'people': {'haspeople': 0}, 'tags': {'tag': []}, 'urls': {'url': [{'type': 'photopage', '_content': 'https://www.flickr.com/photos/indianaivy/4324529408/'}]}, 'media': 'photo'}, 'stat': 'ok'}</t>
  </si>
  <si>
    <t>https://www.flickr.com/photos/indianaivy/4324529408/</t>
  </si>
  <si>
    <t>body_cardinal11.jpeg</t>
  </si>
  <si>
    <t>46334803585_ed243428b9_o</t>
  </si>
  <si>
    <t>{'photo': {'id': '46334803585', 'secret': '428b3dce65', 'server': '7900', 'farm': 8, 'dateuploaded': '1551464867', 'isfavorite': 0, 'license': '2', 'safety_level': '0', 'rotation': 0, 'originalsecret': 'ed243428b9', 'originalformat': 'jpg', 'owner': {'nsid': '81185469@N00', 'username': 'DebiWatson', 'realname': 'Deb Watson', 'location': 'Lancaster, Pennsylvania, U.S.A.', 'iconserver': '3036', 'iconfarm': 4, 'path_alias': 'debiwatson'}, 'title': {'_content': 'cardinal'}, 'description': {'_content': ''}, 'visibility': {'ispublic': 1, 'isfriend': 0, 'isfamily': 0}, 'dates': {'posted': '1551464867', 'taken': '2019-03-01 12:58:36', 'takengranularity': 0, 'takenunknown': '0', 'lastupdate': '1551464869'}, 'views': '646', 'editability': {'cancomment': 0, 'canaddmeta': 0}, 'publiceditability': {'cancomment': 1, 'canaddmeta': 0}, 'usage': {'candownload': 1, 'canblog': 0, 'canprint': 0, 'canshare': 1}, 'comments': {'_content': '0'}, 'notes': {'note': []}, 'people': {'haspeople': 0}, 'tags': {'tag': [{'id': '4178365-46334803585-4405', 'author': '81185469@N00', 'authorname': 'DebiWatson', 'raw': 'cardinal', '_content': 'cardinal', 'machine_tag': 0}, {'id': '4178365-46334803585-227', 'author': '81185469@N00', 'authorname': 'DebiWatson', 'raw': 'red', '_content': 'red', 'machine_tag': 0}, {'id': '4178365-46334803585-594', 'author': '81185469@N00', 'authorname': 'DebiWatson', 'raw': 'bird', '_content': 'bird', 'machine_tag': 0}, {'id': '4178365-46334803585-171618', 'author': '81185469@N00', 'authorname': 'DebiWatson', 'raw': 'male cardinal', '_content': 'malecardinal', 'machine_tag': 0}]}, 'urls': {'url': [{'type': 'photopage', '_content': 'https://www.flickr.com/photos/debiwatson/46334803585/'}]}, 'media': 'photo'}, 'stat': 'ok'}</t>
  </si>
  <si>
    <t>https://www.flickr.com/photos/debiwatson/46334803585/</t>
  </si>
  <si>
    <t>body_cardinal12.jpeg</t>
  </si>
  <si>
    <t>8682373744_9ea62e4b76_o</t>
  </si>
  <si>
    <t>{'photo': {'id': '8682373744', 'secret': '1efcf36018', 'server': '8257', 'farm': 9, 'dateuploaded': '1366934263', 'isfavorite': 0, 'license': '3', 'safety_level': '0', 'rotation': 0, 'originalsecret': '9ea62e4b76', 'originalformat': 'jpg', 'owner': {'nsid': '48227962@N04', 'username': 'PMillera4', 'realname': 'Peter Miller', 'location': '', 'iconserver': '8662', 'iconfarm': 9, 'path_alias': 'pmillera4'}, 'title': {'_content': 'Cardinal'}, 'description': {'_content': 'The female blends in well with her surroundings.\n'}, 'visibility': {'ispublic': 1, 'isfriend': 0, 'isfamily': 0}, 'dates': {'posted': '1366934263', 'taken': '2013-04-21 16:15:27', 'takengranularity': 0, 'takenunknown': 0, 'lastupdate': '1445582855'}, 'views': '863', 'editability': {'cancomment': 0, 'canaddmeta': 0}, 'publiceditability': {'cancomment': 1, 'canaddmeta': 0}, 'usage': {'candownload': 1, 'canblog': 0, 'canprint': 0, 'canshare': 1}, 'comments': {'_content': '6'}, 'notes': {'note': []}, 'people': {'haspeople': 0}, 'tags': {'tag': [{'id': '48195823-8682373744-4405', 'author': '48227962@N04', 'authorname': 'PMillera4', 'raw': 'cardinal', '_content': 'cardinal', 'machine_tag': 0}, {'id': '48195823-8682373744-594', 'author': '48227962@N04', 'authorname': 'PMillera4', 'raw': 'bird', '_content': 'bird', 'machine_tag': 0}]}, 'urls': {'url': [{'type': 'photopage', '_content': 'https://www.flickr.com/photos/pmillera4/8682373744/'}]}, 'media': 'photo'}, 'stat': 'ok'}</t>
  </si>
  <si>
    <t>https://www.flickr.com/photos/pmillera4/8682373744/</t>
  </si>
  <si>
    <t>body_cardinal13.jpeg</t>
  </si>
  <si>
    <t>4704187179_d2e0ae6723_o</t>
  </si>
  <si>
    <t>{'photo': {'id': '4704187179', 'secret': 'e789bdea95', 'server': '1291', 'farm': 2, 'dateuploaded': '1276644695', 'isfavorite': 0, 'license': '3', 'safety_level': '0', 'rotation': 0, 'originalsecret': 'd2e0ae6723', 'originalformat': 'jpg', 'owner': {'nsid': '7166118@N02', 'username': 'Robert Hensley', 'realname': '', 'location': None, 'iconserver': '7456', 'iconfarm': 8, 'path_alias': 'roberthensley'}, 'title': {'_content': 'Cardinal'}, 'description': {'_content': ''}, 'visibility': {'ispublic': 1, 'isfriend': 0, 'isfamily': 0}, 'dates': {'posted': '1276644695', 'taken': '2010-06-15 18:31:35', 'takengranularity': 0, 'takenunknown': 0, 'lastupdate': '1470963707'}, 'views': '412', 'editability': {'cancomment': 0, 'canaddmeta': 0}, 'publiceditability': {'cancomment': 1, 'canaddmeta': 0}, 'usage': {'candownload': 1, 'canblog': 0, 'canprint': 0, 'canshare': 1}, 'comments': {'_content': '0'}, 'notes': {'note': []}, 'people': {'haspeople': 0}, 'tags': {'tag': [{'id': '7145770-4704187179-4405', 'author': '7166118@N02', 'authorname': 'Robert Hensley', 'raw': 'cardinal', '_content': 'cardinal', 'machine_tag': 0}, {'id': '7145770-4704187179-2944', 'author': '7166118@N02', 'authorname': 'Robert Hensley', 'raw': 'backyard', '_content': 'backyard', 'machine_tag': 0}]}, 'urls': {'url': [{'type': 'photopage', '_content': 'https://www.flickr.com/photos/roberthensley/4704187179/'}]}, 'media': 'photo'}, 'stat': 'ok'}</t>
  </si>
  <si>
    <t xml:space="preserve"> (flickr Robert Hensley)</t>
  </si>
  <si>
    <t>https://www.flickr.com/photos/roberthensley/4704187179/</t>
  </si>
  <si>
    <t>body_cardinal14.jpeg</t>
  </si>
  <si>
    <t>8464977910_30d637e811_o</t>
  </si>
  <si>
    <t>{'photo': {'id': '8464977910', 'secret': 'eae1ffe424', 'server': '8508', 'farm': 9, 'dateuploaded': '1360581925', 'isfavorite': 0, 'license': '4', 'safety_level': '0', 'rotation': 0, 'originalsecret': '30d637e811', 'originalformat': 'jpg', 'owner': {'nsid': '44326132@N00', 'username': 'ewan traveler', 'realname': '', 'location': None, 'iconserver': '116', 'iconfarm': 1, 'path_alias': 'ewan_traveler'}, 'title': {'_content': 'Cardinal'}, 'description': {'_content': 'Lots of cardinals out for breakfast.'}, 'visibility': {'ispublic': 1, 'isfriend': 0, 'isfamily': 0}, 'dates': {'posted': '1360581925', 'taken': '2013-02-09 09:57:09', 'takengranularity': 0, 'takenunknown': 0, 'lastupdate': '1390852817'}, 'views': '2402', 'editability': {'cancomment': 0, 'canaddmeta': 0}, 'publiceditability': {'cancomment': 1, 'canaddmeta': 0}, 'usage': {'candownload': 1, 'canblog': 0, 'canprint': 0, 'canshare': 1}, 'comments': {'_content': '1'}, 'notes': {'note': []}, 'people': {'haspeople': 0}, 'tags': {'tag': [{'id': '6492507-8464977910-4405', 'author': '44326132@N00', 'authorname': 'ewan traveler', 'raw': 'Cardinal', '_content': 'cardinal', 'machine_tag': 0}, {'id': '6492507-8464977910-951', 'author': '44326132@N00', 'authorname': 'ewan traveler', 'raw': 'birds', '_content': 'birds', 'machine_tag': 0}]}, 'urls': {'url': [{'type': 'photopage', '_content': 'https://www.flickr.com/photos/ewan_traveler/8464977910/'}]}, 'media': 'photo'}, 'stat': 'ok'}</t>
  </si>
  <si>
    <t xml:space="preserve"> (flickr ewan traveler)</t>
  </si>
  <si>
    <t>https://www.flickr.com/photos/ewan_traveler/8464977910/</t>
  </si>
  <si>
    <t>body_cardinal15.jpeg</t>
  </si>
  <si>
    <t>2390122373_84d8514146_o</t>
  </si>
  <si>
    <t>{'photo': {'id': '2390122373', 'secret': '2e148084d8', 'server': '2143', 'farm': 3, 'dateuploaded': '1207432840', 'isfavorite': 0, 'license': '4', 'safety_level': '0', 'rotation': 0, 'originalsecret': '84d8514146', 'originalformat': 'jpg', 'owner': {'nsid': '85328063@N00', 'username': 'glenn_e_wilson', 'realname': '', 'location': '', 'iconserver': '29', 'iconfarm': 1, 'path_alias': 'glenn_e_wilson'}, 'title': {'_content': 'Cardinal'}, 'description': {'_content': ''}, 'visibility': {'ispublic': 1, 'isfriend': 0, 'isfamily': 0}, 'dates': {'posted': '1207432840', 'taken': '2008-03-30 09:27:48', 'takengranularity': 0, 'takenunknown': 0, 'lastupdate': '1531011207'}, 'views': '1646', 'editability': {'cancomment': 0, 'canaddmeta': 0}, 'publiceditability': {'cancomment': 1, 'canaddmeta': 0}, 'usage': {'candownload': 1, 'canblog': 0, 'canprint': 0, 'canshare': 1}, 'comments': {'_content': '0'}, 'notes': {'note': []}, 'people': {'haspeople': 0}, 'tags': {'tag': [{'id': '1730093-2390122373-4405', 'author': '85328063@N00', 'authorname': 'glenn_e_wilson', 'raw': 'cardinal', '_content': 'cardinal', 'machine_tag': 0}]}, 'urls': {'url': [{'type': 'photopage', '_content': 'https://www.flickr.com/photos/glenn_e_wilson/2390122373/'}]}, 'media': 'photo'}, 'stat': 'ok'}</t>
  </si>
  <si>
    <t>https://www.flickr.com/photos/glenn_e_wilson/2390122373/</t>
  </si>
  <si>
    <t>body_cardinal16.jpeg</t>
  </si>
  <si>
    <t>4510807965_48a6390b6e_o</t>
  </si>
  <si>
    <t>{'photo': {'id': '4510807965', 'secret': '4a3d0de2bd', 'server': '2331', 'farm': 3, 'dateuploaded': '1271002979', 'isfavorite': 0, 'license': '5', 'safety_level': '0', 'rotation': 0, 'originalsecret': '48a6390b6e', 'originalformat': 'jpg', 'owner': {'nsid': '32144013@N03', 'username': 'StevenW.', 'realname': '', 'location': 'Louisville, Kentucky, USA', 'iconserver': '309', 'iconfarm': 1, 'path_alias': 'helloeveryone123'}, 'title': {'_content': 'Cardinal'}, 'description': {'_content': ''}, 'visibility': {'ispublic': 1, 'isfriend': 0, 'isfamily': 0}, 'dates': {'posted': '1271002979', 'taken': '2010-04-04 14:17:05', 'takengranularity': 0, 'takenunknown': '0', 'lastupdate': '1433291813'}, 'views': '1016', 'editability': {'cancomment': 0, 'canaddmeta': 0}, 'publiceditability': {'cancomment': 1, 'canaddmeta': 0}, 'usage': {'candownload': 1, 'canblog': 0, 'canprint': 0, 'canshare': 1}, 'comments': {'_content': '1'}, 'notes': {'note': []}, 'people': {'haspeople': 0}, 'tags': {'tag': [{'id': '32120959-4510807965-594', 'author': '32144013@N03', 'authorname': 'StevenW.', 'raw': 'bird', '_content': 'bird', 'machine_tag': 0}, {'id': '32120959-4510807965-4405', 'author': '32144013@N03', 'authorname': 'StevenW.', 'raw': 'cardinal', '_content': 'cardinal', 'machine_tag': 0}, {'id': '32120959-4510807965-27402', 'author': '32144013@N03', 'authorname': 'StevenW.', 'raw': 'bloomington', '_content': 'bloomington', 'machine_tag': 0}, {'id': '32120959-4510807965-8396', 'author': '32144013@N03', 'authorname': 'StevenW.', 'raw': 'indiana', '_content': 'indiana', 'machine_tag': 0}, {'id': '32120959-4510807965-27404', 'author': '32144013@N03', 'authorname': 'StevenW.', 'raw': 'iu', '_content': 'iu', 'machine_tag': 0}]}, 'location': {'latitude': '39.167152', 'longitude': '-86.518380', 'accuracy': '16', 'context': '0', 'locality': {'_content': 'Bloomington', 'woeid': 2365649}, 'county': {'_content': 'Monroe', 'woeid': 12588232}, 'region': {'_content': 'Indiana', 'woeid': 2347573}, 'country': {'_content': 'United States', 'woeid': 23424977}, 'neighbourhood': {'_content': '', 'woeid': 0}}, 'geoperms': {'ispublic': 1, 'iscontact': 0, 'isfriend': 0, 'isfamily': 0}, 'urls': {'url': [{'type': 'photopage', '_content': 'https://www.flickr.com/photos/helloeveryone123/4510807965/'}]}, 'media': 'photo'}, 'stat': 'ok'}</t>
  </si>
  <si>
    <t xml:space="preserve"> (flickr StevenW.)</t>
  </si>
  <si>
    <t>https://www.flickr.com/photos/helloeveryone123/4510807965/</t>
  </si>
  <si>
    <t>body_cardinal17.jpeg</t>
  </si>
  <si>
    <t>3048795990_a5c954bbff_o</t>
  </si>
  <si>
    <t>{'photo': {'id': '3048795990', 'secret': '62f0d8007b', 'server': '3055', 'farm': 4, 'dateuploaded': '1227296253', 'isfavorite': 0, 'license': '3', 'safety_level': '0', 'rotation': 0, 'originalsecret': 'a5c954bbff', 'originalformat': 'jpg', 'owner': {'nsid': '91499534@N00', 'username': 'ehpien', 'realname': '', 'location': None, 'iconserver': '140', 'iconfarm': 1, 'path_alias': None}, 'title': {'_content': 'cardinal'}, 'description': {'_content': '&lt;a href="http://bighugelabs.com/flickr/onblack.php?id=3048795990&amp;amp;size=large" rel="noreferrer nofollow"&gt;View On Black&lt;/a&gt;'}, 'visibility': {'ispublic': 1, 'isfriend': 0, 'isfamily': 0}, 'dates': {'posted': '1227296253', 'taken': '2008-11-21 14:29:09', 'takengranularity': 0, 'takenunknown': 0, 'lastupdate': '1227739534'}, 'views': '248', 'editability': {'cancomment': 0, 'canaddmeta': 0}, 'publiceditability': {'cancomment': 1, 'canaddmeta': 0}, 'usage': {'candownload': 1, 'canblog': 0, 'canprint': 0, 'canshare': 1}, 'comments': {'_content': '15'}, 'notes': {'note': []}, 'people': {'haspeople': 0}, 'tags': {'tag': [{'id': '1474429-3048795990-563', 'author': '91499534@N00', 'authorname': 'ehpien', 'raw': 'male', '_content': 'male', 'machine_tag': 0}, {'id': '1474429-3048795990-4405', 'author': '91499534@N00', 'authorname': 'ehpien', 'raw': 'cardinal', '_content': 'cardinal', 'machine_tag': 0}, {'id': '1474429-3048795990-33660', 'author': '91499534@N00', 'authorname': 'ehpien', 'raw': 'bethesda', '_content': 'bethesda', 'machine_tag': 0}, {'id': '1474429-3048795990-8255', 'author': '91499534@N00', 'authorname': 'ehpien', 'raw': 'maryland', '_content': 'maryland', 'machine_tag': 0}, {'id': '1474429-3048795990-351', 'author': '91499534@N00', 'authorname': 'ehpien', 'raw': 'usa', '_content': 'usa', 'machine_tag': 0}, {'id': '1474429-3048795990-1382', 'author': '91499534@N00', 'authorname': 'ehpien', 'raw': 'canon', '_content': 'canon', 'machine_tag': 0}, {'id': '1474429-3048795990-621', 'author': '91499534@N00', 'authorname': 'ehpien', 'raw': '20D', '_content': '20d', 'machine_tag': 0}, {'id': '1474429-3048795990-15943118', 'author': '91499534@N00', 'authorname': 'ehpien', 'raw': '300mm f2.8 is', '_content': '300mmf28is', 'machine_tag': 0}, {'id': '1474429-3048795990-262985', 'author': '91499534@N00', 'authorname': 'ehpien', 'raw': '2X', '_content': '2x', 'machine_tag': 0}, {'id': '1474429-3048795990-31920436', 'author': '91499534@N00', 'authorname': 'ehpien', 'raw': '21 november 2008', '_content': '21november2008', 'machine_tag': 0}, {'id': '1474429-3048795990-18751166', 'author': '91499534@N00', 'authorname': 'ehpien', 'raw': '366 2008', '_content': '3662008', 'machine_tag': 0}, {'id': '1474429-3048795990-11171554', 'author': '91499534@N00', 'authorname': 'ehpien', 'raw': 'onlythebestare', '_content': 'onlythebestare', 'machine_tag': 0}, {'id': '1474429-3048795990-7373981', 'author': '91499534@N00', 'authorname': 'ehpien', 'raw': 'impressedbeauty', '_content': 'impressedbeauty', 'machine_tag': 0}]}, 'urls': {'url': [{'type': 'photopage', '_content': 'https://www.flickr.com/photos/91499534@N00/3048795990/'}]}, 'media': 'photo'}, 'stat': 'ok'}</t>
  </si>
  <si>
    <t>https://www.flickr.com/photos/91499534@N00/3048795990/</t>
  </si>
  <si>
    <t>body_cardinal19.jpeg</t>
  </si>
  <si>
    <t>38139776341_5491ae762e_o</t>
  </si>
  <si>
    <t>{'photo': {'id': '38139776341', 'secret': '5506ae16e9', 'server': '4461', 'farm': 5, 'dateuploaded': '1509719765', 'isfavorite': 0, 'license': '6', 'safety_level': '0', 'rotation': 0, 'originalsecret': '5491ae762e', 'originalformat': 'jpg', 'owner': {'nsid': '24135011@N08', 'username': 'DrPhotoMoto', 'realname': 'John Flannery', 'location': 'Hilton Head, South Carolina, USA', 'iconserver': '3678', 'iconfarm': 4, 'path_alias': 'drphotomoto'}, 'title': {'_content': 'Cardinal'}, 'description': {'_content': ''}, 'visibility': {'ispublic': 1, 'isfriend': 0, 'isfamily': 0}, 'dates': {'posted': '1509719765', 'taken': '2014-03-08 17:18:42', 'takengranularity': 0, 'takenunknown': '0', 'lastupdate': '1613924847'}, 'views': '2985', 'editability': {'cancomment': 0, 'canaddmeta': 0}, 'publiceditability': {'cancomment': 1, 'canaddmeta': 1}, 'usage': {'candownload': 1, 'canblog': 0, 'canprint': 0, 'canshare': 1}, 'comments': {'_content': '4'}, 'notes': {'note': []}, 'people': {'haspeople': 0}, 'tags': {'tag': [{'id': '24042198-38139776341-4405', 'author': '24135011@N08', 'authorname': 'DrPhotoMoto', 'raw': 'Cardinal', '_content': 'cardinal', 'machine_tag': 0}, {'id': '24042198-38139776341-563', 'author': '24135011@N08', 'authorname': 'DrPhotoMoto', 'raw': 'Male', '_content': 'male', 'machine_tag': 0}]}, 'location': {'latitude': '35.121347', 'longitude': '-79.809772', 'accuracy': '15', 'context': '0', 'neighbourhood': {'_content': '', 'woeid': 0}, 'county': {'_content': 'Richmond', 'woeid': 12589450}, 'region': {'_content': 'North Carolina', 'woeid': 2347592}, 'country': {'_content': 'United States', 'woeid': 23424977}}, 'geoperms': {'ispublic': 1, 'iscontact': 0, 'isfriend': 0, 'isfamily': 0}, 'urls': {'url': [{'type': 'photopage', '_content': 'https://www.flickr.com/photos/drphotomoto/38139776341/'}]}, 'media': 'photo'}, 'stat': 'ok'}</t>
  </si>
  <si>
    <t>https://www.flickr.com/photos/drphotomoto/38139776341/</t>
  </si>
  <si>
    <t>body_cardinal20.jpeg</t>
  </si>
  <si>
    <t>42361629655_e78085f767_o</t>
  </si>
  <si>
    <t>{'photo': {'id': '42361629655', 'secret': '7d3cd6396e', 'server': '922', 'farm': 1, 'dateuploaded': '1531008702', 'isfavorite': 0, 'license': '2', 'safety_level': '0', 'rotation': 0, 'originalsecret': 'e78085f767', 'originalformat': 'jpg', 'owner': {'nsid': '46353871@N00', 'username': 'Anne Davis 773', 'realname': 'Anne Davis 773', 'location': 'McDonough, GA, USA', 'iconserver': '612', 'iconfarm': 1, 'path_alias': 'anned'}, 'title': {'_content': 'cardinal'}, 'description': {'_content': ''}, 'visibility': {'ispublic': 1, 'isfriend': 0, 'isfamily': 0}, 'dates': {'posted': '1531008702', 'taken': '2018-07-07 08:13:32', 'takengranularity': 0, 'takenunknown': '0', 'lastupdate': '1545841150'}, 'views': '539', 'editability': {'cancomment': 0, 'canaddmeta': 0}, 'publiceditability': {'cancomment': 1, 'canaddmeta': 1}, 'usage': {'candownload': 1, 'canblog': 0, 'canprint': 0, 'canshare': 1}, 'comments': {'_content': '10'}, 'notes': {'note': []}, 'people': {'haspeople': 0}, 'tags': {'tag': [{'id': '194670-42361629655-336794422', 'author': '46353871@N00', 'authorname': 'Anne Davis 773', 'raw': '2018/365', '_content': '2018365', 'machine_tag': 0}, {'id': '194670-42361629655-9064678', 'author': '46353871@N00', 'authorname': 'Anne Davis 773', 'raw': '188/365', '_content': '188365', 'machine_tag': 0}, {'id': '194670-42361629655-4405', 'author': '46353871@N00', 'authorname': 'Anne Davis 773', 'raw': 'cardinal', '_content': 'cardinal', 'machine_tag': 0}, {'id': '194670-42361629655-594', 'author': '46353871@N00', 'authorname': 'Anne Davis 773', 'raw': 'bird', '_content': 'bird', 'machine_tag': 0}, {'id': '194670-42361629655-563', 'author': '46353871@N00', 'authorname': 'Anne Davis 773', 'raw': 'male', '_content': 'male', 'machine_tag': 0}]}, 'urls': {'url': [{'type': 'photopage', '_content': 'https://www.flickr.com/photos/anned/42361629655/'}]}, 'media': 'photo'}, 'stat': 'ok'}</t>
  </si>
  <si>
    <t>https://www.flickr.com/photos/anned/42361629655/</t>
  </si>
  <si>
    <t>body_part_cardinal_beak01.jpeg</t>
  </si>
  <si>
    <t>body_chicken01.jpeg</t>
  </si>
  <si>
    <t>12688620564_bce55f40cd_o</t>
  </si>
  <si>
    <t>{'photo': {'id': '12688620564', 'secret': '7b9c684725', 'server': '2848', 'farm': 3, 'dateuploaded': '1393040311', 'isfavorite': 0, 'license': '3', 'safety_level': '0', 'rotation': 0, 'originalsecret': 'bce55f40cd', 'originalformat': 'jpg', 'owner': {'nsid': '86725020@N00', 'username': 'Ian Carvell', 'realname': 'Ian Carvell', 'location': '', 'iconserver': '3904', 'iconfarm': 4, 'path_alias': 'iancarvell'}, 'title': {'_content': 'Bariloche'}, 'description': {'_content': ''}, 'visibility': {'ispublic': 1, 'isfriend': 0, 'isfamily': 0}, 'dates': {'posted': '1393040311', 'taken': '2014-02-12 08:24:43', 'takengranularity': 0, 'takenunknown': 0, 'lastupdate': '1393118962'}, 'views': '1543', 'editability': {'cancomment': 0, 'canaddmeta': 0}, 'publiceditability': {'cancomment': 1, 'canaddmeta': 0}, 'usage': {'candownload': 1, 'canblog': 0, 'canprint': 0, 'canshare': 1}, 'comments': {'_content': '0'}, 'notes': {'note': []}, 'people': {'haspeople': 0}, 'tags': {'tag': [{'id': '3830854-12688620564-639', 'author': '86725020@N00', 'authorname': 'Ian Carvell', 'raw': 'chicken', '_content': 'chicken', 'machine_tag': 0}, {'id': '3830854-12688620564-32', 'author': '86725020@N00', 'authorname': 'Ian Carvell', 'raw': 'chile', '_content': 'chile', 'machine_tag': 0}, {'id': '3830854-12688620564-88106', 'author': '86725020@N00', 'authorname': 'Ian Carvell', 'raw': 'bariloche', '_content': 'bariloche', 'machine_tag': 0}]}, 'urls': {'url': [{'type': 'photopage', '_content': 'https://www.flickr.com/photos/iancarvell/12688620564/'}]}, 'media': 'photo'}, 'stat': 'ok'}</t>
  </si>
  <si>
    <t>Ian Carvell (flickr Ian Carvell)</t>
  </si>
  <si>
    <t>https://www.flickr.com/photos/iancarvell/12688620564/</t>
  </si>
  <si>
    <t>body_chicken02.jpeg</t>
  </si>
  <si>
    <t>4360870226_eb5f0836d1_o</t>
  </si>
  <si>
    <t>{'photo': {'id': '4360870226', 'secret': '5a1e142626', 'server': '2686', 'farm': 3, 'dateuploaded': '1266274737', 'isfavorite': 0, 'license': '2', 'safety_level': '0', 'rotation': 0, 'originalsecret': 'eb5f0836d1', 'originalformat': 'jpg', 'owner': {'nsid': '71923790@N00', 'username': 'Burkazoid', 'realname': '', 'location': None, 'iconserver': '65535', 'iconfarm': 66, 'path_alias': 'djburkey'}, 'title': {'_content': 'Chickens'}, 'description': {'_content': 'Ulster American Folk Park\nOmagh, Northern Ireland'}, 'visibility': {'ispublic': 1, 'isfriend': 0, 'isfamily': 0}, 'dates': {'posted': '1266274737', 'taken': '2010-02-13 14:22:59', 'takengranularity': 0, 'takenunknown': 0, 'lastupdate': '1266278446'}, 'views': '1922', 'editability': {'cancomment': 0, 'canaddmeta': 0}, 'publiceditability': {'cancomment': 1, 'canaddmeta': 0}, 'usage': {'candownload': 1, 'canblog': 0, 'canprint': 0, 'canshare': 1}, 'comments': {'_content': '0'}, 'notes': {'note': []}, 'people': {'haspeople': 0}, 'tags': {'tag': [{'id': '2294819-4360870226-1156111', 'author': '71923790@N00', 'authorname': 'Burkazoid', 'raw': 'Ulster American Folk Park', '_content': 'ulsteramericanfolkpark', 'machine_tag': 0}, {'id': '2294819-4360870226-576711', 'author': '71923790@N00', 'authorname': 'Burkazoid', 'raw': 'Omagh', '_content': 'omagh', 'machine_tag': 0}, {'id': '2294819-4360870226-634', 'author': '71923790@N00', 'authorname': 'Burkazoid', 'raw': 'chickens', '_content': 'chickens', 'machine_tag': 0}, {'id': '2294819-4360870226-1154', 'author': '71923790@N00', 'authorname': 'Burkazoid', 'raw': 'museum', '_content': 'museum', 'machine_tag': 0}]}, 'location': {'latitude': '54.663506', 'longitude': '-7.336378', 'accuracy': '13', 'context': '0', 'locality': {'_content': 'Knockmoyle', 'woeid': 44934}, 'county': {'_content': 'Tyrone', 'woeid': 20071116}, 'region': {'_content': 'Northern Ireland', 'woeid': 20070563}, 'country': {'_content': 'United Kingdom', 'woeid': 23424975}, 'neighbourhood': {'_content': '', 'woeid': 0}}, 'geoperms': {'ispublic': 1, 'iscontact': 0, 'isfriend': 0, 'isfamily': 0}, 'urls': {'url': [{'type': 'photopage', '_content': 'https://www.flickr.com/photos/djburkey/4360870226/'}]}, 'media': 'photo'}, 'stat': 'ok'}</t>
  </si>
  <si>
    <t xml:space="preserve"> (flickr Burkazoid)</t>
  </si>
  <si>
    <t>https://www.flickr.com/photos/djburkey/4360870226/</t>
  </si>
  <si>
    <t>body_chicken03.jpeg</t>
  </si>
  <si>
    <t>5255584316_5b7f9e9b3c_o</t>
  </si>
  <si>
    <t>{'photo': {'id': '5255584316', 'secret': '0f32a69bd6', 'server': '5162', 'farm': 6, 'dateuploaded': '1292187979', 'isfavorite': 0, 'license': '3', 'safety_level': '0', 'rotation': 0, 'originalsecret': '5b7f9e9b3c', 'originalformat': 'jpg', 'owner': {'nsid': '27759848@N02', 'username': 'Jane Starz', 'realname': '', 'location': None, 'iconserver': '7395', 'iconfarm': 8, 'path_alias': 'janestarz'}, 'title': {'_content': 'Chickens!'}, 'description': {'_content': 'Chickens are always fun! '}, 'visibility': {'ispublic': 1, 'isfriend': 0, 'isfamily': 0}, 'dates': {'posted': '1292187979', 'taken': '2010-12-11 14:29:20', 'takengranularity': 0, 'takenunknown': 0, 'lastupdate': '1385156063'}, 'views': '5838', 'editability': {'cancomment': 0, 'canaddmeta': 0}, 'publiceditability': {'cancomment': 1, 'canaddmeta': 0}, 'usage': {'candownload': 1, 'canblog': 0, 'canprint': 0, 'canshare': 1}, 'comments': {'_content': '0'}, 'notes': {'note': []}, 'people': {'haspeople': 0}, 'tags': {'tag': [{'id': '27739500-5255584316-7602856', 'author': '27759848@N02', 'authorname': 'Jane Starz', 'raw': 'Archeon Midwinterfair', '_content': 'archeonmidwinterfair', 'machine_tag': 0}, {'id': '27739500-5255584316-64624694', 'author': '27759848@N02', 'authorname': 'Jane Starz', 'raw': 'Midwinterfair 2010', '_content': 'midwinterfair2010', 'machine_tag': 0}, {'id': '27739500-5255584316-2282512', 'author': '27759848@N02', 'authorname': 'Jane Starz', 'raw': 'midwinterfair', '_content': 'midwinterfair', 'machine_tag': 0}, {'id': '27739500-5255584316-96480', 'author': '27759848@N02', 'authorname': 'Jane Starz', 'raw': 'midwinter', '_content': 'midwinter', 'machine_tag': 0}, {'id': '27739500-5255584316-9034', 'author': '27759848@N02', 'authorname': 'Jane Starz', 'raw': 'fair', '_content': 'fair', 'machine_tag': 0}, {'id': '27739500-5255584316-1004', 'author': '27759848@N02', 'authorname': 'Jane Starz', 'raw': 'festival', '_content': 'festival', 'machine_tag': 0}, {'id': '27739500-5255584316-33052', 'author': '27759848@N02', 'authorname': 'Jane Starz', 'raw': 'archeon', '_content': 'archeon', 'machine_tag': 0}, {'id': '27739500-5255584316-2451', 'author': '27759848@N02', 'authorname': 'Jane Starz', 'raw': 'costume', '_content': 'costume', 'machine_tag': 0}, {'id': '27739500-5255584316-639', 'author': '27759848@N02', 'authorname': 'Jane Starz', 'raw': 'chicken', '_content': 'chicken', 'machine_tag': 0}, {'id': '27739500-5255584316-634', 'author': '27759848@N02', 'authorname': 'Jane Starz', 'raw': 'chickens', '_content': 'chickens', 'machine_tag': 0}, {'id': '27739500-5255584316-7907', 'author': '27759848@N02', 'authorname': 'Jane Starz', 'raw': 'straw', '_content': 'straw', 'machine_tag': 0}]}, 'location': {'latitude': '52.112791', 'longitude': '4.655671', 'accuracy': '14', 'context': '0', 'locality': {'_content': 'Alphen aan den Rijn', 'woeid': 727190}, 'county': {'_content': 'Alphen aan den Rijn', 'woeid': 12592033}, 'region': {'_content': 'Zuid-Holland', 'woeid': 2346383}, 'country': {'_content': 'Nederland', 'woeid': 23424909}, 'neighbourhood': {'_content': '', 'woeid': 0}}, 'geoperms': {'ispublic': 1, 'iscontact': 0, 'isfriend': 0, 'isfamily': 0}, 'urls': {'url': [{'type': 'photopage', '_content': 'https://www.flickr.com/photos/janestarz/5255584316/'}]}, 'media': 'photo'}, 'stat': 'ok'}</t>
  </si>
  <si>
    <t xml:space="preserve"> (flickr Jane Starz)</t>
  </si>
  <si>
    <t>https://www.flickr.com/photos/janestarz/5255584316/</t>
  </si>
  <si>
    <t>body_chicken04.jpeg</t>
  </si>
  <si>
    <t>4969544586_c11caaae5d_o</t>
  </si>
  <si>
    <t>{'photo': {'id': '4969544586', 'secret': '99af2c4da2', 'server': '4105', 'farm': 5, 'dateuploaded': '1283905280', 'isfavorite': 0, 'license': '4', 'safety_level': '0', 'rotation': 0, 'originalsecret': 'c11caaae5d', 'originalformat': 'jpg', 'owner': {'nsid': '53278226@N03', 'username': 'sindra41', 'realname': 'Indra M', 'location': 'USA', 'iconserver': '4150', 'iconfarm': 5, 'path_alias': None}, 'title': {'_content': 'DSCN1375'}, 'description': {'_content': ''}, 'visibility': {'ispublic': 1, 'isfriend': 0, 'isfamily': 0}, 'dates': {'posted': '1283905280', 'taken': '2010-07-13 18:58:24', 'takengranularity': 0, 'takenunknown': 0, 'lastupdate': '1545870062'}, 'views': '1943', 'editability': {'cancomment': 0, 'canaddmeta': 0}, 'publiceditability': {'cancomment': 1, 'canaddmeta': 0}, 'usage': {'candownload': 1, 'canblog': 0, 'canprint': 0, 'canshare': 1}, 'comments': {'_content': '0'}, 'notes': {'note': []}, 'people': {'haspeople': 0}, 'tags': {'tag': [{'id': '53255172-4969544586-791', 'author': '53278226@N03', 'authorname': 'sindra41', 'raw': 'nature', '_content': 'nature', 'machine_tag': 0}, {'id': '53255172-4969544586-953', 'author': '53278226@N03', 'authorname': 'sindra41', 'raw': 'animals', '_content': 'animals', 'machine_tag': 0}, {'id': '53255172-4969544586-639', 'author': '53278226@N03', 'authorname': 'sindra41', 'raw': 'chicken', '_content': 'chicken', 'machine_tag': 0}]}, 'urls': {'url': [{'type': 'photopage', '_content': 'https://www.flickr.com/photos/53278226@N03/4969544586/'}]}, 'media': 'photo'}, 'stat': 'ok'}</t>
  </si>
  <si>
    <t>Indra M (flickr sindra41)</t>
  </si>
  <si>
    <t>https://www.flickr.com/photos/53278226@N03/4969544586/</t>
  </si>
  <si>
    <t>body_chicken05.jpeg</t>
  </si>
  <si>
    <t>5922921580_57ebe68629_o</t>
  </si>
  <si>
    <t>{'photo': {'id': '5922921580', 'secret': '38571d88e4', 'server': '6024', 'farm': 7, 'dateuploaded': '1310319255', 'isfavorite': 0, 'license': '4', 'safety_level': '0', 'rotation': 0, 'originalsecret': '57ebe68629', 'originalformat': 'jpg', 'owner': {'nsid': '39898825@N02', 'username': 'Drew Coffman', 'realname': 'Drew Coffman', 'location': 'Largo, FL, USA', 'iconserver': '5458', 'iconfarm': 6, 'path_alias': 'drewcoffman'}, 'title': {'_content': 'Chicken'}, 'description': {'_content': ''}, 'visibility': {'ispublic': 1, 'isfriend': 0, 'isfamily': 0}, 'dates': {'posted': '1310319255', 'taken': '2011-07-09 02:28:34', 'takengranularity': 0, 'takenunknown': 0, 'lastupdate': '1571382559'}, 'views': '7373', 'editability': {'cancomment': 0, 'canaddmeta': 0}, 'publiceditability': {'cancomment': 1, 'canaddmeta': 0}, 'usage': {'candownload': 1, 'canblog': 0, 'canprint': 0, 'canshare': 1}, 'comments': {'_content': '0'}, 'notes': {'note': []}, 'people': {'haspeople': 0}, 'tags': {'tag': [{'id': '39878477-5922921580-639', 'author': '39898825@N02', 'authorname': 'Drew Coffman', 'raw': 'chicken', '_content': 'chicken', 'machine_tag': 0}, {'id': '39878477-5922921580-16104', 'author': '39898825@N02', 'authorname': 'Drew Coffman', 'raw': '7d', '_content': '7d', 'machine_tag': 0}, {'id': '39878477-5922921580-7974', 'author': '39898825@N02', 'authorname': 'Drew Coffman', 'raw': '85mm', '_content': '85mm', 'machine_tag': 0}, {'id': '39878477-5922921580-46975', 'author': '39898825@N02', 'authorname': 'Drew Coffman', 'raw': "Slip 'n Slide", '_content': 'slipnslide', 'machine_tag': 0}]}, 'location': {'latitude': '29.345834', 'longitude': '-82.149410', 'accuracy': '16', 'context': '0', 'locality': {'_content': 'Sparr', 'woeid': 2497337}, 'county': {'_content': 'Marion', 'woeid': 12587844}, 'region': {'_content': 'Florida', 'woeid': 2347568}, 'country': {'_content': 'United States', 'woeid': 23424977}, 'neighbourhood': {'_content': '', 'woeid': 0}}, 'geoperms': {'ispublic': 1, 'iscontact': 0, 'isfriend': 0, 'isfamily': 0}, 'urls': {'url': [{'type': 'photopage', '_content': 'https://www.flickr.com/photos/drewcoffman/5922921580/'}]}, 'media': 'photo'}, 'stat': 'ok'}</t>
  </si>
  <si>
    <t>https://www.flickr.com/photos/drewcoffman/5922921580/</t>
  </si>
  <si>
    <t>body_chicken06.jpeg</t>
  </si>
  <si>
    <t>4360156891_5dca287c0e_o</t>
  </si>
  <si>
    <t>{'photo': {'id': '4360156891', 'secret': '7e7d021b1b', 'server': '2803', 'farm': 3, 'dateuploaded': '1266275367', 'isfavorite': 0, 'license': '2', 'safety_level': '0', 'rotation': 0, 'originalsecret': '5dca287c0e', 'originalformat': 'jpg', 'owner': {'nsid': '71923790@N00', 'username': 'Burkazoid', 'realname': '', 'location': None, 'iconserver': '65535', 'iconfarm': 66, 'path_alias': 'djburkey'}, 'title': {'_content': 'Chicken'}, 'description': {'_content': 'Ulster American Folk Park\nOmagh, Northern Ireland'}, 'visibility': {'ispublic': 1, 'isfriend': 0, 'isfamily': 0}, 'dates': {'posted': '1266275367', 'taken': '2010-02-13 14:25:48', 'takengranularity': 0, 'takenunknown': 0, 'lastupdate': '1266278447'}, 'views': '1132', 'editability': {'cancomment': 0, 'canaddmeta': 0}, 'publiceditability': {'cancomment': 1, 'canaddmeta': 0}, 'usage': {'candownload': 1, 'canblog': 0, 'canprint': 0, 'canshare': 1}, 'comments': {'_content': '0'}, 'notes': {'note': []}, 'people': {'haspeople': 0}, 'tags': {'tag': [{'id': '2294819-4360156891-1156111', 'author': '71923790@N00', 'authorname': 'Burkazoid', 'raw': 'Ulster American Folk Park', '_content': 'ulsteramericanfolkpark', 'machine_tag': 0}, {'id': '2294819-4360156891-576711', 'author': '71923790@N00', 'authorname': 'Burkazoid', 'raw': 'Omagh', '_content': 'omagh', 'machine_tag': 0}, {'id': '2294819-4360156891-639', 'author': '71923790@N00', 'authorname': 'Burkazoid', 'raw': 'chicken', '_content': 'chicken', 'machine_tag': 0}, {'id': '2294819-4360156891-1154', 'author': '71923790@N00', 'authorname': 'Burkazoid', 'raw': 'museum', '_content': 'museum', 'machine_tag': 0}]}, 'location': {'latitude': '54.663506', 'longitude': '-7.336378', 'accuracy': '13', 'context': '0', 'locality': {'_content': 'Knockmoyle', 'woeid': 44934}, 'county': {'_content': 'Tyrone', 'woeid': 20071116}, 'region': {'_content': 'Northern Ireland', 'woeid': 20070563}, 'country': {'_content': 'United Kingdom', 'woeid': 23424975}, 'neighbourhood': {'_content': '', 'woeid': 0}}, 'geoperms': {'ispublic': 1, 'iscontact': 0, 'isfriend': 0, 'isfamily': 0}, 'urls': {'url': [{'type': 'photopage', '_content': 'https://www.flickr.com/photos/djburkey/4360156891/'}]}, 'media': 'photo'}, 'stat': 'ok'}</t>
  </si>
  <si>
    <t>https://www.flickr.com/photos/djburkey/4360156891/</t>
  </si>
  <si>
    <t>body_chicken07.jpeg</t>
  </si>
  <si>
    <t>5049142443_beae190481_o</t>
  </si>
  <si>
    <t>{'photo': {'id': '5049142443', 'secret': '4817af2482', 'server': '4126', 'farm': 5, 'dateuploaded': '1286159130', 'isfavorite': 0, 'license': '4', 'safety_level': '0', 'rotation': 0, 'originalsecret': 'beae190481', 'originalformat': 'jpg', 'owner': {'nsid': '72744295@N00', 'username': 'Jim, the Photographer', 'realname': '', 'location': 'Springfield PA, United States of America', 'iconserver': '54', 'iconfarm': 1, 'path_alias': 'jcapaldi'}, 'title': {'_content': 'Silver Polish Chicken'}, 'description': {'_content': 'Linvilla Orchards'}, 'visibility': {'ispublic': 1, 'isfriend': 0, 'isfamily': 0}, 'dates': {'posted': '1286159130', 'taken': '2010-10-03 16:02:49', 'takengranularity': 0, 'takenunknown': 0, 'lastupdate': '1469843269'}, 'views': '6007', 'editability': {'cancomment': 0, 'canaddmeta': 0}, 'publiceditability': {'cancomment': 1, 'canaddmeta': 0}, 'usage': {'candownload': 1, 'canblog': 0, 'canprint': 0, 'canshare': 1}, 'comments': {'_content': '0'}, 'notes': {'note': []}, 'people': {'haspeople': 0}, 'tags': {'tag': [{'id': '2960700-5049142443-823742', 'author': '72744295@N00', 'authorname': 'Jim, the Photographer', 'raw': 'Linvilla Orchards', '_content': 'linvillaorchards', 'machine_tag': 0}, {'id': '2960700-5049142443-639', 'author': '72744295@N00', 'authorname': 'Jim, the Photographer', 'raw': 'chicken', '_content': 'chicken', 'machine_tag': 0}]}, 'location': {'latitude': '39.887265', 'longitude': '-75.404791', 'accuracy': '14', 'context': '0', 'locality': {'_content': 'Media', 'woeid': 2448938}, 'county': {'_content': 'Delaware', 'woeid': 12589750}, 'region': {'_content': 'Pennsylvania', 'woeid': 2347597}, 'country': {'_content': 'United States', 'woeid': 23424977}, 'neighbourhood': {'_content': '', 'woeid': 0}}, 'geoperms': {'ispublic': 1, 'iscontact': 0, 'isfriend': 0, 'isfamily': 0}, 'urls': {'url': [{'type': 'photopage', '_content': 'https://www.flickr.com/photos/jcapaldi/5049142443/'}]}, 'media': 'photo'}, 'stat': 'ok'}</t>
  </si>
  <si>
    <t>https://www.flickr.com/photos/jcapaldi/5049142443/</t>
  </si>
  <si>
    <t>body_chicken08.jpeg</t>
  </si>
  <si>
    <t>5628613687_84d47b4280_o</t>
  </si>
  <si>
    <t>{'photo': {'id': '5628613687', 'secret': '4b49d51477', 'server': '5190', 'farm': 6, 'dateuploaded': '1303077584', 'isfavorite': 0, 'license': '4', 'safety_level': '0', 'rotation': 0, 'originalsecret': '84d47b4280', 'originalformat': 'jpg', 'owner': {'nsid': '29125435@N07', 'username': 'Pas-Toi', 'realname': 'Nicki', 'location': 'Northampton, USA', 'iconserver': '3600', 'iconfarm': 4, 'path_alias': 'niicki'}, 'title': {'_content': 'DSC_0186'}, 'description': {'_content': ''}, 'visibility': {'ispublic': 1, 'isfriend': 0, 'isfamily': 0}, 'dates': {'posted': '1303077584', 'taken': '2011-04-09 18:03:01', 'takengranularity': 0, 'takenunknown': 0, 'lastupdate': '1303081516'}, 'views': '3065', 'editability': {'cancomment': 0, 'canaddmeta': 0}, 'publiceditability': {'cancomment': 1, 'canaddmeta': 0}, 'usage': {'candownload': 1, 'canblog': 0, 'canprint': 0, 'canshare': 1}, 'comments': {'_content': '0'}, 'notes': {'note': []}, 'people': {'haspeople': 0}, 'tags': {'tag': [{'id': '29104105-5628613687-634', 'author': '29125435@N07', 'authorname': 'Pas-Toi', 'raw': 'chickens', '_content': 'chickens', 'machine_tag': 0}]}, 'urls': {'url': [{'type': 'photopage', '_content': 'https://www.flickr.com/photos/niicki/5628613687/'}]}, 'media': 'photo'}, 'stat': 'ok'}</t>
  </si>
  <si>
    <t>Nicki (flickr Pas-Toi)</t>
  </si>
  <si>
    <t>https://www.flickr.com/photos/niicki/5628613687/</t>
  </si>
  <si>
    <t>body_chicken09.jpeg</t>
  </si>
  <si>
    <t>2426725606_820c8cab1e_o</t>
  </si>
  <si>
    <t>{'photo': {'id': '2426725606', 'secret': '411a37f57a', 'server': '2353', 'farm': 3, 'dateuploaded': '1208650993', 'isfavorite': 0, 'license': '2', 'safety_level': '0', 'rotation': 0, 'originalsecret': '820c8cab1e', 'originalformat': 'jpg', 'owner': {'nsid': '36606530@N00', 'username': 'Kimli', 'realname': 'Kimli', 'location': 'Vancouver, Canada!', 'iconserver': '164', 'iconfarm': 1, 'path_alias': 'kimli'}, 'title': {'_content': 'Hana the Chicken'}, 'description': {'_content': "There's a motorcycle shop on the North Shore with a Shop Chicken - meet Hana!"}, 'visibility': {'ispublic': 1, 'isfriend': 0, 'isfamily': 0}, 'dates': {'posted': '1208650993', 'taken': '2008-04-19 13:24:49', 'takengranularity': 0, 'takenunknown': 0, 'lastupdate': '1222124795'}, 'views': '5707', 'editability': {'cancomment': 0, 'canaddmeta': 0}, 'publiceditability': {'cancomment': 1, 'canaddmeta': 0}, 'usage': {'candownload': 1, 'canblog': 0, 'canprint': 0, 'canshare': 1}, 'comments': {'_content': '2'}, 'notes': {'note': []}, 'people': {'haspeople': 0}, 'tags': {'tag': [{'id': '202098-2426725606-639', 'author': '36606530@N00', 'authorname': 'Kimli', 'raw': 'chicken', '_content': 'chicken', 'machine_tag': 0}]}, 'urls': {'url': [{'type': 'photopage', '_content': 'https://www.flickr.com/photos/kimli/2426725606/'}]}, 'media': 'photo'}, 'stat': 'ok'}</t>
  </si>
  <si>
    <t>Kimli (flickr Kimli)</t>
  </si>
  <si>
    <t>https://www.flickr.com/photos/kimli/2426725606/</t>
  </si>
  <si>
    <t>body_chicken10.jpeg</t>
  </si>
  <si>
    <t>5938473561_5aaeefdc77_o</t>
  </si>
  <si>
    <t>{'photo': {'id': '5938473561', 'secret': '16dd04a4f4', 'server': '6024', 'farm': 7, 'dateuploaded': '1310698256', 'isfavorite': 0, 'license': '2', 'safety_level': '0', 'rotation': 0, 'originalsecret': '5aaeefdc77', 'originalformat': 'jpg', 'owner': {'nsid': '11118440@N00', 'username': 'Cowgirl Jules', 'realname': '', 'location': None, 'iconserver': '2862', 'iconfarm': 3, 'path_alias': 'cowgirljules'}, 'title': {'_content': 'Poultry'}, 'description': {'_content': ''}, 'visibility': {'ispublic': 1, 'isfriend': 0, 'isfamily': 0}, 'dates': {'posted': '1310698256', 'taken': '2011-07-14 19:34:15', 'takengranularity': 0, 'takenunknown': 0, 'lastupdate': '1529159102'}, 'views': '1982', 'editability': {'cancomment': 0, 'canaddmeta': 0}, 'publiceditability': {'cancomment': 1, 'canaddmeta': 0}, 'usage': {'candownload': 1, 'canblog': 0, 'canprint': 0, 'canshare': 1}, 'comments': {'_content': '0'}, 'notes': {'note': []}, 'people': {'haspeople': 0}, 'tags': {'tag': [{'id': '3045196-5938473561-14738', 'author': '11118440@N00', 'authorname': 'Cowgirl Jules', 'raw': 'poultry', '_content': 'poultry', 'machine_tag': 0}, {'id': '3045196-5938473561-634', 'author': '11118440@N00', 'authorname': 'Cowgirl Jules', 'raw': 'chickens', '_content': 'chickens', 'machine_tag': 0}, {'id': '3045196-5938473561-69157619', 'author': '11118440@N00', 'authorname': 'Cowgirl Jules', 'raw': 'Wheaten Marans', '_content': 'wheatenmarans', 'machine_tag': 0}]}, 'urls': {'url': [{'type': 'photopage', '_content': 'https://www.flickr.com/photos/cowgirljules/5938473561/'}]}, 'media': 'photo'}, 'stat': 'ok'}</t>
  </si>
  <si>
    <t>https://www.flickr.com/photos/cowgirljules/5938473561/</t>
  </si>
  <si>
    <t>body_chicken11.jpeg</t>
  </si>
  <si>
    <t>3300712865_5fc5ab3aff_o</t>
  </si>
  <si>
    <t>{'photo': {'id': '3300712865', 'secret': 'f4cd802c07', 'server': '3391', 'farm': 4, 'dateuploaded': '1235335831', 'isfavorite': 0, 'license': '0', 'safety_level': '0', 'rotation': 0, 'originalsecret': '5fc5ab3aff', 'originalformat': 'jpg', 'owner': {'nsid': '26193687@N02', 'username': '_Cherish_', 'realname': '', 'location': '', 'iconserver': '2269', 'iconfarm': 3, 'path_alias': 'cherish822'}, 'title': {'_content': 'Wild Chicken!'}, 'description': {'_content': ''}, 'visibility': {'ispublic': 1, 'isfriend': 0, 'isfamily': 0}, 'dates': {'posted': '1235335831', 'taken': '2009-01-22 17:06:02', 'takengranularity': 0, 'takenunknown': 0, 'lastupdate': '1566381286'}, 'views': '1701', 'editability': {'cancomment': 0, 'canaddmeta': 0}, 'publiceditability': {'cancomment': 1, 'canaddmeta': 0}, 'usage': {'candownload': 1, 'canblog': 0, 'canprint': 0, 'canshare': 1}, 'comments': {'_content': '0'}, 'notes': {'note': []}, 'people': {'haspeople': 0}, 'tags': {'tag': [{'id': '26173339-3300712865-639', 'author': '26193687@N02', 'authorname': '_Cherish_', 'raw': 'chicken', '_content': 'chicken', 'machine_tag': 0}, {'id': '26173339-3300712865-16113', 'author': '26193687@N02', 'authorname': '_Cherish_', 'raw': 'kauai', '_content': 'kauai', 'machine_tag': 0}]}, 'urls': {'url': [{'type': 'photopage', '_content': 'https://www.flickr.com/photos/cherish822/3300712865/'}]}, 'media': 'photo'}, 'stat': 'ok'}</t>
  </si>
  <si>
    <t xml:space="preserve"> (flickr _Cherish_)</t>
  </si>
  <si>
    <t>https://www.flickr.com/photos/cherish822/3300712865/</t>
  </si>
  <si>
    <t>body_chicken12.jpeg</t>
  </si>
  <si>
    <t>14933223683_4e7860b49b_o</t>
  </si>
  <si>
    <t>{'photo': {'id': '14933223683', 'secret': '2a941fa44c', 'server': '5610', 'farm': 6, 'dateuploaded': '1413513364', 'isfavorite': 0, 'license': '5', 'safety_level': '0', 'rotation': 0, 'originalsecret': '4e7860b49b', 'originalformat': 'jpg', 'owner': {'nsid': '7830943@N03', 'username': 'ShanMcG213', 'realname': 'Shannon McGee', 'location': 'Huntsville, USA', 'iconserver': '5546', 'iconfarm': 6, 'path_alias': 'shan213'}, 'title': {'_content': 'Chickens'}, 'description': {'_content': "Pet-Sitting at Gina &amp;amp; Kim's :)"}, 'visibility': {'ispublic': 1, 'isfriend': 0, 'isfamily': 0}, 'dates': {'posted': '1413513364', 'taken': '2014-10-10 15:32:21', 'takengranularity': 0, 'takenunknown': 0, 'lastupdate': '1413732608'}, 'views': '5612', 'editability': {'cancomment': 0, 'canaddmeta': 0}, 'publiceditability': {'cancomment': 1, 'canaddmeta': 0}, 'usage': {'candownload': 1, 'canblog': 0, 'canprint': 0, 'canshare': 1}, 'comments': {'_content': '0'}, 'notes': {'note': []}, 'people': {'haspeople': 0}, 'tags': {'tag': [{'id': '7807889-14933223683-634', 'author': '7830943@N03', 'authorname': 'ShanMcG213', 'raw': 'Chickens', '_content': 'chickens', 'machine_tag': 0}, {'id': '7807889-14933223683-6924', 'author': '7830943@N03', 'authorname': 'ShanMcG213', 'raw': 'Alabama', '_content': 'alabama', 'machine_tag': 0}, {'id': '7807889-14933223683-5276', 'author': '7830943@N03', 'authorname': 'ShanMcG213', 'raw': 'Farm', '_content': 'farm', 'machine_tag': 0}]}, 'location': {'latitude': '34.770825', 'longitude': '-86.430442', 'accuracy': '16', 'context': '0', 'locality': {'_content': 'Brownsboro', 'woeid': 2370496}, 'county': {'_content': 'Madison', 'woeid': 12587531}, 'region': {'_content': 'Alabama', 'woeid': 2347559}, 'country': {'_content': 'United States', 'woeid': 23424977}, 'neighbourhood': {'_content': '', 'woeid': 0}}, 'geoperms': {'ispublic': 1, 'iscontact': 0, 'isfriend': 0, 'isfamily': 0}, 'urls': {'url': [{'type': 'photopage', '_content': 'https://www.flickr.com/photos/shan213/14933223683/'}]}, 'media': 'photo'}, 'stat': 'ok'}</t>
  </si>
  <si>
    <t>Shannon McGee (flickr ShanMcG213)</t>
  </si>
  <si>
    <t>https://www.flickr.com/photos/shan213/14933223683/</t>
  </si>
  <si>
    <t>body_chicken13.jpeg</t>
  </si>
  <si>
    <t>10599524336_4c7ef621d9_o</t>
  </si>
  <si>
    <t>{'photo': {'id': '10599524336', 'secret': '4b3e887929', 'server': '5529', 'farm': 6, 'dateuploaded': '1383261519', 'isfavorite': 0, 'license': '2', 'safety_level': '0', 'rotation': 0, 'originalsecret': '4c7ef621d9', 'originalformat': 'jpg', 'owner': {'nsid': '23732062@N04', 'username': 'IRGlover', 'realname': 'Ian Glover', 'location': 'England', 'iconserver': '7379', 'iconfarm': 8, 'path_alias': 'irglover'}, 'title': {'_content': 'Chicken'}, 'description': {'_content': '                               '}, 'visibility': {'ispublic': 1, 'isfriend': 0, 'isfamily': 0}, 'dates': {'posted': '1383261519', 'taken': '2013-10-27 16:12:27', 'takengranularity': 0, 'takenunknown': 0, 'lastupdate': '1427148333'}, 'views': '1149', 'editability': {'cancomment': 0, 'canaddmeta': 0}, 'publiceditability': {'cancomment': 1, 'canaddmeta': 1}, 'usage': {'candownload': 1, 'canblog': 0, 'canprint': 0, 'canshare': 1}, 'comments': {'_content': '0'}, 'notes': {'note': []}, 'people': {'haspeople': 0}, 'tags': {'tag': [{'id': '23699923-10599524336-132460', 'author': '23732062@N04', 'authorname': 'IRGlover', 'raw': 'Chatsworth House', '_content': 'chatsworthhouse', 'machine_tag': 0}, {'id': '23699923-10599524336-5933', 'author': '23732062@N04', 'authorname': 'IRGlover', 'raw': 'Derbyshire', '_content': 'derbyshire', 'machine_tag': 0}, {'id': '23699923-10599524336-279', 'author': '23732062@N04', 'authorname': 'IRGlover', 'raw': 'England', '_content': 'england', 'machine_tag': 0}, {'id': '23699923-10599524336-137162', 'author': '23732062@N04', 'authorname': 'IRGlover', 'raw': 'country house', '_content': 'countryhouse', 'machine_tag': 0}, {'id': '23699923-10599524336-36382', 'author': '23732062@N04', 'authorname': 'IRGlover', 'raw': 'stately home', '_content': 'statelyhome', 'machine_tag': 0}, {'id': '23699923-10599524336-5276', 'author': '23732062@N04', 'authorname': 'IRGlover', 'raw': 'farm', '_content': 'farm', 'machine_tag': 0}, {'id': '23699923-10599524336-952', 'author': '23732062@N04', 'authorname': 'IRGlover', 'raw': 'animal', '_content': 'animal', 'machine_tag': 0}]}, 'location': {'latitude': '53.230479', 'longitude': '-1.607190', 'accuracy': '16', 'context': '0', 'locality': {'_content': 'Derbyshire Dales District', 'woeid': 12695909}, 'county': {'_content': 'Derbyshire', 'woeid': 12602143}, 'region': {'_content': 'England', 'woeid': 24554868}, 'country': {'_content': 'United Kingdom', 'woeid': 23424975}, 'neighbourhood': {'_content': '', 'woeid': 0}}, 'geoperms': {'ispublic': 1, 'iscontact': 0, 'isfriend': 0, 'isfamily': 0}, 'urls': {'url': [{'type': 'photopage', '_content': 'https://www.flickr.com/photos/irglover/10599524336/'}]}, 'media': 'photo'}, 'stat': 'ok'}</t>
  </si>
  <si>
    <t>Ian Glover (flickr IRGlover)</t>
  </si>
  <si>
    <t>https://www.flickr.com/photos/irglover/10599524336/</t>
  </si>
  <si>
    <t>body_chicken14.jpeg</t>
  </si>
  <si>
    <t>4592934689_7e05f7ac22_o</t>
  </si>
  <si>
    <t>{'photo': {'id': '4592934689', 'secret': 'ce0cb9bf03', 'server': '3393', 'farm': 4, 'dateuploaded': '1273443888', 'isfavorite': 0, 'license': '3', 'safety_level': '0', 'rotation': 0, 'originalsecret': '7e05f7ac22', 'originalformat': 'jpg', 'owner': {'nsid': '56319494@N00', 'username': 'starglows', 'realname': 'Cheryl', 'location': 'Oakland, CA', 'iconserver': '2485', 'iconfarm': 3, 'path_alias': 'starglows'}, 'title': {'_content': 'chicken gang...'}, 'description': {'_content': ''}, 'visibility': {'ispublic': 1, 'isfriend': 0, 'isfamily': 0}, 'dates': {'posted': '1273443888', 'taken': '2010-01-10 15:31:54', 'takengranularity': 0, 'takenunknown': 0, 'lastupdate': '1303074777'}, 'views': '2121', 'editability': {'cancomment': 0, 'canaddmeta': 0}, 'publiceditability': {'cancomment': 1, 'canaddmeta': 0}, 'usage': {'candownload': 1, 'canblog': 0, 'canprint': 0, 'canshare': 1}, 'comments': {'_content': '0'}, 'notes': {'note': []}, 'people': {'haspeople': 0}, 'tags': {'tag': [{'id': '4700565-4592934689-2048', 'author': '56319494@N00', 'authorname': 'starglows', 'raw': 'hawaii', '_content': 'hawaii', 'machine_tag': 0}, {'id': '4700565-4592934689-16113', 'author': '56319494@N00', 'authorname': 'starglows', 'raw': 'kauai', '_content': 'kauai', 'machine_tag': 0}, {'id': '4700565-4592934689-634', 'author': '56319494@N00', 'authorname': 'starglows', 'raw': 'chickens', '_content': 'chickens', 'machine_tag': 0}]}, 'urls': {'url': [{'type': 'photopage', '_content': 'https://www.flickr.com/photos/starglows/4592934689/'}]}, 'media': 'photo'}, 'stat': 'ok'}</t>
  </si>
  <si>
    <t>Cheryl (flickr starglows)</t>
  </si>
  <si>
    <t>https://www.flickr.com/photos/starglows/4592934689/</t>
  </si>
  <si>
    <t>body_chicken15.jpeg</t>
  </si>
  <si>
    <t>body_chicken16.jpeg</t>
  </si>
  <si>
    <t>8930007830_146193b015_o</t>
  </si>
  <si>
    <t>{'photo': {'id': '8930007830', 'secret': '82a323036b', 'server': '7455', 'farm': 8, 'dateuploaded': '1370214692', 'isfavorite': 0, 'license': '4', 'safety_level': '0', 'rotation': 0, 'originalsecret': '146193b015', 'originalformat': 'jpg', 'owner': {'nsid': '88920309@N05', 'username': 'grassrootsgroundswell', 'realname': '', 'location': '', 'iconserver': '3668', 'iconfarm': 4, 'path_alias': 'grassrootsgroundswell'}, 'title': {'_content': 'Rare breed chicken'}, 'description': {'_content': ''}, 'visibility': {'ispublic': 1, 'isfriend': 0, 'isfamily': 0}, 'dates': {'posted': '1370214692', 'taken': '2012-05-12 15:05:52', 'takengranularity': 0, 'takenunknown': 0, 'lastupdate': '1370214694'}, 'views': '3851', 'editability': {'cancomment': 0, 'canaddmeta': 0}, 'publiceditability': {'cancomment': 1, 'canaddmeta': 0}, 'usage': {'candownload': 1, 'canblog': 0, 'canprint': 0, 'canshare': 1}, 'comments': {'_content': '0'}, 'notes': {'note': []}, 'people': {'haspeople': 0}, 'tags': {'tag': [{'id': '88914969-8930007830-39339096', 'author': '88920309@N05', 'authorname': 'grassrootsgroundswell', 'raw': 'rare breed chickens', '_content': 'rarebreedchickens', 'machine_tag': 0}, {'id': '88914969-8930007830-951', 'author': '88920309@N05', 'authorname': 'grassrootsgroundswell', 'raw': 'birds', '_content': 'birds', 'machine_tag': 0}]}, 'urls': {'url': [{'type': 'photopage', '_content': 'https://www.flickr.com/photos/grassrootsgroundswell/8930007830/'}]}, 'media': 'photo'}, 'stat': 'ok'}</t>
  </si>
  <si>
    <t xml:space="preserve"> (flickr grassrootsgroundswell)</t>
  </si>
  <si>
    <t>https://www.flickr.com/photos/grassrootsgroundswell/8930007830/</t>
  </si>
  <si>
    <t>body_chicken17.jpeg</t>
  </si>
  <si>
    <t>10124246046_b2a258b287_o</t>
  </si>
  <si>
    <t>{'photo': {'id': '10124246046', 'secret': '98984a5eee', 'server': '7453', 'farm': 8, 'dateuploaded': '1381089475', 'isfavorite': 0, 'license': '3', 'safety_level': '0', 'rotation': 0, 'originalsecret': 'b2a258b287', 'originalformat': 'jpg', 'owner': {'nsid': '65244239@N00', 'username': 'Rose Robinson', 'realname': 'Rose Davies', 'location': 'Oxford, UK', 'iconserver': '8538', 'iconfarm': 9, 'path_alias': 'rosedavies'}, 'title': {'_content': 'Knowle farm chicken'}, 'description': {'_content': ''}, 'visibility': {'ispublic': 1, 'isfriend': 0, 'isfamily': 0}, 'dates': {'posted': '1381089475', 'taken': '2013-09-30 14:47:09', 'takengranularity': 0, 'takenunknown': 0, 'lastupdate': '1506963630'}, 'views': '2681', 'editability': {'cancomment': 0, 'canaddmeta': 0}, 'publiceditability': {'cancomment': 1, 'canaddmeta': 0}, 'usage': {'candownload': 1, 'canblog': 0, 'canprint': 0, 'canshare': 1}, 'comments': {'_content': '0'}, 'notes': {'note': []}, 'people': {'haspeople': 0}, 'tags': {'tag': [{'id': '1007630-10124246046-13181', 'author': '65244239@N00', 'authorname': 'Rose Robinson', 'raw': 'devon', '_content': 'devon', 'machine_tag': 0}, {'id': '1007630-10124246046-639', 'author': '65244239@N00', 'authorname': 'Rose Robinson', 'raw': 'chicken', '_content': 'chicken', 'machine_tag': 0}, {'id': '1007630-10124246046-5923964', 'author': '65244239@N00', 'authorname': 'Rose Robinson', 'raw': 'knowle farm', '_content': 'knowlefarm', 'machine_tag': 0}]}, 'urls': {'url': [{'type': 'photopage', '_content': 'https://www.flickr.com/photos/rosedavies/10124246046/'}]}, 'media': 'photo'}, 'stat': 'ok'}</t>
  </si>
  <si>
    <t>https://www.flickr.com/photos/rosedavies/10124246046/</t>
  </si>
  <si>
    <t>body_chicken18.jpeg</t>
  </si>
  <si>
    <t>10124139124_37803340b3_o</t>
  </si>
  <si>
    <t>{'photo': {'id': '10124139124', 'secret': '91fdc7bf46', 'server': '5337', 'farm': 6, 'dateuploaded': '1381089516', 'isfavorite': 0, 'license': '3', 'safety_level': '0', 'rotation': 0, 'originalsecret': '37803340b3', 'originalformat': 'jpg', 'owner': {'nsid': '65244239@N00', 'username': 'Rose Robinson', 'realname': 'Rose Davies', 'location': 'Oxford, UK', 'iconserver': '8538', 'iconfarm': 9, 'path_alias': 'rosedavies'}, 'title': {'_content': 'Chickens come home to roost'}, 'description': {'_content': ''}, 'visibility': {'ispublic': 1, 'isfriend': 0, 'isfamily': 0}, 'dates': {'posted': '1381089516', 'taken': '2013-09-30 15:09:56', 'takengranularity': 0, 'takenunknown': 0, 'lastupdate': '1495763257'}, 'views': '1040', 'editability': {'cancomment': 0, 'canaddmeta': 0}, 'publiceditability': {'cancomment': 1, 'canaddmeta': 0}, 'usage': {'candownload': 1, 'canblog': 0, 'canprint': 0, 'canshare': 1}, 'comments': {'_content': '0'}, 'notes': {'note': []}, 'people': {'haspeople': 0}, 'tags': {'tag': [{'id': '1007630-10124139124-13181', 'author': '65244239@N00', 'authorname': 'Rose Robinson', 'raw': 'devon', '_content': 'devon', 'machine_tag': 0}, {'id': '1007630-10124139124-639', 'author': '65244239@N00', 'authorname': 'Rose Robinson', 'raw': 'chicken', '_content': 'chicken', 'machine_tag': 0}, {'id': '1007630-10124139124-5923964', 'author': '65244239@N00', 'authorname': 'Rose Robinson', 'raw': 'knowle farm', '_content': 'knowlefarm', 'machine_tag': 0}]}, 'urls': {'url': [{'type': 'photopage', '_content': 'https://www.flickr.com/photos/rosedavies/10124139124/'}]}, 'media': 'photo'}, 'stat': 'ok'}</t>
  </si>
  <si>
    <t>https://www.flickr.com/photos/rosedavies/10124139124/</t>
  </si>
  <si>
    <t>body_chicken19.jpeg</t>
  </si>
  <si>
    <t>21186718_baa370e38b_o</t>
  </si>
  <si>
    <t>{'photo': {'id': '21186718', 'secret': 'baa370e38b', 'server': '16', 'farm': 1, 'dateuploaded': '1119571462', 'isfavorite': 0, 'license': '4', 'safety_level': '0', 'rotation': 0, 'originalsecret': 'baa370e38b', 'originalformat': 'jpg', 'owner': {'nsid': '46936561@N00', 'username': 'Neil Rickards', 'realname': 'Neil Rickards', 'location': 'Hertford, England', 'iconserver': '7539', 'iconfarm': 8, 'path_alias': 'neilrickards'}, 'title': {'_content': 'DSC01345'}, 'description': {'_content': ''}, 'visibility': {'ispublic': 1, 'isfriend': 0, 'isfamily': 0}, 'dates': {'posted': '1119571462', 'taken': '2005-06-21 18:03:43', 'takengranularity': 0, 'takenunknown': 0, 'lastupdate': '1165489970'}, 'views': '3082', 'editability': {'cancomment': 0, 'canaddmeta': 0}, 'publiceditability': {'cancomment': 1, 'canaddmeta': 0}, 'usage': {'candownload': 1, 'canblog': 0, 'canprint': 0, 'canshare': 1}, 'comments': {'_content': '0'}, 'notes': {'note': []}, 'people': {'haspeople': 0}, 'tags': {'tag': [{'id': '162164-21186718-639', 'author': '46936561@N00', 'authorname': 'Neil Rickards', 'raw': 'chicken', '_content': 'chicken', 'machine_tag': 0}]}, 'location': {'latitude': '52.096909', 'longitude': '0.008132', 'accuracy': '14', 'context': '0', 'locality': {'_content': 'Meldreth', 'woeid': 28650}, 'county': {'_content': 'Cambridgeshire', 'woeid': 12602140}, 'region': {'_content': 'England', 'woeid': 24554868}, 'country': {'_content': 'United Kingdom', 'woeid': 23424975}, 'neighbourhood': {'_content': '', 'woeid': 0}}, 'geoperms': {'ispublic': 1, 'iscontact': 0, 'isfriend': 0, 'isfamily': 0}, 'urls': {'url': [{'type': 'photopage', '_content': 'https://www.flickr.com/photos/neilrickards/21186718/'}]}, 'media': 'photo'}, 'stat': 'ok'}</t>
  </si>
  <si>
    <t>Neil Rickards (flickr Neil Rickards)</t>
  </si>
  <si>
    <t>https://www.flickr.com/photos/neilrickards/21186718/</t>
  </si>
  <si>
    <t>body_chicken20.jpeg</t>
  </si>
  <si>
    <t>4245234885_4e2b96c349_o</t>
  </si>
  <si>
    <t>{'photo': {'id': '4245234885', 'secret': '3bc35236b8', 'server': '4027', 'farm': 5, 'dateuploaded': '1262640855', 'isfavorite': 0, 'license': '3', 'safety_level': '0', 'rotation': 0, 'originalsecret': '4e2b96c349', 'originalformat': 'jpg', 'owner': {'nsid': '43583964@N00', 'username': 'Mr  Tickle - Wachoo Wachoo Tribe Congressman', 'realname': 'James', 'location': None, 'iconserver': '52', 'iconfarm': 1, 'path_alias': 'jacockshaw'}, 'title': {'_content': 'chickens!'}, 'description': {'_content': 'Chickens which are kept by my parents.  They lay very good eggs too!'}, 'visibility': {'ispublic': 1, 'isfriend': 0, 'isfamily': 0}, 'dates': {'posted': '1262640855', 'taken': '2009-12-24 13:11:06', 'takengranularity': 0, 'takenunknown': 0, 'lastupdate': '1264290894'}, 'views': '1680', 'editability': {'cancomment': 0, 'canaddmeta': 0}, 'publiceditability': {'cancomment': 1, 'canaddmeta': 1}, 'usage': {'candownload': 1, 'canblog': 0, 'canprint': 0, 'canshare': 1}, 'comments': {'_content': '5'}, 'notes': {'note': []}, 'people': {'haspeople': 0}, 'tags': {'tag': [{'id': '2908844-4245234885-634', 'author': '43583964@N00', 'authorname': 'Mr  Tickle - Wachoo Wachoo Tribe Congressman', 'raw': 'chickens', '_content': 'chickens', 'machine_tag': 0}, {'id': '2908844-4245234885-144881', 'author': '43583964@N00', 'authorname': 'Mr  Tickle - Wachoo Wachoo Tribe Congressman', 'raw': 'hens', '_content': 'hens', 'machine_tag': 0}, {'id': '2908844-4245234885-3360', 'author': '43583964@N00', 'authorname': 'Mr  Tickle - Wachoo Wachoo Tribe Congressman', 'raw': 'cornwall', '_content': 'cornwall', 'machine_tag': 0}, {'id': '2908844-4245234885-5969', 'author': '43583964@N00', 'authorname': 'Mr  Tickle - Wachoo Wachoo Tribe Congressman', 'raw': 'sony', '_content': 'sony', 'machine_tag': 0}, {'id': '2908844-4245234885-28859', 'author': '43583964@N00', 'authorname': 'Mr  Tickle - Wachoo Wachoo Tribe Congressman', 'raw': 'alpha', '_content': 'alpha', 'machine_tag': 0}, {'id': '2908844-4245234885-29692', 'author': '43583964@N00', 'authorname': 'Mr  Tickle - Wachoo Wachoo Tribe Congressman', 'raw': 'dslr', '_content': 'dslr', 'machine_tag': 0}, {'id': '2908844-4245234885-14753', 'author': '43583964@N00', 'authorname': 'Mr  Tickle - Wachoo Wachoo Tribe Congressman', 'raw': '200', '_content': '200', 'machine_tag': 0}, {'id': '2908844-4245234885-34581', 'author': '43583964@N00', 'authorname': 'Mr  Tickle - Wachoo Wachoo Tribe Congressman', 'raw': 'A200', '_content': 'a200', 'machine_tag': 0}, {'id': '2908844-4245234885-23299123', 'author': '43583964@N00', 'authorname': 'Mr  Tickle - Wachoo Wachoo Tribe Congressman', 'raw': 'SonyAlphaDSLR-A200', '_content': 'sonyalphadslra200', 'machine_tag': 0}, {'id': '2908844-4245234885-1280', 'author': '43583964@N00', 'authorname': 'Mr  Tickle - Wachoo Wachoo Tribe Congressman', 'raw': 'digital', '_content': 'digital', 'machine_tag': 0}, {'id': '2908844-4245234885-93', 'author': '43583964@N00', 'authorname': 'Mr  Tickle - Wachoo Wachoo Tribe Congressman', 'raw': 'camera', '_content': 'camera', 'machine_tag': 0}]}, 'urls': {'url': [{'type': 'photopage', '_content': 'https://www.flickr.com/photos/jacockshaw/4245234885/'}]}, 'media': 'photo'}, 'stat': 'ok'}</t>
  </si>
  <si>
    <t>James (flickr Mr  Tickle - Wachoo Wachoo Tribe Congressman)</t>
  </si>
  <si>
    <t>https://www.flickr.com/photos/jacockshaw/4245234885/</t>
  </si>
  <si>
    <t>body_part_chicken_eye01.jpeg</t>
  </si>
  <si>
    <t>5646288619_0537c0641f_o</t>
  </si>
  <si>
    <t>{'photo': {'id': '5646288619', 'secret': 'da274002e2', 'server': '5270', 'farm': 6, 'dateuploaded': '1303577383', 'isfavorite': 0, 'license': '3', 'safety_level': '0', 'rotation': 0, 'originalsecret': '0537c0641f', 'originalformat': 'jpg', 'owner': {'nsid': '70259473@N00', 'username': 'nebarnix', 'realname': 'Jasper Nance', 'location': 'Mesa, AZ, USA', 'iconserver': '8273', 'iconfarm': 9, 'path_alias': 'nebarnix'}, 'title': {'_content': "Red's Eye"}, 'description': {'_content': ''}, 'visibility': {'ispublic': 1, 'isfriend': 0, 'isfamily': 0}, 'dates': {'posted': '1303577383', 'taken': '2011-04-23 09:10:54', 'takengranularity': 0, 'takenunknown': 0, 'lastupdate': '1641490403'}, 'views': '601', 'editability': {'cancomment': 0, 'canaddmeta': 0}, 'publiceditability': {'cancomment': 1, 'canaddmeta': 0}, 'usage': {'candownload': 1, 'canblog': 0, 'canprint': 0, 'canshare': 1}, 'comments': {'_content': '1'}, 'notes': {'note': []}, 'people': {'haspeople': 0}, 'tags': {'tag': [{'id': '3479394-5646288619-953', 'author': '70259473@N00', 'authorname': 'nebarnix', 'raw': 'animals', '_content': 'animals', 'machine_tag': 0}, {'id': '3479394-5646288619-634', 'author': '70259473@N00', 'authorname': 'nebarnix', 'raw': 'chickens', '_content': 'chickens', 'machine_tag': 0}, {'id': '3479394-5646288619-368', 'author': '70259473@N00', 'authorname': 'nebarnix', 'raw': 'pets', '_content': 'pets', 'machine_tag': 0}, {'id': '3479394-5646288619-951', 'author': '70259473@N00', 'authorname': 'nebarnix', 'raw': 'birds', '_content': 'birds', 'machine_tag': 0}]}, 'urls': {'url': [{'type': 'photopage', '_content': 'https://www.flickr.com/photos/nebarnix/5646288619/'}]}, 'media': 'photo'}, 'stat': 'ok'}</t>
  </si>
  <si>
    <t>Jasper Nance (flickr nebarnix)</t>
  </si>
  <si>
    <t>https://www.flickr.com/photos/nebarnix/5646288619/</t>
  </si>
  <si>
    <t>face_chicken01.jpeg</t>
  </si>
  <si>
    <t>9912571746_85d61568e8_o</t>
  </si>
  <si>
    <t>{'photo': {'id': '9912571746', 'secret': '63955d9e63', 'server': '3827', 'farm': 4, 'dateuploaded': '1380015450', 'isfavorite': 0, 'license': '6', 'safety_level': '0', 'rotation': 0, 'originalsecret': '85d61568e8', 'originalformat': 'jpg', 'owner': {'nsid': '72284410@N08', 'username': 'The Garden Smallholder', 'realname': 'Karen Jackson', 'location': 'Bedfordshire, England, UK', 'iconserver': '5718', 'iconfarm': 6, 'path_alias': None}, 'title': {'_content': 'Chicken'}, 'description': {'_content': 'White chicken'}, 'visibility': {'ispublic': 1, 'isfriend': 0, 'isfamily': 0}, 'dates': {'posted': '1380015450', 'taken': '2013-09-24 09:55:28', 'takengranularity': 0, 'takenunknown': 0, 'lastupdate': '1416363431'}, 'views': '7620', 'editability': {'cancomment': 0, 'canaddmeta': 0}, 'publiceditability': {'cancomment': 1, 'canaddmeta': 0}, 'usage': {'candownload': 1, 'canblog': 0, 'canprint': 0, 'canshare': 1}, 'comments': {'_content': '0'}, 'notes': {'note': []}, 'people': {'haspeople': 0}, 'tags': {'tag': [{'id': '72191597-9912571746-639', 'author': '72284410@N08', 'authorname': 'The Garden Smallholder', 'raw': 'chicken', '_content': 'chicken', 'machine_tag': 0}, {'id': '72191597-9912571746-1782439', 'author': '72284410@N08', 'authorname': 'The Garden Smallholder', 'raw': 'white chicken', '_content': 'whitechicken', 'machine_tag': 0}, {'id': '72191597-9912571746-35577', 'author': '72284410@N08', 'authorname': 'The Garden Smallholder', 'raw': 'hen', '_content': 'hen', 'machine_tag': 0}]}, 'urls': {'url': [{'type': 'photopage', '_content': 'https://www.flickr.com/photos/72284410@N08/9912571746/'}]}, 'media': 'photo'}, 'stat': 'ok'}</t>
  </si>
  <si>
    <t>Karen Jackson (flickr The Garden Smallholder)</t>
  </si>
  <si>
    <t>https://www.flickr.com/photos/72284410@N08/9912571746/</t>
  </si>
  <si>
    <t>face_chicken02.jpeg</t>
  </si>
  <si>
    <t>5408348351_7dd33c2c0d_o</t>
  </si>
  <si>
    <t>{'photo': {'id': '5408348351', 'secret': 'f20cf3d7c8', 'server': '5099', 'farm': 6, 'dateuploaded': '1296598990', 'isfavorite': 0, 'license': '4', 'safety_level': '0', 'rotation': 0, 'originalsecret': '7dd33c2c0d', 'originalformat': 'jpg', 'owner': {'nsid': '45953381@N05', 'username': 'robef', 'realname': 'Rob Faulkner', 'location': 'Leeds, United Kingdom', 'iconserver': '8606', 'iconfarm': 9, 'path_alias': 'robef'}, 'title': {'_content': 'Hen'}, 'description': {'_content': ''}, 'visibility': {'ispublic': 1, 'isfriend': 0, 'isfamily': 0}, 'dates': {'posted': '1296598990', 'taken': '2011-01-22 16:21:15', 'takengranularity': 0, 'takenunknown': 0, 'lastupdate': '1570175690'}, 'views': '3715', 'editability': {'cancomment': 0, 'canaddmeta': 0}, 'publiceditability': {'cancomment': 1, 'canaddmeta': 0}, 'usage': {'candownload': 1, 'canblog': 0, 'canprint': 0, 'canshare': 1}, 'comments': {'_content': '0'}, 'notes': {'note': []}, 'people': {'haspeople': 0}, 'tags': {'tag': [{'id': '45948041-5408348351-35577', 'author': '45953381@N05', 'authorname': 'robef', 'raw': 'hen', '_content': 'hen', 'machine_tag': 0}, {'id': '45948041-5408348351-639', 'author': '45953381@N05', 'authorname': 'robef', 'raw': 'chicken', '_content': 'chicken', 'machine_tag': 0}, {'id': '45948041-5408348351-6804', 'author': '45953381@N05', 'authorname': 'robef', 'raw': 'egg', '_content': 'egg', 'machine_tag': 0}, {'id': '45948041-5408348351-119858', 'author': '45953381@N05', 'authorname': 'robef', 'raw': 'coup', '_content': 'coup', 'machine_tag': 0}, {'id': '45948041-5408348351-22246', 'author': '45953381@N05', 'authorname': 'robef', 'raw': 'coop', '_content': 'coop', 'machine_tag': 0}, {'id': '45948041-5408348351-7182', 'author': '45953381@N05', 'authorname': 'robef', 'raw': 'leeds', '_content': 'leeds', 'machine_tag': 0}]}, 'urls': {'url': [{'type': 'photopage', '_content': 'https://www.flickr.com/photos/robef/5408348351/'}]}, 'media': 'photo'}, 'stat': 'ok'}</t>
  </si>
  <si>
    <t>Rob Faulkner (flickr robef)</t>
  </si>
  <si>
    <t>https://www.flickr.com/photos/robef/5408348351/</t>
  </si>
  <si>
    <t>face_chicken03.jpeg</t>
  </si>
  <si>
    <t>334921764_1f31b9730f_o</t>
  </si>
  <si>
    <t>{'photo': {'id': '334921764', 'secret': '1f31b9730f', 'server': '138', 'farm': 1, 'dateuploaded': '1167209583', 'isfavorite': 0, 'license': '2', 'safety_level': '0', 'rotation': 0, 'originalsecret': '1f31b9730f', 'originalformat': 'jpg', 'owner': {'nsid': '35946983@N00', 'username': 'Snap Man', 'realname': 'Kent Kanouse', 'location': 'Denver, Colorado, USA', 'iconserver': '3710', 'iconfarm': 4, 'path_alias': 'kkanouse'}, 'title': {'_content': 'Chicken'}, 'description': {'_content': 'Reseda, California, December 2006'}, 'visibility': {'ispublic': 1, 'isfriend': 0, 'isfamily': 0}, 'dates': {'posted': '1167209583', 'taken': '2006-12-26 13:00:59', 'takengranularity': 0, 'takenunknown': 0, 'lastupdate': '1490729417'}, 'views': '10024', 'editability': {'cancomment': 0, 'canaddmeta': 0}, 'publiceditability': {'cancomment': 1, 'canaddmeta': 0}, 'usage': {'candownload': 1, 'canblog': 0, 'canprint': 0, 'canshare': 1}, 'comments': {'_content': '2'}, 'notes': {'note': []}, 'people': {'haspeople': 0}, 'tags': {'tag': [{'id': '282597-334921764-639', 'author': '35946983@N00', 'authorname': 'Snap Man', 'raw': 'chicken', '_content': 'chicken', 'machine_tag': 0}, {'id': '282597-334921764-1997', 'author': '35946983@N00', 'authorname': 'Snap Man', 'raw': 'zoo', '_content': 'zoo', 'machine_tag': 0}, {'id': '282597-334921764-237791662', 'author': '35946983@N00', 'authorname': 'Snap Man', 'raw': 'Farm Reseda', '_content': 'farmreseda', 'machine_tag': 0}]}, 'location': {'latitude': '34.217604', 'longitude': '-118.554035', 'accuracy': '16', 'context': '0', 'locality': {'_content': 'Los Angeles', 'woeid': 2442047}, 'county': {'_content': 'Los Angeles', 'woeid': 12587688}, 'region': {'_content': 'California', 'woeid': 2347563}, 'country': {'_content': 'United States', 'woeid': 23424977}, 'neighbourhood': {'_content': 'Reseda', 'woeid': 2480286}}, 'geoperms': {'ispublic': 1, 'iscontact': 0, 'isfriend': 0, 'isfamily': 0}, 'urls': {'url': [{'type': 'photopage', '_content': 'https://www.flickr.com/photos/kkanouse/334921764/'}]}, 'media': 'photo'}, 'stat': 'ok'}</t>
  </si>
  <si>
    <t>Kent Kanouse (flickr Snap Man)</t>
  </si>
  <si>
    <t>https://www.flickr.com/photos/kkanouse/334921764/</t>
  </si>
  <si>
    <t>face_chicken04.jpeg</t>
  </si>
  <si>
    <t>177959988_b6b6ab6bb1_o</t>
  </si>
  <si>
    <t>{'photo': {'id': '177959988', 'secret': 'b6b6ab6bb1', 'server': '54', 'farm': 1, 'dateuploaded': '1151618220', 'isfavorite': 0, 'license': '5', 'safety_level': '0', 'rotation': 0, 'originalsecret': 'b6b6ab6bb1', 'originalformat': 'jpg', 'owner': {'nsid': '26572975@N00', 'username': 'Andrew*', 'realname': 'Andrew', 'location': 'London, UK', 'iconserver': '5350', 'iconfarm': 6, 'path_alias': 'nez'}, 'title': {'_content': 'chickens'}, 'description': {'_content': ''}, 'visibility': {'ispublic': 1, 'isfriend': 0, 'isfamily': 0}, 'dates': {'posted': '1151618220', 'taken': '2006-06-29 14:57:00', 'takengranularity': 0, 'takenunknown': '1', 'lastupdate': '1457090633'}, 'views': '17287', 'editability': {'cancomment': 0, 'canaddmeta': 0}, 'publiceditability': {'cancomment': 1, 'canaddmeta': 0}, 'usage': {'candownload': 1, 'canblog': 0, 'canprint': 0, 'canshare': 1}, 'comments': {'_content': '1'}, 'notes': {'note': []}, 'people': {'haspeople': 0}, 'tags': {'tag': [{'id': '1756034-177959988-639', 'author': '26572975@N00', 'authorname': 'Andrew*', 'raw': 'chicken', '_content': 'chicken', 'machine_tag': 0}, {'id': '1756034-177959988-5276', 'author': '26572975@N00', 'authorname': 'Andrew*', 'raw': 'farm', '_content': 'farm', 'machine_tag': 0}, {'id': '1756034-177959988-915', 'author': '26572975@N00', 'authorname': 'Andrew*', 'raw': 'field', '_content': 'field', 'machine_tag': 0}, {'id': '1756034-177959988-952', 'author': '26572975@N00', 'authorname': 'Andrew*', 'raw': 'animal', '_content': 'animal', 'machine_tag': 0}]}, 'urls': {'url': [{'type': 'photopage', '_content': 'https://www.flickr.com/photos/nez/177959988/'}]}, 'media': 'photo'}, 'stat': 'ok'}</t>
  </si>
  <si>
    <t>Andrew (flickr Andrew*)</t>
  </si>
  <si>
    <t>https://www.flickr.com/photos/nez/177959988/</t>
  </si>
  <si>
    <t>face_chicken05.jpeg</t>
  </si>
  <si>
    <t>19586469_d19e6751c4_o</t>
  </si>
  <si>
    <t>{'photo': {'id': '19586469', 'secret': 'd19e6751c4', 'server': '14', 'farm': 1, 'dateuploaded': '1118874789', 'isfavorite': 0, 'license': '5', 'safety_level': '0', 'rotation': 0, 'originalsecret': 'd19e6751c4', 'originalformat': 'jpg', 'owner': {'nsid': '73376947@N00', 'username': 'steenslag', 'realname': '', 'location': '', 'iconserver': '15', 'iconfarm': 1, 'path_alias': 'steenslag'}, 'title': {'_content': 'P1010635'}, 'description': {'_content': ''}, 'visibility': {'ispublic': 1, 'isfriend': 0, 'isfamily': 0}, 'dates': {'posted': '1118874789', 'taken': '2005-02-09 12:53:52', 'takengranularity': 0, 'takenunknown': 0, 'lastupdate': '1119051812'}, 'views': '1770', 'editability': {'cancomment': 0, 'canaddmeta': 0}, 'publiceditability': {'cancomment': 1, 'canaddmeta': 0}, 'usage': {'candownload': 1, 'canblog': 0, 'canprint': 0, 'canshare': 1}, 'comments': {'_content': '1'}, 'notes': {'note': []}, 'people': {'haspeople': 0}, 'tags': {'tag': [{'id': '198006-19586469-634909', 'author': '73376947@N00', 'authorname': 'steenslag', 'raw': 'macrochicken', '_content': 'macrochicken', 'machine_tag': 0}, {'id': '198006-19586469-639', 'author': '73376947@N00', 'authorname': 'steenslag', 'raw': 'chicken', '_content': 'chicken', 'machine_tag': 0}]}, 'urls': {'url': [{'type': 'photopage', '_content': 'https://www.flickr.com/photos/steenslag/19586469/'}]}, 'media': 'photo'}, 'stat': 'ok'}</t>
  </si>
  <si>
    <t xml:space="preserve"> (flickr steenslag)</t>
  </si>
  <si>
    <t>https://www.flickr.com/photos/steenslag/19586469/</t>
  </si>
  <si>
    <t>face_chicken06.jpeg</t>
  </si>
  <si>
    <t>15246537146_09011dfd87_o</t>
  </si>
  <si>
    <t>{'photo': {'id': '15246537146', 'secret': '8a813e8284', 'server': '3864', 'farm': 4, 'dateuploaded': '1410975164', 'isfavorite': 0, 'license': '2', 'safety_level': '0', 'rotation': 0, 'originalsecret': '09011dfd87', 'originalformat': 'jpg', 'owner': {'nsid': '90284915@N07', 'username': 'Rönän', 'realname': 'Ronan Jouve', 'location': '', 'iconserver': '5610', 'iconfarm': 6, 'path_alias': 'ronan_jouve'}, 'title': {'_content': 'Coq'}, 'description': {'_content': 'Zoodyssée'}, 'visibility': {'ispublic': 1, 'isfriend': 0, 'isfamily': 0}, 'dates': {'posted': '1410975164', 'taken': '2014-09-13 14:00:37', 'takengranularity': 0, 'takenunknown': 0, 'lastupdate': '1561214718'}, 'views': '4173', 'editability': {'cancomment': 0, 'canaddmeta': 0}, 'publiceditability': {'cancomment': 1, 'canaddmeta': 0}, 'usage': {'candownload': 1, 'canblog': 0, 'canprint': 0, 'canshare': 1}, 'comments': {'_content': '0'}, 'notes': {'note': []}, 'people': {'haspeople': 0}, 'tags': {'tag': [{'id': '90263585-15246537146-639', 'author': '90284915@N07', 'authorname': 'Rönän', 'raw': 'chicken', '_content': 'chicken', 'machine_tag': 0}, {'id': '90263585-15246537146-4922', 'author': '90284915@N07', 'authorname': 'Rönän', 'raw': 'head', '_content': 'head', 'machine_tag': 0}, {'id': '90263585-15246537146-9368', 'author': '90284915@N07', 'authorname': 'Rönän', 'raw': 'cock', '_content': 'cock', 'machine_tag': 0}]}, 'location': {'latitude': '46.148918', 'longitude': '-0.407180', 'accuracy': '12', 'context': '0', 'locality': {'_content': 'Villiers-en-Bois', 'woeid': 632206}, 'county': {'_content': 'Deux-Sèvres', 'woeid': 12597184}, 'region': {'_content': 'Poitou-Charentes', 'woeid': 7153327}, 'country': {'_content': 'France', 'woeid': 23424819}, 'neighbourhood': {'_content': '', 'woeid': 0}}, 'geoperms': {'ispublic': 1, 'iscontact': 0, 'isfriend': 0, 'isfamily': 0}, 'urls': {'url': [{'type': 'photopage', '_content': 'https://www.flickr.com/photos/ronan_jouve/15246537146/'}]}, 'media': 'photo'}, 'stat': 'ok'}</t>
  </si>
  <si>
    <t>Ronan Jouve (flickr Rönän)</t>
  </si>
  <si>
    <t>https://www.flickr.com/photos/ronan_jouve/15246537146/</t>
  </si>
  <si>
    <t>face_chicken07.jpeg</t>
  </si>
  <si>
    <t>3354229762_2861e51616_o</t>
  </si>
  <si>
    <t>{'photo': {'id': '3354229762', 'secret': '9637dc590a', 'server': '3425', 'farm': 4, 'dateuploaded': '1237050083', 'isfavorite': 0, 'license': '4', 'safety_level': '0', 'rotation': 0, 'originalsecret': '2861e51616', 'originalformat': 'jpg', 'owner': {'nsid': '32558319@N03', 'username': 'steve p2008', 'realname': '', 'location': None, 'iconserver': '65535', 'iconfarm': 66, 'path_alias': 'stevepj2009'}, 'title': {'_content': 'maran'}, 'description': {'_content': ''}, 'visibility': {'ispublic': 1, 'isfriend': 0, 'isfamily': 0}, 'dates': {'posted': '1237050083', 'taken': '2009-03-14 14:52:26', 'takengranularity': 0, 'takenunknown': 0, 'lastupdate': '1602622117'}, 'views': '2250', 'editability': {'cancomment': 0, 'canaddmeta': 0}, 'publiceditability': {'cancomment': 1, 'canaddmeta': 0}, 'usage': {'candownload': 1, 'canblog': 0, 'canprint': 0, 'canshare': 1}, 'comments': {'_content': '0'}, 'notes': {'note': []}, 'people': {'haspeople': 0}, 'tags': {'tag': [{'id': '32535265-3354229762-37219670', 'author': '32558319@N03', 'authorname': 'steve p2008', 'raw': 'gardenchicken', '_content': 'gardenchicken', 'machine_tag': 0}, {'id': '32535265-3354229762-86225', 'author': '32558319@N03', 'authorname': 'steve p2008', 'raw': 'maran', '_content': 'maran', 'machine_tag': 0}, {'id': '32535265-3354229762-634', 'author': '32558319@N03', 'authorname': 'steve p2008', 'raw': 'chickens', '_content': 'chickens', 'machine_tag': 0}, {'id': '32535265-3354229762-37278235', 'author': '32558319@N03', 'authorname': 'steve p2008', 'raw': 'favorells', '_content': 'favorells', 'machine_tag': 0}, {'id': '32535265-3354229762-1483', 'author': '32558319@N03', 'authorname': 'steve p2008', 'raw': 'garden', '_content': 'garden', 'machine_tag': 0}]}, 'urls': {'url': [{'type': 'photopage', '_content': 'https://www.flickr.com/photos/stevepj2009/3354229762/'}]}, 'media': 'photo'}, 'stat': 'ok'}</t>
  </si>
  <si>
    <t>https://www.flickr.com/photos/stevepj2009/3354229762/</t>
  </si>
  <si>
    <t>face_chicken08.jpeg</t>
  </si>
  <si>
    <t>2647174920_43ae8ca071_o</t>
  </si>
  <si>
    <t>{'photo': {'id': '2647174920', 'secret': 'da201f61d8', 'server': '3098', 'farm': 4, 'dateuploaded': '1215456813', 'isfavorite': 0, 'license': '2', 'safety_level': '0', 'rotation': 0, 'originalsecret': '43ae8ca071', 'originalformat': 'jpg', 'owner': {'nsid': '38756983@N00', 'username': 'computerwhiz417', 'realname': '', 'location': '', 'iconserver': '232', 'iconfarm': 1, 'path_alias': 'thestuff'}, 'title': {'_content': 'The chicken'}, 'description': {'_content': 'It looks more like an eagle from here.'}, 'visibility': {'ispublic': 1, 'isfriend': 0, 'isfamily': 0}, 'dates': {'posted': '1215456813', 'taken': '2008-06-10 16:19:57', 'takengranularity': 0, 'takenunknown': 0, 'lastupdate': '1490733701'}, 'views': '2500', 'editability': {'cancomment': 0, 'canaddmeta': 0}, 'publiceditability': {'cancomment': 1, 'canaddmeta': 1}, 'usage': {'candownload': 1, 'canblog': 0, 'canprint': 0, 'canshare': 1}, 'comments': {'_content': '0'}, 'notes': {'note': []}, 'people': {'haspeople': 0}, 'tags': {'tag': [{'id': '5230057-2647174920-4722', 'author': '38756983@N00', 'authorname': 'computerwhiz417', 'raw': 'kenya', '_content': 'kenya', 'machine_tag': 0}, {'id': '5230057-2647174920-5833', 'author': '38756983@N00', 'authorname': 'computerwhiz417', 'raw': 'wildlife', '_content': 'wildlife', 'machine_tag': 0}, {'id': '5230057-2647174920-639', 'author': '38756983@N00', 'authorname': 'computerwhiz417', 'raw': 'chicken', '_content': 'chicken', 'machine_tag': 0}, {'id': '5230057-2647174920-4399', 'author': '38756983@N00', 'authorname': 'computerwhiz417', 'raw': 'eagle', '_content': 'eagle', 'machine_tag': 0}]}, 'urls': {'url': [{'type': 'photopage', '_content': 'https://www.flickr.com/photos/thestuff/2647174920/'}]}, 'media': 'photo'}, 'stat': 'ok'}</t>
  </si>
  <si>
    <t xml:space="preserve"> (flickr computerwhiz417)</t>
  </si>
  <si>
    <t>https://www.flickr.com/photos/thestuff/2647174920/</t>
  </si>
  <si>
    <t>face_chicken09.jpeg</t>
  </si>
  <si>
    <t>10508852_1ad992b41c_o</t>
  </si>
  <si>
    <t>{'photo': {'id': '10508852', 'secret': '1ad992b41c', 'server': '5', 'farm': 1, 'dateuploaded': '1114265384', 'isfavorite': 0, 'license': '2', 'safety_level': '0', 'rotation': 0, 'originalsecret': '1ad992b41c', 'originalformat': 'jpg', 'owner': {'nsid': '10419343@N00', 'username': 'Tim Broddin', 'realname': 'Tim Broddin', 'location': 'Belgium', 'iconserver': '4', 'iconfarm': 1, 'path_alias': 'jefpober'}, 'title': {'_content': 'My chicken'}, 'description': {'_content': ''}, 'visibility': {'ispublic': 1, 'isfriend': 0, 'isfamily': 0}, 'dates': {'posted': '1114265384', 'taken': '2005-04-23 16:02:23', 'takengranularity': 0, 'takenunknown': 0, 'lastupdate': '1569042526'}, 'views': '1841', 'editability': {'cancomment': 0, 'canaddmeta': 0}, 'publiceditability': {'cancomment': 1, 'canaddmeta': 0}, 'usage': {'candownload': 1, 'canblog': 0, 'canprint': 0, 'canshare': 1}, 'comments': {'_content': '0'}, 'notes': {'note': []}, 'people': {'haspeople': 0}, 'tags': {'tag': [{'id': '189117-10508852-1483', 'author': '10419343@N00', 'authorname': 'Tim Broddin', 'raw': 'garden', '_content': 'garden', 'machine_tag': 0}, {'id': '189117-10508852-1344', 'author': '10419343@N00', 'authorname': 'Tim Broddin', 'raw': 'cat', '_content': 'cat', 'machine_tag': 0}, {'id': '189117-10508852-639', 'author': '10419343@N00', 'authorname': 'Tim Broddin', 'raw': 'chicken', '_content': 'chicken', 'machine_tag': 0}]}, 'urls': {'url': [{'type': 'photopage', '_content': 'https://www.flickr.com/photos/jefpober/10508852/'}]}, 'media': 'photo'}, 'stat': 'ok'}</t>
  </si>
  <si>
    <t>Tim Broddin (flickr Tim Broddin)</t>
  </si>
  <si>
    <t>https://www.flickr.com/photos/jefpober/10508852/</t>
  </si>
  <si>
    <t>face_chicken10.jpeg</t>
  </si>
  <si>
    <t>5565136107_5444a646e5_o</t>
  </si>
  <si>
    <t>{'photo': {'id': '5565136107', 'secret': '82d7611d6e', 'server': '5106', 'farm': 6, 'dateuploaded': '1301259159', 'isfavorite': 0, 'license': '2', 'safety_level': '0', 'rotation': 0, 'originalsecret': '5444a646e5', 'originalformat': 'jpg', 'owner': {'nsid': '35983665@N08', 'username': 'west.m', 'realname': 'West McGowan', 'location': 'Dudley, UK', 'iconserver': '3785', 'iconfarm': 4, 'path_alias': 'westm'}, 'title': {'_content': 'Hen'}, 'description': {'_content': ''}, 'visibility': {'ispublic': 1, 'isfriend': 0, 'isfamily': 0}, 'dates': {'posted': '1301259159', 'taken': '2011-03-25 18:58:15', 'takengranularity': 0, 'takenunknown': 0, 'lastupdate': '1549211150'}, 'views': '1892', 'editability': {'cancomment': 0, 'canaddmeta': 0}, 'publiceditability': {'cancomment': 1, 'canaddmeta': 0}, 'usage': {'candownload': 1, 'canblog': 0, 'canprint': 0, 'canshare': 1}, 'comments': {'_content': '0'}, 'notes': {'note': []}, 'people': {'haspeople': 0}, 'tags': {'tag': [{'id': '35890852-5565136107-2248246', 'author': '35983665@N08', 'authorname': 'west.m', 'raw': 'AF-S DX Zoom-Nikkor 55-200mm f/4-5.6G ED', '_content': 'afsdxzoomnikkor55200mmf456ged', 'machine_tag': 0}, {'id': '35890852-5565136107-55749107', 'author': '35983665@N08', 'authorname': 'west.m', 'raw': 'West McGowan', '_content': 'westmcgowan', 'machine_tag': 0}, {'id': '35890852-5565136107-952', 'author': '35983665@N08', 'authorname': 'west.m', 'raw': 'Animal', '_content': 'animal', 'machine_tag': 0}, {'id': '35890852-5565136107-7350', 'author': '35983665@N08', 'authorname': 'west.m', 'raw': 'Beak', '_content': 'beak', 'machine_tag': 0}, {'id': '35890852-5565136107-594', 'author': '35983665@N08', 'authorname': 'west.m', 'raw': 'Bird', '_content': 'bird', 'machine_tag': 0}, {'id': '35890852-5565136107-369', 'author': '35983665@N08', 'authorname': 'west.m', 'raw': 'Brown', '_content': 'brown', 'machine_tag': 0}, {'id': '35890852-5565136107-639', 'author': '35983665@N08', 'authorname': 'west.m', 'raw': 'Chicken', '_content': 'chicken', 'machine_tag': 0}, {'id': '35890852-5565136107-559', 'author': '35983665@N08', 'authorname': 'west.m', 'raw': 'Cute', '_content': 'cute', 'machine_tag': 0}, {'id': '35890852-5565136107-322115', 'author': '35983665@N08', 'authorname': 'west.m', 'raw': 'D60', '_content': 'd60', 'machine_tag': 0}, {'id': '35890852-5565136107-5276', 'author': '35983665@N08', 'authorname': 'west.m', 'raw': 'Farm', '_content': 'farm', 'machine_tag': 0}, {'id': '35890852-5565136107-15725', 'author': '35983665@N08', 'authorname': 'west.m', 'raw': 'Gloucester', '_content': 'gloucester', 'machine_tag': 0}, {'id': '35890852-5565136107-35577', 'author': '35983665@N08', 'authorname': 'west.m', 'raw': 'Hen', '_content': 'hen', 'machine_tag': 0}, {'id': '35890852-5565136107-906', 'author': '35983665@N08', 'authorname': 'west.m', 'raw': 'Look', '_content': 'look', 'machine_tag': 0}, {'id': '35890852-5565136107-2994', 'author': '35983665@N08', 'authorname': 'west.m', 'raw': 'Nikon', '_content': 'nikon', 'machine_tag': 0}, {'id': '35890852-5565136107-1386', 'author': '35983665@N08', 'authorname': 'west.m', 'raw': 'Vintage', '_content': 'vintage', 'machine_tag': 0}, {'id': '35890852-5565136107-3245324', 'author': '35983665@N08', 'authorname': 'west.m', 'raw': 'westm', '_content': 'westm', 'machine_tag': 0}, {'id': '35890852-5565136107-9742', 'author': '35983665@N08', 'authorname': 'west.m', 'raw': 'WM', '_content': 'wm', 'machine_tag': 0}]}, 'location': {'latitude': '51.844993', 'longitude': '-2.359142', 'accuracy': '13', 'context': '0', 'locality': {'_content': 'Westbury on Severn', 'woeid': 39872}, 'county': {'_content': 'Gloucestershire', 'woeid': 12602184}, 'region': {'_content': 'England', 'woeid': 24554868}, 'country': {'_content': 'United Kingdom', 'woeid': 23424975}, 'neighbourhood': {'_content': '', 'woeid': 0}}, 'geoperms': {'ispublic': 1, 'iscontact': 0, 'isfriend': 0, 'isfamily': 0}, 'urls': {'url': [{'type': 'photopage', '_content': 'https://www.flickr.com/photos/westm/5565136107/'}]}, 'media': 'photo'}, 'stat': 'ok'}</t>
  </si>
  <si>
    <t>West McGowan (flickr west.m)</t>
  </si>
  <si>
    <t>https://www.flickr.com/photos/westm/5565136107/</t>
  </si>
  <si>
    <t>face_chicken11.jpeg</t>
  </si>
  <si>
    <t>19794236_6c7be12602_o</t>
  </si>
  <si>
    <t>{'photo': {'id': '19794236', 'secret': '6c7be12602', 'server': '17', 'farm': 1, 'dateuploaded': '1118972515', 'isfavorite': 0, 'license': '4', 'safety_level': '0', 'rotation': 0, 'originalsecret': '6c7be12602', 'originalformat': 'jpg', 'owner': {'nsid': '54603144@N00', 'username': 'petercooperuk', 'realname': 'Peter Cooper', 'location': None, 'iconserver': '22', 'iconfarm': 1, 'path_alias': 'bigbold'}, 'title': {'_content': 'Inquisitive hens'}, 'description': {'_content': 'Chickens / hens'}, 'visibility': {'ispublic': 1, 'isfriend': 0, 'isfamily': 0}, 'dates': {'posted': '1118972515', 'taken': '2005-06-16 06:38:03', 'takengranularity': 0, 'takenunknown': 0, 'lastupdate': '1385656629'}, 'views': '15788', 'editability': {'cancomment': 0, 'canaddmeta': 0}, 'publiceditability': {'cancomment': 1, 'canaddmeta': 0}, 'usage': {'candownload': 1, 'canblog': 0, 'canprint': 0, 'canshare': 1}, 'comments': {'_content': '9'}, 'notes': {'note': []}, 'people': {'haspeople': 0}, 'tags': {'tag': [{'id': '78166-19794236-634', 'author': '54603144@N00', 'authorname': 'petercooperuk', 'raw': 'chickens', '_content': 'chickens', 'machine_tag': 0}, {'id': '78166-19794236-953', 'author': '54603144@N00', 'authorname': 'petercooperuk', 'raw': 'animals', '_content': 'animals', 'machine_tag': 0}, {'id': '78166-19794236-639', 'author': '54603144@N00', 'authorname': 'petercooperuk', 'raw': 'chicken', '_content': 'chicken', 'machine_tag': 0}, {'id': '78166-19794236-5276', 'author': '54603144@N00', 'authorname': 'petercooperuk', 'raw': 'farm', '_content': 'farm', 'machine_tag': 0}, {'id': '78166-19794236-35577', 'author': '54603144@N00', 'authorname': 'petercooperuk', 'raw': 'hen', '_content': 'hen', 'machine_tag': 0}, {'id': '78166-19794236-144881', 'author': '54603144@N00', 'authorname': 'petercooperuk', 'raw': 'hens', '_content': 'hens', 'machine_tag': 0}]}, 'urls': {'url': [{'type': 'photopage', '_content': 'https://www.flickr.com/photos/bigbold/19794236/'}]}, 'media': 'photo'}, 'stat': 'ok'}</t>
  </si>
  <si>
    <t>Peter Cooper (flickr petercooperuk)</t>
  </si>
  <si>
    <t>https://www.flickr.com/photos/bigbold/19794236/</t>
  </si>
  <si>
    <t>face_chicken12.jpeg</t>
  </si>
  <si>
    <t>441752801_22e7e9092b_o</t>
  </si>
  <si>
    <t>{'photo': {'id': '441752801', 'secret': '83086c1d31', 'server': '174', 'farm': 1, 'dateuploaded': '1175419608', 'isfavorite': 0, 'license': '2', 'safety_level': '0', 'rotation': 0, 'originalsecret': '22e7e9092b', 'originalformat': 'jpg', 'owner': {'nsid': '7184658@N03', 'username': 'Promotos', 'realname': '', 'location': None, 'iconserver': '172', 'iconfarm': 1, 'path_alias': 'promotos'}, 'title': {'_content': 'hen'}, 'description': {'_content': ''}, 'visibility': {'ispublic': 1, 'isfriend': 0, 'isfamily': 0}, 'dates': {'posted': '1175419608', 'taken': '2007-03-31 17:33:46', 'takengranularity': 0, 'takenunknown': 0, 'lastupdate': '1177518747'}, 'views': '885', 'editability': {'cancomment': 0, 'canaddmeta': 0}, 'publiceditability': {'cancomment': 1, 'canaddmeta': 0}, 'usage': {'candownload': 1, 'canblog': 0, 'canprint': 0, 'canshare': 1}, 'comments': {'_content': '0'}, 'notes': {'note': []}, 'people': {'haspeople': 0}, 'tags': {'tag': [{'id': '7161604-441752801-35577', 'author': '7184658@N03', 'authorname': 'Promotos', 'raw': 'hen', '_content': 'hen', 'machine_tag': 0}, {'id': '7161604-441752801-952', 'author': '7184658@N03', 'authorname': 'Promotos', 'raw': 'animal', '_content': 'animal', 'machine_tag': 0}, {'id': '7161604-441752801-791', 'author': '7184658@N03', 'authorname': 'Promotos', 'raw': 'nature', '_content': 'nature', 'machine_tag': 0}]}, 'location': {'latitude': '48.461638', 'longitude': '10.107572', 'accuracy': '15', 'context': '0', 'locality': {'_content': 'Elchingen', 'woeid': 647492}, 'county': {'_content': 'Landkreis Neu-Ulm', 'woeid': 12597020}, 'region': {'_content': 'Bayern', 'woeid': 2345482}, 'country': {'_content': 'Deutschland', 'woeid': 23424829}, 'neighbourhood': {'_content': '', 'woeid': 0}}, 'geoperms': {'ispublic': 1, 'iscontact': 0, 'isfriend': 0, 'isfamily': 0}, 'urls': {'url': [{'type': 'photopage', '_content': 'https://www.flickr.com/photos/promotos/441752801/'}]}, 'media': 'photo'}, 'stat': 'ok'}</t>
  </si>
  <si>
    <t xml:space="preserve"> (flickr Promotos)</t>
  </si>
  <si>
    <t>https://www.flickr.com/photos/promotos/441752801/</t>
  </si>
  <si>
    <t>face_chicken13.jpeg</t>
  </si>
  <si>
    <t>394351846_142e04d04e_o</t>
  </si>
  <si>
    <t>{'photo': {'id': '394351846', 'secret': '142e04d04e', 'server': '138', 'farm': 1, 'dateuploaded': '1171827116', 'isfavorite': 0, 'license': '4', 'safety_level': '0', 'rotation': 0, 'originalsecret': '142e04d04e', 'originalformat': 'jpg', 'owner': {'nsid': '53133240@N00', 'username': 'Muffet', 'realname': 'liz west', 'location': 'Boxborough, MA, USA', 'iconserver': '3813', 'iconfarm': 4, 'path_alias': 'calliope'}, 'title': {'_content': 'chicken'}, 'description': {'_content': ''}, 'visibility': {'ispublic': 1, 'isfriend': 0, 'isfamily': 0}, 'dates': {'posted': '1171827116', 'taken': '2093-01-15 00:08:23', 'takengranularity': 0, 'takenunknown': 0, 'lastupdate': '1473501158'}, 'views': '19008', 'editability': {'cancomment': 0, 'canaddmeta': 0}, 'publiceditability': {'cancomment': 1, 'canaddmeta': 0}, 'usage': {'candownload': 1, 'canblog': 0, 'canprint': 0, 'canshare': 1}, 'comments': {'_content': '1'}, 'notes': {'note': []}, 'people': {'haspeople': 0}, 'tags': {'tag': [{'id': '69466-394351846-1579816', 'author': '53133240@N00', 'authorname': 'Muffet', 'raw': 'utataproject', '_content': 'utataproject', 'machine_tag': 0}, {'id': '69466-394351846-20757', 'author': '53133240@N00', 'authorname': 'Muffet', 'raw': 'opposites', '_content': 'opposites', 'machine_tag': 0}, {'id': '69466-394351846-639', 'author': '53133240@N00', 'authorname': 'Muffet', 'raw': 'chicken', '_content': 'chicken', 'machine_tag': 0}]}, 'urls': {'url': [{'type': 'photopage', '_content': 'https://www.flickr.com/photos/calliope/394351846/'}]}, 'media': 'photo'}, 'stat': 'ok'}</t>
  </si>
  <si>
    <t>https://www.flickr.com/photos/calliope/394351846/</t>
  </si>
  <si>
    <t>face_chicken14.jpeg</t>
  </si>
  <si>
    <t>8553636477_b2087df896_o</t>
  </si>
  <si>
    <t>{'photo': {'id': '8553636477', 'secret': 'fed8acf3b4', 'server': '8516', 'farm': 9, 'dateuploaded': '1363179355', 'isfavorite': 0, 'license': '3', 'safety_level': '0', 'rotation': 0, 'originalsecret': 'b2087df896', 'originalformat': 'jpg', 'owner': {'nsid': '61369090@N07', 'username': 'scyrene', 'realname': '', 'location': None, 'iconserver': '8170', 'iconfarm': 9, 'path_alias': 'scyrene'}, 'title': {'_content': 'Hen'}, 'description': {'_content': "When I arrived at my destination, to set up the tripod and search for birds in the fields to the east, I discovered a pair of hens in the layby. They seemed to have come from a neighbouring field - I don't know how they got out. They were placid, and came towards me, then settled down in the long grass. I left them alone (I had no idea what to do, whether I should tell someone, but I don't know whose they were), but took a few pics. The feather detail is lovely, and although not a wild bird, it was still nice to see them.\n\nWorth viewing larger.\n\nCanon EOS 5D mark III, Canon EF 500mm f/4L IS II USM, Canon EF Extender 1.4x III (tripod).\n700mm, f/5.6, 1/320, ISO 800."}, 'visibility': {'ispublic': 1, 'isfriend': 0, 'isfamily': 0}, 'dates': {'posted': '1363179355', 'taken': '2013-03-12 10:50:40', 'takengranularity': 0, 'takenunknown': 0, 'lastupdate': '1383621900'}, 'views': '2159', 'editability': {'cancomment': 0, 'canaddmeta': 0}, 'publiceditability': {'cancomment': 1, 'canaddmeta': 0}, 'usage': {'candownload': 1, 'canblog': 0, 'canprint': 0, 'canshare': 1}, 'comments': {'_content': '4'}, 'notes': {'note': []}, 'people': {'haspeople': 0}, 'tags': {'tag': [{'id': '61347760-8553636477-594', 'author': '61369090@N07', 'authorname': 'scyrene', 'raw': 'bird', '_content': 'bird', 'machine_tag': 0}, {'id': '61347760-8553636477-35577', 'author': '61369090@N07', 'authorname': 'scyrene', 'raw': 'hen', '_content': 'hen', 'machine_tag': 0}, {'id': '61347760-8553636477-639', 'author': '61369090@N07', 'authorname': 'scyrene', 'raw': 'chicken', '_content': 'chicken', 'machine_tag': 0}, {'id': '61347760-8553636477-227', 'author': '61369090@N07', 'authorname': 'scyrene', 'raw': 'red', '_content': 'red', 'machine_tag': 0}, {'id': '61347760-8553636477-369', 'author': '61369090@N07', 'authorname': 'scyrene', 'raw': 'brown', '_content': 'brown', 'machine_tag': 0}, {'id': '61347760-8553636477-7358', 'author': '61369090@N07', 'authorname': 'scyrene', 'raw': 'feathers', '_content': 'feathers', 'machine_tag': 0}, {'id': '61347760-8553636477-207756', 'author': '61369090@N07', 'authorname': 'scyrene', 'raw': 'plumage', '_content': 'plumage', 'machine_tag': 0}]}, 'location': {'latitude': '53.821783', 'longitude': '-2.959241', 'accuracy': '14', 'context': '0', 'locality': {'_content': 'Staining', 'woeid': 35820}, 'county': {'_content': 'Lancashire', 'woeid': 12602160}, 'region': {'_content': 'England', 'woeid': 24554868}, 'country': {'_content': 'United Kingdom', 'woeid': 23424975}, 'neighbourhood': {'_content': '', 'woeid': 0}}, 'geoperms': {'ispublic': 1, 'iscontact': 0, 'isfriend': 0, 'isfamily': 0}, 'urls': {'url': [{'type': 'photopage', '_content': 'https://www.flickr.com/photos/scyrene/8553636477/'}]}, 'media': 'photo'}, 'stat': 'ok'}</t>
  </si>
  <si>
    <t>https://www.flickr.com/photos/scyrene/8553636477/</t>
  </si>
  <si>
    <t>face_chicken15.jpeg</t>
  </si>
  <si>
    <t>6049841931_f92c04e5a9_o</t>
  </si>
  <si>
    <t>{'stat': 'fail', 'code': 1, 'message': 'Photo "6049841931" not found (invalid ID)'}</t>
  </si>
  <si>
    <t>face_chicken16.jpeg</t>
  </si>
  <si>
    <t>6127512485_e676cd6544_o</t>
  </si>
  <si>
    <t>{'photo': {'id': '6127512485', 'secret': 'c66e2836da', 'server': '6076', 'farm': 7, 'dateuploaded': '1315508534', 'isfavorite': 0, 'license': '4', 'safety_level': '0', 'rotation': 0, 'originalsecret': 'e676cd6544', 'originalformat': 'jpg', 'owner': {'nsid': '74776159@N00', 'username': 'decar66', 'realname': '', 'location': None, 'iconserver': '65535', 'iconfarm': 66, 'path_alias': 'decar66'}, 'title': {'_content': 'Chicken'}, 'description': {'_content': '------------------------------------------------------------------------------------------------------------------------------\nThis image and many more from my Photostream are licensed under Creative Commons licence. Author: Salva Barbera. You can use this image on websites, blogs or other media projects without my permission as long as you credit me as the Author. My images may not be used for any profane or immoral purpose or to incite violence or hatred. Please read the Creative Commons image licence guidelines before downloading.\n------------------------------------------------------------------------------------------------------------------------------'}, 'visibility': {'ispublic': 1, 'isfriend': 0, 'isfamily': 0}, 'dates': {'posted': '1315508534', 'taken': '2011-08-16 08:50:01', 'takengranularity': 0, 'takenunknown': 0, 'lastupdate': '1401196634'}, 'views': '6737', 'editability': {'cancomment': 0, 'canaddmeta': 0}, 'publiceditability': {'cancomment': 1, 'canaddmeta': 0}, 'usage': {'candownload': 1, 'canblog': 0, 'canprint': 0, 'canshare': 1}, 'comments': {'_content': '1'}, 'notes': {'note': []}, 'people': {'haspeople': 0}, 'tags': {'tag': [{'id': '1945463-6127512485-5237', 'author': '74776159@N00', 'authorname': 'decar66', 'raw': 'retrato', '_content': 'retrato', 'machine_tag': 0}, {'id': '1945463-6127512485-2233491', 'author': '74776159@N00', 'authorname': 'decar66', 'raw': '550d', '_content': '550d', 'machine_tag': 0}, {'id': '1945463-6127512485-639', 'author': '74776159@N00', 'authorname': 'decar66', 'raw': 'Chicken', '_content': 'chicken', 'machine_tag': 0}, {'id': '1945463-6127512485-12842', 'author': '74776159@N00', 'authorname': 'decar66', 'raw': 'bulgaria', '_content': 'bulgaria', 'machine_tag': 0}, {'id': '1945463-6127512485-139075', 'author': '74776159@N00', 'authorname': 'decar66', 'raw': 'country life', '_content': 'countrylife', 'machine_tag': 0}, {'id': '1945463-6127512485-952', 'author': '74776159@N00', 'authorname': 'decar66', 'raw': 'animal', '_content': 'animal', 'machine_tag': 0}, {'id': '1945463-6127512485-27158', 'author': '74776159@N00', 'authorname': 'decar66', 'raw': 'Pollo', '_content': 'pollo', 'machine_tag': 0}, {'id': '1945463-6127512485-222520', 'author': '74776159@N00', 'authorname': 'decar66', 'raw': 'Gallina', '_content': 'gallina', 'machine_tag': 0}, {'id': '1945463-6127512485-51938235', 'author': '74776159@N00', 'authorname': 'decar66', 'raw': 'eos 550d', '_content': 'eos550d', 'machine_tag': 0}, {'id': '1945463-6127512485-65592795', 'author': '74776159@N00', 'authorname': 'decar66', 'raw': 'salva barbera', '_content': 'salvabarbera', 'machine_tag': 0}, {'id': '1945463-6127512485-278', 'author': '74776159@N00', 'authorname': 'decar66', 'raw': 'portrait', '_content': 'portrait', 'machine_tag': 0}, {'id': '1945463-6127512485-649076', 'author': '74776159@N00', 'authorname': 'decar66', 'raw': 'sumen', '_content': 'sumen', 'machine_tag': 0}, {'id': '1945463-6127512485-66182', 'author': '74776159@N00', 'authorname': 'decar66', 'raw': 'bg', '_content': 'bg', 'machine_tag': 0}, {'id': '1945463-6127512485-678831', 'author': '74776159@N00', 'authorname': 'decar66', 'raw': 'shumen', '_content': 'shumen', 'machine_tag': 0}, {'id': '1945463-6127512485-1382', 'author': '74776159@N00', 'authorname': 'decar66', 'raw': 'canon', '_content': 'canon', 'machine_tag': 0}, {'id': '1945463-6127512485-6379', 'author': '74776159@N00', 'authorname': 'decar66', 'raw': 'country', '_content': 'country', 'machine_tag': 0}, {'id': '1945463-6127512485-2127', 'author': '74776159@N00', 'authorname': 'decar66', 'raw': 'Gallo', '_content': 'gallo', 'machine_tag': 0}]}, 'location': {'latitude': '43.203298', 'longitude': '26.888179', 'accuracy': '16', 'context': '0', 'locality': {'_content': 'Khan Krum', 'woeid': 837059}, 'county': {'_content': 'Veliki Preslav', 'woeid': 55873837}, 'region': {'_content': 'Shumen', 'woeid': 20070052}, 'country': {'_content': 'Bulgaria', 'woeid': 23424771}, 'neighbourhood': {'_content': '', 'woeid': 0}}, 'geoperms': {'ispublic': 1, 'iscontact': 0, 'isfriend': 0, 'isfamily': 0}, 'urls': {'url': [{'type': 'photopage', '_content': 'https://www.flickr.com/photos/decar66/6127512485/'}]}, 'media': 'photo'}, 'stat': 'ok'}</t>
  </si>
  <si>
    <t xml:space="preserve"> (flickr decar66)</t>
  </si>
  <si>
    <t>https://www.flickr.com/photos/decar66/6127512485/</t>
  </si>
  <si>
    <t>face_chicken17.jpeg</t>
  </si>
  <si>
    <t>4529142411_c7fccf1c07_o</t>
  </si>
  <si>
    <t>{'photo': {'id': '4529142411', 'secret': 'c610630da5', 'server': '4044', 'farm': 5, 'dateuploaded': '1271550431', 'isfavorite': 0, 'license': '6', 'safety_level': '0', 'rotation': 0, 'originalsecret': 'c7fccf1c07', 'originalformat': 'jpg', 'owner': {'nsid': '59175794@N00', 'username': 'Vegan Gaymer', 'realname': 'Troy Tolley', 'location': 'Brooklyn, New York, USA', 'iconserver': '8535', 'iconfarm': 9, 'path_alias': 'sugarhiccuphiccup'}, 'title': {'_content': 'Hey Chicken!!'}, 'description': {'_content': 'Chickens are cool.'}, 'visibility': {'ispublic': 1, 'isfriend': 0, 'isfamily': 0}, 'dates': {'posted': '1271550431', 'taken': '2010-04-17 03:47:46', 'takengranularity': 0, 'takenunknown': 0, 'lastupdate': '1319234063'}, 'views': '4721', 'editability': {'cancomment': 0, 'canaddmeta': 0}, 'publiceditability': {'cancomment': 1, 'canaddmeta': 0}, 'usage': {'candownload': 1, 'canblog': 0, 'canprint': 0, 'canshare': 1}, 'comments': {'_content': '0'}, 'notes': {'note': []}, 'people': {'haspeople': 0}, 'tags': {'tag': [{'id': '797627-4529142411-639', 'author': '59175794@N00', 'authorname': 'Vegan Gaymer', 'raw': 'chicken', '_content': 'chicken', 'machine_tag': 0}, {'id': '797627-4529142411-1277945', 'author': '59175794@N00', 'authorname': 'Vegan Gaymer', 'raw': 'claymont', '_content': 'claymont', 'machine_tag': 0}]}, 'location': {'latitude': '39.264606', 'longitude': '-77.908027', 'accuracy': '16', 'context': '0', 'locality': {'_content': 'Rippon', 'woeid': 2481675}, 'county': {'_content': 'Jefferson', 'woeid': 12590497}, 'region': {'_content': 'West Virginia', 'woeid': 2347607}, 'country': {'_content': 'United States', 'woeid': 23424977}, 'neighbourhood': {'_content': '', 'woeid': 0}}, 'geoperms': {'ispublic': 1, 'iscontact': 0, 'isfriend': 0, 'isfamily': 0}, 'urls': {'url': [{'type': 'photopage', '_content': 'https://www.flickr.com/photos/sugarhiccuphiccup/4529142411/'}]}, 'media': 'photo'}, 'stat': 'ok'}</t>
  </si>
  <si>
    <t>Troy Tolley (flickr Vegan Gaymer)</t>
  </si>
  <si>
    <t>https://www.flickr.com/photos/sugarhiccuphiccup/4529142411/</t>
  </si>
  <si>
    <t>face_chicken18.jpeg</t>
  </si>
  <si>
    <t>3913964062_7c7ef63d70_o</t>
  </si>
  <si>
    <t>{'photo': {'id': '3913964062', 'secret': '0a632423a3', 'server': '2628', 'farm': 3, 'dateuploaded': '1252796419', 'isfavorite': 0, 'license': '0', 'safety_level': '0', 'rotation': 0, 'originalsecret': '7c7ef63d70', 'originalformat': 'jpg', 'owner': {'nsid': '75424716@N00', 'username': 'publicenergy', 'realname': 'Dave Wild', 'location': 'Nottinghamshire, United Kingdom', 'iconserver': '4908', 'iconfarm': 5, 'path_alias': 'publicenergy'}, 'title': {'_content': 'A chicken'}, 'description': {'_content': ''}, 'visibility': {'ispublic': 1, 'isfriend': 0, 'isfamily': 0}, 'dates': {'posted': '1252796419', 'taken': '2009-09-11 14:18:57', 'takengranularity': 0, 'takenunknown': 0, 'lastupdate': '1598428130'}, 'views': '1315', 'editability': {'cancomment': 0, 'canaddmeta': 0}, 'publiceditability': {'cancomment': 1, 'canaddmeta': 0}, 'usage': {'candownload': 1, 'canblog': 0, 'canprint': 0, 'canshare': 1}, 'comments': {'_content': '2'}, 'notes': {'note': []}, 'people': {'haspeople': 0}, 'tags': {'tag': [{'id': '243668-3913964062-568807', 'author': '75424716@N00', 'authorname': 'publicenergy', 'raw': 'farnsfield', '_content': 'farnsfield', 'machine_tag': 0}, {'id': '243668-3913964062-68294', 'author': '75424716@N00', 'authorname': 'publicenergy', 'raw': 'nottinghamshire', '_content': 'nottinghamshire', 'machine_tag': 0}, {'id': '243668-3913964062-947894', 'author': '75424716@N00', 'authorname': 'publicenergy', 'raw': 'whitepost', '_content': 'whitepost', 'machine_tag': 0}, {'id': '243668-3913964062-639', 'author': '75424716@N00', 'authorname': 'publicenergy', 'raw': 'chicken', '_content': 'chicken', 'machine_tag': 0}]}, 'urls': {'url': [{'type': 'photopage', '_content': 'https://www.flickr.com/photos/publicenergy/3913964062/'}]}, 'media': 'photo'}, 'stat': 'ok'}</t>
  </si>
  <si>
    <t>https://www.flickr.com/photos/publicenergy/3913964062/</t>
  </si>
  <si>
    <t>face_chicken19.jpeg</t>
  </si>
  <si>
    <t>6053706674_a290564458_o</t>
  </si>
  <si>
    <t>{'stat': 'fail', 'code': 1, 'message': 'Photo "6053706674" not found (invalid ID)'}</t>
  </si>
  <si>
    <t>face_chicken20.jpeg</t>
  </si>
  <si>
    <t>4468500425_7dd74b49f3_o</t>
  </si>
  <si>
    <t>{'photo': {'id': '4468500425', 'secret': 'd0d315d3b0', 'server': '4057', 'farm': 5, 'dateuploaded': '1269756012', 'isfavorite': 0, 'license': '2', 'safety_level': '0', 'rotation': 0, 'originalsecret': '7dd74b49f3', 'originalformat': 'jpg', 'owner': {'nsid': '46609336@N08', 'username': 'Justin Flood', 'realname': '', 'location': '', 'iconserver': '1454', 'iconfarm': 2, 'path_alias': 'justinrflood'}, 'title': {'_content': 'chicken'}, 'description': {'_content': "The chicken coop and run in our backyard is adjacent to my bedroom window. When the chickens are thirsty, they hop up onto the ledge and stare at me.\nThey must know how creepy and effective this is, because I've learned to run and get them water pretty quickly."}, 'visibility': {'ispublic': 1, 'isfriend': 0, 'isfamily': 0}, 'dates': {'posted': '1269756012', 'taken': '2010-03-24 13:14:11', 'takengranularity': 0, 'takenunknown': 0, 'lastupdate': '1300339900'}, 'views': '1796', 'editability': {'cancomment': 0, 'canaddmeta': 0}, 'publiceditability': {'cancomment': 1, 'canaddmeta': 0}, 'usage': {'candownload': 1, 'canblog': 0, 'canprint': 0, 'canshare': 1}, 'comments': {'_content': '0'}, 'notes': {'note': []}, 'people': {'haspeople': 0}, 'tags': {'tag': []}, 'urls': {'url': [{'type': 'photopage', '_content': 'https://www.flickr.com/photos/justinrflood/4468500425/'}]}, 'media': 'photo'}, 'stat': 'ok'}</t>
  </si>
  <si>
    <t xml:space="preserve"> (flickr Justin Flood)</t>
  </si>
  <si>
    <t>https://www.flickr.com/photos/justinrflood/4468500425/</t>
  </si>
  <si>
    <t>face_heron01.jpeg</t>
  </si>
  <si>
    <t>27037952665_3c515397fd_o</t>
  </si>
  <si>
    <t>{'photo': {'id': '27037952665', 'secret': '56eb026556', 'server': '7316', 'farm': 8, 'dateuploaded': '1463351103', 'isfavorite': 0, 'license': '3', 'safety_level': '0', 'rotation': 0, 'originalsecret': '3c515397fd', 'originalformat': 'jpg', 'owner': {'nsid': '72162041@N00', 'username': 'Doryce', 'realname': 'Doryce S', 'location': 'Freeport, USA', 'iconserver': '65535', 'iconfarm': 66, 'path_alias': 'doryce'}, 'title': {'_content': 'IMG_6863.jpg'}, 'description': {'_content': ''}, 'visibility': {'ispublic': 1, 'isfriend': 0, 'isfamily': 0}, 'dates': {'posted': '1463351103', 'taken': '2016-05-15 10:16:48', 'takengranularity': 0, 'takenunknown': '0', 'lastupdate': '1463370469'}, 'views': '15', 'editability': {'cancomment': 0, 'canaddmeta': 0}, 'publiceditability': {'cancomment': 1, 'canaddmeta': 0}, 'usage': {'candownload': 1, 'canblog': 0, 'canprint': 0, 'canshare': 1}, 'comments': {'_content': '0'}, 'notes': {'note': []}, 'people': {'haspeople': 0}, 'tags': {'tag': [{'id': '3559217-27037952665-92986752', 'author': '72162041@N00', 'authorname': 'Doryce', 'raw': 'doryce', '_content': 'doryce', 'machine_tag': 0}, {'id': '3559217-27037952665-753', 'author': '72162041@N00', 'authorname': 'Doryce', 'raw': 'heron', '_content': 'heron', 'machine_tag': 0}]}, 'urls': {'url': [{'type': 'photopage', '_content': 'https://www.flickr.com/photos/doryce/27037952665/'}]}, 'media': 'photo'}, 'stat': 'ok'}</t>
  </si>
  <si>
    <t>Doryce S (flickr Doryce)</t>
  </si>
  <si>
    <t>https://www.flickr.com/photos/doryce/27037952665/</t>
  </si>
  <si>
    <t>face_heron02.jpeg</t>
  </si>
  <si>
    <t>25676818265_5c9104b8aa_o</t>
  </si>
  <si>
    <t>{'photo': {'id': '25676818265', 'secret': '929b4aeaec', 'server': '1565', 'farm': 2, 'dateuploaded': '1457630827', 'isfavorite': 0, 'license': '3', 'safety_level': '0', 'rotation': 0, 'originalsecret': '5c9104b8aa', 'originalformat': 'jpg', 'owner': {'nsid': '78128495@N00', 'username': 'Tjflex2', 'realname': '', 'location': 'Vancouver, BC, Canada', 'iconserver': '3794', 'iconfarm': 4, 'path_alias': 'tjflex'}, 'title': {'_content': 'Great Blue Heron'}, 'description': {'_content': 'George C. Reifel \nMigratory Bird Sanctuary , Ladner BC.\n\n&lt;a href="http://www.reifelbirdsanctuary.com/index.html" rel="noreferrer nofollow"&gt;www.reifelbirdsanctuary.com/index.html&lt;/a&gt;'}, 'visibility': {'ispublic': 1, 'isfriend': 0, 'isfamily': 0}, 'dates': {'posted': '1457630827', 'taken': '2015-05-30 14:45:47', 'takengranularity': 0, 'takenunknown': '0', 'lastupdate': '1522049409'}, 'views': '416', 'editability': {'cancomment': 0, 'canaddmeta': 0}, 'publiceditability': {'cancomment': 1, 'canaddmeta': 0}, 'usage': {'candownload': 1, 'canblog': 0, 'canprint': 0, 'canshare': 1}, 'comments': {'_content': '3'}, 'notes': {'note': []}, 'people': {'haspeople': 0}, 'tags': {'tag': [{'id': '974536-25676818265-725388', 'author': '78128495@N00', 'authorname': 'Tjflex2', 'raw': 'George C. Reifel Migratory Bird Sanctuary', '_content': 'georgecreifelmigratorybirdsanctuary', 'machine_tag': 0}, {'id': '974536-25676818265-60035', 'author': '78128495@N00', 'authorname': 'Tjflex2', 'raw': 'Ladner', '_content': 'ladner', 'machine_tag': 0}, {'id': '974536-25676818265-3878', 'author': '78128495@N00', 'authorname': 'Tjflex2', 'raw': 'BC', '_content': 'bc', 'machine_tag': 0}]}, 'location': {'latitude': '49.095652', 'longitude': '-123.182673', 'accuracy': '16', 'context': '0', 'locality': {'_content': 'Delta', 'woeid': 9824}, 'county': {'_content': 'Greater Vancouver', 'woeid': 29375222}, 'region': {'_content': 'British Columbia', 'woeid': 2344916}, 'country': {'_content': 'Canada', 'woeid': 23424775}, 'neighbourhood': {'_content': '', 'woeid': 0}}, 'geoperms': {'ispublic': 1, 'iscontact': 0, 'isfriend': 0, 'isfamily': 0}, 'urls': {'url': [{'type': 'photopage', '_content': 'https://www.flickr.com/photos/tjflex/25676818265/'}]}, 'media': 'photo'}, 'stat': 'ok'}</t>
  </si>
  <si>
    <t>https://www.flickr.com/photos/tjflex/25676818265/</t>
  </si>
  <si>
    <t>face_heron03.jpeg</t>
  </si>
  <si>
    <t>3389369993_329a265c63_o</t>
  </si>
  <si>
    <t>{'photo': {'id': '3389369993', 'secret': 'f5a0e42d25', 'server': '3574', 'farm': 4, 'dateuploaded': '1238167570', 'isfavorite': 0, 'license': '5', 'safety_level': '0', 'rotation': 0, 'originalsecret': '329a265c63', 'originalformat': 'jpg', 'owner': {'nsid': '8563790@N08', 'username': 'anoldent', 'realname': '', 'location': None, 'iconserver': '7804', 'iconfarm': 8, 'path_alias': 'anoldent'}, 'title': {'_content': 'Dunnellon FL 1'}, 'description': {'_content': 'Blue heron on the Withlacoochee River'}, 'visibility': {'ispublic': 1, 'isfriend': 0, 'isfamily': 0}, 'dates': {'posted': '1238167570', 'taken': '2009-03-18 16:59:49', 'takengranularity': 0, 'takenunknown': 0, 'lastupdate': '1238167881'}, 'views': '1456', 'editability': {'cancomment': 0, 'canaddmeta': 0}, 'publiceditability': {'cancomment': 1, 'canaddmeta': 0}, 'usage': {'candownload': 1, 'canblog': 0, 'canprint': 0, 'canshare': 1}, 'comments': {'_content': '0'}, 'notes': {'note': []}, 'people': {'haspeople': 0}, 'tags': {'tag': [{'id': '8470977-3389369993-31867', 'author': '8563790@N08', 'authorname': 'anoldent', 'raw': 'Blue Heron', '_content': 'blueheron', 'machine_tag': 0}, {'id': '8470977-3389369993-278', 'author': '8563790@N08', 'authorname': 'anoldent', 'raw': 'portrait', '_content': 'portrait', 'machine_tag': 0}, {'id': '8470977-3389369993-693329', 'author': '8563790@N08', 'authorname': 'anoldent', 'raw': '500x500', '_content': '500x500', 'machine_tag': 0}]}, 'urls': {'url': [{'type': 'photopage', '_content': 'https://www.flickr.com/photos/anoldent/3389369993/'}]}, 'media': 'photo'}, 'stat': 'ok'}</t>
  </si>
  <si>
    <t xml:space="preserve"> (flickr anoldent)</t>
  </si>
  <si>
    <t>https://www.flickr.com/photos/anoldent/3389369993/</t>
  </si>
  <si>
    <t>face_heron05.jpeg</t>
  </si>
  <si>
    <t>29093331145_63e7f38f0c_o</t>
  </si>
  <si>
    <t>{'photo': {'id': '29093331145', 'secret': 'e4b7277884', 'server': '8060', 'farm': 9, 'dateuploaded': '1471636696', 'isfavorite': 0, 'license': '5', 'safety_level': '0', 'rotation': 0, 'originalsecret': '63e7f38f0c', 'originalformat': 'jpg', 'owner': {'nsid': '18161271@N00', 'username': 'shannonkringen', 'realname': 'Shannon Kringen', 'location': None, 'iconserver': '5458', 'iconfarm': 6, 'path_alias': 'shannonkringen'}, 'title': {'_content': 'blue heron prance'}, 'description': {'_content': '                               editIMG_2653'}, 'visibility': {'ispublic': 1, 'isfriend': 0, 'isfamily': 0}, 'dates': {'posted': '1471636696', 'taken': '2016-08-17 20:02:46', 'takengranularity': 0, 'takenunknown': '0', 'lastupdate': '1472354817'}, 'views': '559', 'editability': {'cancomment': 0, 'canaddmeta': 0}, 'publiceditability': {'cancomment': 1, 'canaddmeta': 0}, 'usage': {'candownload': 1, 'canblog': 0, 'canprint': 0, 'canshare': 1}, 'comments': {'_content': '0'}, 'notes': {'note': []}, 'people': {'haspeople': 0}, 'tags': {'tag': [{'id': '1147130-29093331145-31867', 'author': '18161271@N00', 'authorname': 'shannonkringen', 'raw': 'blue heron', '_content': 'blueheron', 'machine_tag': 0}, {'id': '1147130-29093331145-594', 'author': '18161271@N00', 'authorname': 'shannonkringen', 'raw': 'bird', '_content': 'bird', 'machine_tag': 0}]}, 'urls': {'url': [{'type': 'photopage', '_content': 'https://www.flickr.com/photos/shannonkringen/29093331145/'}]}, 'media': 'photo'}, 'stat': 'ok'}</t>
  </si>
  <si>
    <t>https://www.flickr.com/photos/shannonkringen/29093331145/</t>
  </si>
  <si>
    <t>face_heron06.jpeg</t>
  </si>
  <si>
    <t>5565377722_99606f282d_o</t>
  </si>
  <si>
    <t>{'photo': {'id': '5565377722', 'secret': '565ffefd40', 'server': '5021', 'farm': 6, 'dateuploaded': '1301253496', 'isfavorite': 0, 'license': '4', 'safety_level': '0', 'rotation': 0, 'originalsecret': '99606f282d', 'originalformat': 'jpg', 'owner': {'nsid': '20075574@N00', 'username': 'DGriebeling', 'realname': '', 'location': None, 'iconserver': '7', 'iconfarm': 1, 'path_alias': 'dgriebeling'}, 'title': {'_content': 'Heron'}, 'description': {'_content': ''}, 'visibility': {'ispublic': 1, 'isfriend': 0, 'isfamily': 0}, 'dates': {'posted': '1301253496', 'taken': '2011-03-10 14:49:23', 'takengranularity': 0, 'takenunknown': 0, 'lastupdate': '1301277017'}, 'views': '203', 'editability': {'cancomment': 0, 'canaddmeta': 0}, 'publiceditability': {'cancomment': 1, 'canaddmeta': 0}, 'usage': {'candownload': 1, 'canblog': 0, 'canprint': 0, 'canshare': 1}, 'comments': {'_content': '0'}, 'notes': {'note': []}, 'people': {'haspeople': 0}, 'tags': {'tag': [{'id': '474557-5565377722-4536', 'author': '20075574@N00', 'authorname': 'DGriebeling', 'raw': 'florida', '_content': 'florida', 'machine_tag': 0}, {'id': '474557-5565377722-791', 'author': '20075574@N00', 'authorname': 'DGriebeling', 'raw': 'nature', '_content': 'nature', 'machine_tag': 0}]}, 'location': {'latitude': '28.801352', 'longitude': '-82.587296', 'accuracy': '16', 'context': '0', 'locality': {'_content': 'Homosassa Springs', 'woeid': 2423844}, 'county': {'_content': 'Citrus', 'woeid': 12587811}, 'region': {'_content': 'Florida', 'woeid': 2347568}, 'country': {'_content': 'United States', 'woeid': 23424977}, 'neighbourhood': {'_content': '', 'woeid': 0}}, 'geoperms': {'ispublic': 1, 'iscontact': 0, 'isfriend': 0, 'isfamily': 0}, 'urls': {'url': [{'type': 'photopage', '_content': 'https://www.flickr.com/photos/dgriebeling/5565377722/'}]}, 'media': 'photo'}, 'stat': 'ok'}</t>
  </si>
  <si>
    <t xml:space="preserve"> (flickr DGriebeling)</t>
  </si>
  <si>
    <t>https://www.flickr.com/photos/dgriebeling/5565377722/</t>
  </si>
  <si>
    <t>face_heron07.jpeg</t>
  </si>
  <si>
    <t>3625105010_da9c2d6ac8_o</t>
  </si>
  <si>
    <t>{'photo': {'id': '3625105010', 'secret': '7a0e0cefe0', 'server': '3416', 'farm': 4, 'dateuploaded': '1244982011', 'isfavorite': 0, 'license': '3', 'safety_level': '0', 'rotation': 90, 'originalsecret': 'da9c2d6ac8', 'originalformat': 'jpg', 'owner': {'nsid': '49568842@N00', 'username': 'chris_wilson', 'realname': 'Chris Wilson', 'location': 'Cambridge, UK', 'iconserver': '34', 'iconfarm': 1, 'path_alias': 'chris_wilson'}, 'title': {'_content': 'Heron'}, 'description': {'_content': ''}, 'visibility': {'ispublic': 1, 'isfriend': 0, 'isfamily': 0}, 'dates': {'posted': '1244982011', 'taken': '2009-06-14 05:58:17', 'takengranularity': 0, 'takenunknown': 0, 'lastupdate': '1244985231'}, 'views': '22', 'editability': {'cancomment': 0, 'canaddmeta': 0}, 'publiceditability': {'cancomment': 1, 'canaddmeta': 0}, 'usage': {'candownload': 1, 'canblog': 0, 'canprint': 0, 'canshare': 1}, 'comments': {'_content': '0'}, 'notes': {'note': []}, 'people': {'haspeople': 0}, 'tags': {'tag': []}, 'urls': {'url': [{'type': 'photopage', '_content': 'https://www.flickr.com/photos/chris_wilson/3625105010/'}]}, 'media': 'photo'}, 'stat': 'ok'}</t>
  </si>
  <si>
    <t>Chris Wilson (flickr chris_wilson)</t>
  </si>
  <si>
    <t>https://www.flickr.com/photos/chris_wilson/3625105010/</t>
  </si>
  <si>
    <t>face_heron08.jpeg</t>
  </si>
  <si>
    <t>15603635546_9e401860ff_o</t>
  </si>
  <si>
    <t>{'photo': {'id': '15603635546', 'secret': '362a51f96f', 'server': '5604', 'farm': 6, 'dateuploaded': '1414280234', 'isfavorite': 0, 'license': '4', 'safety_level': '0', 'rotation': 0, 'originalsecret': '9e401860ff', 'originalformat': 'jpg', 'owner': {'nsid': '66020093@N03', 'username': 'Andy Morffew', 'realname': 'Andy  Morffew', 'location': 'Itchen Abbas, Hampshire, UK', 'iconserver': '5458', 'iconfarm': 6, 'path_alias': 'andymorffew'}, 'title': {'_content': 'Grey Heron'}, 'description': {'_content': ''}, 'visibility': {'ispublic': 1, 'isfriend': 0, 'isfamily': 0}, 'dates': {'posted': '1414280234', 'taken': '2014-10-22 10:18:32', 'takengranularity': 0, 'takenunknown': '0', 'lastupdate': '1600324485'}, 'views': '2717', 'editability': {'cancomment': 0, 'canaddmeta': 0}, 'publiceditability': {'cancomment': 1, 'canaddmeta': 1}, 'usage': {'candownload': 1, 'canblog': 0, 'canprint': 0, 'canshare': 1}, 'comments': {'_content': '30'}, 'notes': {'note': []}, 'people': {'haspeople': 0}, 'tags': {'tag': [{'id': '65997039-15603635546-315323', 'author': '66020093@N03', 'authorname': 'Andy Morffew', 'raw': 'Grey Heron', '_content': 'greyheron', 'machine_tag': 0}, {'id': '65997039-15603635546-278', 'author': '66020093@N03', 'authorname': 'Andy Morffew', 'raw': 'Portrait', '_content': 'portrait', 'machine_tag': 0}, {'id': '65997039-15603635546-85572067', 'author': '66020093@N03', 'authorname': 'Andy Morffew', 'raw': 'Andy Morffew', '_content': 'andymorffew', 'machine_tag': 0}, {'id': '65997039-15603635546-102840278', 'author': '66020093@N03', 'authorname': 'Andy Morffew', 'raw': 'Morffew', '_content': 'morffew', 'machine_tag': 0}, {'id': '65997039-15603635546-9527995', 'author': '66020093@N03', 'authorname': 'Andy Morffew', 'raw': 'EIAP', '_content': 'eiap', 'machine_tag': 0}, {'id': '65997039-15603635546-19982877', 'author': '66020093@N03', 'authorname': 'Andy Morffew', 'raw': 'Nature through the Lens', '_content': 'naturethroughthelens', 'machine_tag': 0}]}, 'urls': {'url': [{'type': 'photopage', '_content': 'https://www.flickr.com/photos/andymorffew/15603635546/'}]}, 'media': 'photo'}, 'stat': 'ok'}</t>
  </si>
  <si>
    <t>https://www.flickr.com/photos/andymorffew/15603635546/</t>
  </si>
  <si>
    <t>face_heron09.jpeg</t>
  </si>
  <si>
    <t>4510694163_d6740e76d7_o</t>
  </si>
  <si>
    <t>{'photo': {'id': '4510694163', 'secret': '5c3d3796c9', 'server': '2312', 'farm': 3, 'dateuploaded': '1271000901', 'isfavorite': 0, 'license': '2', 'safety_level': '0', 'rotation': 0, 'originalsecret': 'd6740e76d7', 'originalformat': 'jpg', 'owner': {'nsid': '39265267@N07', 'username': 'Jason Shallcross', 'realname': 'Jason Shallcross', 'location': '', 'iconserver': '2856', 'iconfarm': 3, 'path_alias': 'jasonshallcross'}, 'title': {'_content': 'Black Headed Heron'}, 'description': {'_content': ''}, 'visibility': {'ispublic': 1, 'isfriend': 0, 'isfamily': 0}, 'dates': {'posted': '1271000901', 'taken': '2010-04-10 12:17:33', 'takengranularity': 0, 'takenunknown': 0, 'lastupdate': '1546610599'}, 'views': '118', 'editability': {'cancomment': 0, 'canaddmeta': 0}, 'publiceditability': {'cancomment': 1, 'canaddmeta': 0}, 'usage': {'candownload': 1, 'canblog': 0, 'canprint': 0, 'canshare': 1}, 'comments': {'_content': '0'}, 'notes': {'note': []}, 'people': {'haspeople': 0}, 'tags': {'tag': [{'id': '39243937-4510694163-595', 'author': '39265267@N07', 'authorname': 'Jason Shallcross', 'raw': 'london', '_content': 'london', 'machine_tag': 0}, {'id': '39243937-4510694163-1997', 'author': '39265267@N07', 'authorname': 'Jason Shallcross', 'raw': 'zoo', '_content': 'zoo', 'machine_tag': 0}, {'id': '39243937-4510694163-472', 'author': '39265267@N07', 'authorname': 'Jason Shallcross', 'raw': 'black', '_content': 'black', 'machine_tag': 0}, {'id': '39243937-4510694163-88710', 'author': '39265267@N07', 'authorname': 'Jason Shallcross', 'raw': 'headed', '_content': 'headed', 'machine_tag': 0}, {'id': '39243937-4510694163-753', 'author': '39265267@N07', 'authorname': 'Jason Shallcross', 'raw': 'heron', '_content': 'heron', 'machine_tag': 0}, {'id': '39243937-4510694163-594', 'author': '39265267@N07', 'authorname': 'Jason Shallcross', 'raw': 'bird', '_content': 'bird', 'machine_tag': 0}]}, 'urls': {'url': [{'type': 'photopage', '_content': 'https://www.flickr.com/photos/jasonshallcross/4510694163/'}]}, 'media': 'photo'}, 'stat': 'ok'}</t>
  </si>
  <si>
    <t>https://www.flickr.com/photos/jasonshallcross/4510694163/</t>
  </si>
  <si>
    <t>face_heron10.jpeg</t>
  </si>
  <si>
    <t>27138616713_8c4063d0f6_o</t>
  </si>
  <si>
    <t>{'photo': {'id': '27138616713', 'secret': 'd4d811f35d', 'server': '7369', 'farm': 8, 'dateuploaded': '1466262899', 'isfavorite': 0, 'license': '3', 'safety_level': '0', 'rotation': 0, 'originalsecret': '8c4063d0f6', 'originalformat': 'jpg', 'owner': {'nsid': '72162041@N00', 'username': 'Doryce', 'realname': 'Doryce S', 'location': 'Freeport, USA', 'iconserver': '65535', 'iconfarm': 66, 'path_alias': 'doryce'}, 'title': {'_content': 'IMG_7723.jpg'}, 'description': {'_content': ''}, 'visibility': {'ispublic': 1, 'isfriend': 0, 'isfamily': 0}, 'dates': {'posted': '1466262899', 'taken': '2016-06-18 09:13:13', 'takengranularity': 0, 'takenunknown': '0', 'lastupdate': '1466263255'}, 'views': '14', 'editability': {'cancomment': 0, 'canaddmeta': 0}, 'publiceditability': {'cancomment': 1, 'canaddmeta': 0}, 'usage': {'candownload': 1, 'canblog': 0, 'canprint': 0, 'canshare': 1}, 'comments': {'_content': '0'}, 'notes': {'note': []}, 'people': {'haspeople': 0}, 'tags': {'tag': [{'id': '3559217-27138616713-753', 'author': '72162041@N00', 'authorname': 'Doryce', 'raw': 'heron', '_content': 'heron', 'machine_tag': 0}]}, 'urls': {'url': [{'type': 'photopage', '_content': 'https://www.flickr.com/photos/doryce/27138616713/'}]}, 'media': 'photo'}, 'stat': 'ok'}</t>
  </si>
  <si>
    <t>https://www.flickr.com/photos/doryce/27138616713/</t>
  </si>
  <si>
    <t>face_heron11.jpeg</t>
  </si>
  <si>
    <t>8584065701_57a713ae82_o</t>
  </si>
  <si>
    <t>{'photo': {'id': '8584065701', 'secret': '790295ff6d', 'server': '8103', 'farm': 9, 'dateuploaded': '1364102408', 'isfavorite': 0, 'license': '3', 'safety_level': '0', 'rotation': 0, 'originalsecret': '57a713ae82', 'originalformat': 'jpg', 'owner': {'nsid': '45104424@N00', 'username': 'iansand', 'realname': 'Ian Sanderson', 'location': 'Sydney, Australia', 'iconserver': '3796', 'iconfarm': 4, 'path_alias': 'iansand'}, 'title': {'_content': 'White Faced Heron'}, 'description': {'_content': ''}, 'visibility': {'ispublic': 1, 'isfriend': 0, 'isfamily': 0}, 'dates': {'posted': '1364102408', 'taken': '2013-03-23 23:03:33', 'takengranularity': 0, 'takenunknown': 0, 'lastupdate': '1364102609'}, 'views': '326', 'editability': {'cancomment': 0, 'canaddmeta': 0}, 'publiceditability': {'cancomment': 1, 'canaddmeta': 0}, 'usage': {'candownload': 1, 'canblog': 0, 'canprint': 0, 'canshare': 1}, 'comments': {'_content': '0'}, 'notes': {'note': []}, 'people': {'haspeople': 0}, 'tags': {'tag': [{'id': '1539492-8584065701-594', 'author': '45104424@N00', 'authorname': 'iansand', 'raw': 'bird', '_content': 'bird', 'machine_tag': 0}, {'id': '1539492-8584065701-11460883', 'author': '45104424@N00', 'authorname': 'iansand', 'raw': 'warriewood wetlands', '_content': 'warriewoodwetlands', 'machine_tag': 0}, {'id': '1539492-8584065701-184923', 'author': '45104424@N00', 'authorname': 'iansand', 'raw': 'white faced heron', '_content': 'whitefacedheron', 'machine_tag': 0}]}, 'location': {'latitude': '-33.690165', 'longitude': '151.293620', 'accuracy': '16', 'context': '0', 'locality': {'_content': 'Sydney', 'woeid': 1105779}, 'county': {'_content': '', 'woeid': 0}, 'region': {'_content': 'New South Wales', 'woeid': 2344700}, 'country': {'_content': 'Australia', 'woeid': 23424748}, 'neighbourhood': {'_content': 'Warriewood', 'woeid': 7225710}}, 'geoperms': {'ispublic': 1, 'iscontact': 0, 'isfriend': 0, 'isfamily': 0}, 'urls': {'url': [{'type': 'photopage', '_content': 'https://www.flickr.com/photos/iansand/8584065701/'}]}, 'media': 'photo'}, 'stat': 'ok'}</t>
  </si>
  <si>
    <t>Ian Sanderson (flickr iansand)</t>
  </si>
  <si>
    <t>https://www.flickr.com/photos/iansand/8584065701/</t>
  </si>
  <si>
    <t>face_heron12.jpeg</t>
  </si>
  <si>
    <t>10658883504_986d17f93c_o</t>
  </si>
  <si>
    <t>{'photo': {'id': '10658883504', 'secret': 'dcb60204c0', 'server': '7333', 'farm': 8, 'dateuploaded': '1383524891', 'isfavorite': 0, 'license': '5', 'safety_level': '0', 'rotation': 0, 'originalsecret': '986d17f93c', 'originalformat': 'jpg', 'owner': {'nsid': '69573851@N06', 'username': 'cuatrok77', 'realname': '', 'location': None, 'iconserver': '8515', 'iconfarm': 9, 'path_alias': 'cuatrok77'}, 'title': {'_content': 'TRICOLORED HERON'}, 'description': {'_content': 'FIELD MARKS-long,slender yellow bill with black tip;yellow legs white belly and foreneck with dark blue upperparts brown patches at base of neck, lighter brown on lower back; juvenile has chestnut hindneck'}, 'visibility': {'ispublic': 1, 'isfriend': 0, 'isfamily': 0}, 'dates': {'posted': '1383524891', 'taken': '2013-11-02 16:20:59', 'takengranularity': 0, 'takenunknown': 0, 'lastupdate': '1506890355'}, 'views': '1025', 'editability': {'cancomment': 0, 'canaddmeta': 0}, 'publiceditability': {'cancomment': 1, 'canaddmeta': 0}, 'usage': {'candownload': 1, 'canblog': 0, 'canprint': 0, 'canshare': 1}, 'comments': {'_content': '0'}, 'notes': {'note': []}, 'people': {'haspeople': 0}, 'tags': {'tag': [{'id': '69528529-10658883504-124176838', 'author': '69573851@N06', 'authorname': 'cuatrok77', 'raw': 'tricoloredheron[x]', '_content': 'tricoloredheronx', 'machine_tag': 0}, {'id': '69528529-10658883504-124176842', 'author': '69573851@N06', 'authorname': 'cuatrok77', 'raw': 'tricolored[x]', '_content': 'tricoloredx', 'machine_tag': 0}, {'id': '69528529-10658883504-59715346', 'author': '69573851@N06', 'authorname': 'cuatrok77', 'raw': 'heron[x]', '_content': 'heronx', 'machine_tag': 0}, {'id': '69528529-10658883504-6389536', 'author': '69573851@N06', 'authorname': 'cuatrok77', 'raw': 'nature[x]', '_content': 'naturex', 'machine_tag': 0}, {'id': '69528529-10658883504-7537732', 'author': '69573851@N06', 'authorname': 'cuatrok77', 'raw': 'water[x]', '_content': 'waterx', 'machine_tag': 0}, {'id': '69528529-10658883504-5916201', 'author': '69573851@N06', 'authorname': 'cuatrok77', 'raw': 'sky[x]', '_content': 'skyx', 'machine_tag': 0}, {'id': '69528529-10658883504-61497787', 'author': '69573851@N06', 'authorname': 'cuatrok77', 'raw': 'seagull[x]', '_content': 'seagullx', 'machine_tag': 0}, {'id': '69528529-10658883504-19266905', 'author': '69573851@N06', 'authorname': 'cuatrok77', 'raw': 'birds[x]', '_content': 'birdsx', 'machine_tag': 0}, {'id': '69528529-10658883504-837164', 'author': '69573851@N06', 'authorname': 'cuatrok77', 'raw': 'animal[x]', '_content': 'animalx', 'machine_tag': 0}, {'id': '69528529-10658883504-51651795', 'author': '69573851@N06', 'authorname': 'cuatrok77', 'raw': 'wildlife[x]', '_content': 'wildlifex', 'machine_tag': 0}, {'id': '69528529-10658883504-8300190', 'author': '69573851@N06', 'authorname': 'cuatrok77', 'raw': 'flying[x]', '_content': 'flyingx', 'machine_tag': 0}, {'id': '69528529-10658883504-64635378', 'author': '69573851@N06', 'authorname': 'cuatrok77', 'raw': 'feathers[x]', '_content': 'feathersx', 'machine_tag': 0}, {'id': '69528529-10658883504-23689645', 'author': '69573851@N06', 'authorname': 'cuatrok77', 'raw': 'canon[x]', '_content': 'canonx', 'machine_tag': 0}, {'id': '69528529-10658883504-12228775', 'author': '69573851@N06', 'authorname': 'cuatrok77', 'raw': 'macro[x]', '_content': 'macrox', 'machine_tag': 0}, {'id': '69528529-10658883504-7965920', 'author': '69573851@N06', 'authorname': 'cuatrok77', 'raw': 'flower[x]', '_content': 'flowerx', 'machine_tag': 0}, {'id': '69528529-10658883504-7479955', 'author': '69573851@N06', 'authorname': 'cuatrok77', 'raw': 'green[x]', '_content': 'greenx', 'machine_tag': 0}, {'id': '69528529-10658883504-25704767', 'author': '69573851@N06', 'authorname': 'cuatrok77', 'raw': 'landscape[x]', '_content': 'landscapex', 'machine_tag': 0}, {'id': '69528529-10658883504-6015944', 'author': '69573851@N06', 'authorname': 'cuatrok77', 'raw': 'trees[x]', '_content': 'treesx', 'machine_tag': 0}, {'id': '69528529-10658883504-58679317', 'author': '69573851@N06', 'authorname': 'cuatrok77', 'raw': 'insect[x]', '_content': 'insectx', 'machine_tag': 0}, {'id': '69528529-10658883504-170338', 'author': '69573851@N06', 'authorname': 'cuatrok77', 'raw': 'flowers[x]', '_content': 'flowersx', 'machine_tag': 0}, {'id': '69528529-10658883504-39185512', 'author': '69573851@N06', 'authorname': 'cuatrok77', 'raw': 'leaves[x]', '_content': 'leavesx', 'machine_tag': 0}, {'id': '69528529-10658883504-812808', 'author': '69573851@N06', 'authorname': 'cuatrok77', 'raw': 'red[x]', '_content': 'redx', 'machine_tag': 0}, {'id': '69528529-10658883504-59283954', 'author': '69573851@N06', 'authorname': 'cuatrok77', 'raw': 'sunset[x]', '_content': 'sunsetx', 'machine_tag': 0}, {'id': '69528529-10658883504-10372283', 'author': '69573851@N06', 'authorname': 'cuatrok77', 'raw': 'photography[x]', '_content': 'photographyx', 'machine_tag': 0}, {'id': '69528529-10658883504-4885383', 'author': '69573851@N06', 'authorname': 'cuatrok77', 'raw': 'blue[x]', '_content': 'bluex', 'machine_tag': 0}, {'id': '69528529-10658883504-13768132', 'author': '69573851@N06', 'authorname': 'cuatrok77', 'raw': 'garden[x]', '_content': 'gardenx', 'machine_tag': 0}, {'id': '69528529-10658883504-10652129', 'author': '69573851@N06', 'authorname': 'cuatrok77', 'raw': 'live[x]', '_content': 'livex', 'machine_tag': 0}, {'id': '69528529-10658883504-18327841', 'author': '69573851@N06', 'authorname': 'cuatrok77', 'raw': 'nikon[x]', '_content': 'nikonx', 'machine_tag': 0}, {'id': '69528529-10658883504-6336893', 'author': '69573851@N06', 'authorname': 'cuatrok77', 'raw': 'park[x]', '_content': 'parkx', 'machine_tag': 0}, {'id': '69528529-10658883504-3199157', 'author': '69573851@N06', 'authorname': 'cuatrok77', 'raw': 'photo[x]', '_content': 'photox', 'machine_tag': 0}, {'id': '69528529-10658883504-60792', 'author': '69573851@N06', 'authorname': 'cuatrok77', 'raw': 'photos[x]', '_content': 'photosx', 'machine_tag': 0}, {'id': '69528529-10658883504-3976607', 'author': '69573851@N06', 'authorname': 'cuatrok77', 'raw': 'art[x]', '_content': 'artx', 'machine_tag': 0}, {'id': '69528529-10658883504-6175302', 'author': '69573851@N06', 'authorname': 'cuatrok77', 'raw': 'geotagged[x]', '_content': 'geotaggedx', 'machine_tag': 0}, {'id': '69528529-10658883504-58760986', 'author': '69573851@N06', 'authorname': 'cuatrok77', 'raw': 'florida[x]', '_content': 'floridax', 'machine_tag': 0}, {'id': '69528529-10658883504-13900861', 'author': '69573851@N06', 'authorname': 'cuatrok77', 'raw': 'family[x]', '_content': 'familyx', 'machine_tag': 0}, {'id': '69528529-10658883504-23653220', 'author': '69573851@N06', 'authorname': 'cuatrok77', 'raw': 'party[x]', '_content': 'partyx', 'machine_tag': 0}, {'id': '69528529-10658883504-3057937', 'author': '69573851@N06', 'authorname': 'cuatrok77', 'raw': 'sea[x]', '_content': 'seax', 'machine_tag': 0}, {'id': '69528529-10658883504-6096589', 'author': '69573851@N06', 'authorname': 'cuatrok77', 'raw': 'lake[x]', '_content': 'lakex', 'machine_tag': 0}, {'id': '69528529-10658883504-36409913', 'author': '69573851@N06', 'authorname': 'cuatrok77', 'raw': 'ocean[x]', '_content': 'oceanx', 'machine_tag': 0}, {'id': '69528529-10658883504-51651799', 'author': '69573851@N06', 'authorname': 'cuatrok77', 'raw': 'boat[x]', '_content': 'boatx', 'machine_tag': 0}, {'id': '69528529-10658883504-67229200', 'author': '69573851@N06', 'authorname': 'cuatrok77', 'raw': 'mandarin[x]', '_content': 'mandarinx', 'machine_tag': 0}, {'id': '69528529-10658883504-9352402', 'author': '69573851@N06', 'authorname': 'cuatrok77', 'raw': 'duck[x]', '_content': 'duckx', 'machine_tag': 0}, {'id': '69528529-10658883504-53140413', 'author': '69573851@N06', 'authorname': 'cuatrok77', 'raw': 'colours[x]', '_content': 'coloursx', 'machine_tag': 0}, {'id': '69528529-10658883504-5845651', 'author': '69573851@N06', 'authorname': 'cuatrok77', 'raw': 'color[x]', '_content': 'colorx', 'machine_tag': 0}, {'id': '69528529-10658883504-20818694', 'author': '69573851@N06', 'authorname': 'cuatrok77', 'raw': 'bird[x]', '_content': 'birdx', 'machine_tag': 0}, {'id': '69528529-10658883504-81530539', 'author': '69573851@N06', 'authorname': 'cuatrok77', 'raw': 'beak[x]', '_content': 'beakx', 'machine_tag': 0}, {'id': '69528529-10658883504-52168397', 'author': '69573851@N06', 'authorname': 'cuatrok77', 'raw': 'wings[x]', '_content': 'wingsx', 'machine_tag': 0}, {'id': '69528529-10658883504-9481477', 'author': '69573851@N06', 'authorname': 'cuatrok77', 'raw': 'orange[x]', '_content': 'orangex', 'machine_tag': 0}, {'id': '69528529-10658883504-69609424', 'author': '69573851@N06', 'authorname': 'cuatrok77', 'raw': 'tail[x]', '_content': 'tailx', 'machine_tag': 0}, {'id': '69528529-10658883504-65603739', 'author': '69573851@N06', 'authorname': 'cuatrok77', 'raw': 'swimming[x]', '_content': 'swimmingx', 'machine_tag': 0}, {'id': '69528529-10658883504-5206452', 'author': '69573851@N06', 'authorname': 'cuatrok77', 'raw': 'eye[x]', '_content': 'eyex', 'machine_tag': 0}, {'id': '69528529-10658883504-47196446', 'author': '69573851@N06', 'authorname': 'cuatrok77', 'raw': 'closeup[x]', '_content': 'closeupx', 'machine_tag': 0}, {'id': '69528529-10658883504-11807067', 'author': '69573851@N06', 'authorname': 'cuatrok77', 'raw': 'naturesfinest[x]', '_content': 'naturesfinestx', 'machine_tag': 0}, {'id': '69528529-10658883504-14266242', 'author': '69573851@N06', 'authorname': 'cuatrok77', 'raw': 'colour[x]', '_content': 'colourx', 'machine_tag': 0}, {'id': '69528529-10658883504-112733610', 'author': '69573851@N06', 'authorname': 'cuatrok77', 'raw': 'catchycolours[x]', '_content': 'catchycoloursx', 'machine_tag': 0}, {'id': '69528529-10658883504-11786553', 'author': '69573851@N06', 'authorname': 'cuatrok77', 'raw': 'beautiful[x]', '_content': 'beautifulx', 'machine_tag': 0}, {'id': '69528529-10658883504-64162137', 'author': '69573851@N06', 'authorname': 'cuatrok77', 'raw': 'best[x]', '_content': 'bestx', 'machine_tag': 0}, {'id': '69528529-10658883504-112733634', 'author': '69573851@N06', 'authorname': 'cuatrok77', 'raw': 'topView[x]', '_content': 'topviewx', 'machine_tag': 0}, {'id': '69528529-10658883504-66359765', 'author': '69573851@N06', 'authorname': 'cuatrok77', 'raw': 'SpecAnimal[x]', '_content': 'specanimalx', 'machine_tag': 0}, {'id': '69528529-10658883504-34287237', 'author': '69573851@N06', 'authorname': 'cuatrok77', 'raw': 'female[x]', '_content': 'femalex', 'machine_tag': 0}, {'id': '69528529-10658883504-2077205', 'author': '69573851@N06', 'authorname': 'cuatrok77', 'raw': '(explored)', '_content': 'explored', 'machine_tag': 0}]}, 'location': {'latitude': '25.331071', 'longitude': '-80.999493', 'accuracy': '15', 'context': '0', 'neighbourhood': {'_content': '', 'woeid': 0}, 'county': {'_content': 'Monroe', 'woeid': 12587846}, 'region': {'_content': 'Florida', 'woeid': 2347568}, 'country': {'_content': 'United States', 'woeid': 23424977}}, 'geoperms': {'ispublic': 1, 'iscontact': 0, 'isfriend': 0, 'isfamily': 0}, 'urls': {'url': [{'type': 'photopage', '_content': 'https://www.flickr.com/photos/cuatrok77/10658883504/'}]}, 'media': 'photo'}, 'stat': 'ok'}</t>
  </si>
  <si>
    <t>https://www.flickr.com/photos/cuatrok77/10658883504/</t>
  </si>
  <si>
    <t>face_heron13.jpeg</t>
  </si>
  <si>
    <t>6755134851_1b20b1ecd5_o</t>
  </si>
  <si>
    <t>{'photo': {'id': '6755134851', 'secret': '79520ce35c', 'server': '7148', 'farm': 8, 'dateuploaded': '1327417801', 'isfavorite': 0, 'license': '4', 'safety_level': '0', 'rotation': 0, 'originalsecret': '1b20b1ecd5', 'originalformat': 'jpg', 'owner': {'nsid': '37804979@N00', 'username': 'ahisgett', 'realname': 'Tony Hisgett', 'location': 'Birmingham, UK', 'iconserver': '2849', 'iconfarm': 3, 'path_alias': 'hisgett'}, 'title': {'_content': 'Heron'}, 'description': {'_content': ''}, 'visibility': {'ispublic': 1, 'isfriend': 0, 'isfamily': 0}, 'dates': {'posted': '1327417801', 'taken': '2012-01-24 13:45:04', 'takengranularity': 0, 'takenunknown': 0, 'lastupdate': '1327445771'}, 'views': '277', 'editability': {'cancomment': 0, 'canaddmeta': 0}, 'publiceditability': {'cancomment': 1, 'canaddmeta': 0}, 'usage': {'candownload': 1, 'canblog': 0, 'canprint': 0, 'canshare': 1}, 'comments': {'_content': '0'}, 'notes': {'note': []}, 'people': {'haspeople': 0}, 'tags': {'tag': [{'id': '3335802-6755134851-1127210', 'author': '37804979@N00', 'authorname': 'ahisgett', 'raw': 'Sandwell', '_content': 'sandwell', 'machine_tag': 0}, {'id': '3335802-6755134851-14414', 'author': '37804979@N00', 'authorname': 'ahisgett', 'raw': 'Valley', '_content': 'valley', 'machine_tag': 0}]}, 'location': {'latitude': '52.523604', 'longitude': '-1.966767', 'accuracy': '15', 'context': '0', 'locality': {'_content': 'West Bromwich', 'woeid': 39578}, 'county': {'_content': 'West Midlands', 'woeid': 12602191}, 'region': {'_content': 'England', 'woeid': 24554868}, 'country': {'_content': 'United Kingdom', 'woeid': 23424975}, 'neighbourhood': {'_content': 'Lyng', 'woeid': 28065}}, 'geoperms': {'ispublic': 1, 'iscontact': 0, 'isfriend': 0, 'isfamily': 0}, 'urls': {'url': [{'type': 'photopage', '_content': 'https://www.flickr.com/photos/hisgett/6755134851/'}]}, 'media': 'photo'}, 'stat': 'ok'}</t>
  </si>
  <si>
    <t>https://www.flickr.com/photos/hisgett/6755134851/</t>
  </si>
  <si>
    <t>face_heron14.jpeg</t>
  </si>
  <si>
    <t>4510690705_9b5b62628c_o</t>
  </si>
  <si>
    <t>{'photo': {'id': '4510690705', 'secret': 'c8e63f6db4', 'server': '2119', 'farm': 3, 'dateuploaded': '1271000834', 'isfavorite': 0, 'license': '2', 'safety_level': '0', 'rotation': 0, 'originalsecret': '9b5b62628c', 'originalformat': 'jpg', 'owner': {'nsid': '39265267@N07', 'username': 'Jason Shallcross', 'realname': 'Jason Shallcross', 'location': '', 'iconserver': '2856', 'iconfarm': 3, 'path_alias': 'jasonshallcross'}, 'title': {'_content': 'Black Headed Heron'}, 'description': {'_content': ''}, 'visibility': {'ispublic': 1, 'isfriend': 0, 'isfamily': 0}, 'dates': {'posted': '1271000834', 'taken': '2010-04-10 12:16:37', 'takengranularity': 0, 'takenunknown': 0, 'lastupdate': '1546610598'}, 'views': '106', 'editability': {'cancomment': 0, 'canaddmeta': 0}, 'publiceditability': {'cancomment': 1, 'canaddmeta': 0}, 'usage': {'candownload': 1, 'canblog': 0, 'canprint': 0, 'canshare': 1}, 'comments': {'_content': '0'}, 'notes': {'note': []}, 'people': {'haspeople': 0}, 'tags': {'tag': [{'id': '39243937-4510690705-595', 'author': '39265267@N07', 'authorname': 'Jason Shallcross', 'raw': 'london', '_content': 'london', 'machine_tag': 0}, {'id': '39243937-4510690705-1997', 'author': '39265267@N07', 'authorname': 'Jason Shallcross', 'raw': 'zoo', '_content': 'zoo', 'machine_tag': 0}, {'id': '39243937-4510690705-472', 'author': '39265267@N07', 'authorname': 'Jason Shallcross', 'raw': 'black', '_content': 'black', 'machine_tag': 0}, {'id': '39243937-4510690705-88710', 'author': '39265267@N07', 'authorname': 'Jason Shallcross', 'raw': 'headed', '_content': 'headed', 'machine_tag': 0}, {'id': '39243937-4510690705-753', 'author': '39265267@N07', 'authorname': 'Jason Shallcross', 'raw': 'heron', '_content': 'heron', 'machine_tag': 0}, {'id': '39243937-4510690705-594', 'author': '39265267@N07', 'authorname': 'Jason Shallcross', 'raw': 'bird', '_content': 'bird', 'machine_tag': 0}]}, 'urls': {'url': [{'type': 'photopage', '_content': 'https://www.flickr.com/photos/jasonshallcross/4510690705/'}]}, 'media': 'photo'}, 'stat': 'ok'}</t>
  </si>
  <si>
    <t>https://www.flickr.com/photos/jasonshallcross/4510690705/</t>
  </si>
  <si>
    <t>face_heron16.jpeg</t>
  </si>
  <si>
    <t>7547700184_8a2bcb3359_o</t>
  </si>
  <si>
    <t>{'photo': {'id': '7547700184', 'secret': '209066c62e', 'server': '7121', 'farm': 8, 'dateuploaded': '1341981524', 'isfavorite': 0, 'license': '3', 'safety_level': '0', 'rotation': 0, 'originalsecret': '8a2bcb3359', 'originalformat': 'jpg', 'owner': {'nsid': '80169158@N08', 'username': 'KCIV4', 'realname': 'Kenneth Buker', 'location': '', 'iconserver': '3827', 'iconfarm': 4, 'path_alias': 'kciv4'}, 'title': {'_content': 'blue heron'}, 'description': {'_content': ''}, 'visibility': {'ispublic': 1, 'isfriend': 0, 'isfamily': 0}, 'dates': {'posted': '1341981524', 'taken': '2012-06-22 09:26:13', 'takengranularity': 0, 'takenunknown': 0, 'lastupdate': '1343186606'}, 'views': '82', 'editability': {'cancomment': 0, 'canaddmeta': 0}, 'publiceditability': {'cancomment': 1, 'canaddmeta': 0}, 'usage': {'candownload': 1, 'canblog': 0, 'canprint': 0, 'canshare': 1}, 'comments': {'_content': '0'}, 'notes': {'note': []}, 'people': {'haspeople': 0}, 'tags': {'tag': [{'id': '80076345-7547700184-141', 'author': '80169158@N08', 'authorname': 'KCIV4', 'raw': 'blue', '_content': 'blue', 'machine_tag': 0}, {'id': '80076345-7547700184-753', 'author': '80169158@N08', 'authorname': 'KCIV4', 'raw': 'heron', '_content': 'heron', 'machine_tag': 0}, {'id': '80076345-7547700184-951', 'author': '80169158@N08', 'authorname': 'KCIV4', 'raw': 'birds', '_content': 'birds', 'machine_tag': 0}, {'id': '80076345-7547700184-3932', 'author': '80169158@N08', 'authorname': 'KCIV4', 'raw': 'close', '_content': 'close', 'machine_tag': 0}, {'id': '80076345-7547700184-2780', 'author': '80169158@N08', 'authorname': 'KCIV4', 'raw': 'dock', '_content': 'dock', 'machine_tag': 0}, {'id': '80076345-7547700184-2944', 'author': '80169158@N08', 'authorname': 'KCIV4', 'raw': 'backyard', '_content': 'backyard', 'machine_tag': 0}, {'id': '80076345-7547700184-5833', 'author': '80169158@N08', 'authorname': 'KCIV4', 'raw': 'wildlife', '_content': 'wildlife', 'machine_tag': 0}]}, 'urls': {'url': [{'type': 'photopage', '_content': 'https://www.flickr.com/photos/kciv4/7547700184/'}]}, 'media': 'photo'}, 'stat': 'ok'}</t>
  </si>
  <si>
    <t>Kenneth Buker (flickr KCIV4)</t>
  </si>
  <si>
    <t>https://www.flickr.com/photos/kciv4/7547700184/</t>
  </si>
  <si>
    <t>face_heron17.jpeg</t>
  </si>
  <si>
    <t>4510691127_3698fb0146_o</t>
  </si>
  <si>
    <t>{'photo': {'id': '4510691127', 'secret': 'bcdc1f0dbd', 'server': '4033', 'farm': 5, 'dateuploaded': '1271000841', 'isfavorite': 0, 'license': '2', 'safety_level': '0', 'rotation': 0, 'originalsecret': '3698fb0146', 'originalformat': 'jpg', 'owner': {'nsid': '39265267@N07', 'username': 'Jason Shallcross', 'realname': 'Jason Shallcross', 'location': '', 'iconserver': '2856', 'iconfarm': 3, 'path_alias': 'jasonshallcross'}, 'title': {'_content': 'Black Headed Heron'}, 'description': {'_content': ''}, 'visibility': {'ispublic': 1, 'isfriend': 0, 'isfamily': 0}, 'dates': {'posted': '1271000841', 'taken': '2010-04-10 12:09:54', 'takengranularity': 0, 'takenunknown': 0, 'lastupdate': '1546610598'}, 'views': '77', 'editability': {'cancomment': 0, 'canaddmeta': 0}, 'publiceditability': {'cancomment': 1, 'canaddmeta': 0}, 'usage': {'candownload': 1, 'canblog': 0, 'canprint': 0, 'canshare': 1}, 'comments': {'_content': '0'}, 'notes': {'note': []}, 'people': {'haspeople': 0}, 'tags': {'tag': [{'id': '39243937-4510691127-595', 'author': '39265267@N07', 'authorname': 'Jason Shallcross', 'raw': 'london', '_content': 'london', 'machine_tag': 0}, {'id': '39243937-4510691127-1997', 'author': '39265267@N07', 'authorname': 'Jason Shallcross', 'raw': 'zoo', '_content': 'zoo', 'machine_tag': 0}, {'id': '39243937-4510691127-472', 'author': '39265267@N07', 'authorname': 'Jason Shallcross', 'raw': 'black', '_content': 'black', 'machine_tag': 0}, {'id': '39243937-4510691127-88710', 'author': '39265267@N07', 'authorname': 'Jason Shallcross', 'raw': 'headed', '_content': 'headed', 'machine_tag': 0}, {'id': '39243937-4510691127-753', 'author': '39265267@N07', 'authorname': 'Jason Shallcross', 'raw': 'heron', '_content': 'heron', 'machine_tag': 0}, {'id': '39243937-4510691127-594', 'author': '39265267@N07', 'authorname': 'Jason Shallcross', 'raw': 'bird', '_content': 'bird', 'machine_tag': 0}]}, 'urls': {'url': [{'type': 'photopage', '_content': 'https://www.flickr.com/photos/jasonshallcross/4510691127/'}]}, 'media': 'photo'}, 'stat': 'ok'}</t>
  </si>
  <si>
    <t>https://www.flickr.com/photos/jasonshallcross/4510691127/</t>
  </si>
  <si>
    <t>face_heron18.jpeg</t>
  </si>
  <si>
    <t>16025736510_8792ba4264_o</t>
  </si>
  <si>
    <t>{'photo': {'id': '16025736510', 'secret': '4d489b139e', 'server': '7577', 'farm': 8, 'dateuploaded': '1420540156', 'isfavorite': 0, 'license': '5', 'safety_level': '0', 'rotation': 0, 'originalsecret': '8792ba4264', 'originalformat': 'jpg', 'owner': {'nsid': '85265584@N00', 'username': 'wit', 'realname': 'Bill Tyne', 'location': 'Oxford, England', 'iconserver': '108', 'iconfarm': 1, 'path_alias': '-wit-'}, 'title': {'_content': 'Heron'}, 'description': {'_content': ''}, 'visibility': {'ispublic': 1, 'isfriend': 0, 'isfamily': 0}, 'dates': {'posted': '1420540156', 'taken': '2015-01-04 14:40:33', 'takengranularity': 0, 'takenunknown': '0', 'lastupdate': '1528168730'}, 'views': '593', 'editability': {'cancomment': 0, 'canaddmeta': 0}, 'publiceditability': {'cancomment': 1, 'canaddmeta': 0}, 'usage': {'candownload': 1, 'canblog': 0, 'canprint': 0, 'canshare': 1}, 'comments': {'_content': '0'}, 'notes': {'note': []}, 'people': {'haspeople': 0}, 'tags': {'tag': [{'id': '418857-16025736510-18892', 'author': '85265584@N00', 'authorname': 'wit', 'raw': 'Ardea cinerea', '_content': 'ardeacinerea', 'machine_tag': 0}, {'id': '418857-16025736510-315323', 'author': '85265584@N00', 'authorname': 'wit', 'raw': 'Grey Heron', '_content': 'greyheron', 'machine_tag': 0}, {'id': '418857-16025736510-283196', 'author': '85265584@N00', 'authorname': 'wit', 'raw': 'Ardeidae', '_content': 'ardeidae', 'machine_tag': 0}, {'id': '418857-16025736510-594', 'author': '85265584@N00', 'authorname': 'wit', 'raw': 'Bird', '_content': 'bird', 'machine_tag': 0}, {'id': '418857-16025736510-14290', 'author': '85265584@N00', 'authorname': 'wit', 'raw': 'Ave', '_content': 'ave', 'machine_tag': 0}, {'id': '418857-16025736510-935', 'author': '85265584@N00', 'authorname': 'wit', 'raw': 'Amsterdam', '_content': 'amsterdam', 'machine_tag': 0}]}, 'location': {'latitude': '52.358573', 'longitude': '4.870054', 'accuracy': '16', 'context': '0', 'locality': {'_content': 'Amsterdam', 'woeid': 727232}, 'county': {'_content': 'Amsterdam', 'woeid': 12592040}, 'region': {'_content': 'Noord-Holland', 'woeid': 2346379}, 'country': {'_content': 'Nederland', 'woeid': 23424909}, 'neighbourhood': {'_content': '', 'woeid': 0}}, 'geoperms': {'ispublic': 1, 'iscontact': 0, 'isfriend': 0, 'isfamily': 0}, 'urls': {'url': [{'type': 'photopage', '_content': 'https://www.flickr.com/photos/-wit-/16025736510/'}]}, 'media': 'photo'}, 'stat': 'ok'}</t>
  </si>
  <si>
    <t>Bill Tyne (flickr wit)</t>
  </si>
  <si>
    <t>https://www.flickr.com/photos/-wit-/16025736510/</t>
  </si>
  <si>
    <t>face_heron19.jpeg</t>
  </si>
  <si>
    <t>2749875382_3e9d07ff65_o</t>
  </si>
  <si>
    <t>{'photo': {'id': '2749875382', 'secret': '881744117c', 'server': '3031', 'farm': 4, 'dateuploaded': '1218377121', 'isfavorite': 0, 'license': '4', 'safety_level': '0', 'rotation': 0, 'originalsecret': '3e9d07ff65', 'originalformat': 'jpg', 'owner': {'nsid': '7272419@N03', 'username': 'black_throated_green_warbler', 'realname': '', 'location': '', 'iconserver': '2306', 'iconfarm': 3, 'path_alias': 'black_throated_green_warbler'}, 'title': {'_content': 'grey heron 9'}, 'description': {'_content': ''}, 'visibility': {'ispublic': 1, 'isfriend': 0, 'isfamily': 0}, 'dates': {'posted': '1218377121', 'taken': '2008-08-04 06:34:11', 'takengranularity': 0, 'takenunknown': 0, 'lastupdate': '1218377857'}, 'views': '728', 'editability': {'cancomment': 0, 'canaddmeta': 0}, 'publiceditability': {'cancomment': 1, 'canaddmeta': 0}, 'usage': {'candownload': 1, 'canblog': 0, 'canprint': 0, 'canshare': 1}, 'comments': {'_content': '0'}, 'notes': {'note': []}, 'people': {'haspeople': 0}, 'tags': {'tag': [{'id': '7249365-2749875382-315323', 'author': '7272419@N03', 'authorname': 'black_throated_green_warbler', 'raw': 'Grey Heron', '_content': 'greyheron', 'machine_tag': 0}]}, 'urls': {'url': [{'type': 'photopage', '_content': 'https://www.flickr.com/photos/black_throated_green_warbler/2749875382/'}]}, 'media': 'photo'}, 'stat': 'ok'}</t>
  </si>
  <si>
    <t xml:space="preserve"> (flickr black_throated_green_warbler)</t>
  </si>
  <si>
    <t>https://www.flickr.com/photos/black_throated_green_warbler/2749875382/</t>
  </si>
  <si>
    <t>face_heron20.jpeg</t>
  </si>
  <si>
    <t>29024598611_f4e4d5ed23_o</t>
  </si>
  <si>
    <t>{'photo': {'id': '29024598611', 'secret': '52fb7abfcb', 'server': '8188', 'farm': 9, 'dateuploaded': '1471674205', 'isfavorite': 0, 'license': '5', 'safety_level': '0', 'rotation': 0, 'originalsecret': 'f4e4d5ed23', 'originalformat': 'jpg', 'owner': {'nsid': '18161271@N00', 'username': 'shannonkringen', 'realname': 'Shannon Kringen', 'location': None, 'iconserver': '5458', 'iconfarm': 6, 'path_alias': 'shannonkringen'}, 'title': {'_content': 'blue heron jazzed'}, 'description': {'_content': ''}, 'visibility': {'ispublic': 1, 'isfriend': 0, 'isfamily': 0}, 'dates': {'posted': '1471674205', 'taken': '2016-08-19 20:41:50', 'takengranularity': 0, 'takenunknown': '0', 'lastupdate': '1472354814'}, 'views': '805', 'editability': {'cancomment': 0, 'canaddmeta': 0}, 'publiceditability': {'cancomment': 1, 'canaddmeta': 0}, 'usage': {'candownload': 1, 'canblog': 0, 'canprint': 0, 'canshare': 1}, 'comments': {'_content': '0'}, 'notes': {'note': []}, 'people': {'haspeople': 0}, 'tags': {'tag': [{'id': '1147130-29024598611-31867', 'author': '18161271@N00', 'authorname': 'shannonkringen', 'raw': 'blue heron', '_content': 'blueheron', 'machine_tag': 0}, {'id': '1147130-29024598611-594', 'author': '18161271@N00', 'authorname': 'shannonkringen', 'raw': 'bird', '_content': 'bird', 'machine_tag': 0}]}, 'urls': {'url': [{'type': 'photopage', '_content': 'https://www.flickr.com/photos/shannonkringen/29024598611/'}]}, 'media': 'photo'}, 'stat': 'ok'}</t>
  </si>
  <si>
    <t>https://www.flickr.com/photos/shannonkringen/29024598611/</t>
  </si>
  <si>
    <t>body_heron01.jpeg</t>
  </si>
  <si>
    <t>4754001090_68fd884a91_o</t>
  </si>
  <si>
    <t>{'photo': {'id': '4754001090', 'secret': 'aae434f1f9', 'server': '4120', 'farm': 5, 'dateuploaded': '1278040122', 'isfavorite': 0, 'license': '3', 'safety_level': '0', 'rotation': 0, 'originalsecret': '68fd884a91', 'originalformat': 'jpg', 'owner': {'nsid': '22849359@N02', 'username': 'Rose1077', 'realname': 'Rose K', 'location': 'USA', 'iconserver': '2332', 'iconfarm': 3, 'path_alias': 'rose1077'}, 'title': {'_content': 'Blue Heron'}, 'description': {'_content': ''}, 'visibility': {'ispublic': 1, 'isfriend': 0, 'isfamily': 0}, 'dates': {'posted': '1278040122', 'taken': '2010-06-30 15:12:37', 'takengranularity': 0, 'takenunknown': 0, 'lastupdate': '1278298251'}, 'views': '294', 'editability': {'cancomment': 0, 'canaddmeta': 0}, 'publiceditability': {'cancomment': 1, 'canaddmeta': 0}, 'usage': {'candownload': 1, 'canblog': 0, 'canprint': 0, 'canshare': 1}, 'comments': {'_content': '0'}, 'notes': {'note': []}, 'people': {'haspeople': 0}, 'tags': {'tag': [{'id': '22829011-4754001090-31867', 'author': '22849359@N02', 'authorname': 'Rose1077', 'raw': 'blue heron', '_content': 'blueheron', 'machine_tag': 0}, {'id': '22829011-4754001090-753', 'author': '22849359@N02', 'authorname': 'Rose1077', 'raw': 'heron', '_content': 'heron', 'machine_tag': 0}]}, 'urls': {'url': [{'type': 'photopage', '_content': 'https://www.flickr.com/photos/rose1077/4754001090/'}]}, 'media': 'photo'}, 'stat': 'ok'}</t>
  </si>
  <si>
    <t>Rose K (flickr Rose1077)</t>
  </si>
  <si>
    <t>https://www.flickr.com/photos/rose1077/4754001090/</t>
  </si>
  <si>
    <t>body_heron02.jpeg</t>
  </si>
  <si>
    <t>8179803219_d75e57e639_o</t>
  </si>
  <si>
    <t>{'photo': {'id': '8179803219', 'secret': 'b2bfd1fec2', 'server': '8482', 'farm': 9, 'dateuploaded': '1352750538', 'isfavorite': 0, 'license': '3', 'safety_level': '0', 'rotation': 0, 'originalsecret': 'd75e57e639', 'originalformat': 'jpg', 'owner': {'nsid': '48975388@N07', 'username': 'Richard Towell', 'realname': 'Richard Towell', 'location': '', 'iconserver': '0', 'iconfarm': 0, 'path_alias': None}, 'title': {'_content': 'Heron'}, 'description': {'_content': ''}, 'visibility': {'ispublic': 1, 'isfriend': 0, 'isfamily': 0}, 'dates': {'posted': '1352750538', 'taken': '2012-10-08 16:19:57', 'takengranularity': 0, 'takenunknown': 0, 'lastupdate': '1352750545'}, 'views': '385', 'editability': {'cancomment': 0, 'canaddmeta': 0}, 'publiceditability': {'cancomment': 1, 'canaddmeta': 0}, 'usage': {'candownload': 1, 'canblog': 0, 'canprint': 0, 'canshare': 1}, 'comments': {'_content': '0'}, 'notes': {'note': []}, 'people': {'haspeople': 0}, 'tags': {'tag': [{'id': '48954058-8179803219-753', 'author': '48975388@N07', 'authorname': 'Richard Towell', 'raw': 'Heron', '_content': 'heron', 'machine_tag': 0}, {'id': '48954058-8179803219-79233', 'author': '48975388@N07', 'authorname': 'Richard Towell', 'raw': 'Leighton', '_content': 'leighton', 'machine_tag': 0}, {'id': '48954058-8179803219-2562', 'author': '48975388@N07', 'authorname': 'Richard Towell', 'raw': 'Moss', '_content': 'moss', 'machine_tag': 0}]}, 'urls': {'url': [{'type': 'photopage', '_content': 'https://www.flickr.com/photos/48975388@N07/8179803219/'}]}, 'media': 'photo'}, 'stat': 'ok'}</t>
  </si>
  <si>
    <t>https://www.flickr.com/photos/48975388@N07/8179803219/</t>
  </si>
  <si>
    <t>body_heron03.jpeg</t>
  </si>
  <si>
    <t>4609295622_8df01f26c3_o</t>
  </si>
  <si>
    <t>{'photo': {'id': '4609295622', 'secret': '9b3a4f5869', 'server': '1337', 'farm': 2, 'dateuploaded': '1273939886', 'isfavorite': 0, 'license': '3', 'safety_level': '0', 'rotation': 0, 'originalsecret': '8df01f26c3', 'originalformat': 'jpg', 'owner': {'nsid': '65244239@N00', 'username': 'Rose Robinson', 'realname': 'Rose Davies', 'location': 'Oxford, UK', 'iconserver': '8538', 'iconfarm': 9, 'path_alias': 'rosedavies'}, 'title': {'_content': 'Heron'}, 'description': {'_content': ''}, 'visibility': {'ispublic': 1, 'isfriend': 0, 'isfamily': 0}, 'dates': {'posted': '1273939886', 'taken': '2010-05-13 15:58:19', 'takengranularity': 0, 'takenunknown': 0, 'lastupdate': '1274017346'}, 'views': '384', 'editability': {'cancomment': 0, 'canaddmeta': 0}, 'publiceditability': {'cancomment': 1, 'canaddmeta': 0}, 'usage': {'candownload': 1, 'canblog': 0, 'canprint': 0, 'canshare': 1}, 'comments': {'_content': '1'}, 'notes': {'note': []}, 'people': {'haspeople': 0}, 'tags': {'tag': [{'id': '1007630-4609295622-73', 'author': '65244239@N00', 'authorname': 'Rose Robinson', 'raw': 'park', '_content': 'park', 'machine_tag': 0}, {'id': '1007630-4609295622-595', 'author': '65244239@N00', 'authorname': 'Rose Robinson', 'raw': 'london', '_content': 'london', 'machine_tag': 0}, {'id': '1007630-4609295622-753', 'author': '65244239@N00', 'authorname': 'Rose Robinson', 'raw': 'heron', '_content': 'heron', 'machine_tag': 0}, {'id': '1007630-4609295622-77975', 'author': '65244239@N00', 'authorname': 'Rose Robinson', 'raw': 'regents park', '_content': 'regentspark', 'machine_tag': 0}]}, 'urls': {'url': [{'type': 'photopage', '_content': 'https://www.flickr.com/photos/rosedavies/4609295622/'}]}, 'media': 'photo'}, 'stat': 'ok'}</t>
  </si>
  <si>
    <t>https://www.flickr.com/photos/rosedavies/4609295622/</t>
  </si>
  <si>
    <t>body_heron04.jpeg</t>
  </si>
  <si>
    <t>6010899673_32e75da3a5_o</t>
  </si>
  <si>
    <t>{'photo': {'id': '6010899673', 'secret': '251a6dcae6', 'server': '6026', 'farm': 7, 'dateuploaded': '1312541880', 'isfavorite': 0, 'license': '2', 'safety_level': '0', 'rotation': 0, 'originalsecret': '32e75da3a5', 'originalformat': 'jpg', 'owner': {'nsid': '57383932@N03', 'username': 'exDigita', 'realname': '', 'location': '', 'iconserver': '5003', 'iconfarm': 6, 'path_alias': 'exdigita'}, 'title': {'_content': 'Heron'}, 'description': {'_content': "While I was quietly taking insect macros this heron decided to land almost directly opposite me on the other side of the canal. I haven't taken many bird images before but this seemed like too good an opportunity to miss. "}, 'visibility': {'ispublic': 1, 'isfriend': 0, 'isfamily': 0}, 'dates': {'posted': '1312541880', 'taken': '2011-08-03 17:57:07', 'takengranularity': 0, 'takenunknown': 0, 'lastupdate': '1560194267'}, 'views': '3548', 'editability': {'cancomment': 0, 'canaddmeta': 0}, 'publiceditability': {'cancomment': 1, 'canaddmeta': 0}, 'usage': {'candownload': 1, 'canblog': 0, 'canprint': 0, 'canshare': 1}, 'comments': {'_content': '2'}, 'notes': {'note': []}, 'people': {'haspeople': 0}, 'tags': {'tag': [{'id': '57360878-6010899673-753', 'author': '57383932@N03', 'authorname': 'exDigita', 'raw': 'heron', '_content': 'heron', 'machine_tag': 0}, {'id': '57360878-6010899673-791', 'author': '57383932@N03', 'authorname': 'exDigita', 'raw': 'nature', '_content': 'nature', 'machine_tag': 0}]}, 'location': {'latitude': '54.033838', 'longitude': '-2.810397', 'accuracy': '13', 'context': '0', 'locality': {'_content': 'Lancaster', 'woeid': 25701}, 'county': {'_content': 'Lancashire', 'woeid': 12602160}, 'region': {'_content': 'England', 'woeid': 24554868}, 'country': {'_content': 'United Kingdom', 'woeid': 23424975}, 'neighbourhood': {'_content': '', 'woeid': 0}}, 'geoperms': {'ispublic': 1, 'iscontact': 0, 'isfriend': 0, 'isfamily': 0}, 'urls': {'url': [{'type': 'photopage', '_content': 'https://www.flickr.com/photos/exdigita/6010899673/'}]}, 'media': 'photo'}, 'stat': 'ok'}</t>
  </si>
  <si>
    <t xml:space="preserve"> (flickr exDigita)</t>
  </si>
  <si>
    <t>https://www.flickr.com/photos/exdigita/6010899673/</t>
  </si>
  <si>
    <t>body_heron05.jpeg</t>
  </si>
  <si>
    <t>14137822260_97fd1b33bb_o</t>
  </si>
  <si>
    <t>{'photo': {'id': '14137822260', 'secret': 'c1775fb13c', 'server': '2916', 'farm': 3, 'dateuploaded': '1401663933', 'isfavorite': 0, 'license': '4', 'safety_level': '0', 'rotation': 0, 'originalsecret': '97fd1b33bb', 'originalformat': 'jpg', 'owner': {'nsid': '48110224@N08', 'username': 'YLev', 'realname': 'Yuri Levchenko', 'location': 'S, USA', 'iconserver': '4396', 'iconfarm': 5, 'path_alias': 'i8ipod'}, 'title': {'_content': 'Blue heron.'}, 'description': {'_content': 'Heron'}, 'visibility': {'ispublic': 1, 'isfriend': 0, 'isfamily': 0}, 'dates': {'posted': '1401663933', 'taken': '2014-05-22 23:08:19', 'takengranularity': 0, 'takenunknown': 0, 'lastupdate': '1623847411'}, 'views': '931', 'editability': {'cancomment': 0, 'canaddmeta': 0}, 'publiceditability': {'cancomment': 1, 'canaddmeta': 0}, 'usage': {'candownload': 1, 'canblog': 0, 'canprint': 0, 'canshare': 1}, 'comments': {'_content': '0'}, 'notes': {'note': []}, 'people': {'haspeople': 0}, 'tags': {'tag': [{'id': '48017411-14137822260-753', 'author': '48110224@N08', 'authorname': 'YLev', 'raw': 'heron', '_content': 'heron', 'machine_tag': 0}, {'id': '48017411-14137822260-594', 'author': '48110224@N08', 'authorname': 'YLev', 'raw': 'bird', '_content': 'bird', 'machine_tag': 0}, {'id': '48017411-14137822260-951', 'author': '48110224@N08', 'authorname': 'YLev', 'raw': 'birds', '_content': 'birds', 'machine_tag': 0}, {'id': '48017411-14137822260-2994', 'author': '48110224@N08', 'authorname': 'YLev', 'raw': 'nikon', '_content': 'nikon', 'machine_tag': 0}, {'id': '48017411-14137822260-52144', 'author': '48110224@N08', 'authorname': 'YLev', 'raw': 'Animal Planet', '_content': 'animalplanet', 'machine_tag': 0}, {'id': '48017411-14137822260-114716', 'author': '48110224@N08', 'authorname': 'YLev', 'raw': 'National Geographic', '_content': 'nationalgeographic', 'machine_tag': 0}]}, 'urls': {'url': [{'type': 'photopage', '_content': 'https://www.flickr.com/photos/i8ipod/14137822260/'}]}, 'media': 'photo'}, 'stat': 'ok'}</t>
  </si>
  <si>
    <t>Yuri Levchenko (flickr YLev)</t>
  </si>
  <si>
    <t>https://www.flickr.com/photos/i8ipod/14137822260/</t>
  </si>
  <si>
    <t>body_heron06.jpeg</t>
  </si>
  <si>
    <t>31010108168_3d05ed1725_o</t>
  </si>
  <si>
    <t>{'photo': {'id': '31010108168', 'secret': '5068fc5fd7', 'server': '1926', 'farm': 2, 'dateuploaded': '1537783275', 'isfavorite': 0, 'license': '0', 'safety_level': '0', 'rotation': 0, 'owner': {'nsid': '37911116@N04', 'username': 'belight7 ॐ', 'realname': '', 'location': '', 'iconserver': '65535', 'iconfarm': 66, 'path_alias': None}, 'title': {'_content': 'heron'}, 'description': {'_content': ''}, 'visibility': {'ispublic': 1, 'isfriend': 0, 'isfamily': 0}, 'dates': {'posted': '1537783275', 'taken': '2017-08-11 13:22:19', 'takengranularity': 0, 'takenunknown': '0', 'lastupdate': '1599133259'}, 'views': '20', 'editability': {'cancomment': 0, 'canaddmeta': 0}, 'publiceditability': {'cancomment': 1, 'canaddmeta': 0}, 'usage': {'candownload': 0, 'canblog': 0, 'canprint': 0, 'canshare': 1}, 'comments': {'_content': '0'}, 'notes': {'note': []}, 'people': {'haspeople': 0}, 'tags': {'tag': [{'id': '37878977-31010108168-1280206', 'author': '37911116@N04', 'authorname': 'belight7 ॐ', 'raw': 'uknature', '_content': 'uknature', 'machine_tag': 0}, {'id': '37878977-31010108168-249156', 'author': '37911116@N04', 'authorname': 'belight7 ॐ', 'raw': 'ukphotos', '_content': 'ukphotos', 'machine_tag': 0}, {'id': '37878977-31010108168-320789677', 'author': '37911116@N04', 'authorname': 'belight7 ॐ', 'raw': 'sortukphotos', '_content': 'sortukphotos', 'machine_tag': 0}, {'id': '37878977-31010108168-753', 'author': '37911116@N04', 'authorname': 'belight7 ॐ', 'raw': 'heron', '_content': 'heron', 'machine_tag': 0}, {'id': '37878977-31010108168-594', 'author': '37911116@N04', 'authorname': 'belight7 ॐ', 'raw': 'bird', '_content': 'bird', 'machine_tag': 0}, {'id': '37878977-31010108168-110', 'author': '37911116@N04', 'authorname': 'belight7 ॐ', 'raw': 'uk', '_content': 'uk', 'machine_tag': 0}, {'id': '37878977-31010108168-951', 'author': '37911116@N04', 'authorname': 'belight7 ॐ', 'raw': 'birds', '_content': 'birds', 'machine_tag': 0}, {'id': '37878977-31010108168-279', 'author': '37911116@N04', 'authorname': 'belight7 ॐ', 'raw': 'england', '_content': 'england', 'machine_tag': 0}, {'id': '37878977-31010108168-2674031', 'author': '37911116@N04', 'authorname': 'belight7 ॐ', 'raw': 'birds4', '_content': 'birds4', 'machine_tag': 0}]}, 'urls': {'url': [{'type': 'photopage', '_content': 'https://www.flickr.com/photos/37911116@N04/31010108168/'}]}, 'media': 'photo'}, 'stat': 'ok'}</t>
  </si>
  <si>
    <t xml:space="preserve"> (flickr belight7 ॐ)</t>
  </si>
  <si>
    <t>https://www.flickr.com/photos/37911116@N04/31010108168/</t>
  </si>
  <si>
    <t>body_heron07.jpeg</t>
  </si>
  <si>
    <t>5621000851_9cfb66691e_o</t>
  </si>
  <si>
    <t>{'photo': {'id': '5621000851', 'secret': '0814bfd3dd', 'server': '5103', 'farm': 6, 'dateuploaded': '1302861063', 'isfavorite': 0, 'license': '0', 'safety_level': '0', 'rotation': 0, 'owner': {'nsid': '36209223@N04', 'username': 'Istellevh', 'realname': '', 'location': None, 'iconserver': '2734', 'iconfarm': 3, 'path_alias': 'istelle'}, 'title': {'_content': 'Héron-Reiger_P4112133_©vh'}, 'description': {'_content': 'Héron-Reiger'}, 'visibility': {'ispublic': 1, 'isfriend': 0, 'isfamily': 0}, 'dates': {'posted': '1302861063', 'taken': '2011-04-11 15:18:56', 'takengranularity': 0, 'takenunknown': 0, 'lastupdate': '1597857032'}, 'views': '364', 'editability': {'cancomment': 0, 'canaddmeta': 0}, 'publiceditability': {'cancomment': 1, 'canaddmeta': 0}, 'usage': {'candownload': 0, 'canblog': 0, 'canprint': 0, 'canshare': 0}, 'comments': {'_content': '9'}, 'notes': {'note': []}, 'people': {'haspeople': 0}, 'tags': {'tag': [{'id': '36177084-5621000851-162586', 'author': '36209223@N04', 'authorname': 'Istellevh', 'raw': 'Héron;', '_content': 'héron', 'machine_tag': 0}, {'id': '36177084-5621000851-82166', 'author': '36209223@N04', 'authorname': 'Istellevh', 'raw': 'reiger', '_content': 'reiger', 'machine_tag': 0}]}, 'urls': {'url': [{'type': 'photopage', '_content': 'https://www.flickr.com/photos/istelle/5621000851/'}]}, 'media': 'photo'}, 'stat': 'ok'}</t>
  </si>
  <si>
    <t xml:space="preserve"> (flickr Istellevh)</t>
  </si>
  <si>
    <t>https://www.flickr.com/photos/istelle/5621000851/</t>
  </si>
  <si>
    <t>body_heron08.jpeg</t>
  </si>
  <si>
    <t>435032057_c58345d671_o</t>
  </si>
  <si>
    <t>{'photo': {'id': '435032057', 'secret': 'e1868e4096', 'server': '171', 'farm': 1, 'dateuploaded': '1174915447', 'isfavorite': 0, 'license': '4', 'safety_level': '0', 'rotation': 0, 'originalsecret': 'c58345d671', 'originalformat': 'jpg', 'owner': {'nsid': '60515798@N00', 'username': 'ljmacphee', 'realname': '', 'location': None, 'iconserver': '3862', 'iconfarm': 4, 'path_alias': 'herselfsphotos'}, 'title': {'_content': 'heron'}, 'description': {'_content': ''}, 'visibility': {'ispublic': 1, 'isfriend': 0, 'isfamily': 0}, 'dates': {'posted': '1174915447', 'taken': '2007-03-24 11:10:04', 'takengranularity': 0, 'takenunknown': 0, 'lastupdate': '1491399060'}, 'views': '1495', 'editability': {'cancomment': 0, 'canaddmeta': 0}, 'publiceditability': {'cancomment': 1, 'canaddmeta': 0}, 'usage': {'candownload': 1, 'canblog': 0, 'canprint': 0, 'canshare': 1}, 'comments': {'_content': '0'}, 'notes': {'note': []}, 'people': {'haspeople': 0}, 'tags': {'tag': [{'id': '6742437-435032057-951', 'author': '60515798@N00', 'authorname': 'ljmacphee', 'raw': 'birds', '_content': 'birds', 'machine_tag': 0}, {'id': '6742437-435032057-3648', 'author': '60515798@N00', 'authorname': 'ljmacphee', 'raw': 'texas', '_content': 'texas', 'machine_tag': 0}, {'id': '6742437-435032057-631841', 'author': '60515798@N00', 'authorname': 'ljmacphee', 'raw': 'tricolored', '_content': 'tricolored', 'machine_tag': 0}, {'id': '6742437-435032057-753', 'author': '60515798@N00', 'authorname': 'ljmacphee', 'raw': 'heron', '_content': 'heron', 'machine_tag': 0}]}, 'urls': {'url': [{'type': 'photopage', '_content': 'https://www.flickr.com/photos/herselfsphotos/435032057/'}]}, 'media': 'photo'}, 'stat': 'ok'}</t>
  </si>
  <si>
    <t xml:space="preserve"> (flickr ljmacphee)</t>
  </si>
  <si>
    <t>https://www.flickr.com/photos/herselfsphotos/435032057/</t>
  </si>
  <si>
    <t>body_heron09.jpeg</t>
  </si>
  <si>
    <t>1031805939_d534946582_o</t>
  </si>
  <si>
    <t>{'photo': {'id': '1031805939', 'secret': 'a41d3fcba8', 'server': '1205', 'farm': 2, 'dateuploaded': '1186436243', 'isfavorite': 0, 'license': '2', 'safety_level': '0', 'rotation': 0, 'originalsecret': 'd534946582', 'originalformat': 'jpg', 'owner': {'nsid': '58109753@N00', 'username': 'Stew Dean', 'realname': 'Stew Dean', 'location': 'London, United Kingdom', 'iconserver': '4537', 'iconfarm': 5, 'path_alias': 'stewdean'}, 'title': {'_content': 'richmond heron'}, 'description': {'_content': 'stands calmly on the busy riverside'}, 'visibility': {'ispublic': 1, 'isfriend': 0, 'isfamily': 0}, 'dates': {'posted': '1186436243', 'taken': '2007-08-06 22:37:23', 'takengranularity': 0, 'takenunknown': '1', 'lastupdate': '1529141706'}, 'views': '381', 'editability': {'cancomment': 0, 'canaddmeta': 0}, 'publiceditability': {'cancomment': 1, 'canaddmeta': 0}, 'usage': {'candownload': 1, 'canblog': 0, 'canprint': 0, 'canshare': 1}, 'comments': {'_content': '0'}, 'notes': {'note': []}, 'people': {'haspeople': 0}, 'tags': {'tag': [{'id': '92089-1031805939-10161', 'author': '58109753@N00', 'authorname': 'Stew Dean', 'raw': 'richmond', '_content': 'richmond', 'machine_tag': 0}, {'id': '92089-1031805939-594', 'author': '58109753@N00', 'authorname': 'Stew Dean', 'raw': 'bird', '_content': 'bird', 'machine_tag': 0}, {'id': '92089-1031805939-753', 'author': '58109753@N00', 'authorname': 'Stew Dean', 'raw': 'heron', '_content': 'heron', 'machine_tag': 0}]}, 'location': {'latitude': '51.456868', 'longitude': '-0.305557', 'accuracy': '13', 'context': '0', 'locality': {'_content': 'London', 'woeid': 44418}, 'county': {'_content': 'Greater London', 'woeid': 23416974}, 'region': {'_content': 'England', 'woeid': 24554868}, 'country': {'_content': 'United Kingdom', 'woeid': 23424975}, 'neighbourhood': {'_content': 'Richmond', 'woeid': 33284}}, 'geoperms': {'ispublic': 1, 'iscontact': 0, 'isfriend': 0, 'isfamily': 0}, 'urls': {'url': [{'type': 'photopage', '_content': 'https://www.flickr.com/photos/stewdean/1031805939/'}]}, 'media': 'photo'}, 'stat': 'ok'}</t>
  </si>
  <si>
    <t>Stew Dean (flickr Stew Dean)</t>
  </si>
  <si>
    <t>https://www.flickr.com/photos/stewdean/1031805939/</t>
  </si>
  <si>
    <t>body_heron10.jpeg</t>
  </si>
  <si>
    <t>46922175841_0fafed9ee6_o</t>
  </si>
  <si>
    <t>{'photo': {'id': '46922175841', 'secret': 'a016b1ba6e', 'server': '7810', 'farm': 8, 'dateuploaded': '1548807199', 'isfavorite': 0, 'license': '3', 'safety_level': '0', 'rotation': 0, 'originalsecret': '0fafed9ee6', 'originalformat': 'jpg', 'owner': {'nsid': '91300281@N05', 'username': 'pontla', 'realname': '', 'location': 'Wallingford, Pennsylvania, USA', 'iconserver': '65535', 'iconfarm': 66, 'path_alias': 'pontla'}, 'title': {'_content': 'blue heron'}, 'description': {'_content': 'Ocho Rios - Jamaica'}, 'visibility': {'ispublic': 1, 'isfriend': 0, 'isfamily': 0}, 'dates': {'posted': '1548807199', 'taken': '2018-12-23 15:00:49', 'takengranularity': 0, 'takenunknown': '0', 'lastupdate': '1565609953'}, 'views': '1972', 'editability': {'cancomment': 0, 'canaddmeta': 0}, 'publiceditability': {'cancomment': 1, 'canaddmeta': 0}, 'usage': {'candownload': 1, 'canblog': 0, 'canprint': 0, 'canshare': 1}, 'comments': {'_content': '2'}, 'notes': {'note': []}, 'people': {'haspeople': 0}, 'tags': {'tag': [{'id': '91294941-46922175841-753', 'author': '91300281@N05', 'authorname': 'pontla', 'raw': 'heron', '_content': 'heron', 'machine_tag': 0}, {'id': '91294941-46922175841-31867', 'author': '91300281@N05', 'authorname': 'pontla', 'raw': 'Blue heron', '_content': 'blueheron', 'machine_tag': 0}, {'id': '91294941-46922175841-14549', 'author': '91300281@N05', 'authorname': 'pontla', 'raw': 'jamaica', '_content': 'jamaica', 'machine_tag': 0}]}, 'location': {'latitude': '18.390366', 'longitude': '-77.138442', 'accuracy': '10', 'context': '0', 'locality': {'_content': 'Arthurs Seat', 'woeid': 108261}, 'neighbourhood': {'_content': '', 'woeid': 0}, 'region': {'_content': 'Saint Ann', 'woeid': 2345917}, 'country': {'_content': 'Jamaica', 'woeid': 23424858}}, 'geoperms': {'ispublic': 1, 'iscontact': 0, 'isfriend': 0, 'isfamily': 0}, 'urls': {'url': [{'type': 'photopage', '_content': 'https://www.flickr.com/photos/pontla/46922175841/'}]}, 'media': 'photo'}, 'stat': 'ok'}</t>
  </si>
  <si>
    <t>https://www.flickr.com/photos/pontla/46922175841/</t>
  </si>
  <si>
    <t>body_heron11.jpeg</t>
  </si>
  <si>
    <t>7376680972_b06d598b79_o</t>
  </si>
  <si>
    <t>{'photo': {'id': '7376680972', 'secret': '18f3a0f1ed', 'server': '5038', 'farm': 6, 'dateuploaded': '1339803471', 'isfavorite': 0, 'license': '4', 'safety_level': '0', 'rotation': 0, 'originalsecret': 'b06d598b79', 'originalformat': 'jpg', 'owner': {'nsid': '7165527@N07', 'username': 'richhubbard', 'realname': 'Rich Hubbard', 'location': '', 'iconserver': '6107', 'iconfarm': 7, 'path_alias': None}, 'title': {'_content': 'Blue Heron'}, 'description': {'_content': 'Once again my wife and I went to the park along the river to reflect on the day at Tech Camp and take a photo for my project. As my wife and I were sitting on the park bench she saw this Heron among all of the ducks and geese. I was able to grab two quick photos of the Heron before I scared it by getting to close.'}, 'visibility': {'ispublic': 1, 'isfriend': 0, 'isfamily': 0}, 'dates': {'posted': '1339803471', 'taken': '2012-06-13 18:37:51', 'takengranularity': 0, 'takenunknown': 0, 'lastupdate': '1340414973'}, 'views': '924', 'editability': {'cancomment': 0, 'canaddmeta': 0}, 'publiceditability': {'cancomment': 1, 'canaddmeta': 0}, 'usage': {'candownload': 1, 'canblog': 0, 'canprint': 0, 'canshare': 1}, 'comments': {'_content': '3'}, 'notes': {'note': []}, 'people': {'haspeople': 0}, 'tags': {'tag': [{'id': '7144197-7376680972-753', 'author': '7165527@N07', 'authorname': 'richhubbard', 'raw': 'Heron', '_content': 'heron', 'machine_tag': 0}, {'id': '7144197-7376680972-594', 'author': '7165527@N07', 'authorname': 'richhubbard', 'raw': 'bird', '_content': 'bird', 'machine_tag': 0}]}, 'urls': {'url': [{'type': 'photopage', '_content': 'https://www.flickr.com/photos/7165527@N07/7376680972/'}]}, 'media': 'photo'}, 'stat': 'ok'}</t>
  </si>
  <si>
    <t>Rich Hubbard (flickr richhubbard)</t>
  </si>
  <si>
    <t>https://www.flickr.com/photos/7165527@N07/7376680972/</t>
  </si>
  <si>
    <t>body_heron12.jpeg</t>
  </si>
  <si>
    <t>6798844525_5d4610bbfe_o</t>
  </si>
  <si>
    <t>{'photo': {'id': '6798844525', 'secret': '37c9fff14a', 'server': '7018', 'farm': 8, 'dateuploaded': '1328060842', 'isfavorite': 0, 'license': '5', 'safety_level': '0', 'rotation': 0, 'originalsecret': '5d4610bbfe', 'originalformat': 'jpg', 'owner': {'nsid': '49708076@N05', 'username': 'LFLamb', 'realname': 'Larry Lamb', 'location': '', 'iconserver': '5064', 'iconfarm': 6, 'path_alias': None}, 'title': {'_content': 'Blue Heron'}, 'description': {'_content': ''}, 'visibility': {'ispublic': 1, 'isfriend': 0, 'isfamily': 0}, 'dates': {'posted': '1328060842', 'taken': '2012-01-31 16:58:12', 'takengranularity': 0, 'takenunknown': 0, 'lastupdate': '1329659733'}, 'views': '677', 'editability': {'cancomment': 0, 'canaddmeta': 0}, 'publiceditability': {'cancomment': 1, 'canaddmeta': 0}, 'usage': {'candownload': 1, 'canblog': 0, 'canprint': 0, 'canshare': 1}, 'comments': {'_content': '0'}, 'notes': {'note': []}, 'people': {'haspeople': 0}, 'tags': {'tag': [{'id': '49702736-6798844525-232516', 'author': '49708076@N05', 'authorname': 'LFLamb', 'raw': 'Eno River', '_content': 'enoriver', 'machine_tag': 0}, {'id': '49702736-6798844525-753', 'author': '49708076@N05', 'authorname': 'LFLamb', 'raw': 'heron', '_content': 'heron', 'machine_tag': 0}]}, 'location': {'latitude': '36.074961', 'longitude': '-79.007735', 'accuracy': '14', 'context': '0', 'locality': {'_content': 'University', 'woeid': 2510074}, 'county': {'_content': 'Orange', 'woeid': 12589441}, 'region': {'_content': 'North Carolina', 'woeid': 2347592}, 'country': {'_content': 'United States', 'woeid': 23424977}, 'neighbourhood': {'_content': '', 'woeid': 0}}, 'geoperms': {'ispublic': 1, 'iscontact': 0, 'isfriend': 0, 'isfamily': 0}, 'urls': {'url': [{'type': 'photopage', '_content': 'https://www.flickr.com/photos/49708076@N05/6798844525/'}]}, 'media': 'photo'}, 'stat': 'ok'}</t>
  </si>
  <si>
    <t>Larry Lamb (flickr LFLamb)</t>
  </si>
  <si>
    <t>https://www.flickr.com/photos/49708076@N05/6798844525/</t>
  </si>
  <si>
    <t>body_heron13.jpeg</t>
  </si>
  <si>
    <t>3330635104_4b74648e0f_o</t>
  </si>
  <si>
    <t>body_heron14.jpeg</t>
  </si>
  <si>
    <t>10166090064_e94ce56f56_o</t>
  </si>
  <si>
    <t>body_heron15.jpeg</t>
  </si>
  <si>
    <t>3516466204_d67aa9be5e_o</t>
  </si>
  <si>
    <t>{'photo': {'id': '3516466204', 'secret': 'ff012b137d', 'server': '3570', 'farm': 4, 'dateuploaded': '1241897600', 'isfavorite': 0, 'license': '6', 'safety_level': '0', 'rotation': 0, 'originalsecret': 'd67aa9be5e', 'originalformat': 'jpg', 'owner': {'nsid': '36074203@N00', 'username': 'TomJByrne', 'realname': 'Tom Byrne', 'location': None, 'iconserver': '115', 'iconfarm': 1, 'path_alias': 'tomasjbyrne'}, 'title': {'_content': 'Heron'}, 'description': {'_content': ''}, 'visibility': {'ispublic': 1, 'isfriend': 0, 'isfamily': 0}, 'dates': {'posted': '1241897600', 'taken': '2009-05-09 23:10:19', 'takengranularity': 0, 'takenunknown': 0, 'lastupdate': '1242228851'}, 'views': '2306', 'editability': {'cancomment': 0, 'canaddmeta': 0}, 'publiceditability': {'cancomment': 1, 'canaddmeta': 0}, 'usage': {'candownload': 1, 'canblog': 0, 'canprint': 0, 'canshare': 1}, 'comments': {'_content': '4'}, 'notes': {'note': []}, 'people': {'haspeople': 0}, 'tags': {'tag': [{'id': '5568758-3516466204-753', 'author': '36074203@N00', 'authorname': 'TomJByrne', 'raw': 'Heron', '_content': 'heron', 'machine_tag': 0}]}, 'urls': {'url': [{'type': 'photopage', '_content': 'https://www.flickr.com/photos/tomasjbyrne/3516466204/'}]}, 'media': 'photo'}, 'stat': 'ok'}</t>
  </si>
  <si>
    <t>Tom Byrne (flickr TomJByrne)</t>
  </si>
  <si>
    <t>https://www.flickr.com/photos/tomasjbyrne/3516466204/</t>
  </si>
  <si>
    <t>body_heron16.jpeg</t>
  </si>
  <si>
    <t>37751363664_76639b3b39_o</t>
  </si>
  <si>
    <t>{'photo': {'id': '37751363664', 'secret': '72a9330545', 'server': '4527', 'farm': 5, 'dateuploaded': '1510858744', 'isfavorite': 0, 'license': '2', 'safety_level': '0', 'rotation': 0, 'originalsecret': '76639b3b39', 'originalformat': 'jpg', 'owner': {'nsid': '37667853@N03', 'username': 'fslangridge', 'realname': 'Fred Langridge', 'location': '', 'iconserver': '8835', 'iconfarm': 9, 'path_alias': 'fslangridge'}, 'title': {'_content': 'Heron'}, 'description': {'_content': ''}, 'visibility': {'ispublic': 1, 'isfriend': 0, 'isfamily': 0}, 'dates': {'posted': '1510858744', 'taken': '2017-10-30 11:51:46', 'takengranularity': 0, 'takenunknown': '0', 'lastupdate': '1510858766'}, 'views': '220', 'editability': {'cancomment': 0, 'canaddmeta': 0}, 'publiceditability': {'cancomment': 1, 'canaddmeta': 0}, 'usage': {'candownload': 1, 'canblog': 0, 'canprint': 0, 'canshare': 1}, 'comments': {'_content': '0'}, 'notes': {'note': []}, 'people': {'haspeople': 0}, 'tags': {'tag': [{'id': '37644799-37751363664-753', 'author': '37667853@N03', 'authorname': 'fslangridge', 'raw': 'heron', '_content': 'heron', 'machine_tag': 0}, {'id': '37644799-37751363664-594', 'author': '37667853@N03', 'authorname': 'fslangridge', 'raw': 'bird', '_content': 'bird', 'machine_tag': 0}, {'id': '37644799-37751363664-10981', 'author': '37667853@N03', 'authorname': 'fslangridge', 'raw': 'centerparcs', '_content': 'centerparcs', 'machine_tag': 0}, {'id': '37644799-37751363664-39153', 'author': '37667853@N03', 'authorname': 'fslangridge', 'raw': 'longleat', '_content': 'longleat', 'machine_tag': 0}]}, 'urls': {'url': [{'type': 'photopage', '_content': 'https://www.flickr.com/photos/fslangridge/37751363664/'}]}, 'media': 'photo'}, 'stat': 'ok'}</t>
  </si>
  <si>
    <t>https://www.flickr.com/photos/fslangridge/37751363664/</t>
  </si>
  <si>
    <t>body_heron17.jpeg</t>
  </si>
  <si>
    <t>6616219837_d04c2cec0a_o</t>
  </si>
  <si>
    <t>{'photo': {'id': '6616219837', 'secret': '82cf57f5eb', 'server': '7172', 'farm': 8, 'dateuploaded': '1325464997', 'isfavorite': 0, 'license': '2', 'safety_level': '0', 'rotation': 0, 'originalsecret': 'd04c2cec0a', 'originalformat': 'jpg', 'owner': {'nsid': '49414448@N04', 'username': 'NGTD', 'realname': 'Jeremy Arcarola', 'location': 'USA', 'iconserver': '4011', 'iconfarm': 5, 'path_alias': None}, 'title': {'_content': 'Heron'}, 'description': {'_content': 'My favorite bird!'}, 'visibility': {'ispublic': 1, 'isfriend': 0, 'isfamily': 0}, 'dates': {'posted': '1325464997', 'taken': '2011-10-15 22:25:43', 'takengranularity': 0, 'takenunknown': 0, 'lastupdate': '1499442763'}, 'views': '352', 'editability': {'cancomment': 0, 'canaddmeta': 0}, 'publiceditability': {'cancomment': 1, 'canaddmeta': 0}, 'usage': {'candownload': 1, 'canblog': 0, 'canprint': 0, 'canshare': 1}, 'comments': {'_content': '0'}, 'notes': {'note': []}, 'people': {'haspeople': 0}, 'tags': {'tag': [{'id': '49382309-6616219837-753', 'author': '49414448@N04', 'authorname': 'NGTD', 'raw': 'Heron', '_content': 'heron', 'machine_tag': 0}, {'id': '49382309-6616219837-594', 'author': '49414448@N04', 'authorname': 'NGTD', 'raw': 'bird', '_content': 'bird', 'machine_tag': 0}, {'id': '49382309-6616219837-79046', 'author': '49414448@N04', 'authorname': 'NGTD', 'raw': 'wading', '_content': 'wading', 'machine_tag': 0}]}, 'urls': {'url': [{'type': 'photopage', '_content': 'https://www.flickr.com/photos/49414448@N04/6616219837/'}]}, 'media': 'photo'}, 'stat': 'ok'}</t>
  </si>
  <si>
    <t>Jeremy Arcarola (flickr NGTD)</t>
  </si>
  <si>
    <t>https://www.flickr.com/photos/49414448@N04/6616219837/</t>
  </si>
  <si>
    <t>body_heron18.jpeg</t>
  </si>
  <si>
    <t>8381544291_2dfe488962_o</t>
  </si>
  <si>
    <t>body_heron19.jpeg</t>
  </si>
  <si>
    <t>16502718190_5ea67f3e3e_o</t>
  </si>
  <si>
    <t>{'photo': {'id': '16502718190', 'secret': '181dc5a096', 'server': '8586', 'farm': 9, 'dateuploaded': '1425266682', 'isfavorite': 0, 'license': '4', 'safety_level': '0', 'rotation': 0, 'originalsecret': '5ea67f3e3e', 'originalformat': 'jpg', 'owner': {'nsid': '31267353@N03', 'username': 'ryanacandee', 'realname': '', 'location': '', 'iconserver': '65535', 'iconfarm': 66, 'path_alias': None}, 'title': {'_content': 'Great blue heron'}, 'description': {'_content': ''}, 'visibility': {'ispublic': 1, 'isfriend': 0, 'isfamily': 0}, 'dates': {'posted': '1425266682', 'taken': '2015-02-14 18:45:05', 'takengranularity': 0, 'takenunknown': '0', 'lastupdate': '1623091607'}, 'views': '679', 'editability': {'cancomment': 0, 'canaddmeta': 0}, 'publiceditability': {'cancomment': 1, 'canaddmeta': 0}, 'usage': {'candownload': 1, 'canblog': 0, 'canprint': 0, 'canshare': 1}, 'comments': {'_content': '0'}, 'notes': {'note': []}, 'people': {'haspeople': 0}, 'tags': {'tag': [{'id': '31244299-16502718190-6651', 'author': '31267353@N03', 'authorname': 'ryanacandee', 'raw': 'Great', '_content': 'great', 'machine_tag': 0}, {'id': '31244299-16502718190-141', 'author': '31267353@N03', 'authorname': 'ryanacandee', 'raw': 'blue', '_content': 'blue', 'machine_tag': 0}, {'id': '31244299-16502718190-753', 'author': '31267353@N03', 'authorname': 'ryanacandee', 'raw': 'heron', '_content': 'heron', 'machine_tag': 0}]}, 'location': {'latitude': '9.783667', 'longitude': '-84.631719', 'accuracy': '13', 'context': '0', 'locality': {'_content': 'Pigres', 'woeid': 59043}, 'county': {'_content': 'Garabito', 'woeid': 26808808}, 'region': {'_content': 'Puntarenas', 'woeid': 2345087}, 'country': {'_content': 'Costa Rica', 'woeid': 23424791}, 'neighbourhood': {'_content': '', 'woeid': 0}}, 'geoperms': {'ispublic': 1, 'iscontact': 0, 'isfriend': 0, 'isfamily': 0}, 'urls': {'url': [{'type': 'photopage', '_content': 'https://www.flickr.com/photos/31267353@N03/16502718190/'}]}, 'media': 'photo'}, 'stat': 'ok'}</t>
  </si>
  <si>
    <t xml:space="preserve"> (flickr ryanacandee)</t>
  </si>
  <si>
    <t>https://www.flickr.com/photos/31267353@N03/16502718190/</t>
  </si>
  <si>
    <t>body_heron20.jpeg</t>
  </si>
  <si>
    <t>4176807087_cf62bd437f_o</t>
  </si>
  <si>
    <t>{'photo': {'id': '4176807087', 'secret': '934e0d1b1e', 'server': '2687', 'farm': 3, 'dateuploaded': '1260567132', 'isfavorite': 0, 'license': '2', 'safety_level': '0', 'rotation': 0, 'originalsecret': 'cf62bd437f', 'originalformat': 'jpg', 'owner': {'nsid': '36643742@N04', 'username': 'musclebear2b', 'realname': 'Richard Whent', 'location': '', 'iconserver': '0', 'iconfarm': 0, 'path_alias': None}, 'title': {'_content': 'Little blue heron'}, 'description': {'_content': ''}, 'visibility': {'ispublic': 1, 'isfriend': 0, 'isfamily': 0}, 'dates': {'posted': '1260567132', 'taken': '2009-12-07 10:23:21', 'takengranularity': 0, 'takenunknown': 0, 'lastupdate': '1468353198'}, 'views': '416', 'editability': {'cancomment': 0, 'canaddmeta': 0}, 'publiceditability': {'cancomment': 1, 'canaddmeta': 0}, 'usage': {'candownload': 1, 'canblog': 0, 'canprint': 0, 'canshare': 1}, 'comments': {'_content': '2'}, 'notes': {'note': []}, 'people': {'haspeople': 0}, 'tags': {'tag': [{'id': '36611603-4176807087-4474', 'author': '36643742@N04', 'authorname': 'musclebear2b', 'raw': 'little', '_content': 'little', 'machine_tag': 0}, {'id': '36611603-4176807087-141', 'author': '36643742@N04', 'authorname': 'musclebear2b', 'raw': 'blue', '_content': 'blue', 'machine_tag': 0}, {'id': '36611603-4176807087-753', 'author': '36643742@N04', 'authorname': 'musclebear2b', 'raw': 'heron', '_content': 'heron', 'machine_tag': 0}]}, 'urls': {'url': [{'type': 'photopage', '_content': 'https://www.flickr.com/photos/36643742@N04/4176807087/'}]}, 'media': 'photo'}, 'stat': 'ok'}</t>
  </si>
  <si>
    <t>Richard Whent (flickr musclebear2b)</t>
  </si>
  <si>
    <t>https://www.flickr.com/photos/36643742@N04/4176807087/</t>
  </si>
  <si>
    <t>face_penguin01.jpeg</t>
  </si>
  <si>
    <t>6267024809_b8d7096d7d_o</t>
  </si>
  <si>
    <t>{'photo': {'id': '6267024809', 'secret': 'c366bf0746', 'server': '6211', 'farm': 7, 'dateuploaded': '1319229788', 'isfavorite': 0, 'license': '3', 'safety_level': '0', 'rotation': 0, 'originalsecret': 'b8d7096d7d', 'originalformat': 'jpg', 'owner': {'nsid': '11516475@N00', 'username': 'Peter π', 'realname': 'Peter M', 'location': 'London, UK', 'iconserver': '1', 'iconfarm': 1, 'path_alias': 'arkestra'}, 'title': {'_content': 'P-p-p-penguin glare'}, 'description': {'_content': ''}, 'visibility': {'ispublic': 1, 'isfriend': 0, 'isfamily': 0}, 'dates': {'posted': '1319229788', 'taken': '2011-07-04 12:27:48', 'takengranularity': 0, 'takenunknown': 0, 'lastupdate': '1339118795'}, 'views': '1036', 'editability': {'cancomment': 0, 'canaddmeta': 0}, 'publiceditability': {'cancomment': 1, 'canaddmeta': 1}, 'usage': {'candownload': 1, 'canblog': 0, 'canprint': 0, 'canshare': 1}, 'comments': {'_content': '1'}, 'notes': {'note': []}, 'people': {'haspeople': 0}, 'tags': {'tag': [{'id': '152440-6267024809-2149', 'author': '11516475@N00', 'authorname': 'Peter π', 'raw': 'penguins', '_content': 'penguins', 'machine_tag': 0}]}, 'urls': {'url': [{'type': 'photopage', '_content': 'https://www.flickr.com/photos/arkestra/6267024809/'}]}, 'media': 'photo'}, 'stat': 'ok'}</t>
  </si>
  <si>
    <t>Peter M (flickr Peter π)</t>
  </si>
  <si>
    <t>https://www.flickr.com/photos/arkestra/6267024809/</t>
  </si>
  <si>
    <t>face_penguin02.jpeg</t>
  </si>
  <si>
    <t>5103621642_2060cc7e08_o</t>
  </si>
  <si>
    <t>{'photo': {'id': '5103621642', 'secret': 'ea1fe3a591', 'server': '1371', 'farm': 2, 'dateuploaded': '1287703484', 'isfavorite': 0, 'license': '3', 'safety_level': '0', 'rotation': 0, 'originalsecret': '2060cc7e08', 'originalformat': 'jpg', 'owner': {'nsid': '84263157@N00', 'username': 'Lazy_Artist', 'realname': 'J. Michel (aka: Mitch) Carriere', 'location': 'Ottawa, Canada', 'iconserver': '5650', 'iconfarm': 6, 'path_alias': 'lazyartist'}, 'title': {'_content': 'penguin'}, 'description': {'_content': 'Love penguins...'}, 'visibility': {'ispublic': 1, 'isfriend': 0, 'isfamily': 0}, 'dates': {'posted': '1287703484', 'taken': '2010-10-01 19:43:17', 'takengranularity': 0, 'takenunknown': 0, 'lastupdate': '1565958281'}, 'views': '1283', 'editability': {'cancomment': 0, 'canaddmeta': 0}, 'publiceditability': {'cancomment': 1, 'canaddmeta': 0}, 'usage': {'candownload': 1, 'canblog': 0, 'canprint': 0, 'canshare': 1}, 'comments': {'_content': '0'}, 'notes': {'note': []}, 'people': {'haspeople': 0}, 'tags': {'tag': [{'id': '5107319-5103621642-6446', 'author': '84263157@N00', 'authorname': 'Lazy_Artist', 'raw': 'Zurich', '_content': 'zurich', 'machine_tag': 0}, {'id': '5107319-5103621642-1997', 'author': '84263157@N00', 'authorname': 'Lazy_Artist', 'raw': 'Zoo', '_content': 'zoo', 'machine_tag': 0}, {'id': '5107319-5103621642-953', 'author': '84263157@N00', 'authorname': 'Lazy_Artist', 'raw': 'animals', '_content': 'animals', 'machine_tag': 0}, {'id': '5107319-5103621642-116', 'author': '84263157@N00', 'authorname': 'Lazy_Artist', 'raw': 'trip', '_content': 'trip', 'machine_tag': 0}, {'id': '5107319-5103621642-2110', 'author': '84263157@N00', 'authorname': 'Lazy_Artist', 'raw': 'switzerland', '_content': 'switzerland', 'machine_tag': 0}, {'id': '5107319-5103621642-4534', 'author': '84263157@N00', 'authorname': 'Lazy_Artist', 'raw': 'pentax', '_content': 'pentax', 'machine_tag': 0}, {'id': '5107319-5103621642-2024', 'author': '84263157@N00', 'authorname': 'Lazy_Artist', 'raw': 'penguin', '_content': 'penguin', 'machine_tag': 0}]}, 'urls': {'url': [{'type': 'photopage', '_content': 'https://www.flickr.com/photos/lazyartist/5103621642/'}]}, 'media': 'photo'}, 'stat': 'ok'}</t>
  </si>
  <si>
    <t>J. Michel (aka: Mitch) Carriere (flickr Lazy_Artist)</t>
  </si>
  <si>
    <t>https://www.flickr.com/photos/lazyartist/5103621642/</t>
  </si>
  <si>
    <t>face_penguin03.jpeg</t>
  </si>
  <si>
    <t>6963560238_ab70f8e76d_o</t>
  </si>
  <si>
    <t>{'photo': {'id': '6963560238', 'secret': '3105907e67', 'server': '7042', 'farm': 8, 'dateuploaded': '1335278430', 'isfavorite': 0, 'license': '6', 'safety_level': '0', 'rotation': 0, 'originalsecret': 'ab70f8e76d', 'originalformat': 'jpg', 'owner': {'nsid': '79338773@N06', 'username': 'Arctic Wolf Pictures', 'realname': 'Arctic Wolf', 'location': '', 'iconserver': '5345', 'iconfarm': 6, 'path_alias': 'arcticwoof'}, 'title': {'_content': 'Penguin'}, 'description': {'_content': 'Its pronounced pen gwyn'}, 'visibility': {'ispublic': 1, 'isfriend': 0, 'isfamily': 0}, 'dates': {'posted': '1335278430', 'taken': '2011-08-10 13:25:00', 'takengranularity': 0, 'takenunknown': 0, 'lastupdate': '1562049959'}, 'views': '4841', 'editability': {'cancomment': 0, 'canaddmeta': 0}, 'publiceditability': {'cancomment': 1, 'canaddmeta': 0}, 'usage': {'candownload': 1, 'canblog': 0, 'canprint': 0, 'canshare': 1}, 'comments': {'_content': '0'}, 'notes': {'note': []}, 'people': {'haspeople': 0}, 'tags': {'tag': [{'id': '79293451-6963560238-952', 'author': '79338773@N06', 'authorname': 'Arctic Wolf Pictures', 'raw': 'animal', '_content': 'animal', 'machine_tag': 0}, {'id': '79293451-6963560238-594', 'author': '79338773@N06', 'authorname': 'Arctic Wolf Pictures', 'raw': 'bird', '_content': 'bird', 'machine_tag': 0}, {'id': '79293451-6963560238-2024', 'author': '79338773@N06', 'authorname': 'Arctic Wolf Pictures', 'raw': 'penguin', '_content': 'penguin', 'machine_tag': 0}]}, 'urls': {'url': [{'type': 'photopage', '_content': 'https://www.flickr.com/photos/arcticwoof/6963560238/'}]}, 'media': 'photo'}, 'stat': 'ok'}</t>
  </si>
  <si>
    <t>https://www.flickr.com/photos/arcticwoof/6963560238/</t>
  </si>
  <si>
    <t>face_penguin04.jpeg</t>
  </si>
  <si>
    <t>39257083545_d817c7be2e_o</t>
  </si>
  <si>
    <t>{'photo': {'id': '39257083545', 'secret': '78d296d6b3', 'server': '4702', 'farm': 5, 'dateuploaded': '1518118913', 'isfavorite': 0, 'license': '3', 'safety_level': '0', 'rotation': 0, 'originalsecret': 'd817c7be2e', 'originalformat': 'jpg', 'owner': {'nsid': '59143118@N02', 'username': 'ka.hi', 'realname': '', 'location': None, 'iconserver': '5254', 'iconfarm': 6, 'path_alias': 'bestofkahi'}, 'title': {'_content': 'The long neck'}, 'description': {'_content': 'King Penguin detail, South Georgia'}, 'visibility': {'ispublic': 1, 'isfriend': 0, 'isfamily': 0}, 'dates': {'posted': '1518118913', 'taken': '2017-12-26 11:01:40', 'takengranularity': 0, 'takenunknown': '0', 'lastupdate': '1518124752'}, 'views': '121', 'editability': {'cancomment': 0, 'canaddmeta': 0}, 'publiceditability': {'cancomment': 1, 'canaddmeta': 0}, 'usage': {'candownload': 1, 'canblog': 0, 'canprint': 0, 'canshare': 1}, 'comments': {'_content': '0'}, 'notes': {'note': []}, 'people': {'haspeople': 0}, 'tags': {'tag': []}, 'urls': {'url': [{'type': 'photopage', '_content': 'https://www.flickr.com/photos/bestofkahi/39257083545/'}]}, 'media': 'photo'}, 'stat': 'ok'}</t>
  </si>
  <si>
    <t xml:space="preserve"> (flickr ka.hi)</t>
  </si>
  <si>
    <t>https://www.flickr.com/photos/bestofkahi/39257083545/</t>
  </si>
  <si>
    <t>face_penguin05.jpeg</t>
  </si>
  <si>
    <t>39242258804_09448d7482_o</t>
  </si>
  <si>
    <t>{'photo': {'id': '39242258804', 'secret': '6144c2e229', 'server': '4751', 'farm': 5, 'dateuploaded': '1517172185', 'isfavorite': 0, 'license': '5', 'safety_level': '0', 'rotation': 0, 'originalsecret': '09448d7482', 'originalformat': 'jpg', 'owner': {'nsid': '8452611@N05', 'username': 'andrew_j_w', 'realname': 'Andrew Wilkinson', 'location': 'London', 'iconserver': '1331', 'iconfarm': 2, 'path_alias': 'andrew_j_w'}, 'title': {'_content': 'Penguin'}, 'description': {'_content': ''}, 'visibility': {'ispublic': 1, 'isfriend': 0, 'isfamily': 0}, 'dates': {'posted': '1517172185', 'taken': '2017-09-02 15:13:09', 'takengranularity': 0, 'takenunknown': '0', 'lastupdate': '1523714481'}, 'views': '2126', 'editability': {'cancomment': 0, 'canaddmeta': 0}, 'publiceditability': {'cancomment': 1, 'canaddmeta': 0}, 'usage': {'candownload': 1, 'canblog': 0, 'canprint': 0, 'canshare': 1}, 'comments': {'_content': '0'}, 'notes': {'note': []}, 'people': {'haspeople': 0}, 'tags': {'tag': [{'id': '8447271-39242258804-101508', 'author': '8452611@N05', 'authorname': 'andrew_j_w', 'raw': 'whipsnade', '_content': 'whipsnade', 'machine_tag': 0}, {'id': '8447271-39242258804-101520', 'author': '8452611@N05', 'authorname': 'andrew_j_w', 'raw': 'whipsnade zoo', '_content': 'whipsnadezoo', 'machine_tag': 0}, {'id': '8447271-39242258804-2024', 'author': '8452611@N05', 'authorname': 'andrew_j_w', 'raw': 'penguin', '_content': 'penguin', 'machine_tag': 0}]}, 'urls': {'url': [{'type': 'photopage', '_content': 'https://www.flickr.com/photos/andrew_j_w/39242258804/'}]}, 'media': 'photo'}, 'stat': 'ok'}</t>
  </si>
  <si>
    <t>https://www.flickr.com/photos/andrew_j_w/39242258804/</t>
  </si>
  <si>
    <t>face_penguin06.jpeg</t>
  </si>
  <si>
    <t>4502961967_4ce0516d40_o</t>
  </si>
  <si>
    <t>{'photo': {'id': '4502961967', 'secret': 'a29e097a51', 'server': '4006', 'farm': 5, 'dateuploaded': '1270754976', 'isfavorite': 0, 'license': '5', 'safety_level': '0', 'rotation': 0, 'originalsecret': '4ce0516d40', 'originalformat': 'jpg', 'owner': {'nsid': '32118063@N00', 'username': 'bmjames', 'realname': 'Ben James', 'location': 'London, United Kingdom', 'iconserver': '1', 'iconfarm': 1, 'path_alias': 'bmjames'}, 'title': {'_content': 'King Penguin, Edinburgh Zoo'}, 'description': {'_content': ''}, 'visibility': {'ispublic': 1, 'isfriend': 0, 'isfamily': 0}, 'dates': {'posted': '1270754976', 'taken': '2010-04-07 13:17:11', 'takengranularity': 0, 'takenunknown': 0, 'lastupdate': '1273090637'}, 'views': '4576', 'editability': {'cancomment': 0, 'canaddmeta': 0}, 'publiceditability': {'cancomment': 1, 'canaddmeta': 0}, 'usage': {'candownload': 1, 'canblog': 0, 'canprint': 0, 'canshare': 1}, 'comments': {'_content': '2'}, 'notes': {'note': []}, 'people': {'haspeople': 0}, 'tags': {'tag': [{'id': '244087-4502961967-2024', 'author': '32118063@N00', 'authorname': 'bmjames', 'raw': 'penguin', '_content': 'penguin', 'machine_tag': 0}]}, 'urls': {'url': [{'type': 'photopage', '_content': 'https://www.flickr.com/photos/bmjames/4502961967/'}]}, 'media': 'photo'}, 'stat': 'ok'}</t>
  </si>
  <si>
    <t>Ben James (flickr bmjames)</t>
  </si>
  <si>
    <t>https://www.flickr.com/photos/bmjames/4502961967/</t>
  </si>
  <si>
    <t>face_penguin07.jpeg</t>
  </si>
  <si>
    <t>4570219005_d4ea568d8c_o</t>
  </si>
  <si>
    <t>{'photo': {'id': '4570219005', 'secret': 'bd9302a5cd', 'server': '3503', 'farm': 4, 'dateuploaded': '1272798680', 'isfavorite': 0, 'license': '2', 'safety_level': '0', 'rotation': 0, 'originalsecret': 'd4ea568d8c', 'originalformat': 'jpg', 'owner': {'nsid': '93913731@N00', 'username': 'dave.scriven', 'realname': 'Dave Scriven', 'location': 'Melbourne, Australia', 'iconserver': '5460', 'iconfarm': 6, 'path_alias': 'furious-angel'}, 'title': {'_content': 'King Penguin'}, 'description': {'_content': ''}, 'visibility': {'ispublic': 1, 'isfriend': 0, 'isfamily': 0}, 'dates': {'posted': '1272798680', 'taken': '2010-04-23 13:51:45', 'takengranularity': 0, 'takenunknown': 0, 'lastupdate': '1272799406'}, 'views': '1676', 'editability': {'cancomment': 0, 'canaddmeta': 0}, 'publiceditability': {'cancomment': 1, 'canaddmeta': 0}, 'usage': {'candownload': 1, 'canblog': 0, 'canprint': 0, 'canshare': 1}, 'comments': {'_content': '0'}, 'notes': {'note': []}, 'people': {'haspeople': 0}, 'tags': {'tag': [{'id': '3077631-4570219005-309558', 'author': '93913731@N00', 'authorname': 'dave.scriven', 'raw': 'melbourneaquarium', '_content': 'melbourneaquarium', 'machine_tag': 0}, {'id': '3077631-4570219005-3391', 'author': '93913731@N00', 'authorname': 'dave.scriven', 'raw': 'king', '_content': 'king', 'machine_tag': 0}, {'id': '3077631-4570219005-2024', 'author': '93913731@N00', 'authorname': 'dave.scriven', 'raw': 'penguin', '_content': 'penguin', 'machine_tag': 0}, {'id': '3077631-4570219005-8534', 'author': '93913731@N00', 'authorname': 'dave.scriven', 'raw': 'melbourne', '_content': 'melbourne', 'machine_tag': 0}, {'id': '3077631-4570219005-8512', 'author': '93913731@N00', 'authorname': 'dave.scriven', 'raw': 'australia', '_content': 'australia', 'machine_tag': 0}]}, 'location': {'latitude': '-37.820929', 'longitude': '144.958333', 'accuracy': '15', 'context': '0', 'locality': {'_content': 'Melbourne', 'woeid': 1103816}, 'county': {'_content': '', 'woeid': 0}, 'region': {'_content': 'Victoria', 'woeid': 2344705}, 'country': {'_content': 'Australia', 'woeid': 23424748}, 'neighbourhood': {'_content': 'Southbank', 'woeid': 22720989}}, 'geoperms': {'ispublic': 1, 'iscontact': 0, 'isfriend': 0, 'isfamily': 0}, 'urls': {'url': [{'type': 'photopage', '_content': 'https://www.flickr.com/photos/furious-angel/4570219005/'}]}, 'media': 'photo'}, 'stat': 'ok'}</t>
  </si>
  <si>
    <t>Dave Scriven (flickr dave.scriven)</t>
  </si>
  <si>
    <t>https://www.flickr.com/photos/furious-angel/4570219005/</t>
  </si>
  <si>
    <t>face_penguin08.jpeg</t>
  </si>
  <si>
    <t>4471328805_6bcf8acdcf_o</t>
  </si>
  <si>
    <t>{'photo': {'id': '4471328805', 'secret': 'e433df65ff', 'server': '4070', 'farm': 5, 'dateuploaded': '1269828000', 'isfavorite': 0, 'license': '4', 'safety_level': '0', 'rotation': 0, 'originalsecret': '6bcf8acdcf', 'originalformat': 'jpg', 'owner': {'nsid': '8176702@N08', 'username': 'roy costello', 'realname': 'Roy Costello', 'location': '', 'iconserver': '3526', 'iconfarm': 4, 'path_alias': 'roycostello'}, 'title': {'_content': 'penguin'}, 'description': {'_content': ''}, 'visibility': {'ispublic': 1, 'isfriend': 0, 'isfamily': 0}, 'dates': {'posted': '1269828000', 'taken': '2010-03-22 02:37:01', 'takengranularity': 0, 'takenunknown': 0, 'lastupdate': '1269828235'}, 'views': '1204', 'editability': {'cancomment': 0, 'canaddmeta': 0}, 'publiceditability': {'cancomment': 1, 'canaddmeta': 1}, 'usage': {'candownload': 1, 'canblog': 0, 'canprint': 0, 'canshare': 1}, 'comments': {'_content': '0'}, 'notes': {'note': []}, 'people': {'haspeople': 0}, 'tags': {'tag': [{'id': '8083889-4471328805-2024', 'author': '8176702@N08', 'authorname': 'roy costello', 'raw': 'Penguin', '_content': 'penguin', 'machine_tag': 0}, {'id': '8083889-4471328805-951', 'author': '8176702@N08', 'authorname': 'roy costello', 'raw': 'birds', '_content': 'birds', 'machine_tag': 0}, {'id': '8083889-4471328805-953', 'author': '8176702@N08', 'authorname': 'roy costello', 'raw': 'animals', '_content': 'animals', 'machine_tag': 0}, {'id': '8083889-4471328805-5833', 'author': '8176702@N08', 'authorname': 'roy costello', 'raw': 'wildlife', '_content': 'wildlife', 'machine_tag': 0}, {'id': '8083889-4471328805-2994', 'author': '8176702@N08', 'authorname': 'roy costello', 'raw': 'nikon', '_content': 'nikon', 'machine_tag': 0}, {'id': '8083889-4471328805-770113', 'author': '8176702@N08', 'authorname': 'roy costello', 'raw': 'D90', '_content': 'd90', 'machine_tag': 0}]}, 'urls': {'url': [{'type': 'photopage', '_content': 'https://www.flickr.com/photos/roycostello/4471328805/'}]}, 'media': 'photo'}, 'stat': 'ok'}</t>
  </si>
  <si>
    <t>Roy Costello (flickr roy costello)</t>
  </si>
  <si>
    <t>https://www.flickr.com/photos/roycostello/4471328805/</t>
  </si>
  <si>
    <t>face_penguin09.jpeg</t>
  </si>
  <si>
    <t>5388193879_183252eeb2_o</t>
  </si>
  <si>
    <t>{'photo': {'id': '5388193879', 'secret': 'f6f0bb2ffb', 'server': '5051', 'farm': 6, 'dateuploaded': '1295996043', 'isfavorite': 0, 'license': '3', 'safety_level': '0', 'rotation': 0, 'originalsecret': '183252eeb2', 'originalformat': 'jpg', 'owner': {'nsid': '36878489@N03', 'username': 'bigandyherd', 'realname': 'Andy Herd', 'location': None, 'iconserver': '3603', 'iconfarm': 4, 'path_alias': 'bigandyherd'}, 'title': {'_content': 'Penguin'}, 'description': {'_content': 'From a little Sunday visit to the zoo with the Wood Mackenzie Photography Club.'}, 'visibility': {'ispublic': 1, 'isfriend': 0, 'isfamily': 0}, 'dates': {'posted': '1295996043', 'taken': '2011-01-23 13:19:12', 'takengranularity': 0, 'takenunknown': 0, 'lastupdate': '1499501989'}, 'views': '1729', 'editability': {'cancomment': 0, 'canaddmeta': 0}, 'publiceditability': {'cancomment': 1, 'canaddmeta': 0}, 'usage': {'candownload': 1, 'canblog': 0, 'canprint': 0, 'canshare': 1}, 'comments': {'_content': '2'}, 'notes': {'note': []}, 'people': {'haspeople': 0}, 'tags': {'tag': [{'id': '36855435-5388193879-3252', 'author': '36878489@N03', 'authorname': 'bigandyherd', 'raw': 'Edinburgh', '_content': 'edinburgh', 'machine_tag': 0}, {'id': '36855435-5388193879-1997', 'author': '36878489@N03', 'authorname': 'bigandyherd', 'raw': 'Zoo', '_content': 'zoo', 'machine_tag': 0}, {'id': '36855435-5388193879-953', 'author': '36878489@N03', 'authorname': 'bigandyherd', 'raw': 'Animals', '_content': 'animals', 'machine_tag': 0}, {'id': '36855435-5388193879-2024', 'author': '36878489@N03', 'authorname': 'bigandyherd', 'raw': 'Penguin', '_content': 'penguin', 'machine_tag': 0}]}, 'urls': {'url': [{'type': 'photopage', '_content': 'https://www.flickr.com/photos/bigandyherd/5388193879/'}]}, 'media': 'photo'}, 'stat': 'ok'}</t>
  </si>
  <si>
    <t>Andy Herd (flickr bigandyherd)</t>
  </si>
  <si>
    <t>https://www.flickr.com/photos/bigandyherd/5388193879/</t>
  </si>
  <si>
    <t>face_penguin11.jpeg</t>
  </si>
  <si>
    <t>3293282434_0fa0b8514a_o</t>
  </si>
  <si>
    <t>{'photo': {'id': '3293282434', 'secret': 'b85766598c', 'server': '3050', 'farm': 4, 'dateuploaded': '1235061797', 'isfavorite': 0, 'license': '2', 'safety_level': '0', 'rotation': 0, 'originalsecret': '0fa0b8514a', 'originalformat': 'jpg', 'owner': {'nsid': '23732062@N04', 'username': 'IRGlover', 'realname': 'Ian Glover', 'location': 'England', 'iconserver': '7379', 'iconfarm': 8, 'path_alias': 'irglover'}, 'title': {'_content': 'Rockhopper Penguin'}, 'description': {'_content': ''}, 'visibility': {'ispublic': 1, 'isfriend': 0, 'isfamily': 0}, 'dates': {'posted': '1235061797', 'taken': '2009-02-17 14:13:56', 'takengranularity': 0, 'takenunknown': 0, 'lastupdate': '1546604849'}, 'views': '1346', 'editability': {'cancomment': 0, 'canaddmeta': 0}, 'publiceditability': {'cancomment': 1, 'canaddmeta': 1}, 'usage': {'candownload': 1, 'canblog': 0, 'canprint': 0, 'canshare': 1}, 'comments': {'_content': '1'}, 'notes': {'note': []}, 'people': {'haspeople': 0}, 'tags': {'tag': [{'id': '23699923-3293282434-101508', 'author': '23732062@N04', 'authorname': 'IRGlover', 'raw': 'Whipsnade', '_content': 'whipsnade', 'machine_tag': 0}, {'id': '23699923-3293282434-1997', 'author': '23732062@N04', 'authorname': 'IRGlover', 'raw': 'zoo', '_content': 'zoo', 'machine_tag': 0}, {'id': '23699923-3293282434-594', 'author': '23732062@N04', 'authorname': 'IRGlover', 'raw': 'bird', '_content': 'bird', 'machine_tag': 0}, {'id': '23699923-3293282434-2024', 'author': '23732062@N04', 'authorname': 'IRGlover', 'raw': 'penguin', '_content': 'penguin', 'machine_tag': 0}]}, 'location': {'latitude': '51.850731', 'longitude': '-0.541334', 'accuracy': '12', 'context': '0', 'locality': {'_content': 'Dagnall', 'woeid': 17812}, 'county': {'_content': 'Buckinghamshire', 'woeid': 12602166}, 'region': {'_content': 'England', 'woeid': 24554868}, 'country': {'_content': 'United Kingdom', 'woeid': 23424975}, 'neighbourhood': {'_content': '', 'woeid': 0}}, 'geoperms': {'ispublic': 1, 'iscontact': 0, 'isfriend': 0, 'isfamily': 0}, 'urls': {'url': [{'type': 'photopage', '_content': 'https://www.flickr.com/photos/irglover/3293282434/'}]}, 'media': 'photo'}, 'stat': 'ok'}</t>
  </si>
  <si>
    <t>https://www.flickr.com/photos/irglover/3293282434/</t>
  </si>
  <si>
    <t>face_penguin12.jpeg</t>
  </si>
  <si>
    <t>40731348043_16936fcef6_o</t>
  </si>
  <si>
    <t>{'photo': {'id': '40731348043', 'secret': '4ffebb0d1b', 'server': '65535', 'farm': 66, 'dateuploaded': '1556211729', 'isfavorite': 0, 'license': '4', 'safety_level': '0', 'rotation': 0, 'originalsecret': '16936fcef6', 'originalformat': 'jpg', 'owner': {'nsid': '76705972@N00', 'username': 'u07ch', 'realname': 'Chris Hoare', 'location': '', 'iconserver': '45', 'iconfarm': 1, 'path_alias': 'u07ch'}, 'title': {'_content': 'Penguin'}, 'description': {'_content': ''}, 'visibility': {'ispublic': 1, 'isfriend': 0, 'isfamily': 0}, 'dates': {'posted': '1556211729', 'taken': '2019-04-22 08:20:34', 'takengranularity': 0, 'takenunknown': '0', 'lastupdate': '1556212112'}, 'views': '232', 'editability': {'cancomment': 0, 'canaddmeta': 0}, 'publiceditability': {'cancomment': 1, 'canaddmeta': 1}, 'usage': {'candownload': 1, 'canblog': 0, 'canprint': 0, 'canshare': 1}, 'comments': {'_content': '0'}, 'notes': {'note': []}, 'people': {'haspeople': 0}, 'tags': {'tag': []}, 'urls': {'url': [{'type': 'photopage', '_content': 'https://www.flickr.com/photos/u07ch/40731348043/'}]}, 'media': 'photo'}, 'stat': 'ok'}</t>
  </si>
  <si>
    <t>Chris Hoare (flickr u07ch)</t>
  </si>
  <si>
    <t>https://www.flickr.com/photos/u07ch/40731348043/</t>
  </si>
  <si>
    <t>face_penguin13.jpeg</t>
  </si>
  <si>
    <t>3168485540_471b5ecc01_o</t>
  </si>
  <si>
    <t>{'photo': {'id': '3168485540', 'secret': '2ecee47322', 'server': '1003', 'farm': 2, 'dateuploaded': '1231107790', 'isfavorite': 0, 'license': '6', 'safety_level': '0', 'rotation': 0, 'originalsecret': '471b5ecc01', 'originalformat': 'jpg', 'owner': {'nsid': '24544910@N00', 'username': 'Meredith Leigh Collins', 'realname': '', 'location': None, 'iconserver': '7342', 'iconfarm': 8, 'path_alias': 'mlcollins'}, 'title': {'_content': 'penguin'}, 'description': {'_content': ''}, 'visibility': {'ispublic': 1, 'isfriend': 0, 'isfamily': 0}, 'dates': {'posted': '1231107790', 'taken': '2008-12-06 16:48:46', 'takengranularity': 0, 'takenunknown': 0, 'lastupdate': '1357694592'}, 'views': '224', 'editability': {'cancomment': 0, 'canaddmeta': 0}, 'publiceditability': {'cancomment': 1, 'canaddmeta': 0}, 'usage': {'candownload': 1, 'canblog': 0, 'canprint': 0, 'canshare': 1}, 'comments': {'_content': '0'}, 'notes': {'note': []}, 'people': {'haspeople': 0}, 'tags': {'tag': []}, 'urls': {'url': [{'type': 'photopage', '_content': 'https://www.flickr.com/photos/mlcollins/3168485540/'}]}, 'media': 'photo'}, 'stat': 'ok'}</t>
  </si>
  <si>
    <t>https://www.flickr.com/photos/mlcollins/3168485540/</t>
  </si>
  <si>
    <t>face_penguin14.jpeg</t>
  </si>
  <si>
    <t>2717902411_a95717bfc2_o</t>
  </si>
  <si>
    <t>{'photo': {'id': '2717902411', 'secret': '3271d033c7', 'server': '3078', 'farm': 4, 'dateuploaded': '1217470454', 'isfavorite': 0, 'license': '2', 'safety_level': '0', 'rotation': 0, 'originalsecret': 'a95717bfc2', 'originalformat': 'jpg', 'owner': {'nsid': '27124254@N00', 'username': 'glenn~', 'realname': 'Glenn Simmons', 'location': 'Canada', 'iconserver': '52', 'iconfarm': 1, 'path_alias': 'simmogl'}, 'title': {'_content': 'not crazy about penguins'}, 'description': {'_content': "We spend one more at the Shedd Aquarium, but I didn't get many good shots."}, 'visibility': {'ispublic': 1, 'isfriend': 0, 'isfamily': 0}, 'dates': {'posted': '1217470454', 'taken': '2008-07-15 11:23:05', 'takengranularity': 0, 'takenunknown': 0, 'lastupdate': '1337886299'}, 'views': '495', 'editability': {'cancomment': 0, 'canaddmeta': 0}, 'publiceditability': {'cancomment': 1, 'canaddmeta': 1}, 'usage': {'candownload': 1, 'canblog': 0, 'canprint': 0, 'canshare': 1}, 'comments': {'_content': '3'}, 'notes': {'note': []}, 'people': {'haspeople': 0}, 'tags': {'tag': [{'id': '3231232-2717902411-425', 'author': '27124254@N00', 'authorname': 'glenn~', 'raw': 'chicago', '_content': 'chicago', 'machine_tag': 0}, {'id': '3231232-2717902411-35492', 'author': '27124254@N00', 'authorname': 'glenn~', 'raw': 'shedd', '_content': 'shedd', 'machine_tag': 0}, {'id': '3231232-2717902411-2026', 'author': '27124254@N00', 'authorname': 'glenn~', 'raw': 'aquarium', '_content': 'aquarium', 'machine_tag': 0}, {'id': '3231232-2717902411-2149', 'author': '27124254@N00', 'authorname': 'glenn~', 'raw': 'penguins', '_content': 'penguins', 'machine_tag': 0}, {'id': '3231232-2717902411-885', 'author': '27124254@N00', 'authorname': 'glenn~', 'raw': 'face', '_content': 'face', 'machine_tag': 0}]}, 'location': {'latitude': '41.867659', 'longitude': '-87.614089', 'accuracy': '15', 'context': '0', 'locality': {'_content': 'Chicago', 'woeid': 2379574}, 'county': {'_content': 'Cook', 'woeid': 12588093}, 'region': {'_content': 'Illinois', 'woeid': 2347572}, 'country': {'_content': 'United States', 'woeid': 23424977}, 'neighbourhood': {'_content': 'Near South Side', 'woeid': 23511917}}, 'geoperms': {'ispublic': 1, 'iscontact': 0, 'isfriend': 0, 'isfamily': 0}, 'urls': {'url': [{'type': 'photopage', '_content': 'https://www.flickr.com/photos/simmogl/2717902411/'}]}, 'media': 'photo'}, 'stat': 'ok'}</t>
  </si>
  <si>
    <t>Glenn Simmons (flickr glenn~)</t>
  </si>
  <si>
    <t>https://www.flickr.com/photos/simmogl/2717902411/</t>
  </si>
  <si>
    <t>face_penguin15.jpeg</t>
  </si>
  <si>
    <t>5664766549_a127cefafa_o</t>
  </si>
  <si>
    <t>{'photo': {'id': '5664766549', 'secret': 'ed17eec16d', 'server': '5102', 'farm': 6, 'dateuploaded': '1304009501', 'isfavorite': 0, 'license': '4', 'safety_level': '0', 'rotation': 0, 'originalsecret': 'a127cefafa', 'originalformat': 'jpg', 'owner': {'nsid': '32558319@N03', 'username': 'steve p2008', 'realname': '', 'location': None, 'iconserver': '65535', 'iconfarm': 66, 'path_alias': 'stevepj2009'}, 'title': {'_content': ''}, 'description': {'_content': ''}, 'visibility': {'ispublic': 1, 'isfriend': 0, 'isfamily': 0}, 'dates': {'posted': '1304009501', 'taken': '2011-04-28 11:48:27', 'takengranularity': 0, 'takenunknown': 0, 'lastupdate': '1527042434'}, 'views': '801', 'editability': {'cancomment': 0, 'canaddmeta': 0}, 'publiceditability': {'cancomment': 1, 'canaddmeta': 0}, 'usage': {'candownload': 1, 'canblog': 0, 'canprint': 0, 'canshare': 1}, 'comments': {'_content': '0'}, 'notes': {'note': []}, 'people': {'haspeople': 0}, 'tags': {'tag': [{'id': '32535265-5664766549-419002', 'author': '32558319@N03', 'authorname': 'steve p2008', 'raw': 'twycross zoo', '_content': 'twycrosszoo', 'machine_tag': 0}, {'id': '32535265-5664766549-2024', 'author': '32558319@N03', 'authorname': 'steve p2008', 'raw': 'penguin', '_content': 'penguin', 'machine_tag': 0}]}, 'urls': {'url': [{'type': 'photopage', '_content': 'https://www.flickr.com/photos/stevepj2009/5664766549/'}]}, 'media': 'photo'}, 'stat': 'ok'}</t>
  </si>
  <si>
    <t>https://www.flickr.com/photos/stevepj2009/5664766549/</t>
  </si>
  <si>
    <t>face_penguin16.jpeg</t>
  </si>
  <si>
    <t>276651562_f7c27e72b8_o</t>
  </si>
  <si>
    <t>{'photo': {'id': '276651562', 'secret': 'f7c27e72b8', 'server': '116', 'farm': 1, 'dateuploaded': '1161555611', 'isfavorite': 0, 'license': '3', 'safety_level': '0', 'rotation': 0, 'originalsecret': 'f7c27e72b8', 'originalformat': 'jpg', 'owner': {'nsid': '80741407@N00', 'username': 'VerseVend', 'realname': '', 'location': None, 'iconserver': '78', 'iconfarm': 1, 'path_alias': 'versevend'}, 'title': {'_content': 'Penguin'}, 'description': {'_content': 'Fantastic colours!'}, 'visibility': {'ispublic': 1, 'isfriend': 0, 'isfamily': 0}, 'dates': {'posted': '1161555611', 'taken': '2006-10-22 23:16:08', 'takengranularity': 0, 'takenunknown': 0, 'lastupdate': '1168379032'}, 'views': '253', 'editability': {'cancomment': 0, 'canaddmeta': 0}, 'publiceditability': {'cancomment': 1, 'canaddmeta': 0}, 'usage': {'candownload': 1, 'canblog': 0, 'canprint': 0, 'canshare': 1}, 'comments': {'_content': '1'}, 'notes': {'note': []}, 'people': {'haspeople': 0}, 'tags': {'tag': []}, 'urls': {'url': [{'type': 'photopage', '_content': 'https://www.flickr.com/photos/versevend/276651562/'}]}, 'media': 'photo'}, 'stat': 'ok'}</t>
  </si>
  <si>
    <t xml:space="preserve"> (flickr VerseVend)</t>
  </si>
  <si>
    <t>https://www.flickr.com/photos/versevend/276651562/</t>
  </si>
  <si>
    <t>face_penguin17.jpeg</t>
  </si>
  <si>
    <t>10503028864_fa6de08fe3_o</t>
  </si>
  <si>
    <t>{'photo': {'id': '10503028864', 'secret': 'fd773326c6', 'server': '7411', 'farm': 8, 'dateuploaded': '1382835708', 'isfavorite': 0, 'license': '6', 'safety_level': '0', 'rotation': 0, 'originalsecret': 'fa6de08fe3', 'originalformat': 'jpg', 'owner': {'nsid': '74304025@N02', 'username': 'Sarah J. Poe', 'realname': 'Sarah J. Poe', 'location': 'Cincinnati, Ohio, USA', 'iconserver': '1758', 'iconfarm': 2, 'path_alias': 'sleepy_sarah'}, 'title': {'_content': 'Penguin!'}, 'description': {'_content': ''}, 'visibility': {'ispublic': 1, 'isfriend': 0, 'isfamily': 0}, 'dates': {'posted': '1382835708', 'taken': '2013-10-26 12:54:18', 'takengranularity': 0, 'takenunknown': 0, 'lastupdate': '1394300388'}, 'views': '1619', 'editability': {'cancomment': 0, 'canaddmeta': 0}, 'publiceditability': {'cancomment': 1, 'canaddmeta': 0}, 'usage': {'candownload': 1, 'canblog': 0, 'canprint': 0, 'canshare': 1}, 'comments': {'_content': '2'}, 'notes': {'note': []}, 'people': {'haspeople': 0}, 'tags': {'tag': []}, 'urls': {'url': [{'type': 'photopage', '_content': 'https://www.flickr.com/photos/sleepy_sarah/10503028864/'}]}, 'media': 'photo'}, 'stat': 'ok'}</t>
  </si>
  <si>
    <t>Sarah J. Poe (flickr Sarah J. Poe)</t>
  </si>
  <si>
    <t>https://www.flickr.com/photos/sleepy_sarah/10503028864/</t>
  </si>
  <si>
    <t>face_penguin18.jpeg</t>
  </si>
  <si>
    <t>189427608_34dd22b4c6_o</t>
  </si>
  <si>
    <t>{'photo': {'id': '189427608', 'secret': '34dd22b4c6', 'server': '1', 'farm': 1, 'dateuploaded': '1152887891', 'isfavorite': 0, 'license': '3', 'safety_level': '0', 'rotation': 0, 'originalsecret': '34dd22b4c6', 'originalformat': 'jpg', 'owner': {'nsid': '22017189@N00', 'username': 'Creativity+ Timothy K Hamilton', 'realname': 'Timothy K Hamilton', 'location': 'St. Louis, Missouri, USA', 'iconserver': '286', 'iconfarm': 1, 'path_alias': 'bestrated1'}, 'title': {'_content': 'Royalty'}, 'description': {'_content': 'Check out the amazing brown eye.\n1k-1309cr'}, 'visibility': {'ispublic': 1, 'isfriend': 0, 'isfamily': 0}, 'dates': {'posted': '1152887891', 'taken': '2006-04-24 13:16:54', 'takengranularity': 0, 'takenunknown': 0, 'lastupdate': '1298833795'}, 'views': '1677', 'editability': {'cancomment': 0, 'canaddmeta': 0}, 'publiceditability': {'cancomment': 1, 'canaddmeta': 0}, 'usage': {'candownload': 1, 'canblog': 0, 'canprint': 0, 'canshare': 1}, 'comments': {'_content': '16'}, 'notes': {'note': []}, 'people': {'haspeople': 0}, 'tags': {'tag': [{'id': '467832-189427608-2024', 'author': '22017189@N00', 'authorname': 'Creativity+ Timothy K Hamilton', 'raw': 'penguin', '_content': 'penguin', 'machine_tag': 0}, {'id': '467832-189427608-594', 'author': '22017189@N00', 'authorname': 'Creativity+ Timothy K Hamilton', 'raw': 'bird', '_content': 'bird', 'machine_tag': 0}, {'id': '467832-189427608-7523', 'author': '22017189@N00', 'authorname': 'Creativity+ Timothy K Hamilton', 'raw': 'feather', '_content': 'feather', 'machine_tag': 0}, {'id': '467832-189427608-7350', 'author': '22017189@N00', 'authorname': 'Creativity+ Timothy K Hamilton', 'raw': 'beak', '_content': 'beak', 'machine_tag': 0}]}, 'urls': {'url': [{'type': 'photopage', '_content': 'https://www.flickr.com/photos/bestrated1/189427608/'}]}, 'media': 'photo'}, 'stat': 'ok'}</t>
  </si>
  <si>
    <t>Timothy K Hamilton (flickr Creativity+ Timothy K Hamilton)</t>
  </si>
  <si>
    <t>https://www.flickr.com/photos/bestrated1/189427608/</t>
  </si>
  <si>
    <t>face_penguin19.jpeg</t>
  </si>
  <si>
    <t>5801286378_970606bf9b_o</t>
  </si>
  <si>
    <t>{'photo': {'id': '5801286378', 'secret': '35598b8411', 'server': '3028', 'farm': 4, 'dateuploaded': '1307300365', 'isfavorite': 0, 'license': '3', 'safety_level': '0', 'rotation': 0, 'originalsecret': '970606bf9b', 'originalformat': 'jpg', 'owner': {'nsid': '36964870@N00', 'username': 'Ben Bawden', 'realname': 'Ben Bawden', 'location': '', 'iconserver': '42', 'iconfarm': 1, 'path_alias': 'benbawden'}, 'title': {'_content': 'Macaroni Penguin'}, 'description': {'_content': ''}, 'visibility': {'ispublic': 1, 'isfriend': 0, 'isfamily': 0}, 'dates': {'posted': '1307300365', 'taken': '2011-03-04 13:24:08', 'takengranularity': 0, 'takenunknown': 0, 'lastupdate': '1627920549'}, 'views': '1719', 'editability': {'cancomment': 0, 'canaddmeta': 0}, 'publiceditability': {'cancomment': 1, 'canaddmeta': 0}, 'usage': {'candownload': 1, 'canblog': 0, 'canprint': 0, 'canshare': 1}, 'comments': {'_content': '2'}, 'notes': {'note': []}, 'people': {'haspeople': 0}, 'tags': {'tag': [{'id': '2583456-5801286378-62159', 'author': '36964870@N00', 'authorname': 'Ben Bawden', 'raw': 'rockhopper', '_content': 'rockhopper', 'machine_tag': 0}, {'id': '2583456-5801286378-2024', 'author': '36964870@N00', 'authorname': 'Ben Bawden', 'raw': 'penguin', '_content': 'penguin', 'machine_tag': 0}]}, 'location': {'latitude': '50.459047', 'longitude': '-3.525409', 'accuracy': '14', 'context': '0', 'locality': {'_content': 'Torquay', 'woeid': 37818}, 'county': {'_content': 'Devon', 'woeid': 12602182}, 'region': {'_content': 'England', 'woeid': 24554868}, 'country': {'_content': 'United Kingdom', 'woeid': 23424975}, 'neighbourhood': {'_content': '', 'woeid': 0}}, 'geoperms': {'ispublic': 1, 'iscontact': 0, 'isfriend': 0, 'isfamily': 0}, 'urls': {'url': [{'type': 'photopage', '_content': 'https://www.flickr.com/photos/benbawden/5801286378/'}]}, 'media': 'photo'}, 'stat': 'ok'}</t>
  </si>
  <si>
    <t>https://www.flickr.com/photos/benbawden/5801286378/</t>
  </si>
  <si>
    <t>face_penguin20.jpeg</t>
  </si>
  <si>
    <t>8283470186_1806293b6a_o</t>
  </si>
  <si>
    <t>{'photo': {'id': '8283470186', 'secret': 'aecf2f63d4', 'server': '8477', 'farm': 9, 'dateuploaded': '1355804681', 'isfavorite': 0, 'license': '2', 'safety_level': '0', 'rotation': 0, 'originalsecret': '1806293b6a', 'originalformat': 'jpg', 'owner': {'nsid': '27217020@N00', 'username': 'daimoneklund', 'realname': 'Daimon Eklund', 'location': 'Seattle, USA', 'iconserver': '3756', 'iconfarm': 4, 'path_alias': 'slack13'}, 'title': {'_content': 'Penguin'}, 'description': {'_content': 'Woodland Park Zoo, Seattle'}, 'visibility': {'ispublic': 1, 'isfriend': 0, 'isfamily': 0}, 'dates': {'posted': '1355804681', 'taken': '2012-11-09 14:44:17', 'takengranularity': 0, 'takenunknown': 0, 'lastupdate': '1409071898'}, 'views': '488', 'editability': {'cancomment': 0, 'canaddmeta': 0}, 'publiceditability': {'cancomment': 1, 'canaddmeta': 0}, 'usage': {'candownload': 1, 'canblog': 0, 'canprint': 0, 'canshare': 1}, 'comments': {'_content': '0'}, 'notes': {'note': []}, 'people': {'haspeople': 0}, 'tags': {'tag': [{'id': '1401565-8283470186-2407', 'author': '27217020@N00', 'authorname': 'daimoneklund', 'raw': 'Washington', '_content': 'washington', 'machine_tag': 0}, {'id': '1401565-8283470186-69', 'author': '27217020@N00', 'authorname': 'daimoneklund', 'raw': 'Seattle', '_content': 'seattle', 'machine_tag': 0}, {'id': '1401565-8283470186-75088', 'author': '27217020@N00', 'authorname': 'daimoneklund', 'raw': 'woodland park zoo', '_content': 'woodlandparkzoo', 'machine_tag': 0}, {'id': '1401565-8283470186-1997', 'author': '27217020@N00', 'authorname': 'daimoneklund', 'raw': 'zoo', '_content': 'zoo', 'machine_tag': 0}, {'id': '1401565-8283470186-952', 'author': '27217020@N00', 'authorname': 'daimoneklund', 'raw': 'animal', '_content': 'animal', 'machine_tag': 0}, {'id': '1401565-8283470186-2024', 'author': '27217020@N00', 'authorname': 'daimoneklund', 'raw': 'penguin', '_content': 'penguin', 'machine_tag': 0}]}, 'location': {'latitude': '47.667222', 'longitude': '-122.352687', 'accuracy': '16', 'context': '0', 'locality': {'_content': 'Seattle', 'woeid': 2490383}, 'county': {'_content': 'King', 'woeid': 12590456}, 'region': {'_content': 'Washington', 'woeid': 2347606}, 'country': {'_content': 'United States', 'woeid': 23424977}, 'neighbourhood': {'_content': 'Phinney Ridge', 'woeid': 2471359}}, 'geoperms': {'ispublic': 1, 'iscontact': 0, 'isfriend': 0, 'isfamily': 0}, 'urls': {'url': [{'type': 'photopage', '_content': 'https://www.flickr.com/photos/slack13/8283470186/'}]}, 'media': 'photo'}, 'stat': 'ok'}</t>
  </si>
  <si>
    <t>Daimon Eklund (flickr daimoneklund)</t>
  </si>
  <si>
    <t>https://www.flickr.com/photos/slack13/8283470186/</t>
  </si>
  <si>
    <t>body_penguin01.jpeg</t>
  </si>
  <si>
    <t>7005719601_9a82365a9f_o</t>
  </si>
  <si>
    <t>{'photo': {'id': '7005719601', 'secret': 'fe4bce75ea', 'server': '7062', 'farm': 8, 'dateuploaded': '1332423364', 'isfavorite': 0, 'license': '2', 'safety_level': '0', 'rotation': 0, 'originalsecret': '9a82365a9f', 'originalformat': 'jpg', 'owner': {'nsid': '40025350@N02', 'username': 'C Simmons', 'realname': 'Charlene N Simmons', 'location': '', 'iconserver': '3894', 'iconfarm': 4, 'path_alias': 'charlenesimmons'}, 'title': {'_content': 'Penguin'}, 'description': {'_content': 'A penguin at the Tennessee Aquarium in Chattanooga, TN'}, 'visibility': {'ispublic': 1, 'isfriend': 0, 'isfamily': 0}, 'dates': {'posted': '1332423364', 'taken': '2012-03-13 11:03:25', 'takengranularity': 0, 'takenunknown': 0, 'lastupdate': '1518606207'}, 'views': '19154', 'editability': {'cancomment': 0, 'canaddmeta': 0}, 'publiceditability': {'cancomment': 1, 'canaddmeta': 1}, 'usage': {'candownload': 1, 'canblog': 0, 'canprint': 0, 'canshare': 1}, 'comments': {'_content': '1'}, 'notes': {'note': []}, 'people': {'haspeople': 0}, 'tags': {'tag': [{'id': '40005002-7005719601-2024', 'author': '40025350@N02', 'authorname': 'C Simmons', 'raw': 'penguin', '_content': 'penguin', 'machine_tag': 0}, {'id': '40005002-7005719601-46637104', 'author': '40025350@N02', 'authorname': 'C Simmons', 'raw': 'WildlifeWednesday', '_content': 'wildlifewednesday', 'machine_tag': 0}]}, 'location': {'latitude': '35.056137', 'longitude': '-85.310983', 'accuracy': '14', 'context': '0', 'locality': {'_content': 'Chattanooga', 'woeid': 2378695}, 'county': {'_content': 'Hamilton', 'woeid': 12589944}, 'region': {'_content': 'Tennessee', 'woeid': 2347601}, 'country': {'_content': 'United States', 'woeid': 23424977}, 'neighbourhood': {'_content': 'Northshore District', 'woeid': 55858478}}, 'geoperms': {'ispublic': 1, 'iscontact': 0, 'isfriend': 0, 'isfamily': 0}, 'urls': {'url': [{'type': 'photopage', '_content': 'https://www.flickr.com/photos/charlenesimmons/7005719601/'}]}, 'media': 'photo'}, 'stat': 'ok'}</t>
  </si>
  <si>
    <t>Charlene N Simmons (flickr C Simmons)</t>
  </si>
  <si>
    <t>https://www.flickr.com/photos/charlenesimmons/7005719601/</t>
  </si>
  <si>
    <t>body_penguin02.jpeg</t>
  </si>
  <si>
    <t>6012619723_ef6ca14e1a_o</t>
  </si>
  <si>
    <t>{'photo': {'id': '6012619723', 'secret': 'bdb729c0a4', 'server': '6147', 'farm': 7, 'dateuploaded': '1312588251', 'isfavorite': 0, 'license': '3', 'safety_level': '0', 'rotation': 0, 'originalsecret': 'ef6ca14e1a', 'originalformat': 'jpg', 'owner': {'nsid': '48227962@N04', 'username': 'PMillera4', 'realname': 'Peter Miller', 'location': '', 'iconserver': '8662', 'iconfarm': 9, 'path_alias': 'pmillera4'}, 'title': {'_content': 'Penguin'}, 'description': {'_content': ''}, 'visibility': {'ispublic': 1, 'isfriend': 0, 'isfamily': 0}, 'dates': {'posted': '1312588251', 'taken': '2011-08-05 13:40:06', 'takengranularity': 0, 'takenunknown': 0, 'lastupdate': '1630839032'}, 'views': '1587', 'editability': {'cancomment': 0, 'canaddmeta': 0}, 'publiceditability': {'cancomment': 1, 'canaddmeta': 0}, 'usage': {'candownload': 1, 'canblog': 0, 'canprint': 0, 'canshare': 1}, 'comments': {'_content': '1'}, 'notes': {'note': []}, 'people': {'haspeople': 0}, 'tags': {'tag': [{'id': '48195823-6012619723-825091', 'author': '48227962@N04', 'authorname': 'PMillera4', 'raw': 'Maryland Zoo', '_content': 'marylandzoo', 'machine_tag': 0}, {'id': '48195823-6012619723-1997', 'author': '48227962@N04', 'authorname': 'PMillera4', 'raw': 'zoo', '_content': 'zoo', 'machine_tag': 0}, {'id': '48195823-6012619723-2024', 'author': '48227962@N04', 'authorname': 'PMillera4', 'raw': 'penguin', '_content': 'penguin', 'machine_tag': 0}]}, 'location': {'latitude': '39.324952', 'longitude': '-76.646053', 'accuracy': '15', 'context': '0', 'locality': {'_content': 'Druid Hill Park'}, 'county': {'_content': 'Baltimore'}, 'region': {'_content': 'Maryland'}, 'country': {'_content': 'United States'}, 'neighbourhood': {'_content': ''}}, 'geoperms': {'ispublic': 1, 'iscontact': 0, 'isfriend': 0, 'isfamily': 0}, 'urls': {'url': [{'type': 'photopage', '_content': 'https://www.flickr.com/photos/pmillera4/6012619723/'}]}, 'media': 'photo'}, 'stat': 'ok'}</t>
  </si>
  <si>
    <t>https://www.flickr.com/photos/pmillera4/6012619723/</t>
  </si>
  <si>
    <t>body_penguin03.jpeg</t>
  </si>
  <si>
    <t>1982643994_b729fac9c5_o</t>
  </si>
  <si>
    <t>{'photo': {'id': '1982643994', 'secret': '32e9ba953f', 'server': '2144', 'farm': 3, 'dateuploaded': '1105450951', 'isfavorite': 0, 'license': '6', 'safety_level': '0', 'rotation': 0, 'originalsecret': 'b729fac9c5', 'originalformat': 'jpg', 'owner': {'nsid': '7522203@N06', 'username': 'dbeck03', 'realname': 'David Becker', 'location': 'San Francisco, USA', 'iconserver': '172', 'iconfarm': 1, 'path_alias': None}, 'title': {'_content': 'Penguins'}, 'description': {'_content': 'Waddling to the sea at Seno Otaway in Chile.'}, 'visibility': {'ispublic': 1, 'isfriend': 0, 'isfamily': 0}, 'dates': {'posted': '1105450951', 'taken': '2004-12-30 05:48:22', 'takengranularity': 0, 'takenunknown': 0, 'lastupdate': '1576309383'}, 'views': '1809', 'editability': {'cancomment': 0, 'canaddmeta': 0}, 'publiceditability': {'cancomment': 1, 'canaddmeta': 0}, 'usage': {'candownload': 1, 'canblog': 0, 'canprint': 0, 'canshare': 1}, 'comments': {'_content': '0'}, 'notes': {'note': []}, 'people': {'haspeople': 0}, 'tags': {'tag': [{'id': '7476881-1982643994-2024', 'author': '7522203@N06', 'authorname': 'dbeck03', 'raw': 'penguin', '_content': 'penguin', 'machine_tag': 0}, {'id': '7476881-1982643994-32', 'author': '7522203@N06', 'authorname': 'dbeck03', 'raw': 'Chile', '_content': 'chile', 'machine_tag': 0}, {'id': '7476881-1982643994-353', 'author': '7522203@N06', 'authorname': 'dbeck03', 'raw': 'Patagonia', '_content': 'patagonia', 'machine_tag': 0}]}, 'location': {'latitude': '-52.750009', 'longitude': '-70.843963', 'accuracy': '9', 'context': '0', 'neighbourhood': {'_content': '', 'woeid': 0}, 'region': {'_content': 'Santa Cruz', 'woeid': 2344694}, 'country': {'_content': 'Argentina', 'woeid': 23424747}}, 'geoperms': {'ispublic': 1, 'iscontact': 0, 'isfriend': 0, 'isfamily': 0}, 'urls': {'url': [{'type': 'photopage', '_content': 'https://www.flickr.com/photos/7522203@N06/1982643994/'}]}, 'media': 'photo'}, 'stat': 'ok'}</t>
  </si>
  <si>
    <t>David Becker (flickr dbeck03)</t>
  </si>
  <si>
    <t>https://www.flickr.com/photos/7522203@N06/1982643994/</t>
  </si>
  <si>
    <t>body_penguin04.jpeg</t>
  </si>
  <si>
    <t>416632923_b02661822e_o</t>
  </si>
  <si>
    <t>{'photo': {'id': '416632923', 'secret': '977c193d43', 'server': '184', 'farm': 1, 'dateuploaded': '1173552682', 'isfavorite': 0, 'license': '3', 'safety_level': '0', 'rotation': 0, 'originalsecret': 'b02661822e', 'originalformat': 'jpg', 'owner': {'nsid': '64397148@N00', 'username': 'graham chandler', 'realname': 'graham chandler', 'location': 'Edinburgh, UK', 'iconserver': '107', 'iconfarm': 1, 'path_alias': 'grahamchandler'}, 'title': {'_content': 'Penguins'}, 'description': {'_content': ''}, 'visibility': {'ispublic': 1, 'isfriend': 0, 'isfamily': 0}, 'dates': {'posted': '1173552682', 'taken': '2007-03-10 14:32:10', 'takengranularity': 0, 'takenunknown': 0, 'lastupdate': '1173607216'}, 'views': '4878', 'editability': {'cancomment': 0, 'canaddmeta': 0}, 'publiceditability': {'cancomment': 1, 'canaddmeta': 0}, 'usage': {'candownload': 1, 'canblog': 0, 'canprint': 0, 'canshare': 1}, 'comments': {'_content': '1'}, 'notes': {'note': []}, 'people': {'haspeople': 0}, 'tags': {'tag': [{'id': '5299218-416632923-3252', 'author': '64397148@N00', 'authorname': 'graham chandler', 'raw': 'edinburgh', '_content': 'edinburgh', 'machine_tag': 0}, {'id': '5299218-416632923-347822', 'author': '64397148@N00', 'authorname': 'graham chandler', 'raw': 'edinburghzoo', '_content': 'edinburghzoo', 'machine_tag': 0}, {'id': '5299218-416632923-2024', 'author': '64397148@N00', 'authorname': 'graham chandler', 'raw': 'penguin', '_content': 'penguin', 'machine_tag': 0}]}, 'urls': {'url': [{'type': 'photopage', '_content': 'https://www.flickr.com/photos/grahamchandler/416632923/'}]}, 'media': 'photo'}, 'stat': 'ok'}</t>
  </si>
  <si>
    <t>graham chandler (flickr graham chandler)</t>
  </si>
  <si>
    <t>https://www.flickr.com/photos/grahamchandler/416632923/</t>
  </si>
  <si>
    <t>body_penguin05.jpeg</t>
  </si>
  <si>
    <t>58870073_4f7505db1c_o</t>
  </si>
  <si>
    <t>{'photo': {'id': '58870073', 'secret': 'd64fb34410', 'server': '24', 'farm': 1, 'dateuploaded': '1130911449', 'isfavorite': 0, 'license': '3', 'safety_level': '0', 'rotation': 0, 'originalsecret': '4f7505db1c', 'originalformat': 'jpg', 'owner': {'nsid': '62595449@N00', 'username': 'brianbrooks', 'realname': 'Brian Brooks', 'location': 'Austin, TX, USA', 'iconserver': '26', 'iconfarm': 1, 'path_alias': 'b'}, 'title': {'_content': 'Penguin'}, 'description': {'_content': ''}, 'visibility': {'ispublic': 1, 'isfriend': 0, 'isfamily': 0}, 'dates': {'posted': '1130911449', 'taken': '2005-10-29 13:39:41', 'takengranularity': 0, 'takenunknown': 0, 'lastupdate': '1581163033'}, 'views': '2008', 'editability': {'cancomment': 0, 'canaddmeta': 0}, 'publiceditability': {'cancomment': 1, 'canaddmeta': 0}, 'usage': {'candownload': 1, 'canblog': 0, 'canprint': 0, 'canshare': 1}, 'comments': {'_content': '0'}, 'notes': {'note': []}, 'people': {'haspeople': 0}, 'tags': {'tag': [{'id': '65136-58870073-1997', 'author': '62595449@N00', 'authorname': 'brianbrooks', 'raw': 'zoo', '_content': 'zoo', 'machine_tag': 0}, {'id': '65136-58870073-953', 'author': '62595449@N00', 'authorname': 'brianbrooks', 'raw': 'animals', '_content': 'animals', 'machine_tag': 0}, {'id': '65136-58870073-2024', 'author': '62595449@N00', 'authorname': 'brianbrooks', 'raw': 'penguin', '_content': 'penguin', 'machine_tag': 0}]}, 'urls': {'url': [{'type': 'photopage', '_content': 'https://www.flickr.com/photos/b/58870073/'}]}, 'media': 'photo'}, 'stat': 'ok'}</t>
  </si>
  <si>
    <t>Brian Brooks (flickr brianbrooks)</t>
  </si>
  <si>
    <t>https://www.flickr.com/photos/b/58870073/</t>
  </si>
  <si>
    <t>body_penguin06.jpeg</t>
  </si>
  <si>
    <t>5320456211_9ae6b57436_o</t>
  </si>
  <si>
    <t>{'photo': {'id': '5320456211', 'secret': '2e1eb20e68', 'server': '5043', 'farm': 6, 'dateuploaded': '1294080333', 'isfavorite': 0, 'license': '0', 'safety_level': '0', 'rotation': 0, 'originalsecret': '9ae6b57436', 'originalformat': 'jpg', 'owner': {'nsid': '34689432@N00', 'username': 'Timitrius', 'realname': '', 'location': 'Great Britain', 'iconserver': '61', 'iconfarm': 1, 'path_alias': 'nox_noctis_silentium'}, 'title': {'_content': 'Penguins'}, 'description': {'_content': ''}, 'visibility': {'ispublic': 1, 'isfriend': 0, 'isfamily': 0}, 'dates': {'posted': '1294080333', 'taken': '2011-01-04 16:44:50', 'takengranularity': 0, 'takenunknown': 0, 'lastupdate': '1607375343'}, 'views': '7923', 'editability': {'cancomment': 0, 'canaddmeta': 0}, 'publiceditability': {'cancomment': 1, 'canaddmeta': 0}, 'usage': {'candownload': 1, 'canblog': 0, 'canprint': 0, 'canshare': 1}, 'comments': {'_content': '0'}, 'notes': {'note': []}, 'people': {'haspeople': 0}, 'tags': {'tag': [{'id': '3343349-5320456211-342126', 'author': '34689432@N00', 'authorname': 'Timitrius', 'raw': 'humbolt', '_content': 'humbolt', 'machine_tag': 0}, {'id': '3343349-5320456211-2024', 'author': '34689432@N00', 'authorname': 'Timitrius', 'raw': 'penguin', '_content': 'penguin', 'machine_tag': 0}, {'id': '3343349-5320456211-101508', 'author': '34689432@N00', 'authorname': 'Timitrius', 'raw': 'Whipsnade', '_content': 'whipsnade', 'machine_tag': 0}, {'id': '3343349-5320456211-1997', 'author': '34689432@N00', 'authorname': 'Timitrius', 'raw': 'zoo', '_content': 'zoo', 'machine_tag': 0}]}, 'location': {'latitude': '51.853753', 'longitude': '-0.539188', 'accuracy': '13', 'context': '0', 'locality': {'_content': 'Dagnall', 'woeid': 17812}, 'county': {'_content': 'Buckinghamshire', 'woeid': 12602166}, 'region': {'_content': 'England', 'woeid': 24554868}, 'country': {'_content': 'United Kingdom', 'woeid': 23424975}, 'neighbourhood': {'_content': '', 'woeid': 0}}, 'geoperms': {'ispublic': 1, 'iscontact': 0, 'isfriend': 0, 'isfamily': 0}, 'urls': {'url': [{'type': 'photopage', '_content': 'https://www.flickr.com/photos/nox_noctis_silentium/5320456211/'}]}, 'media': 'photo'}, 'stat': 'ok'}</t>
  </si>
  <si>
    <t xml:space="preserve"> (flickr Timitrius)</t>
  </si>
  <si>
    <t>https://www.flickr.com/photos/nox_noctis_silentium/5320456211/</t>
  </si>
  <si>
    <t>body_penguin07.jpeg</t>
  </si>
  <si>
    <t>7780196714_04e422567b_o</t>
  </si>
  <si>
    <t>{'stat': 'fail', 'code': 1, 'message': 'Photo "7780196714" not found (invalid ID)'}</t>
  </si>
  <si>
    <t>body_penguin08.jpeg</t>
  </si>
  <si>
    <t>2744073898_dd83d18870_o</t>
  </si>
  <si>
    <t>{'stat': 'fail', 'code': 1, 'message': 'Photo "2744073898" not found (invalid ID)'}</t>
  </si>
  <si>
    <t>body_penguin09.jpeg</t>
  </si>
  <si>
    <t>1019727277_5aa837abf0_o</t>
  </si>
  <si>
    <t>{'photo': {'id': '1019727277', 'secret': '7c2436027d', 'server': '1281', 'farm': 2, 'dateuploaded': '1186341648', 'isfavorite': 0, 'license': '3', 'safety_level': '0', 'rotation': 0, 'originalsecret': '5aa837abf0', 'originalformat': 'jpg', 'owner': {'nsid': '31272344@N00', 'username': 'Cyradis', 'realname': '', 'location': '', 'iconserver': '11', 'iconfarm': 1, 'path_alias': 'cyradis'}, 'title': {'_content': 'Penguin!'}, 'description': {'_content': ''}, 'visibility': {'ispublic': 1, 'isfriend': 0, 'isfamily': 0}, 'dates': {'posted': '1186341648', 'taken': '2007-07-29 14:16:37', 'takengranularity': 0, 'takenunknown': 0, 'lastupdate': '1186345721'}, 'views': '188', 'editability': {'cancomment': 0, 'canaddmeta': 0}, 'publiceditability': {'cancomment': 1, 'canaddmeta': 0}, 'usage': {'candownload': 1, 'canblog': 0, 'canprint': 0, 'canshare': 1}, 'comments': {'_content': '0'}, 'notes': {'note': []}, 'people': {'haspeople': 0}, 'tags': {'tag': [{'id': '488072-1019727277-1997', 'author': '31272344@N00', 'authorname': 'Cyradis', 'raw': 'zoo', '_content': 'zoo', 'machine_tag': 0}, {'id': '488072-1019727277-10877573', 'author': '31272344@N00', 'authorname': 'Cyradis', 'raw': 'woodlawn zoo', '_content': 'woodlawnzoo', 'machine_tag': 0}, {'id': '488072-1019727277-2024', 'author': '31272344@N00', 'authorname': 'Cyradis', 'raw': 'penguin', '_content': 'penguin', 'machine_tag': 0}, {'id': '488072-1019727277-69', 'author': '31272344@N00', 'authorname': 'Cyradis', 'raw': 'seattle', '_content': 'seattle', 'machine_tag': 0}]}, 'urls': {'url': [{'type': 'photopage', '_content': 'https://www.flickr.com/photos/cyradis/1019727277/'}]}, 'media': 'photo'}, 'stat': 'ok'}</t>
  </si>
  <si>
    <t xml:space="preserve"> (flickr Cyradis)</t>
  </si>
  <si>
    <t>https://www.flickr.com/photos/cyradis/1019727277/</t>
  </si>
  <si>
    <t>body_penguin10.jpeg</t>
  </si>
  <si>
    <t>74227840_d9cc8600fc_o</t>
  </si>
  <si>
    <t>{'photo': {'id': '74227840', 'secret': 'd9cc8600fc', 'server': '43', 'farm': 1, 'dateuploaded': '1134769686', 'isfavorite': 0, 'license': '2', 'safety_level': '0', 'rotation': 0, 'originalsecret': 'd9cc8600fc', 'originalformat': 'jpg', 'owner': {'nsid': '71621636@N00', 'username': 'PeterVermont', 'realname': 'Peter Andrews', 'location': 'Norwich, Vermont, United States', 'iconserver': '40', 'iconfarm': 1, 'path_alias': 'petervermont'}, 'title': {'_content': 'Melanistic King Penguin 1'}, 'description': {'_content': 'from Jayne Hanlin. This is quite an unusual mutant as far as I know. It was the only one I noticed among the 150,000 King Penguins in this colony at St. Andrews Bay,  South Georgia.\n\nUnfortunately, I am unable to contact Jayne and her facebook page shows no activity since 2010/ &lt;a href="https://www.facebook.com/jaynefrager.hanlin" rel="noreferrer nofollow"&gt;www.facebook.com/jaynefrager.hanlin&lt;/a&gt;\n\nWhile I was in contact with her inthe first few years after the trip in 2005, she was happy to share this photo.'}, 'visibility': {'ispublic': 1, 'isfriend': 0, 'isfamily': 0}, 'dates': {'posted': '1134769686', 'taken': '2005-12-01 17:01:46', 'takengranularity': 0, 'takenunknown': 0, 'lastupdate': '1445374011'}, 'views': '9342', 'editability': {'cancomment': 0, 'canaddmeta': 0}, 'publiceditability': {'cancomment': 1, 'canaddmeta': 0}, 'usage': {'candownload': 1, 'canblog': 0, 'canprint': 0, 'canshare': 1}, 'comments': {'_content': '4'}, 'notes': {'note': []}, 'people': {'haspeople': 0}, 'tags': {'tag': [{'id': '1782780-74227840-2024', 'author': '71621636@N00', 'authorname': 'PeterVermont', 'raw': 'penguin', '_content': 'penguin', 'machine_tag': 0}]}, 'urls': {'url': [{'type': 'photopage', '_content': 'https://www.flickr.com/photos/petervermont/74227840/'}]}, 'media': 'photo'}, 'stat': 'ok'}</t>
  </si>
  <si>
    <t>Peter Andrews (flickr PeterVermont)</t>
  </si>
  <si>
    <t>https://www.flickr.com/photos/petervermont/74227840/</t>
  </si>
  <si>
    <t>body_penguin11.jpeg</t>
  </si>
  <si>
    <t>17078092868_0b58e7c60e_o</t>
  </si>
  <si>
    <t>{'photo': {'id': '17078092868', 'secret': '96e35872ae', 'server': '8777', 'farm': 9, 'dateuploaded': '1429975969', 'isfavorite': 0, 'license': '4', 'safety_level': '0', 'rotation': 0, 'originalsecret': '0b58e7c60e', 'originalformat': 'jpg', 'owner': {'nsid': '50979393@N00', 'username': 'Christopher.Michel', 'realname': 'Christopher Michel', 'location': 'San Francisco, USA', 'iconserver': '3834', 'iconfarm': 4, 'path_alias': 'cmichel67'}, 'title': {'_content': 'Happy World Penguin Day!'}, 'description': {'_content': ''}, 'visibility': {'ispublic': 1, 'isfriend': 0, 'isfamily': 0}, 'dates': {'posted': '1429975969', 'taken': '2013-12-02 05:11:59', 'takengranularity': 0, 'takenunknown': '0', 'lastupdate': '1469310173'}, 'views': '8097', 'editability': {'cancomment': 0, 'canaddmeta': 0}, 'publiceditability': {'cancomment': 1, 'canaddmeta': 1}, 'usage': {'candownload': 1, 'canblog': 0, 'canprint': 0, 'canshare': 1}, 'comments': {'_content': '2'}, 'notes': {'note': []}, 'people': {'haspeople': 0}, 'tags': {'tag': [{'id': '57098-17078092868-2024', 'author': '50979393@N00', 'authorname': 'Christopher.Michel', 'raw': 'penguin', '_content': 'penguin', 'machine_tag': 0}, {'id': '57098-17078092868-8411043', 'author': '50979393@N00', 'authorname': 'Christopher.Michel', 'raw': 'worldpenguinday', '_content': 'worldpenguinday', 'machine_tag': 0}]}, 'location': {'latitude': '77.711527', 'longitude': '47.506575', 'accuracy': '16', 'context': '0', 'neighbourhood': {'_content': '', 'woeid': 0}}, 'geoperms': {'ispublic': 1, 'iscontact': 0, 'isfriend': 0, 'isfamily': 0}, 'urls': {'url': [{'type': 'photopage', '_content': 'https://www.flickr.com/photos/cmichel67/17078092868/'}]}, 'media': 'photo'}, 'stat': 'ok'}</t>
  </si>
  <si>
    <t>https://www.flickr.com/photos/cmichel67/17078092868/</t>
  </si>
  <si>
    <t>body_penguin12.jpeg</t>
  </si>
  <si>
    <t>5339427182_6086f33072_o</t>
  </si>
  <si>
    <t>{'photo': {'id': '5339427182', 'secret': 'f0819cc482', 'server': '5210', 'farm': 6, 'dateuploaded': '1294585976', 'isfavorite': 0, 'license': '5', 'safety_level': '0', 'rotation': 0, 'originalsecret': '6086f33072', 'originalformat': 'jpg', 'owner': {'nsid': '13376065@N08', 'username': 'Edith Schreurs', 'realname': '', 'location': '', 'iconserver': '3092', 'iconfarm': 4, 'path_alias': 'edith_s'}, 'title': {'_content': 'Penguins'}, 'description': {'_content': ''}, 'visibility': {'ispublic': 1, 'isfriend': 0, 'isfamily': 0}, 'dates': {'posted': '1294585976', 'taken': '2010-12-27 11:56:20', 'takengranularity': 0, 'takenunknown': 0, 'lastupdate': '1576309342'}, 'views': '4532', 'editability': {'cancomment': 0, 'canaddmeta': 0}, 'publiceditability': {'cancomment': 1, 'canaddmeta': 0}, 'usage': {'candownload': 1, 'canblog': 0, 'canprint': 0, 'canshare': 1}, 'comments': {'_content': '0'}, 'notes': {'note': []}, 'people': {'haspeople': 0}, 'tags': {'tag': [{'id': '13283252-5339427182-353', 'author': '13376065@N08', 'authorname': 'Edith Schreurs', 'raw': 'Patagonia', '_content': 'patagonia', 'machine_tag': 0}, {'id': '13283252-5339427182-838', 'author': '13376065@N08', 'authorname': 'Edith Schreurs', 'raw': 'Argentina', '_content': 'argentina', 'machine_tag': 0}, {'id': '13283252-5339427182-2149', 'author': '13376065@N08', 'authorname': 'Edith Schreurs', 'raw': 'penguins', '_content': 'penguins', 'machine_tag': 0}]}, 'urls': {'url': [{'type': 'photopage', '_content': 'https://www.flickr.com/photos/edith_s/5339427182/'}]}, 'media': 'photo'}, 'stat': 'ok'}</t>
  </si>
  <si>
    <t xml:space="preserve"> (flickr Edith Schreurs)</t>
  </si>
  <si>
    <t>https://www.flickr.com/photos/edith_s/5339427182/</t>
  </si>
  <si>
    <t>body_penguin13.jpeg</t>
  </si>
  <si>
    <t>2744074070_b8037c945f_o</t>
  </si>
  <si>
    <t>{'stat': 'fail', 'code': 1, 'message': 'Photo "2744074070" not found (invalid ID)'}</t>
  </si>
  <si>
    <t>body_penguin14.jpeg</t>
  </si>
  <si>
    <t>15270925238_1c48c7ca96_o</t>
  </si>
  <si>
    <t>{'photo': {'id': '15270925238', 'secret': '3db3a0839f', 'server': '2949', 'farm': 3, 'dateuploaded': '1412594665', 'isfavorite': 0, 'license': '4', 'safety_level': '0', 'rotation': 0, 'originalsecret': '1c48c7ca96', 'originalformat': 'jpg', 'owner': {'nsid': '57868312@N00', 'username': 'Matt From London', 'realname': 'Matt Brown', 'location': 'London, England', 'iconserver': '1740', 'iconfarm': 2, 'path_alias': 'londonmatt'}, 'title': {'_content': 'Penguin'}, 'description': {'_content': ''}, 'visibility': {'ispublic': 1, 'isfriend': 0, 'isfamily': 0}, 'dates': {'posted': '1412594665', 'taken': '2014-10-05 15:19:55', 'takengranularity': 0, 'takenunknown': '0', 'lastupdate': '1546076538'}, 'views': '7974', 'editability': {'cancomment': 0, 'canaddmeta': 0}, 'publiceditability': {'cancomment': 1, 'canaddmeta': 0}, 'usage': {'candownload': 1, 'canblog': 0, 'canprint': 0, 'canshare': 1}, 'comments': {'_content': '0'}, 'notes': {'note': []}, 'people': {'haspeople': 0}, 'tags': {'tag': [{'id': '727140-15270925238-101508', 'author': '57868312@N00', 'authorname': 'Matt From London', 'raw': 'whipsnade', '_content': 'whipsnade', 'machine_tag': 0}, {'id': '727140-15270925238-101520', 'author': '57868312@N00', 'authorname': 'Matt From London', 'raw': 'whipsnade zoo', '_content': 'whipsnadezoo', 'machine_tag': 0}, {'id': '727140-15270925238-953', 'author': '57868312@N00', 'authorname': 'Matt From London', 'raw': 'animals', '_content': 'animals', 'machine_tag': 0}, {'id': '727140-15270925238-2024', 'author': '57868312@N00', 'authorname': 'Matt From London', 'raw': 'penguin', '_content': 'penguin', 'machine_tag': 0}]}, 'location': {'latitude': '51.852038', 'longitude': '-0.549146', 'accuracy': '16', 'context': '0', 'locality': {'_content': 'Dagnall', 'woeid': 17812}, 'county': {'_content': 'Buckinghamshire', 'woeid': 12602166}, 'region': {'_content': 'England', 'woeid': 24554868}, 'country': {'_content': 'United Kingdom', 'woeid': 23424975}, 'neighbourhood': {'_content': '', 'woeid': 0}}, 'geoperms': {'ispublic': 1, 'iscontact': 0, 'isfriend': 0, 'isfamily': 0}, 'urls': {'url': [{'type': 'photopage', '_content': 'https://www.flickr.com/photos/londonmatt/15270925238/'}]}, 'media': 'photo'}, 'stat': 'ok'}</t>
  </si>
  <si>
    <t>Matt Brown (flickr Matt From London)</t>
  </si>
  <si>
    <t>https://www.flickr.com/photos/londonmatt/15270925238/</t>
  </si>
  <si>
    <t>body_penguin15.jpeg</t>
  </si>
  <si>
    <t>445270049_cf92f3bfe1_o</t>
  </si>
  <si>
    <t>{'photo': {'id': '445270049', 'secret': 'ccb016709d', 'server': '181', 'farm': 1, 'dateuploaded': '1175631414', 'isfavorite': 0, 'license': '3', 'safety_level': '0', 'rotation': 0, 'originalsecret': 'cf92f3bfe1', 'originalformat': 'jpg', 'owner': {'nsid': '10547358@N00', 'username': 'KaJo 123', 'realname': '', 'location': None, 'iconserver': '1152', 'iconfarm': 2, 'path_alias': 'kate-and-andrew'}, 'title': {'_content': 'Penguin'}, 'description': {'_content': 'Chester Zoo, April 2007\n©kate-and-andrew.co.uk'}, 'visibility': {'ispublic': 1, 'isfriend': 0, 'isfamily': 0}, 'dates': {'posted': '1175631414', 'taken': '2007-04-01 14:05:23', 'takengranularity': 0, 'takenunknown': 0, 'lastupdate': '1539753558'}, 'views': '4298', 'editability': {'cancomment': 0, 'canaddmeta': 0}, 'publiceditability': {'cancomment': 1, 'canaddmeta': 0}, 'usage': {'candownload': 1, 'canblog': 0, 'canprint': 0, 'canshare': 1}, 'comments': {'_content': '0'}, 'notes': {'note': []}, 'people': {'haspeople': 0}, 'tags': {'tag': [{'id': '2341570-445270049-234932', 'author': '10547358@N00', 'authorname': 'KaJo 123', 'raw': 'Chester Zoo', '_content': 'chesterzoo', 'machine_tag': 0}, {'id': '2341570-445270049-2024', 'author': '10547358@N00', 'authorname': 'KaJo 123', 'raw': 'penguin', '_content': 'penguin', 'machine_tag': 0}]}, 'urls': {'url': [{'type': 'photopage', '_content': 'https://www.flickr.com/photos/kate-and-andrew/445270049/'}]}, 'media': 'photo'}, 'stat': 'ok'}</t>
  </si>
  <si>
    <t>https://www.flickr.com/photos/kate-and-andrew/445270049/</t>
  </si>
  <si>
    <t>body_penguin16.jpeg</t>
  </si>
  <si>
    <t>4579473708_8d96431ae6_o</t>
  </si>
  <si>
    <t>{'photo': {'id': '4579473708', 'secret': 'ecc1f726e0', 'server': '4051', 'farm': 5, 'dateuploaded': '1273004530', 'isfavorite': 0, 'license': '5', 'safety_level': '0', 'rotation': 0, 'originalsecret': '8d96431ae6', 'originalformat': 'jpg', 'owner': {'nsid': '62129737@N00', 'username': 'Stefan David, CamperCo.de', 'realname': 'Stefan David, CamperCo.de', 'location': 'Germany', 'iconserver': '5816', 'iconfarm': 6, 'path_alias': 'derstefan'}, 'title': {'_content': 'Penguin'}, 'description': {'_content': ''}, 'visibility': {'ispublic': 1, 'isfriend': 0, 'isfamily': 0}, 'dates': {'posted': '1273004530', 'taken': '2010-05-01 13:39:25', 'takengranularity': 0, 'takenunknown': 0, 'lastupdate': '1581163024'}, 'views': '7076', 'editability': {'cancomment': 0, 'canaddmeta': 0}, 'publiceditability': {'cancomment': 1, 'canaddmeta': 0}, 'usage': {'candownload': 1, 'canblog': 0, 'canprint': 0, 'canshare': 1}, 'comments': {'_content': '0'}, 'notes': {'note': []}, 'people': {'haspeople': 0}, 'tags': {'tag': [{'id': '4997391-4579473708-1997', 'author': '62129737@N00', 'authorname': 'Stefan David, CamperCo.de', 'raw': 'zoo', '_content': 'zoo', 'machine_tag': 0}, {'id': '4997391-4579473708-50828', 'author': '62129737@N00', 'authorname': 'Stefan David, CamperCo.de', 'raw': 'osnabrück', '_content': 'osnabrück', 'machine_tag': 0}, {'id': '4997391-4579473708-953', 'author': '62129737@N00', 'authorname': 'Stefan David, CamperCo.de', 'raw': 'animals', '_content': 'animals', 'machine_tag': 0}, {'id': '4997391-4579473708-2024', 'author': '62129737@N00', 'authorname': 'Stefan David, CamperCo.de', 'raw': 'penguin', '_content': 'penguin', 'machine_tag': 0}, {'id': '4997391-4579473708-48021', 'author': '62129737@N00', 'authorname': 'Stefan David, CamperCo.de', 'raw': 'pinguin', '_content': 'pinguin', 'machine_tag': 0}]}, 'urls': {'url': [{'type': 'photopage', '_content': 'https://www.flickr.com/photos/derstefan/4579473708/'}]}, 'media': 'photo'}, 'stat': 'ok'}</t>
  </si>
  <si>
    <t>Stefan David, CamperCo.de (flickr Stefan David, CamperCo.de)</t>
  </si>
  <si>
    <t>https://www.flickr.com/photos/derstefan/4579473708/</t>
  </si>
  <si>
    <t>body_penguin17.jpeg</t>
  </si>
  <si>
    <t>2156628129_a71bf49a9e_o</t>
  </si>
  <si>
    <t>{'photo': {'id': '2156628129', 'secret': 'aa652cb6ba', 'server': '2195', 'farm': 3, 'dateuploaded': '1199249075', 'isfavorite': 0, 'license': '2', 'safety_level': '0', 'rotation': 0, 'originalsecret': 'a71bf49a9e', 'originalformat': 'jpg', 'owner': {'nsid': '94718128@N00', 'username': 'ricklibrarian', 'realname': 'Richard Roche', 'location': 'Downers Grove, IL, USA', 'iconserver': '2871', 'iconfarm': 3, 'path_alias': 'ricklibrarian'}, 'title': {'_content': 'Penguin'}, 'description': {'_content': ''}, 'visibility': {'ispublic': 1, 'isfriend': 0, 'isfamily': 0}, 'dates': {'posted': '1199249075', 'taken': '2008-01-01 13:28:49', 'takengranularity': 0, 'takenunknown': 0, 'lastupdate': '1199249899'}, 'views': '2349', 'editability': {'cancomment': 0, 'canaddmeta': 0}, 'publiceditability': {'cancomment': 1, 'canaddmeta': 0}, 'usage': {'candownload': 1, 'canblog': 0, 'canprint': 0, 'canshare': 1}, 'comments': {'_content': '0'}, 'notes': {'note': []}, 'people': {'haspeople': 0}, 'tags': {'tag': [{'id': '336709-2156628129-215370', 'author': '94718128@N00', 'authorname': 'ricklibrarian', 'raw': 'brookfield zoo', '_content': 'brookfieldzoo', 'machine_tag': 0}, {'id': '336709-2156628129-2024', 'author': '94718128@N00', 'authorname': 'ricklibrarian', 'raw': 'penguin', '_content': 'penguin', 'machine_tag': 0}]}, 'urls': {'url': [{'type': 'photopage', '_content': 'https://www.flickr.com/photos/ricklibrarian/2156628129/'}]}, 'media': 'photo'}, 'stat': 'ok'}</t>
  </si>
  <si>
    <t>Richard Roche (flickr ricklibrarian)</t>
  </si>
  <si>
    <t>https://www.flickr.com/photos/ricklibrarian/2156628129/</t>
  </si>
  <si>
    <t>body_penguin18.jpeg</t>
  </si>
  <si>
    <t>5544465310_173b8fb8b3_o</t>
  </si>
  <si>
    <t>{'photo': {'id': '5544465310', 'secret': 'e496bee6d0', 'server': '5100', 'farm': 6, 'dateuploaded': '1300655383', 'isfavorite': 0, 'license': '2', 'safety_level': '0', 'rotation': 0, 'originalsecret': '173b8fb8b3', 'originalformat': 'jpg', 'owner': {'nsid': '45306791@N02', 'username': 'photogism', 'realname': 'Shelly Prevost', 'location': 'San Francisco, United States', 'iconserver': '5123', 'iconfarm': 6, 'path_alias': 'photogism'}, 'title': {'_content': 'penguins'}, 'description': {'_content': ''}, 'visibility': {'ispublic': 1, 'isfriend': 0, 'isfamily': 0}, 'dates': {'posted': '1300655383', 'taken': '2010-01-14 15:32:14', 'takengranularity': 0, 'takenunknown': 0, 'lastupdate': '1581163100'}, 'views': '1531', 'editability': {'cancomment': 0, 'canaddmeta': 0}, 'publiceditability': {'cancomment': 1, 'canaddmeta': 0}, 'usage': {'candownload': 1, 'canblog': 0, 'canprint': 0, 'canshare': 1}, 'comments': {'_content': '0'}, 'notes': {'note': []}, 'people': {'haspeople': 0}, 'tags': {'tag': [{'id': '45286443-5544465310-2024', 'author': '45306791@N02', 'authorname': 'photogism', 'raw': 'Penguin', '_content': 'penguin', 'machine_tag': 0}, {'id': '45286443-5544465310-952', 'author': '45306791@N02', 'authorname': 'photogism', 'raw': 'Animal', '_content': 'animal', 'machine_tag': 0}, {'id': '45286443-5544465310-126161', 'author': '45306791@N02', 'authorname': 'photogism', 'raw': 'Brid', '_content': 'brid', 'machine_tag': 0}]}, 'location': {'latitude': '37.733466', 'longitude': '-122.502129', 'accuracy': '15', 'context': '0', 'locality': {'_content': 'San Francisco', 'woeid': 2487956}, 'county': {'_content': 'San Francisco', 'woeid': 12587707}, 'region': {'_content': 'California', 'woeid': 2347563}, 'country': {'_content': 'United States', 'woeid': 23424977}, 'neighbourhood': {'_content': 'Outer Parkside', 'woeid': 23512061}}, 'geoperms': {'ispublic': 1, 'iscontact': 0, 'isfriend': 0, 'isfamily': 0}, 'urls': {'url': [{'type': 'photopage', '_content': 'https://www.flickr.com/photos/photogism/5544465310/'}]}, 'media': 'photo'}, 'stat': 'ok'}</t>
  </si>
  <si>
    <t>https://www.flickr.com/photos/photogism/5544465310/</t>
  </si>
  <si>
    <t>body_penguin19.jpeg</t>
  </si>
  <si>
    <t>39394921460_b501e1b36a_o</t>
  </si>
  <si>
    <t>{'photo': {'id': '39394921460', 'secret': 'c265e15aa3', 'server': '804', 'farm': 1, 'dateuploaded': '1522748942', 'isfavorite': 0, 'license': '5', 'safety_level': '0', 'rotation': 0, 'originalsecret': 'b501e1b36a', 'originalformat': 'jpg', 'owner': {'nsid': '41894148532@N01', 'username': 'Neil T', 'realname': 'Neil Turner', 'location': 'Sowerby Bridge, United Kingdom', 'iconserver': '3709', 'iconfarm': 4, 'path_alias': 'neilt'}, 'title': {'_content': 'Penguin'}, 'description': {'_content': 'At Harewood House bird garden.\n'}, 'visibility': {'ispublic': 1, 'isfriend': 0, 'isfamily': 0}, 'dates': {'posted': '1522748942', 'taken': '2017-09-16 14:17:00', 'takengranularity': 0, 'takenunknown': '0', 'lastupdate': '1584796635'}, 'views': '4013', 'editability': {'cancomment': 0, 'canaddmeta': 0}, 'publiceditability': {'cancomment': 1, 'canaddmeta': 0}, 'usage': {'candownload': 1, 'canblog': 0, 'canprint': 0, 'canshare': 1}, 'comments': {'_content': '0'}, 'notes': {'note': []}, 'people': {'haspeople': 0}, 'tags': {'tag': [{'id': '17339-39394921460-345707', 'author': '41894148532@N01', 'authorname': 'Neil T', 'raw': 'harewood', '_content': 'harewood', 'machine_tag': 0}, {'id': '17339-39394921460-2024', 'author': '41894148532@N01', 'authorname': 'Neil T', 'raw': 'penguin', '_content': 'penguin', 'machine_tag': 0}]}, 'location': {'latitude': '53.895658', 'longitude': '-1.530189', 'accuracy': '16', 'context': '0', 'locality': {'_content': 'Leeds City', 'woeid': 12695873}, 'county': {'_content': 'West Yorkshire', 'woeid': 12602197}, 'region': {'_content': 'England', 'woeid': 24554868}, 'country': {'_content': 'United Kingdom', 'woeid': 23424975}, 'neighbourhood': {'_content': '', 'woeid': 0}}, 'geoperms': {'ispublic': 1, 'iscontact': 0, 'isfriend': 0, 'isfamily': 0}, 'urls': {'url': [{'type': 'photopage', '_content': 'https://www.flickr.com/photos/neilt/39394921460/'}]}, 'media': 'photo'}, 'stat': 'ok'}</t>
  </si>
  <si>
    <t>https://www.flickr.com/photos/neilt/39394921460/</t>
  </si>
  <si>
    <t>body_penguin20.jpeg</t>
  </si>
  <si>
    <t>5017663256_3b1edbbc00_o</t>
  </si>
  <si>
    <t>{'photo': {'id': '5017663256', 'secret': 'c0cacec439', 'server': '4092', 'farm': 5, 'dateuploaded': '1285247186', 'isfavorite': 0, 'license': '6', 'safety_level': '0', 'rotation': 0, 'originalsecret': '3b1edbbc00', 'originalformat': 'jpg', 'owner': {'nsid': '53894315@N07', 'username': 'violet wave', 'realname': 'Violet Wave', 'location': '', 'iconserver': '4146', 'iconfarm': 5, 'path_alias': None}, 'title': {'_content': 'penguin'}, 'description': {'_content': ''}, 'visibility': {'ispublic': 1, 'isfriend': 0, 'isfamily': 0}, 'dates': {'posted': '1285247186', 'taken': '2010-08-16 10:15:37', 'takengranularity': 0, 'takenunknown': 0, 'lastupdate': '1576309373'}, 'views': '2258', 'editability': {'cancomment': 0, 'canaddmeta': 0}, 'publiceditability': {'cancomment': 1, 'canaddmeta': 0}, 'usage': {'candownload': 1, 'canblog': 0, 'canprint': 0, 'canshare': 1}, 'comments': {'_content': '0'}, 'notes': {'note': []}, 'people': {'haspeople': 0}, 'tags': {'tag': [{'id': '53872985-5017663256-2024', 'author': '53894315@N07', 'authorname': 'violet wave', 'raw': 'penguin', '_content': 'penguin', 'machine_tag': 0}, {'id': '53872985-5017663256-1997', 'author': '53894315@N07', 'authorname': 'violet wave', 'raw': 'zoo', '_content': 'zoo', 'machine_tag': 0}, {'id': '53872985-5017663256-953', 'author': '53894315@N07', 'authorname': 'violet wave', 'raw': 'animals', '_content': 'animals', 'machine_tag': 0}, {'id': '53872985-5017663256-6065', 'author': '53894315@N07', 'authorname': 'violet wave', 'raw': 'tiger', '_content': 'tiger', 'machine_tag': 0}]}, 'urls': {'url': [{'type': 'photopage', '_content': 'https://www.flickr.com/photos/53894315@N07/5017663256/'}]}, 'media': 'photo'}, 'stat': 'ok'}</t>
  </si>
  <si>
    <t>Violet Wave (flickr violet wave)</t>
  </si>
  <si>
    <t>https://www.flickr.com/photos/53894315@N07/5017663256/</t>
  </si>
  <si>
    <t>body_hummingbird01.jpeg</t>
  </si>
  <si>
    <t>9164928665_096876eee1_o</t>
  </si>
  <si>
    <t>{'photo': {'id': '9164928665', 'secret': '7726b9b07f', 'server': '7412', 'farm': 8, 'dateuploaded': '1372514007', 'isfavorite': 0, 'license': '4', 'safety_level': '0', 'rotation': 0, 'originalsecret': '096876eee1', 'originalformat': 'jpg', 'owner': {'nsid': '43515091@N08', 'username': 'Kinchan1', 'realname': 'JD', 'location': None, 'iconserver': '2812', 'iconfarm': 3, 'path_alias': 'jdbaskin'}, 'title': {'_content': 'Ruby Throated Hummingbird'}, 'description': {'_content': '[5/365]'}, 'visibility': {'ispublic': 1, 'isfriend': 0, 'isfamily': 0}, 'dates': {'posted': '1372514007', 'taken': '2013-06-29 07:19:25', 'takengranularity': 0, 'takenunknown': 0, 'lastupdate': '1412016411'}, 'views': '3698', 'editability': {'cancomment': 0, 'canaddmeta': 0}, 'publiceditability': {'cancomment': 1, 'canaddmeta': 1}, 'usage': {'candownload': 1, 'canblog': 0, 'canprint': 0, 'canshare': 1}, 'comments': {'_content': '0'}, 'notes': {'note': []}, 'people': {'haspeople': 0}, 'tags': {'tag': [{'id': '43422278-9164928665-208967', 'author': '43515091@N08', 'authorname': 'Kinchan1', 'raw': 'Ruby Throated Hummingbird', '_content': 'rubythroatedhummingbird', 'machine_tag': 0}, {'id': '43422278-9164928665-3847', 'author': '43515091@N08', 'authorname': 'Kinchan1', 'raw': 'hummingbird', '_content': 'hummingbird', 'machine_tag': 0}, {'id': '43422278-9164928665-594', 'author': '43515091@N08', 'authorname': 'Kinchan1', 'raw': 'bird', '_content': 'bird', 'machine_tag': 0}]}, 'location': {'latitude': '42.228759', 'longitude': '-71.520370', 'accuracy': '11', 'context': '0', 'locality': {'_content': 'Hopkinton', 'woeid': 2424361}, 'county': {'_content': 'Middlesex', 'woeid': 12588708}, 'region': {'_content': 'Massachusetts', 'woeid': 2347580}, 'country': {'_content': 'United States', 'woeid': 23424977}, 'neighbourhood': {'_content': '', 'woeid': 0}}, 'geoperms': {'ispublic': 1, 'iscontact': 0, 'isfriend': 0, 'isfamily': 0}, 'urls': {'url': [{'type': 'photopage', '_content': 'https://www.flickr.com/photos/jdbaskin/9164928665/'}]}, 'media': 'photo'}, 'stat': 'ok'}</t>
  </si>
  <si>
    <t>JD (flickr Kinchan1)</t>
  </si>
  <si>
    <t>https://www.flickr.com/photos/jdbaskin/9164928665/</t>
  </si>
  <si>
    <t>body_hummingbird03.jpeg</t>
  </si>
  <si>
    <t>39583389585_2804e9627f_o</t>
  </si>
  <si>
    <t>{'photo': {'id': '39583389585', 'secret': '8841cfdc1b', 'server': '65535', 'farm': 66, 'dateuploaded': '1519576145', 'isfavorite': 0, 'license': '4', 'safety_level': '0', 'rotation': 0, 'originalsecret': '3cf69d043c', 'originalformat': 'jpg', 'owner': {'nsid': '130819719@N05', 'username': 'Becky Matsubara', 'realname': 'Becky Matsubara', 'location': 'El Sobrante, California', 'iconserver': '8614', 'iconfarm': 9, 'path_alias': 'beckymatsubara'}, 'title': {'_content': "Anna's Hummingbird (f)"}, 'description': {'_content': 'Point Pinole Regional Shoreline, Richmond, California'}, 'visibility': {'ispublic': 1, 'isfriend': 0, 'isfamily': 0}, 'dates': {'posted': '1519576145', 'taken': '2018-02-24 12:28:05', 'takengranularity': 0, 'takenunknown': '0', 'lastupdate': '1621870444'}, 'views': '1521', 'editability': {'cancomment': 0, 'canaddmeta': 0}, 'publiceditability': {'cancomment': 1, 'canaddmeta': 0}, 'usage': {'candownload': 1, 'canblog': 0, 'canprint': 0, 'canshare': 1}, 'comments': {'_content': '6'}, 'notes': {'note': []}, 'people': {'haspeople': 0}, 'tags': {'tag': [{'id': '130814379-39583389585-11805439', 'author': '130819719@N05', 'authorname': 'Becky Matsubara', 'raw': 'ANHU', '_content': 'anhu', 'machine_tag': 0}, {'id': '130814379-39583389585-176143', 'author': '130819719@N05', 'authorname': 'Becky Matsubara', 'raw': "Anna's Hummingbird", '_content': 'annashummingbird', 'machine_tag': 0}, {'id': '130814379-39583389585-71634', 'author': '130819719@N05', 'authorname': 'Becky Matsubara', 'raw': 'Avian', '_content': 'avian', 'machine_tag': 0}, {'id': '130814379-39583389585-594', 'author': '130819719@N05', 'authorname': 'Becky Matsubara', 'raw': 'Bird', '_content': 'bird', 'machine_tag': 0}, {'id': '130814379-39583389585-951', 'author': '130819719@N05', 'authorname': 'Becky Matsubara', 'raw': 'Birds', '_content': 'birds', 'machine_tag': 0}, {'id': '130814379-39583389585-50', 'author': '130819719@N05', 'authorname': 'Becky Matsubara', 'raw': 'California', '_content': 'california', 'machine_tag': 0}, {'id': '130814379-39583389585-566524', 'author': '130819719@N05', 'authorname': 'Becky Matsubara', 'raw': 'Calypte anna', '_content': 'calypteanna', 'machine_tag': 0}, {'id': '130814379-39583389585-22714322', 'author': '130819719@N05', 'authorname': 'Becky Matsubara', 'raw': "Colibri d'Anna", '_content': 'colibridanna', 'machine_tag': 0}, {'id': '130814379-39583389585-7853415', 'author': '130819719@N05', 'authorname': 'Becky Matsubara', 'raw': 'Colibrí Cabeza Roja', '_content': 'colibrícabezaroja', 'machine_tag': 0}, {'id': '130814379-39583389585-410837', 'author': '130819719@N05', 'authorname': 'Becky Matsubara', 'raw': 'EBRPD', '_content': 'ebrpd', 'machine_tag': 0}, {'id': '130814379-39583389585-2914594', 'author': '130819719@N05', 'authorname': 'Becky Matsubara', 'raw': 'East Bay Regional Parks', '_content': 'eastbayregionalparks', 'machine_tag': 0}, {'id': '130814379-39583389585-3847', 'author': '130819719@N05', 'authorname': 'Becky Matsubara', 'raw': 'Hummingbird', '_content': 'hummingbird', 'machine_tag': 0}, {'id': '130814379-39583389585-791', 'author': '130819719@N05', 'authorname': 'Becky Matsubara', 'raw': 'Nature', '_content': 'nature', 'machine_tag': 0}, {'id': '130814379-39583389585-1860', 'author': '130819719@N05', 'authorname': 'Becky Matsubara', 'raw': 'Outdoors', '_content': 'outdoors', 'machine_tag': 0}, {'id': '130814379-39583389585-1065506', 'author': '130819719@N05', 'authorname': 'Becky Matsubara', 'raw': 'Point Pinole', '_content': 'pointpinole', 'machine_tag': 0}, {'id': '130814379-39583389585-16704335', 'author': '130819719@N05', 'authorname': 'Becky Matsubara', 'raw': 'Point Pinole Regional Shoreline', '_content': 'pointpinoleregionalshoreline', 'machine_tag': 0}, {'id': '130814379-39583389585-4820688', 'author': '130819719@N05', 'authorname': 'Becky Matsubara', 'raw': 'Pt Pinole', '_content': 'ptpinole', 'machine_tag': 0}, {'id': '130814379-39583389585-5833', 'author': '130819719@N05', 'authorname': 'Becky Matsubara', 'raw': 'Wildlife', '_content': 'wildlife', 'machine_tag': 0}, {'id': '130814379-39583389585-41297640', 'author': '130819719@N05', 'authorname': 'Becky Matsubara', 'raw': 'ebparksok', '_content': 'ebparksok', 'machine_tag': 0}]}, 'location': {'latitude': '38.001290', 'longitude': '-122.365800', 'accuracy': '16', 'context': '0', 'locality': {'_content': 'Nitro'}, 'county': {'_content': 'Contra Costa'}, 'region': {'_content': 'California'}, 'country': {'_content': 'United States'}, 'neighbourhood': {'_content': ''}}, 'geoperms': {'ispublic': 1, 'iscontact': 0, 'isfriend': 0, 'isfamily': 0}, 'urls': {'url': [{'type': 'photopage', '_content': 'https://www.flickr.com/photos/beckymatsubara/39583389585/'}]}, 'media': 'photo'}, 'stat': 'ok'}</t>
  </si>
  <si>
    <t>Becky Matsubara (flickr Becky Matsubara)</t>
  </si>
  <si>
    <t>https://www.flickr.com/photos/beckymatsubara/39583389585/</t>
  </si>
  <si>
    <t>body_hummingbird14.jpeg</t>
  </si>
  <si>
    <t>47507391851_df0ab75fac_o</t>
  </si>
  <si>
    <t>{'photo': {'id': '47507391851', 'secret': '3d5a4874eb', 'server': '7832', 'farm': 8, 'dateuploaded': '1554046190', 'isfavorite': 0, 'license': '5', 'safety_level': '0', 'rotation': 0, 'originalsecret': 'df0ab75fac', 'originalformat': 'jpg', 'owner': {'nsid': '43355249@N00', 'username': 'szeke', 'realname': 'Pedro Szekely', 'location': 'Los Angeles, USA', 'iconserver': '2841', 'iconfarm': 3, 'path_alias': 'pedrosz'}, 'title': {'_content': 'Hummingbird'}, 'description': {'_content': ''}, 'visibility': {'ispublic': 1, 'isfriend': 0, 'isfamily': 0}, 'dates': {'posted': '1554046190', 'taken': '2019-03-10 11:51:23', 'takengranularity': 0, 'takenunknown': '0', 'lastupdate': '1574964428'}, 'views': '11832', 'editability': {'cancomment': 0, 'canaddmeta': 0}, 'publiceditability': {'cancomment': 1, 'canaddmeta': 0}, 'usage': {'candownload': 1, 'canblog': 0, 'canprint': 0, 'canshare': 1}, 'comments': {'_content': '44'}, 'notes': {'note': []}, 'people': {'haspeople': 0}, 'tags': {'tag': [{'id': '4860132-47507391851-3847', 'author': '43355249@N00', 'authorname': 'szeke', 'raw': 'hummingbird', '_content': 'hummingbird', 'machine_tag': 0}, {'id': '4860132-47507391851-594', 'author': '43355249@N00', 'authorname': 'szeke', 'raw': 'bird', '_content': 'bird', 'machine_tag': 0}]}, 'location': {'latitude': '33.927453', 'longitude': '-118.400559', 'accuracy': '15', 'context': '0', 'locality': {'_content': 'Los Angeles', 'woeid': 2442047}, 'county': {'_content': 'Los Angeles', 'woeid': 12587688}, 'region': {'_content': 'California', 'woeid': 2347563}, 'country': {'_content': 'United States', 'woeid': 23424977}, 'neighbourhood': {'_content': 'Playa Del Rey', 'woeid': 2467644}}, 'geoperms': {'ispublic': 1, 'iscontact': 0, 'isfriend': 0, 'isfamily': 0}, 'urls': {'url': [{'type': 'photopage', '_content': 'https://www.flickr.com/photos/pedrosz/47507391851/'}]}, 'media': 'photo'}, 'stat': 'ok'}</t>
  </si>
  <si>
    <t>https://www.flickr.com/photos/pedrosz/47507391851/</t>
  </si>
  <si>
    <t>body_hummingbird15.jpeg</t>
  </si>
  <si>
    <t>44448199691_7421936606_o</t>
  </si>
  <si>
    <t>{'photo': {'id': '44448199691', 'secret': '1f9f377ea8', 'server': '1875', 'farm': 2, 'dateuploaded': '1535984975', 'isfavorite': 0, 'license': '4', 'safety_level': '0', 'rotation': 0, 'originalsecret': '7421936606', 'originalformat': 'jpg', 'owner': {'nsid': '22191277@N03', 'username': 'Larry Lamsa', 'realname': 'Larry Lamsa', 'location': '', 'iconserver': '3720', 'iconfarm': 4, 'path_alias': 'larry1732'}, 'title': {'_content': 'Hummingbird'}, 'description': {'_content': 'Gunnison, Colorado'}, 'visibility': {'ispublic': 1, 'isfriend': 0, 'isfamily': 0}, 'dates': {'posted': '1535984975', 'taken': '2018-08-19 08:08:29', 'takengranularity': 0, 'takenunknown': '0', 'lastupdate': '1621300394'}, 'views': '947', 'editability': {'cancomment': 0, 'canaddmeta': 0}, 'publiceditability': {'cancomment': 1, 'canaddmeta': 0}, 'usage': {'candownload': 1, 'canblog': 0, 'canprint': 0, 'canshare': 1}, 'comments': {'_content': '0'}, 'notes': {'note': []}, 'people': {'haspeople': 0}, 'tags': {'tag': [{'id': '22168223-44448199691-594', 'author': '22191277@N03', 'authorname': 'Larry Lamsa', 'raw': 'Bird', '_content': 'bird', 'machine_tag': 0}, {'id': '22168223-44448199691-3847', 'author': '22191277@N03', 'authorname': 'Larry Lamsa', 'raw': 'hummingbird', '_content': 'hummingbird', 'machine_tag': 0}, {'id': '22168223-44448199691-1897175', 'author': '22191277@N03', 'authorname': 'Larry Lamsa', 'raw': 'lamsa', '_content': 'lamsa', 'machine_tag': 0}, {'id': '22168223-44448199691-108246', 'author': '22191277@N03', 'authorname': 'Larry Lamsa', 'raw': 'gunnison', '_content': 'gunnison', 'machine_tag': 0}, {'id': '22168223-44448199691-3157', 'author': '22191277@N03', 'authorname': 'Larry Lamsa', 'raw': 'Colorado', '_content': 'colorado', 'machine_tag': 0}]}, 'urls': {'url': [{'type': 'photopage', '_content': 'https://www.flickr.com/photos/larry1732/44448199691/'}]}, 'media': 'photo'}, 'stat': 'ok'}</t>
  </si>
  <si>
    <t>https://www.flickr.com/photos/larry1732/44448199691/</t>
  </si>
  <si>
    <t>body_hummingbird18.jpeg</t>
  </si>
  <si>
    <t>41796120050_6a61ac3b1e_o</t>
  </si>
  <si>
    <t>{'photo': {'id': '41796120050', 'secret': 'bbb981bf0c', 'server': '921', 'farm': 1, 'dateuploaded': '1532405906', 'isfavorite': 0, 'license': '4', 'safety_level': '0', 'rotation': 0, 'originalsecret': '6a61ac3b1e', 'originalformat': 'jpg', 'owner': {'nsid': '38345583@N02', 'username': 'dfaulder', 'realname': '', 'location': '', 'iconserver': '8094', 'iconfarm': 9, 'path_alias': 'dfaulder'}, 'title': {'_content': 'Ruby-throated Hummingbird'}, 'description': {'_content': 'Two Hills County, Alberta, Canada'}, 'visibility': {'ispublic': 1, 'isfriend': 0, 'isfamily': 0}, 'dates': {'posted': '1532405906', 'taken': '2018-07-21 19:35:39', 'takengranularity': 0, 'takenunknown': '0', 'lastupdate': '1532405947'}, 'views': '314', 'editability': {'cancomment': 0, 'canaddmeta': 0}, 'publiceditability': {'cancomment': 1, 'canaddmeta': 0}, 'usage': {'candownload': 1, 'canblog': 0, 'canprint': 0, 'canshare': 1}, 'comments': {'_content': '0'}, 'notes': {'note': []}, 'people': {'haspeople': 0}, 'tags': {'tag': []}, 'urls': {'url': [{'type': 'photopage', '_content': 'https://www.flickr.com/photos/dfaulder/41796120050/'}]}, 'media': 'photo'}, 'stat': 'ok'}</t>
  </si>
  <si>
    <t xml:space="preserve"> (flickr dfaulder)</t>
  </si>
  <si>
    <t>https://www.flickr.com/photos/dfaulder/41796120050/</t>
  </si>
  <si>
    <t>body_hummingbird19.jpeg</t>
  </si>
  <si>
    <t>34973246283_fb5f784450_o</t>
  </si>
  <si>
    <t>{'photo': {'id': '34973246283', 'secret': 'b091df2c3b', 'server': '4238', 'farm': 5, 'dateuploaded': '1499459656', 'isfavorite': 0, 'license': '4', 'safety_level': '0', 'rotation': 0, 'originalsecret': 'fb5f784450', 'originalformat': 'jpg', 'owner': {'nsid': '130819719@N05', 'username': 'Becky Matsubara', 'realname': 'Becky Matsubara', 'location': 'El Sobrante, California', 'iconserver': '8614', 'iconfarm': 9, 'path_alias': 'beckymatsubara'}, 'title': {'_content': "Allen's/Rufous Hummingbird (f)"}, 'description': {'_content': 'Sobrante Ridge Regional Preserve, Contra Costa County, California'}, 'visibility': {'ispublic': 1, 'isfriend': 0, 'isfamily': 0}, 'dates': {'posted': '1499459656', 'taken': '2017-07-07 10:08:43', 'takengranularity': 0, 'takenunknown': '0', 'lastupdate': '1524523725'}, 'views': '2327', 'editability': {'cancomment': 0, 'canaddmeta': 0}, 'publiceditability': {'cancomment': 1, 'canaddmeta': 0}, 'usage': {'candownload': 1, 'canblog': 0, 'canprint': 0, 'canshare': 1}, 'comments': {'_content': '9'}, 'notes': {'note': []}, 'people': {'haspeople': 0}, 'tags': {'tag': [{'id': '130814379-34973246283-659712', 'author': '130819719@N05', 'authorname': 'Becky Matsubara', 'raw': "Allen's Hummingbird", '_content': 'allenshummingbird', 'machine_tag': 0}, {'id': '130814379-34973246283-594', 'author': '130819719@N05', 'authorname': 'Becky Matsubara', 'raw': 'Bird', '_content': 'bird', 'machine_tag': 0}, {'id': '130814379-34973246283-951', 'author': '130819719@N05', 'authorname': 'Becky Matsubara', 'raw': 'Birds', '_content': 'birds', 'machine_tag': 0}, {'id': '130814379-34973246283-50', 'author': '130819719@N05', 'authorname': 'Becky Matsubara', 'raw': 'California', '_content': 'california', 'machine_tag': 0}, {'id': '130814379-34973246283-2914594', 'author': '130819719@N05', 'authorname': 'Becky Matsubara', 'raw': 'East Bay Regional Parks', '_content': 'eastbayregionalparks', 'machine_tag': 0}, {'id': '130814379-34973246283-3847', 'author': '130819719@N05', 'authorname': 'Becky Matsubara', 'raw': 'Hummingbird', '_content': 'hummingbird', 'machine_tag': 0}, {'id': '130814379-34973246283-34013883', 'author': '130819719@N05', 'authorname': 'Becky Matsubara', 'raw': 'Sobrante Ridge Regional Preserve', '_content': 'sobranteridgeregionalpreserve', 'machine_tag': 0}, {'id': '130814379-34973246283-668087', 'author': '130819719@N05', 'authorname': 'Becky Matsubara', 'raw': 'Selasphorus sasin', '_content': 'selasphorussasin', 'machine_tag': 0}, {'id': '130814379-34973246283-791', 'author': '130819719@N05', 'authorname': 'Becky Matsubara', 'raw': 'Nature', '_content': 'nature', 'machine_tag': 0}, {'id': '130814379-34973246283-5833', 'author': '130819719@N05', 'authorname': 'Becky Matsubara', 'raw': 'Wildlife', '_content': 'wildlife', 'machine_tag': 0}, {'id': '130814379-34973246283-67848', 'author': '130819719@N05', 'authorname': 'Becky Matsubara', 'raw': 'EBRP', '_content': 'ebrp', 'machine_tag': 0}, {'id': '130814379-34973246283-11991414', 'author': '130819719@N05', 'authorname': 'Becky Matsubara', 'raw': 'ALHU', '_content': 'alhu', 'machine_tag': 0}, {'id': '130814379-34973246283-564164', 'author': '130819719@N05', 'authorname': 'Becky Matsubara', 'raw': 'Rufous Hummingbird', '_content': 'rufoushummingbird', 'machine_tag': 0}, {'id': '130814379-34973246283-564165', 'author': '130819719@N05', 'authorname': 'Becky Matsubara', 'raw': 'Selasphorus rufus', '_content': 'selasphorusrufus', 'machine_tag': 0}, {'id': '130814379-34973246283-564166', 'author': '130819719@N05', 'authorname': 'Becky Matsubara', 'raw': 'Selasphorus', '_content': 'selasphorus', 'machine_tag': 0}, {'id': '130814379-34973246283-1090301', 'author': '130819719@N05', 'authorname': 'Becky Matsubara', 'raw': 'RUHU', '_content': 'ruhu', 'machine_tag': 0}, {'id': '130814379-34973246283-10611763', 'author': '130819719@N05', 'authorname': 'Becky Matsubara', 'raw': 'Sobrante Ridge', '_content': 'sobranteridge', 'machine_tag': 0}, {'id': '130814379-34973246283-41297640', 'author': '130819719@N05', 'authorname': 'Becky Matsubara', 'raw': 'ebparksok', '_content': 'ebparksok', 'machine_tag': 0}]}, 'location': {'latitude': '37.965645', 'longitude': '-122.263218', 'accuracy': '16', 'context': '0', 'locality': {'_content': 'Richmond', 'woeid': 2480904}, 'county': {'_content': 'Contra Costa', 'woeid': 12587676}, 'region': {'_content': 'California', 'woeid': 2347563}, 'country': {'_content': 'United States', 'woeid': 23424977}, 'neighbourhood': {'_content': '', 'woeid': 0}}, 'geoperms': {'ispublic': 1, 'iscontact': 0, 'isfriend': 0, 'isfamily': 0}, 'urls': {'url': [{'type': 'photopage', '_content': 'https://www.flickr.com/photos/beckymatsubara/34973246283/'}]}, 'media': 'photo'}, 'stat': 'ok'}</t>
  </si>
  <si>
    <t>https://www.flickr.com/photos/beckymatsubara/34973246283/</t>
  </si>
  <si>
    <t>body_turtle14.jpeg</t>
  </si>
  <si>
    <t>_gfp_</t>
  </si>
  <si>
    <t>https://www.goodfreephotos.com</t>
  </si>
  <si>
    <t>turtle-on-the-road</t>
  </si>
  <si>
    <t>face_fly05.jpeg</t>
  </si>
  <si>
    <t>_mp_</t>
  </si>
  <si>
    <t>https://www.maxpixel.net</t>
  </si>
  <si>
    <t>Macro-Photography-Head-Insect-Nature-Fly-Close-up-4236826</t>
  </si>
  <si>
    <t>body_caterpillar16.jpeg</t>
  </si>
  <si>
    <t>Caterpillar-Butterfly-Close-Brown-Bear-Insect-3000848</t>
  </si>
  <si>
    <t>body_grasshopper02.jpeg</t>
  </si>
  <si>
    <t>Close-Up-Nature-Grasshopper-Green-Insect-Animal-4383454</t>
  </si>
  <si>
    <t>body_grasshopper04.jpeg</t>
  </si>
  <si>
    <t>Grasshopper-Insect-Animal-Macro-Green-Close-177350</t>
  </si>
  <si>
    <t>body_grasshopper06.jpeg</t>
  </si>
  <si>
    <t>Insect-Summer-Macro-Grasshopper-Nature-Green-3658438</t>
  </si>
  <si>
    <t>body_grasshopper09.jpeg</t>
  </si>
  <si>
    <t>Green-Nature-Grasshopper-Grass-Bug-Summer-3930146</t>
  </si>
  <si>
    <t>body_grasshopper13.jpeg</t>
  </si>
  <si>
    <t>Conehead-Bush-Cricket-Cricket-Insect-Grasshopper-4442607</t>
  </si>
  <si>
    <t>body_grasshopper18.jpeg</t>
  </si>
  <si>
    <t>Green-Grasshopper-Nature-Insects-Desert-Locust-4262705</t>
  </si>
  <si>
    <t>body_dragonfly01.jpeg</t>
  </si>
  <si>
    <t>Natural-Bug-Insect-Fly-Dragonfly-Wild-Green-3010176</t>
  </si>
  <si>
    <t>body_dragonfly20.jpeg</t>
  </si>
  <si>
    <t>Dragonfly-Nature-Macro-Insects-2472278</t>
  </si>
  <si>
    <t>body_leopard06.jpeg</t>
  </si>
  <si>
    <t>Wildlife-Leopard-Kenya-Africa-Cat-Mara-Masai-2741169</t>
  </si>
  <si>
    <t>face_leopard10.jpeg</t>
  </si>
  <si>
    <t>Predator-Snow-Leopard-Portrait-931222</t>
  </si>
  <si>
    <t>face_lion17.jpeg</t>
  </si>
  <si>
    <t>Mane-The-Lion-Head-Portrait-611791</t>
  </si>
  <si>
    <t>face_tiger09.jpeg</t>
  </si>
  <si>
    <t>Tiger-Face-Animal-Water-For-Beautiful-Wild-Wet-2076842</t>
  </si>
  <si>
    <t>face_cat09.jpeg</t>
  </si>
  <si>
    <t>Pet-Cat-Cat-Face-Animal-World-Cats-Eyes-Animal-3958515</t>
  </si>
  <si>
    <t>body_cat15.jpeg</t>
  </si>
  <si>
    <t>Orange-Cute-Animal-Ginger-Flowers-Cat-Feline-Pet-4604776</t>
  </si>
  <si>
    <t>face_lynx08.jpeg</t>
  </si>
  <si>
    <t>Outdoors-Wildlife-Nature-Bobcat-Lynx-Predator-3888653</t>
  </si>
  <si>
    <t>face_lynx11.jpeg</t>
  </si>
  <si>
    <t>Cat-Lynx-Animal-Eurasischer-Lynx-Wildcat-Lynx-Lynx-414729</t>
  </si>
  <si>
    <t>face_lynx19.jpeg</t>
  </si>
  <si>
    <t>Nature-Zoo-Felines-Lynx-Animal-1842431</t>
  </si>
  <si>
    <t>body_iguana12.jpeg</t>
  </si>
  <si>
    <t>Dragon-Exotic-Iguana-Animal-Lizard-Reptile-Scale-4582090</t>
  </si>
  <si>
    <t>face_iguana03.jpeg</t>
  </si>
  <si>
    <t>Reptile-Iguana-Lizard-Ecuador-4165104</t>
  </si>
  <si>
    <t>face_chameleon01.jpeg</t>
  </si>
  <si>
    <t>Chameleon-Reptile-Nature-Animal-World-Animal-Zoo-4290204</t>
  </si>
  <si>
    <t>body_chameleon12.jpeg</t>
  </si>
  <si>
    <t>Blue-Reptile-Colors-Chameleon-Dinosaur-Animal-1678857</t>
  </si>
  <si>
    <t>body_chameleon17.jpeg</t>
  </si>
  <si>
    <t>Tired-Drop-Of-Water-Chameleon-Panther-Chameleon-3377556</t>
  </si>
  <si>
    <t>body_crocodile04.jpeg</t>
  </si>
  <si>
    <t>Zoo-Crocodiles-Crocodile-Show-Farm-Reptile-4253246</t>
  </si>
  <si>
    <t>body_crocodile05.jpeg</t>
  </si>
  <si>
    <t>Crocodile-Alligator-Gator-Wildlife-Reptile-89002</t>
  </si>
  <si>
    <t>body_crocodile18.jpeg</t>
  </si>
  <si>
    <t>Wild-Green-Nature-Danger-Alligator-Crocodile-Zoo-3429683</t>
  </si>
  <si>
    <t>face_crocodile02.jpeg</t>
  </si>
  <si>
    <t>Cayman-Crocodile-Fauna-Reptiles-Animals-Animal-2964890</t>
  </si>
  <si>
    <t>body_seahorse12.jpeg</t>
  </si>
  <si>
    <t>Ocean-Queue-Mollusk-Sea-Fish-Seahorse-Gallop-1742395</t>
  </si>
  <si>
    <t>body_surgeonfish10.jpeg</t>
  </si>
  <si>
    <t>Water-Exotic-Over-Blue-Surgeonfish-1363874</t>
  </si>
  <si>
    <t>body_butterfly_fish09.jpeg</t>
  </si>
  <si>
    <t>Chelmon-Rostratus-Tweezers-Butterfly-Fish-Fish-3399058</t>
  </si>
  <si>
    <t>body_butterfly_fish15.jpeg</t>
  </si>
  <si>
    <t>Aquarium-Fish-Underwater-Ocean-Tank-Tropical-4395274</t>
  </si>
  <si>
    <t>body_anemone_fish03.jpeg</t>
  </si>
  <si>
    <t>Sea-Fish-Underwater-660821</t>
  </si>
  <si>
    <t>body_anemone_fish04.jpeg</t>
  </si>
  <si>
    <t>Nemo-Clown-Fish-Clown-Sea-Fish-Orange-1121564</t>
  </si>
  <si>
    <t>body_anemone_fish16.jpeg</t>
  </si>
  <si>
    <t>Tropical-Nemo-Clown-Fish-Sea-Underwater-Fish-931121</t>
  </si>
  <si>
    <t>body_anemone_fish20.jpeg</t>
  </si>
  <si>
    <t>Nemo-Fish-Malaysia-Clown-Fish-Clownfish-Sea-1415706</t>
  </si>
  <si>
    <t>body_trout01.jpeg</t>
  </si>
  <si>
    <t>Fishing-Trout-Fish-Hook-Sucker-Rainbow-Trout-2385336</t>
  </si>
  <si>
    <t>body_trout13.jpeg</t>
  </si>
  <si>
    <t>Fishing-Fish-Trout-Brown-Trout-Water-Nature-2650625</t>
  </si>
  <si>
    <t>face_dog02.jpeg</t>
  </si>
  <si>
    <t>Pet-Akita-Portrait-Dog-Canine-Face-3938597</t>
  </si>
  <si>
    <t>face_squirrel05.jpeg</t>
  </si>
  <si>
    <t>Furry-Staring-Perched-Squirrel-Young-Cute-Eating-4101514</t>
  </si>
  <si>
    <t>face_squirrel19.jpeg</t>
  </si>
  <si>
    <t>Tree-Animal-Central-Park-New-York-Squirrel-Rodent-1225969</t>
  </si>
  <si>
    <t>face_elephant11.jpeg</t>
  </si>
  <si>
    <t>Endangered-Elephant-Trunk-Skin-Care-African-Big-1526709</t>
  </si>
  <si>
    <t>body_part_elephant_eye15.jpeg</t>
  </si>
  <si>
    <t>Big-Elephant-Eye-Animal-Close-up-Face-Endangered-1853031</t>
  </si>
  <si>
    <t>body_part_cow_nose04.jpeg</t>
  </si>
  <si>
    <t>Landscape-Graze-Ruminant-Meadow-Beef-Cow-Cows-2371579</t>
  </si>
  <si>
    <t>body_part_cow_nose05.jpeg</t>
  </si>
  <si>
    <t>Nostrils-Mammal-Humor-Animal-Cow-Have-A-Nose-3521757</t>
  </si>
  <si>
    <t>body_part_cow_nose15.jpeg</t>
  </si>
  <si>
    <t>Nature-Beef-Nose-Snout-Foot-Close-Nostrils-Cow-1527923</t>
  </si>
  <si>
    <t>body_part_cow_nose16.jpeg</t>
  </si>
  <si>
    <t>Cow-Animal-Nose-Farm-3391449</t>
  </si>
  <si>
    <t>face_koala18.jpeg</t>
  </si>
  <si>
    <t>Rest-Animal-Australia-Koala-Bear-Tree-Koala-2910662</t>
  </si>
  <si>
    <t>face_moose08.jpeg</t>
  </si>
  <si>
    <t>Nature-Moose-Antler-Animal-Animal-World-Hirsch-4486150</t>
  </si>
  <si>
    <t>body_moose10.jpeg</t>
  </si>
  <si>
    <t>The-North-Of-Sweden-Moose-Cow-3402412</t>
  </si>
  <si>
    <t>body_moose17.jpeg</t>
  </si>
  <si>
    <t>Moose-Brown-Species-Alces-Animal-Wildlife-Mammal-2707974</t>
  </si>
  <si>
    <t>body_seal01.jpeg</t>
  </si>
  <si>
    <t>_npo_</t>
  </si>
  <si>
    <t>https://www.naturespicsonline.com</t>
  </si>
  <si>
    <t>_q2c0165_std</t>
  </si>
  <si>
    <t>Attribution-ShareAlike 3.0 International (CC BY-SA 3.0) https:\/\/creativecommons.org\/licenses\/by-sa\/3.0\/</t>
  </si>
  <si>
    <t>body_seal04.jpeg</t>
  </si>
  <si>
    <t>_q2c0183_std</t>
  </si>
  <si>
    <t>body_seal08.jpeg</t>
  </si>
  <si>
    <t>_q2c0181_std</t>
  </si>
  <si>
    <t>body_seal14.jpeg</t>
  </si>
  <si>
    <t>_q2c0005a_std</t>
  </si>
  <si>
    <t>face_seal03.jpeg</t>
  </si>
  <si>
    <t>_q2c1066_std</t>
  </si>
  <si>
    <t>face_seal07.jpeg</t>
  </si>
  <si>
    <t>_q2c9138_std</t>
  </si>
  <si>
    <t>face_seal09.jpeg</t>
  </si>
  <si>
    <t>_q2c8991(vig)_std</t>
  </si>
  <si>
    <t>face_seal12.jpeg</t>
  </si>
  <si>
    <t>_mg_1006b_std</t>
  </si>
  <si>
    <t>face_seal15.jpeg</t>
  </si>
  <si>
    <t>_mg_6719_std</t>
  </si>
  <si>
    <t>face_sea_lion02.jpeg</t>
  </si>
  <si>
    <t>_mg_6379_std</t>
  </si>
  <si>
    <t>face_sea_lion05.jpeg</t>
  </si>
  <si>
    <t>_mg_4737_std</t>
  </si>
  <si>
    <t>face_sea_lion09.jpeg</t>
  </si>
  <si>
    <t>_q2c4510_std</t>
  </si>
  <si>
    <t>face_sea_lion17.jpeg</t>
  </si>
  <si>
    <t>_q2c4525_std</t>
  </si>
  <si>
    <t>body_sea_lion02.jpeg</t>
  </si>
  <si>
    <t>_q2c4759_std</t>
  </si>
  <si>
    <t>body_sea_lion15.jpeg</t>
  </si>
  <si>
    <t>_mg_3772_std</t>
  </si>
  <si>
    <t>body_sea_lion19.jpeg</t>
  </si>
  <si>
    <t>_q2c4779_std</t>
  </si>
  <si>
    <t>body_sea_lion20.jpeg</t>
  </si>
  <si>
    <t>_q2c4692_std</t>
  </si>
  <si>
    <t>body_falcon09.jpeg</t>
  </si>
  <si>
    <t>_mg_7792_std</t>
  </si>
  <si>
    <t>face_falcon20.jpeg</t>
  </si>
  <si>
    <t>_mg_7952_std</t>
  </si>
  <si>
    <t>body_fly08.jpeg</t>
  </si>
  <si>
    <t>_np_</t>
  </si>
  <si>
    <t>https://www.needpix.com</t>
  </si>
  <si>
    <t>fly-526438_1280</t>
  </si>
  <si>
    <t>face_fly19.jpeg</t>
  </si>
  <si>
    <t>fly-1361932_1280</t>
  </si>
  <si>
    <t>body_caterpillar17.jpeg</t>
  </si>
  <si>
    <t>caterpillar-2709922_1280</t>
  </si>
  <si>
    <t>body_grasshopper01.jpeg</t>
  </si>
  <si>
    <t>grasshopper-3512751_1280</t>
  </si>
  <si>
    <t>body_grasshopper05.jpeg</t>
  </si>
  <si>
    <t>grasshopper-395338_1280</t>
  </si>
  <si>
    <t>body_grasshopper08.jpeg</t>
  </si>
  <si>
    <t>grasshopper-610067_1280</t>
  </si>
  <si>
    <t>body_beetle05.jpg</t>
  </si>
  <si>
    <t>rose-beetle-2604362_1280</t>
  </si>
  <si>
    <t>body_beetle07.jpg</t>
  </si>
  <si>
    <t>stag-beetle-1110021_1280</t>
  </si>
  <si>
    <t>body_dragonfly04.jpeg</t>
  </si>
  <si>
    <t>dragonfly-2792209_1280</t>
  </si>
  <si>
    <t>body_dragonfly07.jpeg</t>
  </si>
  <si>
    <t>dragonfly-1042089_1280</t>
  </si>
  <si>
    <t>body_dragonfly16.jpeg</t>
  </si>
  <si>
    <t>dragonfly-2323201_1280</t>
  </si>
  <si>
    <t>body_leopard13.jpeg</t>
  </si>
  <si>
    <t>leopard-2882929_1280</t>
  </si>
  <si>
    <t>face_tiger04.jpeg</t>
  </si>
  <si>
    <t>tiger-2134128_1280</t>
  </si>
  <si>
    <t>face_tiger14.jpeg</t>
  </si>
  <si>
    <t>tiger-2441167_1280</t>
  </si>
  <si>
    <t>face_cat07.jpeg</t>
  </si>
  <si>
    <t>tiger-cat-2552053_1280</t>
  </si>
  <si>
    <t>face_cat16.jpeg</t>
  </si>
  <si>
    <t>cat-143973_1280</t>
  </si>
  <si>
    <t>body_lynx03.jpeg</t>
  </si>
  <si>
    <t>bobcat-1673307_1280</t>
  </si>
  <si>
    <t>body_lynx05.jpeg</t>
  </si>
  <si>
    <t>lynx-982863_1280</t>
  </si>
  <si>
    <t>body_lizard02.jpeg</t>
  </si>
  <si>
    <t>sand-lizard-864846_1280</t>
  </si>
  <si>
    <t>body_turtle05.jpeg</t>
  </si>
  <si>
    <t>turtle-2323075_1280</t>
  </si>
  <si>
    <t>body_turtle06.jpeg</t>
  </si>
  <si>
    <t>turtle-937035_1280</t>
  </si>
  <si>
    <t>body_turtle19.jpeg</t>
  </si>
  <si>
    <t>turtle-2291658_1280</t>
  </si>
  <si>
    <t>body_iguana10.jpeg</t>
  </si>
  <si>
    <t>iguana-2880917_1280</t>
  </si>
  <si>
    <t>body_crocodile08.jpeg</t>
  </si>
  <si>
    <t>crocodile-374156_1280</t>
  </si>
  <si>
    <t>body_crocodile09.jpeg</t>
  </si>
  <si>
    <t>crocodile-1086810_1280</t>
  </si>
  <si>
    <t>body_crocodile10.jpeg</t>
  </si>
  <si>
    <t>crocodile-2535213_1280</t>
  </si>
  <si>
    <t>body_crocodile14.jpeg</t>
  </si>
  <si>
    <t>crocodile-1344162_1280</t>
  </si>
  <si>
    <t>face_snake13.jpeg</t>
  </si>
  <si>
    <t>snake-63535_1280</t>
  </si>
  <si>
    <t>body_surgeonfish09.jpeg</t>
  </si>
  <si>
    <t>blue-tang-1288727_1280</t>
  </si>
  <si>
    <t>body_surgeonfish15.jpeg</t>
  </si>
  <si>
    <t>blue-tang</t>
  </si>
  <si>
    <t>body_lionfish06.jpeg</t>
  </si>
  <si>
    <t>lion-fish-2173117_1280</t>
  </si>
  <si>
    <t>body_lionfish13.jpeg</t>
  </si>
  <si>
    <t>lionfish-1814492_1280</t>
  </si>
  <si>
    <t>body_lionfish15.jpeg</t>
  </si>
  <si>
    <t>animal-2636124_1280</t>
  </si>
  <si>
    <t>body_anemone_fish02.jpeg</t>
  </si>
  <si>
    <t>clownfish-1453906_1280</t>
  </si>
  <si>
    <t>body_anemone_fish07.jpeg</t>
  </si>
  <si>
    <t>poisson-clown-nemo</t>
  </si>
  <si>
    <t>body_anemone_fish09.jpeg</t>
  </si>
  <si>
    <t>clownfish-1453910_1280</t>
  </si>
  <si>
    <t>body_anemone_fish17.jpeg</t>
  </si>
  <si>
    <t>clown-loaches</t>
  </si>
  <si>
    <t>face_orca05.jpeg</t>
  </si>
  <si>
    <t>orka-2432689_1280 (1)</t>
  </si>
  <si>
    <t>face_orca19.jpeg</t>
  </si>
  <si>
    <t>killer-whale-406691_1280</t>
  </si>
  <si>
    <t>body_orca10.jpeg</t>
  </si>
  <si>
    <t>killer-whales</t>
  </si>
  <si>
    <t>body_orca20.jpeg</t>
  </si>
  <si>
    <t>killer-whales-591130_1280</t>
  </si>
  <si>
    <t>body_beluga08.jpeg</t>
  </si>
  <si>
    <t>beluga-2894970_1280</t>
  </si>
  <si>
    <t>body_dolphin14.jpeg</t>
  </si>
  <si>
    <t>dolphins-1495295657wha</t>
  </si>
  <si>
    <t>body_dolphin16.jpeg</t>
  </si>
  <si>
    <t>dolphin-1118782_1280</t>
  </si>
  <si>
    <t>body_seal12.jpeg</t>
  </si>
  <si>
    <t>seal-246759_1280</t>
  </si>
  <si>
    <t>face_seal18.jpeg</t>
  </si>
  <si>
    <t>seal-2037785_1280</t>
  </si>
  <si>
    <t>face_walrus06.jpeg</t>
  </si>
  <si>
    <t>walrus-680366_1280</t>
  </si>
  <si>
    <t>face_walrus09.jpeg</t>
  </si>
  <si>
    <t>walrus-908609_1280</t>
  </si>
  <si>
    <t>face_walrus17.jpeg</t>
  </si>
  <si>
    <t>pacific-walruses-913165_1280</t>
  </si>
  <si>
    <t>body_walrus17.jpeg</t>
  </si>
  <si>
    <t>walrus-2975119_1280</t>
  </si>
  <si>
    <t>body_whale03.jpeg</t>
  </si>
  <si>
    <t>humpback-whale-1744267_1280</t>
  </si>
  <si>
    <t>body_whale06.jpeg</t>
  </si>
  <si>
    <t>humpback-whale-436122_1280</t>
  </si>
  <si>
    <t>body_whale14.jpeg</t>
  </si>
  <si>
    <t>humpback-whale-1126290_1280</t>
  </si>
  <si>
    <t>body_otter07.jpeg</t>
  </si>
  <si>
    <t>river-otter-at-zoo</t>
  </si>
  <si>
    <t>body_otter08.jpeg</t>
  </si>
  <si>
    <t>sea-otter</t>
  </si>
  <si>
    <t>body_otter18.jpeg</t>
  </si>
  <si>
    <t>otter-2697810_1280</t>
  </si>
  <si>
    <t>body_otter19.jpeg</t>
  </si>
  <si>
    <t>sea-otter-1508167373tS3</t>
  </si>
  <si>
    <t>face_otter20.jpeg</t>
  </si>
  <si>
    <t>otter-2036167_1280</t>
  </si>
  <si>
    <t>body_hippopotamus03.jpeg</t>
  </si>
  <si>
    <t>hippopotamus-2641871_1280</t>
  </si>
  <si>
    <t>face_hippopotamus13.jpeg</t>
  </si>
  <si>
    <t>happy-hippo</t>
  </si>
  <si>
    <t>body_beaver03.jpeg</t>
  </si>
  <si>
    <t>nutria-2591617_1280</t>
  </si>
  <si>
    <t>body_beaver09.jpeg</t>
  </si>
  <si>
    <t>beaver-1528947_1280</t>
  </si>
  <si>
    <t>body_beaver11.jpeg</t>
  </si>
  <si>
    <t>nutria-1386446_1280</t>
  </si>
  <si>
    <t>body_beaver13.jpeg</t>
  </si>
  <si>
    <t>beaver-1378694_1280</t>
  </si>
  <si>
    <t>face_beaver07.jpeg</t>
  </si>
  <si>
    <t>beaver-613542_1280</t>
  </si>
  <si>
    <t>face_beaver11.jpeg</t>
  </si>
  <si>
    <t>beaver-2821141_1280</t>
  </si>
  <si>
    <t>face_sea_lion04.jpeg</t>
  </si>
  <si>
    <t>sea-lion-2321935_1280</t>
  </si>
  <si>
    <t>face_sea_lion14.jpeg</t>
  </si>
  <si>
    <t>sea-lion-1582175_1280</t>
  </si>
  <si>
    <t>face_sea_lion15.jpeg</t>
  </si>
  <si>
    <t>sea-lion-2467772_1280</t>
  </si>
  <si>
    <t>face_sea_lion18.jpeg</t>
  </si>
  <si>
    <t>sea-lion-84078_1280</t>
  </si>
  <si>
    <t>body_sea_lion01.jpeg</t>
  </si>
  <si>
    <t>sea-lion-2814767_1280</t>
  </si>
  <si>
    <t>body_sea_lion06.jpeg</t>
  </si>
  <si>
    <t>sea-lion-4026370_1280</t>
  </si>
  <si>
    <t>body_sea_lion09.jpeg</t>
  </si>
  <si>
    <t>australia-beach-kangaroo-island-seal-1009121</t>
  </si>
  <si>
    <t>body_sea_lion11.jpeg</t>
  </si>
  <si>
    <t>sea-lion-2559210</t>
  </si>
  <si>
    <t>body_sea_lion14.jpeg</t>
  </si>
  <si>
    <t>seal-2392969_1280</t>
  </si>
  <si>
    <t>face_dog04.jpeg</t>
  </si>
  <si>
    <t>dog-1604630_1280</t>
  </si>
  <si>
    <t>body_coyote08.jpeg</t>
  </si>
  <si>
    <t>coyote-1826497_1280</t>
  </si>
  <si>
    <t>face_coyote08.jpeg</t>
  </si>
  <si>
    <t>coyote</t>
  </si>
  <si>
    <t>face_coyote09.jpeg</t>
  </si>
  <si>
    <t>coyote-1808924_1280</t>
  </si>
  <si>
    <t>face_coyote11.jpeg</t>
  </si>
  <si>
    <t>coyotes</t>
  </si>
  <si>
    <t>face_coyote19.jpeg</t>
  </si>
  <si>
    <t>coyote-1480717_1280</t>
  </si>
  <si>
    <t>body_monkey16.jpeg</t>
  </si>
  <si>
    <t>monkey-3291804_1280</t>
  </si>
  <si>
    <t>face_squirrel03.jpeg</t>
  </si>
  <si>
    <t>squirrel-2505260_1280</t>
  </si>
  <si>
    <t>face_squirrel16.jpeg</t>
  </si>
  <si>
    <t>squirrel-2831451_1280</t>
  </si>
  <si>
    <t>face_elephant06.jpeg</t>
  </si>
  <si>
    <t>elephant-4004747_1280</t>
  </si>
  <si>
    <t>face_elephant08.jpeg</t>
  </si>
  <si>
    <t>elephant-775657_1280</t>
  </si>
  <si>
    <t>body_part_cow_eye05.jpeg</t>
  </si>
  <si>
    <t>cow-1454549_1280</t>
  </si>
  <si>
    <t>body_part_cow_nose09.jpeg</t>
  </si>
  <si>
    <t>agriculture-2499859_1280</t>
  </si>
  <si>
    <t>face_cow05.jpeg</t>
  </si>
  <si>
    <t>milk-cow</t>
  </si>
  <si>
    <t>face_cow19.jpeg</t>
  </si>
  <si>
    <t>cow-3453895_1280</t>
  </si>
  <si>
    <t>body_raccoon06.jpeg</t>
  </si>
  <si>
    <t>raccoon-2378172_1280</t>
  </si>
  <si>
    <t>body_raccoon16.jpeg</t>
  </si>
  <si>
    <t>raccoon-1682840_1280</t>
  </si>
  <si>
    <t>body_koala09.jpeg</t>
  </si>
  <si>
    <t>koala-1557457_1280</t>
  </si>
  <si>
    <t>face_koala11.jpeg</t>
  </si>
  <si>
    <t>koala-2767660_1280</t>
  </si>
  <si>
    <t>face_koala19.jpeg</t>
  </si>
  <si>
    <t>koala-bear-1493736485b3Q</t>
  </si>
  <si>
    <t>face_giraffe16.jpeg</t>
  </si>
  <si>
    <t>giraffe-1524462682Kzg</t>
  </si>
  <si>
    <t>body_giraffe01.jpeg</t>
  </si>
  <si>
    <t>giraffe-358757_1280</t>
  </si>
  <si>
    <t>body_giraffe09.jpeg</t>
  </si>
  <si>
    <t>giraffe-on-a-savannah</t>
  </si>
  <si>
    <t>body_giraffe11.jpeg</t>
  </si>
  <si>
    <t>giraffe-1870990_1280</t>
  </si>
  <si>
    <t>face_moose11.jpeg</t>
  </si>
  <si>
    <t>moose-1102617_1280</t>
  </si>
  <si>
    <t>face_falcon04.jpeg</t>
  </si>
  <si>
    <t>falcon-579776_1280</t>
  </si>
  <si>
    <t>body_peacock13.jpeg</t>
  </si>
  <si>
    <t>peacock-3870730_1280</t>
  </si>
  <si>
    <t>body_owl02.jpeg</t>
  </si>
  <si>
    <t>snowy-owl-716948_1280</t>
  </si>
  <si>
    <t>body_owl14.jpeg</t>
  </si>
  <si>
    <t>owl-2885812_1280</t>
  </si>
  <si>
    <t>body_parrot19.jpeg</t>
  </si>
  <si>
    <t>monk-parakeet-2281562_1280</t>
  </si>
  <si>
    <t>face_parrot19.jpeg</t>
  </si>
  <si>
    <t>amazon-3386983_1280</t>
  </si>
  <si>
    <t>body_swan13.jpeg</t>
  </si>
  <si>
    <t>swan-2388219_1280</t>
  </si>
  <si>
    <t>face_cardinal20.jpeg</t>
  </si>
  <si>
    <t>male-cardinal-close-up</t>
  </si>
  <si>
    <t>body_hummingbird12.jpeg</t>
  </si>
  <si>
    <t>hummingbird-at-feeder-15202206718ra</t>
  </si>
  <si>
    <t>body_ant03.jpeg</t>
  </si>
  <si>
    <t>_p_</t>
  </si>
  <si>
    <t>https://www.pexels.com</t>
  </si>
  <si>
    <t>close-up-photography-of-ant-1114171</t>
  </si>
  <si>
    <r>
      <rPr>
        <rFont val="Calibri, Arial"/>
        <sz val="11.0"/>
      </rPr>
      <t xml:space="preserve">Pexels license </t>
    </r>
    <r>
      <rPr>
        <rFont val="Calibri, Arial"/>
        <color rgb="FF1155CC"/>
        <sz val="11.0"/>
        <u/>
      </rPr>
      <t>https://www.pexels.com/license/</t>
    </r>
  </si>
  <si>
    <t>body_ant06.jpeg</t>
  </si>
  <si>
    <t>macro-photo-of-black-carpenter-ant-on-green-leaf-1086872</t>
  </si>
  <si>
    <r>
      <rPr>
        <rFont val="Calibri, Arial"/>
        <sz val="11.0"/>
      </rPr>
      <t xml:space="preserve">Pexels license </t>
    </r>
    <r>
      <rPr>
        <rFont val="Calibri, Arial"/>
        <color rgb="FF1155CC"/>
        <sz val="11.0"/>
        <u/>
      </rPr>
      <t>https://www.pexels.com/license/</t>
    </r>
  </si>
  <si>
    <t>body_ant13.jpeg</t>
  </si>
  <si>
    <t>red-ant-on-green-leaf-2415291</t>
  </si>
  <si>
    <r>
      <rPr>
        <rFont val="Calibri, Arial"/>
        <sz val="11.0"/>
      </rPr>
      <t xml:space="preserve">Pexels license </t>
    </r>
    <r>
      <rPr>
        <rFont val="Calibri, Arial"/>
        <color rgb="FF1155CC"/>
        <sz val="11.0"/>
        <u/>
      </rPr>
      <t>https://www.pexels.com/license/</t>
    </r>
  </si>
  <si>
    <t>body_beetle01.jpg</t>
  </si>
  <si>
    <t>arthropod-asphalt-beetle-close-up-288494</t>
  </si>
  <si>
    <r>
      <rPr>
        <rFont val="Calibri, Arial"/>
        <sz val="11.0"/>
      </rPr>
      <t xml:space="preserve">Pexels license </t>
    </r>
    <r>
      <rPr>
        <rFont val="Calibri, Arial"/>
        <color rgb="FF1155CC"/>
        <sz val="11.0"/>
        <u/>
      </rPr>
      <t>https://www.pexels.com/license/</t>
    </r>
  </si>
  <si>
    <t>body_beetle09.jpg</t>
  </si>
  <si>
    <t>beetle-on-green-leaf-1126775</t>
  </si>
  <si>
    <r>
      <rPr>
        <rFont val="Calibri, Arial"/>
        <sz val="11.0"/>
      </rPr>
      <t xml:space="preserve">Pexels license </t>
    </r>
    <r>
      <rPr>
        <rFont val="Calibri, Arial"/>
        <color rgb="FF1155CC"/>
        <sz val="11.0"/>
        <u/>
      </rPr>
      <t>https://www.pexels.com/license/</t>
    </r>
  </si>
  <si>
    <t>body_beetle19.jpg</t>
  </si>
  <si>
    <t>beetle-on-green-leaf-in-close-up-photography-1126777</t>
  </si>
  <si>
    <r>
      <rPr>
        <rFont val="Calibri, Arial"/>
        <sz val="11.0"/>
      </rPr>
      <t xml:space="preserve">Pexels license </t>
    </r>
    <r>
      <rPr>
        <rFont val="Calibri, Arial"/>
        <color rgb="FF1155CC"/>
        <sz val="11.0"/>
        <u/>
      </rPr>
      <t>https://www.pexels.com/license/</t>
    </r>
  </si>
  <si>
    <t>face_lion01.jpeg</t>
  </si>
  <si>
    <t>pexels-photo-290254</t>
  </si>
  <si>
    <r>
      <rPr>
        <rFont val="Calibri, Arial"/>
        <sz val="11.0"/>
      </rPr>
      <t xml:space="preserve">Pexels license </t>
    </r>
    <r>
      <rPr>
        <rFont val="Calibri, Arial"/>
        <color rgb="FF1155CC"/>
        <sz val="11.0"/>
        <u/>
      </rPr>
      <t>https://www.pexels.com/license/</t>
    </r>
  </si>
  <si>
    <t>face_lion03.jpeg</t>
  </si>
  <si>
    <t>pexels-photo-730534</t>
  </si>
  <si>
    <r>
      <rPr>
        <rFont val="Calibri, Arial"/>
        <sz val="11.0"/>
      </rPr>
      <t xml:space="preserve">Pexels license </t>
    </r>
    <r>
      <rPr>
        <rFont val="Calibri, Arial"/>
        <color rgb="FF1155CC"/>
        <sz val="11.0"/>
        <u/>
      </rPr>
      <t>https://www.pexels.com/license/</t>
    </r>
  </si>
  <si>
    <t>face_lion18.jpeg</t>
  </si>
  <si>
    <t>pexels-photo-1146183</t>
  </si>
  <si>
    <r>
      <rPr>
        <rFont val="Calibri, Arial"/>
        <sz val="11.0"/>
      </rPr>
      <t xml:space="preserve">Pexels license </t>
    </r>
    <r>
      <rPr>
        <rFont val="Calibri, Arial"/>
        <color rgb="FF1155CC"/>
        <sz val="11.0"/>
        <u/>
      </rPr>
      <t>https://www.pexels.com/license/</t>
    </r>
  </si>
  <si>
    <t>face_cat02.jpeg</t>
  </si>
  <si>
    <t>pexels-photo-2775983</t>
  </si>
  <si>
    <r>
      <rPr>
        <rFont val="Calibri, Arial"/>
        <sz val="11.0"/>
      </rPr>
      <t xml:space="preserve">Pexels license </t>
    </r>
    <r>
      <rPr>
        <rFont val="Calibri, Arial"/>
        <color rgb="FF1155CC"/>
        <sz val="11.0"/>
        <u/>
      </rPr>
      <t>https://www.pexels.com/license/</t>
    </r>
  </si>
  <si>
    <t>face_cat04.jpeg</t>
  </si>
  <si>
    <t>pexels-photo-747795</t>
  </si>
  <si>
    <r>
      <rPr>
        <rFont val="Calibri, Arial"/>
        <sz val="11.0"/>
      </rPr>
      <t xml:space="preserve">Pexels license </t>
    </r>
    <r>
      <rPr>
        <rFont val="Calibri, Arial"/>
        <color rgb="FF1155CC"/>
        <sz val="11.0"/>
        <u/>
      </rPr>
      <t>https://www.pexels.com/license/</t>
    </r>
  </si>
  <si>
    <t>body_cat02.jpeg</t>
  </si>
  <si>
    <t>pexels-photo-357141</t>
  </si>
  <si>
    <r>
      <rPr>
        <rFont val="Calibri, Arial"/>
        <sz val="11.0"/>
      </rPr>
      <t xml:space="preserve">Pexels license </t>
    </r>
    <r>
      <rPr>
        <rFont val="Calibri, Arial"/>
        <color rgb="FF1155CC"/>
        <sz val="11.0"/>
        <u/>
      </rPr>
      <t>https://www.pexels.com/license/</t>
    </r>
  </si>
  <si>
    <t>body_cat09.jpeg</t>
  </si>
  <si>
    <t>pexels-photo-326875</t>
  </si>
  <si>
    <r>
      <rPr>
        <rFont val="Calibri, Arial"/>
        <sz val="11.0"/>
      </rPr>
      <t xml:space="preserve">Pexels license </t>
    </r>
    <r>
      <rPr>
        <rFont val="Calibri, Arial"/>
        <color rgb="FF1155CC"/>
        <sz val="11.0"/>
        <u/>
      </rPr>
      <t>https://www.pexels.com/license/</t>
    </r>
  </si>
  <si>
    <t>body_cat13.jpeg</t>
  </si>
  <si>
    <r>
      <rPr>
        <rFont val="Calibri, Arial"/>
        <sz val="11.0"/>
      </rPr>
      <t xml:space="preserve">Pexels license </t>
    </r>
    <r>
      <rPr>
        <rFont val="Calibri, Arial"/>
        <color rgb="FF1155CC"/>
        <sz val="11.0"/>
        <u/>
      </rPr>
      <t>https://www.pexels.com/license/</t>
    </r>
  </si>
  <si>
    <t>body_lizard19.jpeg</t>
  </si>
  <si>
    <t>pexels-photo-191507</t>
  </si>
  <si>
    <r>
      <rPr>
        <rFont val="Calibri, Arial"/>
        <sz val="11.0"/>
      </rPr>
      <t xml:space="preserve">Pexels license </t>
    </r>
    <r>
      <rPr>
        <rFont val="Calibri, Arial"/>
        <color rgb="FF1155CC"/>
        <sz val="11.0"/>
        <u/>
      </rPr>
      <t>https://www.pexels.com/license/</t>
    </r>
  </si>
  <si>
    <t>body_iguana01.jpeg</t>
  </si>
  <si>
    <t>pexels-photo-1464293</t>
  </si>
  <si>
    <r>
      <rPr>
        <rFont val="Calibri, Arial"/>
        <sz val="11.0"/>
      </rPr>
      <t xml:space="preserve">Pexels license </t>
    </r>
    <r>
      <rPr>
        <rFont val="Calibri, Arial"/>
        <color rgb="FF1155CC"/>
        <sz val="11.0"/>
        <u/>
      </rPr>
      <t>https://www.pexels.com/license/</t>
    </r>
  </si>
  <si>
    <t>body_iguana14.jpeg</t>
  </si>
  <si>
    <t>pexels-photo-2636910</t>
  </si>
  <si>
    <r>
      <rPr>
        <rFont val="Calibri, Arial"/>
        <sz val="11.0"/>
      </rPr>
      <t xml:space="preserve">Pexels license </t>
    </r>
    <r>
      <rPr>
        <rFont val="Calibri, Arial"/>
        <color rgb="FF1155CC"/>
        <sz val="11.0"/>
        <u/>
      </rPr>
      <t>https://www.pexels.com/license/</t>
    </r>
  </si>
  <si>
    <t>face_chameleon04.jpeg</t>
  </si>
  <si>
    <t>pexels-photo-751681</t>
  </si>
  <si>
    <r>
      <rPr>
        <rFont val="Calibri, Arial"/>
        <sz val="11.0"/>
      </rPr>
      <t xml:space="preserve">Pexels license </t>
    </r>
    <r>
      <rPr>
        <rFont val="Calibri, Arial"/>
        <color rgb="FF1155CC"/>
        <sz val="11.0"/>
        <u/>
      </rPr>
      <t>https://www.pexels.com/license/</t>
    </r>
  </si>
  <si>
    <t>face_chameleon15.jpeg</t>
  </si>
  <si>
    <t>pexels-photo-754100</t>
  </si>
  <si>
    <r>
      <rPr>
        <rFont val="Calibri, Arial"/>
        <sz val="11.0"/>
      </rPr>
      <t xml:space="preserve">Pexels license </t>
    </r>
    <r>
      <rPr>
        <rFont val="Calibri, Arial"/>
        <color rgb="FF1155CC"/>
        <sz val="11.0"/>
        <u/>
      </rPr>
      <t>https://www.pexels.com/license/</t>
    </r>
  </si>
  <si>
    <t>body_chameleon09.jpeg</t>
  </si>
  <si>
    <t>pexels-photo-1695717</t>
  </si>
  <si>
    <r>
      <rPr>
        <rFont val="Calibri, Arial"/>
        <sz val="11.0"/>
      </rPr>
      <t xml:space="preserve">Pexels license </t>
    </r>
    <r>
      <rPr>
        <rFont val="Calibri, Arial"/>
        <color rgb="FF1155CC"/>
        <sz val="11.0"/>
        <u/>
      </rPr>
      <t>https://www.pexels.com/license/</t>
    </r>
  </si>
  <si>
    <t>body_chameleon10.jpeg</t>
  </si>
  <si>
    <t>pexels-photo-761292</t>
  </si>
  <si>
    <r>
      <rPr>
        <rFont val="Calibri, Arial"/>
        <sz val="11.0"/>
      </rPr>
      <t xml:space="preserve">Pexels license </t>
    </r>
    <r>
      <rPr>
        <rFont val="Calibri, Arial"/>
        <color rgb="FF1155CC"/>
        <sz val="11.0"/>
        <u/>
      </rPr>
      <t>https://www.pexels.com/license/</t>
    </r>
  </si>
  <si>
    <t>body_crocodile07.jpeg</t>
  </si>
  <si>
    <t>pexels-photo-1763071</t>
  </si>
  <si>
    <r>
      <rPr>
        <rFont val="Calibri, Arial"/>
        <sz val="11.0"/>
      </rPr>
      <t xml:space="preserve">Pexels license </t>
    </r>
    <r>
      <rPr>
        <rFont val="Calibri, Arial"/>
        <color rgb="FF1155CC"/>
        <sz val="11.0"/>
        <u/>
      </rPr>
      <t>https://www.pexels.com/license/</t>
    </r>
  </si>
  <si>
    <t>body_snake15.jpeg</t>
  </si>
  <si>
    <t>pexels-photo-1040659</t>
  </si>
  <si>
    <r>
      <rPr>
        <rFont val="Calibri, Arial"/>
        <sz val="11.0"/>
      </rPr>
      <t xml:space="preserve">Pexels license </t>
    </r>
    <r>
      <rPr>
        <rFont val="Calibri, Arial"/>
        <color rgb="FF1155CC"/>
        <sz val="11.0"/>
        <u/>
      </rPr>
      <t>https://www.pexels.com/license/</t>
    </r>
  </si>
  <si>
    <t>body_seahorse05.jpeg</t>
  </si>
  <si>
    <t>pexels-photo-1280193</t>
  </si>
  <si>
    <r>
      <rPr>
        <rFont val="Calibri, Arial"/>
        <sz val="11.0"/>
      </rPr>
      <t xml:space="preserve">Pexels license </t>
    </r>
    <r>
      <rPr>
        <rFont val="Calibri, Arial"/>
        <color rgb="FF1155CC"/>
        <sz val="11.0"/>
        <u/>
      </rPr>
      <t>https://www.pexels.com/license/</t>
    </r>
  </si>
  <si>
    <t>body_seahorse09.jpeg</t>
  </si>
  <si>
    <t>pexels-photo-1570832</t>
  </si>
  <si>
    <r>
      <rPr>
        <rFont val="Calibri, Arial"/>
        <sz val="11.0"/>
      </rPr>
      <t xml:space="preserve">Pexels license </t>
    </r>
    <r>
      <rPr>
        <rFont val="Calibri, Arial"/>
        <color rgb="FF1155CC"/>
        <sz val="11.0"/>
        <u/>
      </rPr>
      <t>https://www.pexels.com/license/</t>
    </r>
  </si>
  <si>
    <t>body_great_white_shark09.jpeg</t>
  </si>
  <si>
    <t>pexels-photo-2887833</t>
  </si>
  <si>
    <r>
      <rPr>
        <rFont val="Calibri, Arial"/>
        <sz val="11.0"/>
      </rPr>
      <t xml:space="preserve">Pexels license </t>
    </r>
    <r>
      <rPr>
        <rFont val="Calibri, Arial"/>
        <color rgb="FF1155CC"/>
        <sz val="11.0"/>
        <u/>
      </rPr>
      <t>https://www.pexels.com/license/</t>
    </r>
  </si>
  <si>
    <t>body_dolphin17.jpeg</t>
  </si>
  <si>
    <t>blue-water-deep-ocean-dolphin-1024754</t>
  </si>
  <si>
    <r>
      <rPr>
        <rFont val="Calibri, Arial"/>
        <sz val="11.0"/>
      </rPr>
      <t xml:space="preserve">Pexels license </t>
    </r>
    <r>
      <rPr>
        <rFont val="Calibri, Arial"/>
        <color rgb="FF1155CC"/>
        <sz val="11.0"/>
        <u/>
      </rPr>
      <t>https://www.pexels.com/license/</t>
    </r>
  </si>
  <si>
    <t>face_dolphin04.jpeg</t>
  </si>
  <si>
    <t>animal-cute-dolphins-225869</t>
  </si>
  <si>
    <r>
      <rPr>
        <rFont val="Calibri, Arial"/>
        <sz val="11.0"/>
      </rPr>
      <t xml:space="preserve">Pexels license </t>
    </r>
    <r>
      <rPr>
        <rFont val="Calibri, Arial"/>
        <color rgb="FF1155CC"/>
        <sz val="11.0"/>
        <u/>
      </rPr>
      <t>https://www.pexels.com/license/</t>
    </r>
  </si>
  <si>
    <t>face_dolphin15.jpeg</t>
  </si>
  <si>
    <t>animals-dolphin-dolphins-1102530</t>
  </si>
  <si>
    <r>
      <rPr>
        <rFont val="Calibri, Arial"/>
        <sz val="11.0"/>
      </rPr>
      <t xml:space="preserve">Pexels license </t>
    </r>
    <r>
      <rPr>
        <rFont val="Calibri, Arial"/>
        <color rgb="FF1155CC"/>
        <sz val="11.0"/>
        <u/>
      </rPr>
      <t>https://www.pexels.com/license/</t>
    </r>
  </si>
  <si>
    <t>body_seal03.jpeg</t>
  </si>
  <si>
    <t>photo-of-gray-seal-on-ice-2542323</t>
  </si>
  <si>
    <r>
      <rPr>
        <rFont val="Calibri, Arial"/>
        <sz val="11.0"/>
      </rPr>
      <t xml:space="preserve">Pexels license </t>
    </r>
    <r>
      <rPr>
        <rFont val="Calibri, Arial"/>
        <color rgb="FF1155CC"/>
        <sz val="11.0"/>
        <u/>
      </rPr>
      <t>https://www.pexels.com/license/</t>
    </r>
  </si>
  <si>
    <t>face_seal06.jpeg</t>
  </si>
  <si>
    <t>grey-seal-seal-437177</t>
  </si>
  <si>
    <r>
      <rPr>
        <rFont val="Calibri, Arial"/>
        <sz val="11.0"/>
      </rPr>
      <t xml:space="preserve">Pexels license </t>
    </r>
    <r>
      <rPr>
        <rFont val="Calibri, Arial"/>
        <color rgb="FF1155CC"/>
        <sz val="11.0"/>
        <u/>
      </rPr>
      <t>https://www.pexels.com/license/</t>
    </r>
  </si>
  <si>
    <t>body_otter01.jpeg</t>
  </si>
  <si>
    <t>otter-753252</t>
  </si>
  <si>
    <r>
      <rPr>
        <rFont val="Calibri, Arial"/>
        <sz val="11.0"/>
      </rPr>
      <t xml:space="preserve">Pexels license </t>
    </r>
    <r>
      <rPr>
        <rFont val="Calibri, Arial"/>
        <color rgb="FF1155CC"/>
        <sz val="11.0"/>
        <u/>
      </rPr>
      <t>https://www.pexels.com/license/</t>
    </r>
  </si>
  <si>
    <t>body_otter03.jpeg</t>
  </si>
  <si>
    <t>otter-1532368</t>
  </si>
  <si>
    <r>
      <rPr>
        <rFont val="Calibri, Arial"/>
        <sz val="11.0"/>
      </rPr>
      <t xml:space="preserve">Pexels license </t>
    </r>
    <r>
      <rPr>
        <rFont val="Calibri, Arial"/>
        <color rgb="FF1155CC"/>
        <sz val="11.0"/>
        <u/>
      </rPr>
      <t>https://www.pexels.com/license/</t>
    </r>
  </si>
  <si>
    <t>body_otter11.jpeg</t>
  </si>
  <si>
    <t>animal-otter-437136</t>
  </si>
  <si>
    <r>
      <rPr>
        <rFont val="Calibri, Arial"/>
        <sz val="11.0"/>
      </rPr>
      <t xml:space="preserve">Pexels license </t>
    </r>
    <r>
      <rPr>
        <rFont val="Calibri, Arial"/>
        <color rgb="FF1155CC"/>
        <sz val="11.0"/>
        <u/>
      </rPr>
      <t>https://www.pexels.com/license/</t>
    </r>
  </si>
  <si>
    <t>body_otter16.jpeg</t>
  </si>
  <si>
    <t>otter-753251</t>
  </si>
  <si>
    <r>
      <rPr>
        <rFont val="Calibri, Arial"/>
        <sz val="11.0"/>
      </rPr>
      <t xml:space="preserve">Pexels license </t>
    </r>
    <r>
      <rPr>
        <rFont val="Calibri, Arial"/>
        <color rgb="FF1155CC"/>
        <sz val="11.0"/>
        <u/>
      </rPr>
      <t>https://www.pexels.com/license/</t>
    </r>
  </si>
  <si>
    <t>body_otter17.jpeg</t>
  </si>
  <si>
    <t>otter-1532367</t>
  </si>
  <si>
    <r>
      <rPr>
        <rFont val="Calibri, Arial"/>
        <sz val="11.0"/>
      </rPr>
      <t xml:space="preserve">Pexels license </t>
    </r>
    <r>
      <rPr>
        <rFont val="Calibri, Arial"/>
        <color rgb="FF1155CC"/>
        <sz val="11.0"/>
        <u/>
      </rPr>
      <t>https://www.pexels.com/license/</t>
    </r>
  </si>
  <si>
    <t>face_otter10.jpeg</t>
  </si>
  <si>
    <t>otter-1532374</t>
  </si>
  <si>
    <r>
      <rPr>
        <rFont val="Calibri, Arial"/>
        <sz val="11.0"/>
      </rPr>
      <t xml:space="preserve">Pexels license </t>
    </r>
    <r>
      <rPr>
        <rFont val="Calibri, Arial"/>
        <color rgb="FF1155CC"/>
        <sz val="11.0"/>
        <u/>
      </rPr>
      <t>https://www.pexels.com/license/</t>
    </r>
  </si>
  <si>
    <t>face_otter12.jpeg</t>
  </si>
  <si>
    <t>otter-1532365</t>
  </si>
  <si>
    <r>
      <rPr>
        <rFont val="Calibri, Arial"/>
        <sz val="11.0"/>
      </rPr>
      <t xml:space="preserve">Pexels license </t>
    </r>
    <r>
      <rPr>
        <rFont val="Calibri, Arial"/>
        <color rgb="FF1155CC"/>
        <sz val="11.0"/>
        <u/>
      </rPr>
      <t>https://www.pexels.com/license/</t>
    </r>
  </si>
  <si>
    <t>face_otter13.jpeg</t>
  </si>
  <si>
    <t>brown-otter-near-green-grass-57466</t>
  </si>
  <si>
    <r>
      <rPr>
        <rFont val="Calibri, Arial"/>
        <sz val="11.0"/>
      </rPr>
      <t xml:space="preserve">Pexels license </t>
    </r>
    <r>
      <rPr>
        <rFont val="Calibri, Arial"/>
        <color rgb="FF1155CC"/>
        <sz val="11.0"/>
        <u/>
      </rPr>
      <t>https://www.pexels.com/license/</t>
    </r>
  </si>
  <si>
    <t>face_otter16.jpeg</t>
  </si>
  <si>
    <t>otter-1532369</t>
  </si>
  <si>
    <r>
      <rPr>
        <rFont val="Calibri, Arial"/>
        <sz val="11.0"/>
      </rPr>
      <t xml:space="preserve">Pexels license </t>
    </r>
    <r>
      <rPr>
        <rFont val="Calibri, Arial"/>
        <color rgb="FF1155CC"/>
        <sz val="11.0"/>
        <u/>
      </rPr>
      <t>https://www.pexels.com/license/</t>
    </r>
  </si>
  <si>
    <t>body_beaver02.jpeg</t>
  </si>
  <si>
    <t>gray-beaver-standing-on-stone-1279575</t>
  </si>
  <si>
    <r>
      <rPr>
        <rFont val="Calibri, Arial"/>
        <sz val="11.0"/>
      </rPr>
      <t xml:space="preserve">Pexels license </t>
    </r>
    <r>
      <rPr>
        <rFont val="Calibri, Arial"/>
        <color rgb="FF1155CC"/>
        <sz val="11.0"/>
        <u/>
      </rPr>
      <t>https://www.pexels.com/license/</t>
    </r>
  </si>
  <si>
    <t>face_sea_lion11.jpeg</t>
  </si>
  <si>
    <t>grey-sea_lion-in-water-2433283</t>
  </si>
  <si>
    <r>
      <rPr>
        <rFont val="Calibri, Arial"/>
        <sz val="11.0"/>
      </rPr>
      <t xml:space="preserve">Pexels license </t>
    </r>
    <r>
      <rPr>
        <rFont val="Calibri, Arial"/>
        <color rgb="FF1155CC"/>
        <sz val="11.0"/>
        <u/>
      </rPr>
      <t>https://www.pexels.com/license/</t>
    </r>
  </si>
  <si>
    <t>body_sea_lion04.jpeg</t>
  </si>
  <si>
    <t>sea-lion-zoo-530810</t>
  </si>
  <si>
    <r>
      <rPr>
        <rFont val="Calibri, Arial"/>
        <sz val="11.0"/>
      </rPr>
      <t xml:space="preserve">Pexels license </t>
    </r>
    <r>
      <rPr>
        <rFont val="Calibri, Arial"/>
        <color rgb="FF1155CC"/>
        <sz val="11.0"/>
        <u/>
      </rPr>
      <t>https://www.pexels.com/license/</t>
    </r>
  </si>
  <si>
    <t>body_fox01.jpeg</t>
  </si>
  <si>
    <t>pexels-photo-383713</t>
  </si>
  <si>
    <r>
      <rPr>
        <rFont val="Calibri, Arial"/>
        <sz val="11.0"/>
      </rPr>
      <t xml:space="preserve">Pexels license </t>
    </r>
    <r>
      <rPr>
        <rFont val="Calibri, Arial"/>
        <color rgb="FF1155CC"/>
        <sz val="11.0"/>
        <u/>
      </rPr>
      <t>https://www.pexels.com/license/</t>
    </r>
  </si>
  <si>
    <t>body_fox02.jpeg</t>
  </si>
  <si>
    <r>
      <rPr>
        <rFont val="Calibri, Arial"/>
        <sz val="11.0"/>
      </rPr>
      <t xml:space="preserve">Pexels license </t>
    </r>
    <r>
      <rPr>
        <rFont val="Calibri, Arial"/>
        <color rgb="FF1155CC"/>
        <sz val="11.0"/>
        <u/>
      </rPr>
      <t>https://www.pexels.com/license/</t>
    </r>
  </si>
  <si>
    <t>body_fox07.jpeg</t>
  </si>
  <si>
    <r>
      <rPr>
        <rFont val="Calibri, Arial"/>
        <sz val="11.0"/>
      </rPr>
      <t xml:space="preserve">Pexels license </t>
    </r>
    <r>
      <rPr>
        <rFont val="Calibri, Arial"/>
        <color rgb="FF1155CC"/>
        <sz val="11.0"/>
        <u/>
      </rPr>
      <t>https://www.pexels.com/license/</t>
    </r>
  </si>
  <si>
    <t>body_fox08.jpeg</t>
  </si>
  <si>
    <r>
      <rPr>
        <rFont val="Calibri, Arial"/>
        <sz val="11.0"/>
      </rPr>
      <t xml:space="preserve">Pexels license </t>
    </r>
    <r>
      <rPr>
        <rFont val="Calibri, Arial"/>
        <color rgb="FF1155CC"/>
        <sz val="11.0"/>
        <u/>
      </rPr>
      <t>https://www.pexels.com/license/</t>
    </r>
  </si>
  <si>
    <t>body_fox09.jpeg</t>
  </si>
  <si>
    <r>
      <rPr>
        <rFont val="Calibri, Arial"/>
        <sz val="11.0"/>
      </rPr>
      <t xml:space="preserve">Pexels license </t>
    </r>
    <r>
      <rPr>
        <rFont val="Calibri, Arial"/>
        <color rgb="FF1155CC"/>
        <sz val="11.0"/>
        <u/>
      </rPr>
      <t>https://www.pexels.com/license/</t>
    </r>
  </si>
  <si>
    <t>body_fox11.jpeg</t>
  </si>
  <si>
    <r>
      <rPr>
        <rFont val="Calibri, Arial"/>
        <sz val="11.0"/>
      </rPr>
      <t xml:space="preserve">Pexels license </t>
    </r>
    <r>
      <rPr>
        <rFont val="Calibri, Arial"/>
        <color rgb="FF1155CC"/>
        <sz val="11.0"/>
        <u/>
      </rPr>
      <t>https://www.pexels.com/license/</t>
    </r>
  </si>
  <si>
    <t>body_fox12.jpeg</t>
  </si>
  <si>
    <r>
      <rPr>
        <rFont val="Calibri, Arial"/>
        <sz val="11.0"/>
      </rPr>
      <t xml:space="preserve">Pexels license </t>
    </r>
    <r>
      <rPr>
        <rFont val="Calibri, Arial"/>
        <color rgb="FF1155CC"/>
        <sz val="11.0"/>
        <u/>
      </rPr>
      <t>https://www.pexels.com/license/</t>
    </r>
  </si>
  <si>
    <t>body_fox13.jpeg</t>
  </si>
  <si>
    <r>
      <rPr>
        <rFont val="Calibri, Arial"/>
        <sz val="11.0"/>
      </rPr>
      <t xml:space="preserve">Pexels license </t>
    </r>
    <r>
      <rPr>
        <rFont val="Calibri, Arial"/>
        <color rgb="FF1155CC"/>
        <sz val="11.0"/>
        <u/>
      </rPr>
      <t>https://www.pexels.com/license/</t>
    </r>
  </si>
  <si>
    <t>body_fox14.jpeg</t>
  </si>
  <si>
    <r>
      <rPr>
        <rFont val="Calibri, Arial"/>
        <sz val="11.0"/>
      </rPr>
      <t xml:space="preserve">Pexels license </t>
    </r>
    <r>
      <rPr>
        <rFont val="Calibri, Arial"/>
        <color rgb="FF1155CC"/>
        <sz val="11.0"/>
        <u/>
      </rPr>
      <t>https://www.pexels.com/license/</t>
    </r>
  </si>
  <si>
    <t>face_hyena02.jpeg</t>
  </si>
  <si>
    <t>pexels-photo-624044</t>
  </si>
  <si>
    <r>
      <rPr>
        <rFont val="Calibri, Arial"/>
        <sz val="11.0"/>
      </rPr>
      <t xml:space="preserve">Pexels license </t>
    </r>
    <r>
      <rPr>
        <rFont val="Calibri, Arial"/>
        <color rgb="FF1155CC"/>
        <sz val="11.0"/>
        <u/>
      </rPr>
      <t>https://www.pexels.com/license/</t>
    </r>
  </si>
  <si>
    <t>face_hyena05.jpeg</t>
  </si>
  <si>
    <t>pexels-photo-1570248</t>
  </si>
  <si>
    <r>
      <rPr>
        <rFont val="Calibri, Arial"/>
        <sz val="11.0"/>
      </rPr>
      <t xml:space="preserve">Pexels license </t>
    </r>
    <r>
      <rPr>
        <rFont val="Calibri, Arial"/>
        <color rgb="FF1155CC"/>
        <sz val="11.0"/>
        <u/>
      </rPr>
      <t>https://www.pexels.com/license/</t>
    </r>
  </si>
  <si>
    <t>face_dog16.jpeg</t>
  </si>
  <si>
    <r>
      <rPr>
        <rFont val="Calibri, Arial"/>
        <sz val="11.0"/>
      </rPr>
      <t xml:space="preserve">Pexels license </t>
    </r>
    <r>
      <rPr>
        <rFont val="Calibri, Arial"/>
        <color rgb="FF1155CC"/>
        <sz val="11.0"/>
        <u/>
      </rPr>
      <t>https://www.pexels.com/license/</t>
    </r>
  </si>
  <si>
    <t>body_dog09.jpeg</t>
  </si>
  <si>
    <t>swiss-shepherd-dog-dog-white-animal-46523</t>
  </si>
  <si>
    <r>
      <rPr>
        <rFont val="Calibri, Arial"/>
        <sz val="11.0"/>
      </rPr>
      <t xml:space="preserve">Pexels license </t>
    </r>
    <r>
      <rPr>
        <rFont val="Calibri, Arial"/>
        <color rgb="FF1155CC"/>
        <sz val="11.0"/>
        <u/>
      </rPr>
      <t>https://www.pexels.com/license/</t>
    </r>
  </si>
  <si>
    <t>body_coyote11.jpeg</t>
  </si>
  <si>
    <t>pexels-photo-397868</t>
  </si>
  <si>
    <r>
      <rPr>
        <rFont val="Calibri, Arial"/>
        <sz val="11.0"/>
      </rPr>
      <t xml:space="preserve">Pexels license </t>
    </r>
    <r>
      <rPr>
        <rFont val="Calibri, Arial"/>
        <color rgb="FF1155CC"/>
        <sz val="11.0"/>
        <u/>
      </rPr>
      <t>https://www.pexels.com/license/</t>
    </r>
  </si>
  <si>
    <t>face_coyote16.jpeg</t>
  </si>
  <si>
    <t>pexels-photo-511228</t>
  </si>
  <si>
    <r>
      <rPr>
        <rFont val="Calibri, Arial"/>
        <sz val="11.0"/>
      </rPr>
      <t xml:space="preserve">Pexels license </t>
    </r>
    <r>
      <rPr>
        <rFont val="Calibri, Arial"/>
        <color rgb="FF1155CC"/>
        <sz val="11.0"/>
        <u/>
      </rPr>
      <t>https://www.pexels.com/license/</t>
    </r>
  </si>
  <si>
    <t>face_squirrel02.jpeg</t>
  </si>
  <si>
    <t>pexels-photo-885850</t>
  </si>
  <si>
    <r>
      <rPr>
        <rFont val="Calibri, Arial"/>
        <sz val="11.0"/>
      </rPr>
      <t xml:space="preserve">Pexels license </t>
    </r>
    <r>
      <rPr>
        <rFont val="Calibri, Arial"/>
        <color rgb="FF1155CC"/>
        <sz val="11.0"/>
        <u/>
      </rPr>
      <t>https://www.pexels.com/license/</t>
    </r>
  </si>
  <si>
    <t>face_elephant18.jpeg</t>
  </si>
  <si>
    <t>pexels-photo</t>
  </si>
  <si>
    <r>
      <rPr>
        <rFont val="Calibri, Arial"/>
        <sz val="11.0"/>
      </rPr>
      <t xml:space="preserve">Pexels license </t>
    </r>
    <r>
      <rPr>
        <rFont val="Calibri, Arial"/>
        <color rgb="FF1155CC"/>
        <sz val="11.0"/>
        <u/>
      </rPr>
      <t>https://www.pexels.com/license/</t>
    </r>
  </si>
  <si>
    <t>body_koala07.jpeg</t>
  </si>
  <si>
    <t>pexels-photo-1746216</t>
  </si>
  <si>
    <r>
      <rPr>
        <rFont val="Calibri, Arial"/>
        <sz val="11.0"/>
      </rPr>
      <t xml:space="preserve">Pexels license </t>
    </r>
    <r>
      <rPr>
        <rFont val="Calibri, Arial"/>
        <color rgb="FF1155CC"/>
        <sz val="11.0"/>
        <u/>
      </rPr>
      <t>https://www.pexels.com/license/</t>
    </r>
  </si>
  <si>
    <t>face_giraffe04.jpeg</t>
  </si>
  <si>
    <t>pexels-photo-730185</t>
  </si>
  <si>
    <r>
      <rPr>
        <rFont val="Calibri, Arial"/>
        <sz val="11.0"/>
      </rPr>
      <t xml:space="preserve">Pexels license </t>
    </r>
    <r>
      <rPr>
        <rFont val="Calibri, Arial"/>
        <color rgb="FF1155CC"/>
        <sz val="11.0"/>
        <u/>
      </rPr>
      <t>https://www.pexels.com/license/</t>
    </r>
  </si>
  <si>
    <t>face_giraffe11.jpeg</t>
  </si>
  <si>
    <t>pexels-photo-2864482</t>
  </si>
  <si>
    <r>
      <rPr>
        <rFont val="Calibri, Arial"/>
        <sz val="11.0"/>
      </rPr>
      <t xml:space="preserve">Pexels license </t>
    </r>
    <r>
      <rPr>
        <rFont val="Calibri, Arial"/>
        <color rgb="FF1155CC"/>
        <sz val="11.0"/>
        <u/>
      </rPr>
      <t>https://www.pexels.com/license/</t>
    </r>
  </si>
  <si>
    <t>face_falcon19.jpeg</t>
  </si>
  <si>
    <t>animal-avian-beak-bird-458963</t>
  </si>
  <si>
    <r>
      <rPr>
        <rFont val="Calibri, Arial"/>
        <sz val="11.0"/>
      </rPr>
      <t xml:space="preserve">Pexels license </t>
    </r>
    <r>
      <rPr>
        <rFont val="Calibri, Arial"/>
        <color rgb="FF1155CC"/>
        <sz val="11.0"/>
        <u/>
      </rPr>
      <t>https://www.pexels.com/license/</t>
    </r>
  </si>
  <si>
    <t>body_owl10.jpeg</t>
  </si>
  <si>
    <t>barn-owl-great-horned-owl-1456636</t>
  </si>
  <si>
    <r>
      <rPr>
        <rFont val="Calibri, Arial"/>
        <sz val="11.0"/>
      </rPr>
      <t xml:space="preserve">Pexels license </t>
    </r>
    <r>
      <rPr>
        <rFont val="Calibri, Arial"/>
        <color rgb="FF1155CC"/>
        <sz val="11.0"/>
        <u/>
      </rPr>
      <t>https://www.pexels.com/license/</t>
    </r>
  </si>
  <si>
    <t>face_owl11.jpeg</t>
  </si>
  <si>
    <t>selective-focus-photo-of-owl-1272753</t>
  </si>
  <si>
    <r>
      <rPr>
        <rFont val="Calibri, Arial"/>
        <sz val="11.0"/>
      </rPr>
      <t xml:space="preserve">Pexels license </t>
    </r>
    <r>
      <rPr>
        <rFont val="Calibri, Arial"/>
        <color rgb="FF1155CC"/>
        <sz val="11.0"/>
        <u/>
      </rPr>
      <t>https://www.pexels.com/license/</t>
    </r>
  </si>
  <si>
    <t>body_blue_jay10.jpeg</t>
  </si>
  <si>
    <t>blue-jay-birds-close-up-nature-769260</t>
  </si>
  <si>
    <r>
      <rPr>
        <rFont val="Calibri, Arial"/>
        <sz val="11.0"/>
      </rPr>
      <t xml:space="preserve">Pexels license </t>
    </r>
    <r>
      <rPr>
        <rFont val="Calibri, Arial"/>
        <color rgb="FF1155CC"/>
        <sz val="11.0"/>
        <u/>
      </rPr>
      <t>https://www.pexels.com/license/</t>
    </r>
  </si>
  <si>
    <t>face_cardinal11.jpeg</t>
  </si>
  <si>
    <t>bird-feeder-brown-cardinal-eating-1024631</t>
  </si>
  <si>
    <r>
      <rPr>
        <rFont val="Calibri, Arial"/>
        <sz val="11.0"/>
      </rPr>
      <t xml:space="preserve">Pexels license </t>
    </r>
    <r>
      <rPr>
        <rFont val="Calibri, Arial"/>
        <color rgb="FF1155CC"/>
        <sz val="11.0"/>
        <u/>
      </rPr>
      <t>https://www.pexels.com/license/</t>
    </r>
  </si>
  <si>
    <t>body_cardinal18.jpeg</t>
  </si>
  <si>
    <t>angry-bird-birds-cardinal-soaked-950816</t>
  </si>
  <si>
    <r>
      <rPr>
        <rFont val="Calibri, Arial"/>
        <sz val="11.0"/>
      </rPr>
      <t xml:space="preserve">Pexels license </t>
    </r>
    <r>
      <rPr>
        <rFont val="Calibri, Arial"/>
        <color rgb="FF1155CC"/>
        <sz val="11.0"/>
        <u/>
      </rPr>
      <t>https://www.pexels.com/license/</t>
    </r>
  </si>
  <si>
    <t>face_penguin10.jpeg</t>
  </si>
  <si>
    <t>close-up-photo-of-penguin-710815</t>
  </si>
  <si>
    <r>
      <rPr>
        <rFont val="Calibri, Arial"/>
        <sz val="11.0"/>
      </rPr>
      <t xml:space="preserve">Pexels license </t>
    </r>
    <r>
      <rPr>
        <rFont val="Calibri, Arial"/>
        <color rgb="FF1155CC"/>
        <sz val="11.0"/>
        <u/>
      </rPr>
      <t>https://www.pexels.com/license/</t>
    </r>
  </si>
  <si>
    <t>body_hummingbird02.jpeg</t>
  </si>
  <si>
    <t>bird-hummingbird-beak-coraciiformes-Jacamar-wildlife-1576215-pxhere.com</t>
  </si>
  <si>
    <r>
      <rPr>
        <rFont val="Calibri, Arial"/>
        <sz val="11.0"/>
      </rPr>
      <t xml:space="preserve">Pexels license </t>
    </r>
    <r>
      <rPr>
        <rFont val="Calibri, Arial"/>
        <color rgb="FF1155CC"/>
        <sz val="11.0"/>
        <u/>
      </rPr>
      <t>https://www.pexels.com/license/</t>
    </r>
  </si>
  <si>
    <t>body_hummingbird11.jpeg</t>
  </si>
  <si>
    <t>animal-avian-beak-bird-349758</t>
  </si>
  <si>
    <r>
      <rPr>
        <rFont val="Calibri, Arial"/>
        <sz val="11.0"/>
      </rPr>
      <t xml:space="preserve">Pexels license </t>
    </r>
    <r>
      <rPr>
        <rFont val="Calibri, Arial"/>
        <color rgb="FF1155CC"/>
        <sz val="11.0"/>
        <u/>
      </rPr>
      <t>https://www.pexels.com/license/</t>
    </r>
  </si>
  <si>
    <t>body_hummingbird16.jpeg</t>
  </si>
  <si>
    <t>bird-hummingbird-2629374</t>
  </si>
  <si>
    <r>
      <rPr>
        <rFont val="Calibri, Arial"/>
        <sz val="11.0"/>
      </rPr>
      <t xml:space="preserve">Pexels license </t>
    </r>
    <r>
      <rPr>
        <rFont val="Calibri, Arial"/>
        <color rgb="FF1155CC"/>
        <sz val="11.0"/>
        <u/>
      </rPr>
      <t>https://www.pexels.com/license/</t>
    </r>
  </si>
  <si>
    <t>body_caterpillar06.jpeg</t>
  </si>
  <si>
    <t>_pdp_</t>
  </si>
  <si>
    <t>https://www.publicdomainpictures.net</t>
  </si>
  <si>
    <t>fuzzy-caterpillar-on-asphalt</t>
  </si>
  <si>
    <t>face_lion19.jpeg</t>
  </si>
  <si>
    <t>lion-face</t>
  </si>
  <si>
    <t>face_tiger05.jpeg</t>
  </si>
  <si>
    <t>tiger-1379882063eT4</t>
  </si>
  <si>
    <t>body_turtle02.jpeg</t>
  </si>
  <si>
    <t>three-toed-box-turtle-close-up</t>
  </si>
  <si>
    <t>body_turtle07.jpeg</t>
  </si>
  <si>
    <t>red-eared-slider-turtle</t>
  </si>
  <si>
    <t>body_iguana05.jpeg</t>
  </si>
  <si>
    <t>face_chameleon08.jpeg</t>
  </si>
  <si>
    <t>chameleon-69771288639853lMKs</t>
  </si>
  <si>
    <t>face_chameleon16.jpeg</t>
  </si>
  <si>
    <t>a-chameleon</t>
  </si>
  <si>
    <t>face_crocodile17.jpeg</t>
  </si>
  <si>
    <t>crocodile-1</t>
  </si>
  <si>
    <t>body_snake04.jpeg</t>
  </si>
  <si>
    <t>copperhead-snake</t>
  </si>
  <si>
    <t>body_snake13.jpeg</t>
  </si>
  <si>
    <t>venomous-snake</t>
  </si>
  <si>
    <t>body_surgeonfish16.jpeg</t>
  </si>
  <si>
    <t>blue-tang-1550667524sAP</t>
  </si>
  <si>
    <t>body_surgeonfish18.jpeg</t>
  </si>
  <si>
    <t>poisson-tropical-bleu-aquatique</t>
  </si>
  <si>
    <t>face_orca07.jpeg</t>
  </si>
  <si>
    <t>orca-whale-1542257034t4W</t>
  </si>
  <si>
    <t>face_dolphin20.jpeg</t>
  </si>
  <si>
    <t>hello-dolphin-1544456835zoi</t>
  </si>
  <si>
    <t>body_whale05.jpeg</t>
  </si>
  <si>
    <t>humpback-whale</t>
  </si>
  <si>
    <t>face_otter07.jpeg</t>
  </si>
  <si>
    <t>otter-1489685373Eir</t>
  </si>
  <si>
    <t>face_otter19.jpeg</t>
  </si>
  <si>
    <t>river-otter-swimming</t>
  </si>
  <si>
    <t>body_sea_lion03.jpeg</t>
  </si>
  <si>
    <t>sealion-sleeping-on-bench</t>
  </si>
  <si>
    <t>body_sea_lion13.jpeg</t>
  </si>
  <si>
    <t>zeeleeuwen-16-serie-22</t>
  </si>
  <si>
    <t>body_sea_lion17.jpeg</t>
  </si>
  <si>
    <t>zeeleeuwen-07-serie-22</t>
  </si>
  <si>
    <t>face_fox05.jpeg</t>
  </si>
  <si>
    <t>fox-close-up</t>
  </si>
  <si>
    <t>body_horse12.jpeg</t>
  </si>
  <si>
    <t>cheval-male-dans-le-pre-</t>
  </si>
  <si>
    <t>face_giraffe02.jpeg</t>
  </si>
  <si>
    <t>giraffe-portrait-1568203860jiu</t>
  </si>
  <si>
    <t>face_cardinal08.jpeg</t>
  </si>
  <si>
    <t>cardinal-close-up-background</t>
  </si>
  <si>
    <t>face_heron04.jpeg</t>
  </si>
  <si>
    <t>great-white-heron-1465051878EmZ</t>
  </si>
  <si>
    <t>body_hummingbird06.jpeg</t>
  </si>
  <si>
    <t>hummingbird-on-tree-branch</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</si>
</sst>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theme="1"/>
      <name val="Calibri"/>
    </font>
    <font>
      <b/>
      <color theme="1"/>
      <name val="Calibri"/>
    </font>
    <font>
      <color theme="1"/>
      <name val="Calibri"/>
    </font>
    <font>
      <u/>
      <color rgb="FF1155CC"/>
    </font>
    <font>
      <u/>
      <color rgb="FF0000FF"/>
    </font>
    <font>
      <u/>
      <sz val="11.0"/>
      <color rgb="FF0000FF"/>
      <name val="Calibri"/>
    </font>
    <font>
      <u/>
      <sz val="11.0"/>
      <color rgb="FF0000FF"/>
      <name val="Calibri"/>
    </font>
    <font>
      <u/>
      <color rgb="FF1155CC"/>
    </font>
    <font>
      <u/>
      <color rgb="FF0000FF"/>
    </font>
    <font>
      <u/>
      <sz val="11.0"/>
      <color rgb="FF1155CC"/>
      <name val="Inconsolata"/>
    </font>
    <font>
      <sz val="11.0"/>
      <color rgb="FF2F2F2F"/>
      <name val="-apple-system"/>
    </font>
    <font>
      <u/>
      <color rgb="FF1155CC"/>
    </font>
    <font>
      <u/>
      <color rgb="FF0000FF"/>
    </font>
  </fonts>
  <fills count="6">
    <fill>
      <patternFill patternType="none"/>
    </fill>
    <fill>
      <patternFill patternType="lightGray"/>
    </fill>
    <fill>
      <patternFill patternType="solid">
        <fgColor rgb="FFCFE2F3"/>
        <bgColor rgb="FFCFE2F3"/>
      </patternFill>
    </fill>
    <fill>
      <patternFill patternType="solid">
        <fgColor rgb="FFD9EAD3"/>
        <bgColor rgb="FFD9EAD3"/>
      </patternFill>
    </fill>
    <fill>
      <patternFill patternType="solid">
        <fgColor rgb="FFF4CCCC"/>
        <bgColor rgb="FFF4CCCC"/>
      </patternFill>
    </fill>
    <fill>
      <patternFill patternType="solid">
        <fgColor rgb="FFC9DAF8"/>
        <bgColor rgb="FFC9DAF8"/>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1">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2" fontId="1" numFmtId="0" xfId="0" applyAlignment="1" applyBorder="1" applyFill="1" applyFont="1">
      <alignment horizontal="center" vertical="top"/>
    </xf>
    <xf borderId="0" fillId="2" fontId="2" numFmtId="0" xfId="0" applyFont="1"/>
    <xf borderId="0" fillId="2" fontId="3" numFmtId="0" xfId="0" applyAlignment="1" applyFont="1">
      <alignment readingOrder="0"/>
    </xf>
    <xf borderId="0" fillId="2" fontId="0" numFmtId="0" xfId="0" applyAlignment="1" applyFont="1">
      <alignment vertical="bottom"/>
    </xf>
    <xf borderId="0" fillId="2" fontId="0" numFmtId="0" xfId="0" applyAlignment="1" applyFont="1">
      <alignment horizontal="center" vertical="bottom"/>
    </xf>
    <xf borderId="0" fillId="2" fontId="0" numFmtId="0" xfId="0" applyAlignment="1" applyFont="1">
      <alignment horizontal="right" vertical="bottom"/>
    </xf>
    <xf borderId="0" fillId="2" fontId="4" numFmtId="0" xfId="0" applyAlignment="1" applyFont="1">
      <alignment readingOrder="0"/>
    </xf>
    <xf borderId="1" fillId="3" fontId="1" numFmtId="0" xfId="0" applyAlignment="1" applyBorder="1" applyFill="1" applyFont="1">
      <alignment horizontal="center" vertical="top"/>
    </xf>
    <xf borderId="0" fillId="3" fontId="2" numFmtId="0" xfId="0" applyFont="1"/>
    <xf borderId="0" fillId="3" fontId="0" numFmtId="0" xfId="0" applyAlignment="1" applyFont="1">
      <alignment vertical="bottom"/>
    </xf>
    <xf borderId="0" fillId="3" fontId="0" numFmtId="0" xfId="0" applyAlignment="1" applyFont="1">
      <alignment horizontal="center" vertical="bottom"/>
    </xf>
    <xf borderId="0" fillId="3" fontId="0" numFmtId="0" xfId="0" applyAlignment="1" applyFont="1">
      <alignment horizontal="right" vertical="bottom"/>
    </xf>
    <xf borderId="0" fillId="0" fontId="2" numFmtId="0" xfId="0" applyFont="1"/>
    <xf borderId="0" fillId="0" fontId="2" numFmtId="0" xfId="0" applyAlignment="1" applyFont="1">
      <alignment readingOrder="0"/>
    </xf>
    <xf borderId="0" fillId="3" fontId="5" numFmtId="0" xfId="0" applyAlignment="1" applyFont="1">
      <alignment vertical="bottom"/>
    </xf>
    <xf borderId="0" fillId="3" fontId="6" numFmtId="0" xfId="0" applyAlignment="1" applyFont="1">
      <alignment horizontal="center" vertical="bottom"/>
    </xf>
    <xf borderId="0" fillId="3" fontId="7" numFmtId="0" xfId="0" applyAlignment="1" applyFont="1">
      <alignment readingOrder="0"/>
    </xf>
    <xf borderId="0" fillId="3" fontId="8" numFmtId="0" xfId="0" applyFont="1"/>
    <xf borderId="0" fillId="3" fontId="9" numFmtId="0" xfId="0" applyAlignment="1" applyFont="1">
      <alignment readingOrder="0"/>
    </xf>
    <xf borderId="1" fillId="4" fontId="1" numFmtId="0" xfId="0" applyAlignment="1" applyBorder="1" applyFill="1" applyFont="1">
      <alignment horizontal="center" vertical="top"/>
    </xf>
    <xf borderId="0" fillId="4" fontId="2" numFmtId="0" xfId="0" applyFont="1"/>
    <xf borderId="0" fillId="3" fontId="10" numFmtId="0" xfId="0" applyAlignment="1" applyFont="1">
      <alignment horizontal="left" readingOrder="0"/>
    </xf>
    <xf borderId="1" fillId="5" fontId="1" numFmtId="0" xfId="0" applyAlignment="1" applyBorder="1" applyFill="1" applyFont="1">
      <alignment horizontal="center" vertical="top"/>
    </xf>
    <xf borderId="0" fillId="5" fontId="2" numFmtId="0" xfId="0" applyFont="1"/>
    <xf borderId="0" fillId="5" fontId="11" numFmtId="0" xfId="0" applyAlignment="1" applyFont="1">
      <alignment readingOrder="0"/>
    </xf>
    <xf borderId="0" fillId="5" fontId="0" numFmtId="0" xfId="0" applyAlignment="1" applyFont="1">
      <alignment vertical="bottom"/>
    </xf>
    <xf borderId="0" fillId="5" fontId="0" numFmtId="0" xfId="0" applyAlignment="1" applyFont="1">
      <alignment horizontal="center" vertical="bottom"/>
    </xf>
    <xf borderId="0" fillId="5" fontId="2" numFmtId="0" xfId="0" applyAlignment="1" applyFont="1">
      <alignment readingOrder="0"/>
    </xf>
    <xf borderId="0" fillId="0" fontId="1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pixabay.com/service/license/" TargetMode="External"/><Relationship Id="rId190" Type="http://schemas.openxmlformats.org/officeDocument/2006/relationships/hyperlink" Target="https://pixabay.com/service/license/" TargetMode="External"/><Relationship Id="rId42" Type="http://schemas.openxmlformats.org/officeDocument/2006/relationships/hyperlink" Target="https://pixabay.com/service/license/" TargetMode="External"/><Relationship Id="rId41" Type="http://schemas.openxmlformats.org/officeDocument/2006/relationships/hyperlink" Target="https://pixabay.com/service/license/" TargetMode="External"/><Relationship Id="rId44" Type="http://schemas.openxmlformats.org/officeDocument/2006/relationships/hyperlink" Target="https://pixabay.com/service/license/" TargetMode="External"/><Relationship Id="rId194" Type="http://schemas.openxmlformats.org/officeDocument/2006/relationships/hyperlink" Target="https://pixabay.com/service/license/" TargetMode="External"/><Relationship Id="rId43" Type="http://schemas.openxmlformats.org/officeDocument/2006/relationships/hyperlink" Target="https://pixabay.com/service/license/" TargetMode="External"/><Relationship Id="rId193" Type="http://schemas.openxmlformats.org/officeDocument/2006/relationships/hyperlink" Target="https://pixabay.com/service/license/" TargetMode="External"/><Relationship Id="rId46" Type="http://schemas.openxmlformats.org/officeDocument/2006/relationships/hyperlink" Target="https://pixabay.com/service/license/" TargetMode="External"/><Relationship Id="rId192" Type="http://schemas.openxmlformats.org/officeDocument/2006/relationships/hyperlink" Target="https://pixabay.com/service/license/" TargetMode="External"/><Relationship Id="rId45" Type="http://schemas.openxmlformats.org/officeDocument/2006/relationships/hyperlink" Target="https://pixabay.com/service/license/" TargetMode="External"/><Relationship Id="rId191" Type="http://schemas.openxmlformats.org/officeDocument/2006/relationships/hyperlink" Target="https://pixabay.com/service/license/" TargetMode="External"/><Relationship Id="rId48" Type="http://schemas.openxmlformats.org/officeDocument/2006/relationships/hyperlink" Target="https://pixabay.com/service/license/" TargetMode="External"/><Relationship Id="rId187" Type="http://schemas.openxmlformats.org/officeDocument/2006/relationships/hyperlink" Target="https://pixabay.com/service/license/" TargetMode="External"/><Relationship Id="rId47" Type="http://schemas.openxmlformats.org/officeDocument/2006/relationships/hyperlink" Target="https://pixabay.com/service/license/" TargetMode="External"/><Relationship Id="rId186" Type="http://schemas.openxmlformats.org/officeDocument/2006/relationships/hyperlink" Target="https://pixabay.com/service/license/" TargetMode="External"/><Relationship Id="rId185" Type="http://schemas.openxmlformats.org/officeDocument/2006/relationships/hyperlink" Target="https://www.naturespicsonline.com/" TargetMode="External"/><Relationship Id="rId49" Type="http://schemas.openxmlformats.org/officeDocument/2006/relationships/hyperlink" Target="https://pixabay.com/service/license/" TargetMode="External"/><Relationship Id="rId184" Type="http://schemas.openxmlformats.org/officeDocument/2006/relationships/hyperlink" Target="https://www.maxpixel.net/" TargetMode="External"/><Relationship Id="rId189" Type="http://schemas.openxmlformats.org/officeDocument/2006/relationships/hyperlink" Target="https://pixabay.com/service/license/" TargetMode="External"/><Relationship Id="rId188" Type="http://schemas.openxmlformats.org/officeDocument/2006/relationships/hyperlink" Target="https://pixabay.com/service/license/" TargetMode="External"/><Relationship Id="rId31" Type="http://schemas.openxmlformats.org/officeDocument/2006/relationships/hyperlink" Target="https://pixabay.com/service/license/" TargetMode="External"/><Relationship Id="rId30" Type="http://schemas.openxmlformats.org/officeDocument/2006/relationships/hyperlink" Target="https://pixabay.com/service/license/" TargetMode="External"/><Relationship Id="rId33" Type="http://schemas.openxmlformats.org/officeDocument/2006/relationships/hyperlink" Target="https://pixabay.com/service/license/" TargetMode="External"/><Relationship Id="rId183" Type="http://schemas.openxmlformats.org/officeDocument/2006/relationships/hyperlink" Target="https://pxhere.com/en/photo/1098258" TargetMode="External"/><Relationship Id="rId32" Type="http://schemas.openxmlformats.org/officeDocument/2006/relationships/hyperlink" Target="https://pixabay.com/service/license/" TargetMode="External"/><Relationship Id="rId182" Type="http://schemas.openxmlformats.org/officeDocument/2006/relationships/hyperlink" Target="https://pxhere.com/en/photo/1583355" TargetMode="External"/><Relationship Id="rId35" Type="http://schemas.openxmlformats.org/officeDocument/2006/relationships/hyperlink" Target="https://pixabay.com/service/license/" TargetMode="External"/><Relationship Id="rId181" Type="http://schemas.openxmlformats.org/officeDocument/2006/relationships/hyperlink" Target="https://pxhere.com/en/photo/1584747" TargetMode="External"/><Relationship Id="rId34" Type="http://schemas.openxmlformats.org/officeDocument/2006/relationships/hyperlink" Target="https://pixabay.com/service/license/" TargetMode="External"/><Relationship Id="rId180" Type="http://schemas.openxmlformats.org/officeDocument/2006/relationships/hyperlink" Target="https://pixabay.com/de/photos/pferd-natur-tier-landschaft-gras-4358700/" TargetMode="External"/><Relationship Id="rId37" Type="http://schemas.openxmlformats.org/officeDocument/2006/relationships/hyperlink" Target="https://pixabay.com/service/license/" TargetMode="External"/><Relationship Id="rId176" Type="http://schemas.openxmlformats.org/officeDocument/2006/relationships/hyperlink" Target="https://pxhere.com/en/photo/1450409" TargetMode="External"/><Relationship Id="rId36" Type="http://schemas.openxmlformats.org/officeDocument/2006/relationships/hyperlink" Target="https://pixabay.com/service/license/" TargetMode="External"/><Relationship Id="rId175" Type="http://schemas.openxmlformats.org/officeDocument/2006/relationships/hyperlink" Target="https://pxhere.com/en/photo/1431675" TargetMode="External"/><Relationship Id="rId39" Type="http://schemas.openxmlformats.org/officeDocument/2006/relationships/hyperlink" Target="https://pixabay.com/service/license/" TargetMode="External"/><Relationship Id="rId174" Type="http://schemas.openxmlformats.org/officeDocument/2006/relationships/hyperlink" Target="https://pxhere.com/en/photo/558674" TargetMode="External"/><Relationship Id="rId38" Type="http://schemas.openxmlformats.org/officeDocument/2006/relationships/hyperlink" Target="https://pixabay.com/service/license/" TargetMode="External"/><Relationship Id="rId173" Type="http://schemas.openxmlformats.org/officeDocument/2006/relationships/hyperlink" Target="https://pxhere.com/en/photo/1594948" TargetMode="External"/><Relationship Id="rId179" Type="http://schemas.openxmlformats.org/officeDocument/2006/relationships/hyperlink" Target="https://pxhere.com/en/photo/1426887" TargetMode="External"/><Relationship Id="rId178" Type="http://schemas.openxmlformats.org/officeDocument/2006/relationships/hyperlink" Target="https://pxhere.com/en/photo/1567187" TargetMode="External"/><Relationship Id="rId177" Type="http://schemas.openxmlformats.org/officeDocument/2006/relationships/hyperlink" Target="https://pxhere.com/en/photo/1567197" TargetMode="External"/><Relationship Id="rId20" Type="http://schemas.openxmlformats.org/officeDocument/2006/relationships/hyperlink" Target="https://pixabay.com/service/license/" TargetMode="External"/><Relationship Id="rId22" Type="http://schemas.openxmlformats.org/officeDocument/2006/relationships/hyperlink" Target="https://pixabay.com/service/license/" TargetMode="External"/><Relationship Id="rId21" Type="http://schemas.openxmlformats.org/officeDocument/2006/relationships/hyperlink" Target="https://pixabay.com/service/license/" TargetMode="External"/><Relationship Id="rId24" Type="http://schemas.openxmlformats.org/officeDocument/2006/relationships/hyperlink" Target="https://pixabay.com/service/license/" TargetMode="External"/><Relationship Id="rId23" Type="http://schemas.openxmlformats.org/officeDocument/2006/relationships/hyperlink" Target="https://pixabay.com/service/license/" TargetMode="External"/><Relationship Id="rId26" Type="http://schemas.openxmlformats.org/officeDocument/2006/relationships/hyperlink" Target="https://pixabay.com/service/license/" TargetMode="External"/><Relationship Id="rId25" Type="http://schemas.openxmlformats.org/officeDocument/2006/relationships/hyperlink" Target="https://pixabay.com/service/license/" TargetMode="External"/><Relationship Id="rId28" Type="http://schemas.openxmlformats.org/officeDocument/2006/relationships/hyperlink" Target="https://pixabay.com/service/license/" TargetMode="External"/><Relationship Id="rId27" Type="http://schemas.openxmlformats.org/officeDocument/2006/relationships/hyperlink" Target="https://pixabay.com/service/license/" TargetMode="External"/><Relationship Id="rId29" Type="http://schemas.openxmlformats.org/officeDocument/2006/relationships/hyperlink" Target="https://pixabay.com/service/license/" TargetMode="External"/><Relationship Id="rId11" Type="http://schemas.openxmlformats.org/officeDocument/2006/relationships/hyperlink" Target="https://pixabay.com/service/license/" TargetMode="External"/><Relationship Id="rId10" Type="http://schemas.openxmlformats.org/officeDocument/2006/relationships/hyperlink" Target="https://pixabay.com/service/license/" TargetMode="External"/><Relationship Id="rId13" Type="http://schemas.openxmlformats.org/officeDocument/2006/relationships/hyperlink" Target="https://pixabay.com/service/license/" TargetMode="External"/><Relationship Id="rId12" Type="http://schemas.openxmlformats.org/officeDocument/2006/relationships/hyperlink" Target="https://pixabay.com/service/license/" TargetMode="External"/><Relationship Id="rId15" Type="http://schemas.openxmlformats.org/officeDocument/2006/relationships/hyperlink" Target="https://pixabay.com/service/license/" TargetMode="External"/><Relationship Id="rId198" Type="http://schemas.openxmlformats.org/officeDocument/2006/relationships/hyperlink" Target="https://pixabay.com/service/license/" TargetMode="External"/><Relationship Id="rId14" Type="http://schemas.openxmlformats.org/officeDocument/2006/relationships/hyperlink" Target="https://pixabay.com/service/license/" TargetMode="External"/><Relationship Id="rId197" Type="http://schemas.openxmlformats.org/officeDocument/2006/relationships/hyperlink" Target="https://pixabay.com/service/license/" TargetMode="External"/><Relationship Id="rId17" Type="http://schemas.openxmlformats.org/officeDocument/2006/relationships/hyperlink" Target="https://pixabay.com/service/license/" TargetMode="External"/><Relationship Id="rId196" Type="http://schemas.openxmlformats.org/officeDocument/2006/relationships/hyperlink" Target="https://pixabay.com/service/license/" TargetMode="External"/><Relationship Id="rId16" Type="http://schemas.openxmlformats.org/officeDocument/2006/relationships/hyperlink" Target="https://pixabay.com/service/license/" TargetMode="External"/><Relationship Id="rId195" Type="http://schemas.openxmlformats.org/officeDocument/2006/relationships/hyperlink" Target="https://pixabay.com/service/license/" TargetMode="External"/><Relationship Id="rId19" Type="http://schemas.openxmlformats.org/officeDocument/2006/relationships/hyperlink" Target="https://pixabay.com/service/license/" TargetMode="External"/><Relationship Id="rId18" Type="http://schemas.openxmlformats.org/officeDocument/2006/relationships/hyperlink" Target="https://pixabay.com/service/license/" TargetMode="External"/><Relationship Id="rId199" Type="http://schemas.openxmlformats.org/officeDocument/2006/relationships/hyperlink" Target="https://pixabay.com/service/license/" TargetMode="External"/><Relationship Id="rId84" Type="http://schemas.openxmlformats.org/officeDocument/2006/relationships/hyperlink" Target="https://pixabay.com/service/license/" TargetMode="External"/><Relationship Id="rId83" Type="http://schemas.openxmlformats.org/officeDocument/2006/relationships/hyperlink" Target="https://pixabay.com/service/license/" TargetMode="External"/><Relationship Id="rId86" Type="http://schemas.openxmlformats.org/officeDocument/2006/relationships/hyperlink" Target="https://pixabay.com/service/license/" TargetMode="External"/><Relationship Id="rId85" Type="http://schemas.openxmlformats.org/officeDocument/2006/relationships/hyperlink" Target="https://pixabay.com/service/license/" TargetMode="External"/><Relationship Id="rId88" Type="http://schemas.openxmlformats.org/officeDocument/2006/relationships/hyperlink" Target="https://pixabay.com/service/license/" TargetMode="External"/><Relationship Id="rId150" Type="http://schemas.openxmlformats.org/officeDocument/2006/relationships/hyperlink" Target="https://pixabay.com/service/license/" TargetMode="External"/><Relationship Id="rId87" Type="http://schemas.openxmlformats.org/officeDocument/2006/relationships/hyperlink" Target="https://pixabay.com/service/license/" TargetMode="External"/><Relationship Id="rId89" Type="http://schemas.openxmlformats.org/officeDocument/2006/relationships/hyperlink" Target="https://pixabay.com/service/license/" TargetMode="External"/><Relationship Id="rId80" Type="http://schemas.openxmlformats.org/officeDocument/2006/relationships/hyperlink" Target="https://pixabay.com/service/license/" TargetMode="External"/><Relationship Id="rId82" Type="http://schemas.openxmlformats.org/officeDocument/2006/relationships/hyperlink" Target="https://pixabay.com/service/license/" TargetMode="External"/><Relationship Id="rId81" Type="http://schemas.openxmlformats.org/officeDocument/2006/relationships/hyperlink" Target="https://pixabay.com/service/license/" TargetMode="External"/><Relationship Id="rId1" Type="http://schemas.openxmlformats.org/officeDocument/2006/relationships/hyperlink" Target="http://www.peakpx.com/" TargetMode="External"/><Relationship Id="rId2" Type="http://schemas.openxmlformats.org/officeDocument/2006/relationships/hyperlink" Target="https://www.peakpx.com/644886/common-housefly-compound-eyes-macro-one-animal-animal-themes" TargetMode="External"/><Relationship Id="rId3" Type="http://schemas.openxmlformats.org/officeDocument/2006/relationships/hyperlink" Target="https://www.peakpx.com/642134/close-insect-grasshopper-green-leaf-close-up" TargetMode="External"/><Relationship Id="rId149" Type="http://schemas.openxmlformats.org/officeDocument/2006/relationships/hyperlink" Target="https://pixabay.com/service/license/" TargetMode="External"/><Relationship Id="rId4" Type="http://schemas.openxmlformats.org/officeDocument/2006/relationships/hyperlink" Target="https://pixabay.com/service/license/" TargetMode="External"/><Relationship Id="rId148" Type="http://schemas.openxmlformats.org/officeDocument/2006/relationships/hyperlink" Target="https://pixabay.com/service/license/" TargetMode="External"/><Relationship Id="rId9" Type="http://schemas.openxmlformats.org/officeDocument/2006/relationships/hyperlink" Target="https://pixabay.com/service/license/" TargetMode="External"/><Relationship Id="rId143" Type="http://schemas.openxmlformats.org/officeDocument/2006/relationships/hyperlink" Target="https://pixabay.com/service/license/" TargetMode="External"/><Relationship Id="rId142" Type="http://schemas.openxmlformats.org/officeDocument/2006/relationships/hyperlink" Target="https://pixabay.com/service/license/" TargetMode="External"/><Relationship Id="rId141" Type="http://schemas.openxmlformats.org/officeDocument/2006/relationships/hyperlink" Target="https://pixabay.com/service/license/" TargetMode="External"/><Relationship Id="rId140" Type="http://schemas.openxmlformats.org/officeDocument/2006/relationships/hyperlink" Target="https://pixabay.com/service/license/" TargetMode="External"/><Relationship Id="rId5" Type="http://schemas.openxmlformats.org/officeDocument/2006/relationships/hyperlink" Target="https://pixabay.com/service/license/" TargetMode="External"/><Relationship Id="rId147" Type="http://schemas.openxmlformats.org/officeDocument/2006/relationships/hyperlink" Target="https://pixabay.com/service/license/" TargetMode="External"/><Relationship Id="rId6" Type="http://schemas.openxmlformats.org/officeDocument/2006/relationships/hyperlink" Target="https://pixabay.com/service/license/" TargetMode="External"/><Relationship Id="rId146" Type="http://schemas.openxmlformats.org/officeDocument/2006/relationships/hyperlink" Target="https://pixabay.com/service/license/" TargetMode="External"/><Relationship Id="rId7" Type="http://schemas.openxmlformats.org/officeDocument/2006/relationships/hyperlink" Target="https://pixabay.com/service/license/" TargetMode="External"/><Relationship Id="rId145" Type="http://schemas.openxmlformats.org/officeDocument/2006/relationships/hyperlink" Target="https://pixabay.com/service/license/" TargetMode="External"/><Relationship Id="rId8" Type="http://schemas.openxmlformats.org/officeDocument/2006/relationships/hyperlink" Target="https://pixabay.com/service/license/" TargetMode="External"/><Relationship Id="rId144" Type="http://schemas.openxmlformats.org/officeDocument/2006/relationships/hyperlink" Target="https://pixabay.com/service/license/" TargetMode="External"/><Relationship Id="rId73" Type="http://schemas.openxmlformats.org/officeDocument/2006/relationships/hyperlink" Target="https://pixabay.com/service/license/" TargetMode="External"/><Relationship Id="rId72" Type="http://schemas.openxmlformats.org/officeDocument/2006/relationships/hyperlink" Target="https://pixabay.com/service/license/" TargetMode="External"/><Relationship Id="rId75" Type="http://schemas.openxmlformats.org/officeDocument/2006/relationships/hyperlink" Target="https://pixabay.com/service/license/" TargetMode="External"/><Relationship Id="rId74" Type="http://schemas.openxmlformats.org/officeDocument/2006/relationships/hyperlink" Target="https://pixabay.com/service/license/" TargetMode="External"/><Relationship Id="rId77" Type="http://schemas.openxmlformats.org/officeDocument/2006/relationships/hyperlink" Target="https://pixabay.com/service/license/" TargetMode="External"/><Relationship Id="rId76" Type="http://schemas.openxmlformats.org/officeDocument/2006/relationships/hyperlink" Target="https://pixabay.com/service/license/" TargetMode="External"/><Relationship Id="rId79" Type="http://schemas.openxmlformats.org/officeDocument/2006/relationships/hyperlink" Target="https://pixabay.com/service/license/" TargetMode="External"/><Relationship Id="rId78" Type="http://schemas.openxmlformats.org/officeDocument/2006/relationships/hyperlink" Target="https://pixabay.com/service/license/" TargetMode="External"/><Relationship Id="rId71" Type="http://schemas.openxmlformats.org/officeDocument/2006/relationships/hyperlink" Target="https://pixabay.com/service/license/" TargetMode="External"/><Relationship Id="rId70" Type="http://schemas.openxmlformats.org/officeDocument/2006/relationships/hyperlink" Target="https://pixabay.com/service/license/" TargetMode="External"/><Relationship Id="rId139" Type="http://schemas.openxmlformats.org/officeDocument/2006/relationships/hyperlink" Target="https://pixabay.com/service/license/" TargetMode="External"/><Relationship Id="rId138" Type="http://schemas.openxmlformats.org/officeDocument/2006/relationships/hyperlink" Target="https://pixabay.com/service/license/" TargetMode="External"/><Relationship Id="rId259" Type="http://schemas.openxmlformats.org/officeDocument/2006/relationships/drawing" Target="../drawings/drawing1.xml"/><Relationship Id="rId137" Type="http://schemas.openxmlformats.org/officeDocument/2006/relationships/hyperlink" Target="https://pixabay.com/service/license/" TargetMode="External"/><Relationship Id="rId258" Type="http://schemas.openxmlformats.org/officeDocument/2006/relationships/hyperlink" Target="https://pixabay.com/service/license/" TargetMode="External"/><Relationship Id="rId132" Type="http://schemas.openxmlformats.org/officeDocument/2006/relationships/hyperlink" Target="https://pixabay.com/service/license/" TargetMode="External"/><Relationship Id="rId253" Type="http://schemas.openxmlformats.org/officeDocument/2006/relationships/hyperlink" Target="https://pixabay.com/service/license/" TargetMode="External"/><Relationship Id="rId131" Type="http://schemas.openxmlformats.org/officeDocument/2006/relationships/hyperlink" Target="https://pixabay.com/service/license/" TargetMode="External"/><Relationship Id="rId252" Type="http://schemas.openxmlformats.org/officeDocument/2006/relationships/hyperlink" Target="https://pixabay.com/service/license/" TargetMode="External"/><Relationship Id="rId130" Type="http://schemas.openxmlformats.org/officeDocument/2006/relationships/hyperlink" Target="https://pixabay.com/service/license/" TargetMode="External"/><Relationship Id="rId251" Type="http://schemas.openxmlformats.org/officeDocument/2006/relationships/hyperlink" Target="https://pixabay.com/service/license/" TargetMode="External"/><Relationship Id="rId250" Type="http://schemas.openxmlformats.org/officeDocument/2006/relationships/hyperlink" Target="https://pixabay.com/service/license/" TargetMode="External"/><Relationship Id="rId136" Type="http://schemas.openxmlformats.org/officeDocument/2006/relationships/hyperlink" Target="https://pixabay.com/service/license/" TargetMode="External"/><Relationship Id="rId257" Type="http://schemas.openxmlformats.org/officeDocument/2006/relationships/hyperlink" Target="https://pixabay.com/service/license/" TargetMode="External"/><Relationship Id="rId135" Type="http://schemas.openxmlformats.org/officeDocument/2006/relationships/hyperlink" Target="https://pixabay.com/service/license/" TargetMode="External"/><Relationship Id="rId256" Type="http://schemas.openxmlformats.org/officeDocument/2006/relationships/hyperlink" Target="https://pixabay.com/service/license/" TargetMode="External"/><Relationship Id="rId134" Type="http://schemas.openxmlformats.org/officeDocument/2006/relationships/hyperlink" Target="https://pixabay.com/service/license/" TargetMode="External"/><Relationship Id="rId255" Type="http://schemas.openxmlformats.org/officeDocument/2006/relationships/hyperlink" Target="https://pixabay.com/service/license/" TargetMode="External"/><Relationship Id="rId133" Type="http://schemas.openxmlformats.org/officeDocument/2006/relationships/hyperlink" Target="https://pixabay.com/service/license/" TargetMode="External"/><Relationship Id="rId254" Type="http://schemas.openxmlformats.org/officeDocument/2006/relationships/hyperlink" Target="https://pixabay.com/service/license/" TargetMode="External"/><Relationship Id="rId62" Type="http://schemas.openxmlformats.org/officeDocument/2006/relationships/hyperlink" Target="https://pixabay.com/service/license/" TargetMode="External"/><Relationship Id="rId61" Type="http://schemas.openxmlformats.org/officeDocument/2006/relationships/hyperlink" Target="https://pixabay.com/service/license/" TargetMode="External"/><Relationship Id="rId64" Type="http://schemas.openxmlformats.org/officeDocument/2006/relationships/hyperlink" Target="https://pixabay.com/service/license/" TargetMode="External"/><Relationship Id="rId63" Type="http://schemas.openxmlformats.org/officeDocument/2006/relationships/hyperlink" Target="https://pixabay.com/service/license/" TargetMode="External"/><Relationship Id="rId66" Type="http://schemas.openxmlformats.org/officeDocument/2006/relationships/hyperlink" Target="https://pixabay.com/service/license/" TargetMode="External"/><Relationship Id="rId172" Type="http://schemas.openxmlformats.org/officeDocument/2006/relationships/hyperlink" Target="https://pixabay.com/service/license/" TargetMode="External"/><Relationship Id="rId65" Type="http://schemas.openxmlformats.org/officeDocument/2006/relationships/hyperlink" Target="https://pixabay.com/service/license/" TargetMode="External"/><Relationship Id="rId171" Type="http://schemas.openxmlformats.org/officeDocument/2006/relationships/hyperlink" Target="https://pixabay.com/service/license/" TargetMode="External"/><Relationship Id="rId68" Type="http://schemas.openxmlformats.org/officeDocument/2006/relationships/hyperlink" Target="https://pixabay.com/service/license/" TargetMode="External"/><Relationship Id="rId170" Type="http://schemas.openxmlformats.org/officeDocument/2006/relationships/hyperlink" Target="https://pixabay.com/service/license/" TargetMode="External"/><Relationship Id="rId67" Type="http://schemas.openxmlformats.org/officeDocument/2006/relationships/hyperlink" Target="https://pixabay.com/service/license/" TargetMode="External"/><Relationship Id="rId60" Type="http://schemas.openxmlformats.org/officeDocument/2006/relationships/hyperlink" Target="https://pixabay.com/service/license/" TargetMode="External"/><Relationship Id="rId165" Type="http://schemas.openxmlformats.org/officeDocument/2006/relationships/hyperlink" Target="https://pixabay.com/service/license/" TargetMode="External"/><Relationship Id="rId69" Type="http://schemas.openxmlformats.org/officeDocument/2006/relationships/hyperlink" Target="https://pixabay.com/service/license/" TargetMode="External"/><Relationship Id="rId164" Type="http://schemas.openxmlformats.org/officeDocument/2006/relationships/hyperlink" Target="https://pixabay.com/service/license/" TargetMode="External"/><Relationship Id="rId163" Type="http://schemas.openxmlformats.org/officeDocument/2006/relationships/hyperlink" Target="https://pixabay.com/service/license/" TargetMode="External"/><Relationship Id="rId162" Type="http://schemas.openxmlformats.org/officeDocument/2006/relationships/hyperlink" Target="https://pixabay.com/service/license/" TargetMode="External"/><Relationship Id="rId169" Type="http://schemas.openxmlformats.org/officeDocument/2006/relationships/hyperlink" Target="https://pixabay.com/service/license/" TargetMode="External"/><Relationship Id="rId168" Type="http://schemas.openxmlformats.org/officeDocument/2006/relationships/hyperlink" Target="https://pixabay.com/service/license/" TargetMode="External"/><Relationship Id="rId167" Type="http://schemas.openxmlformats.org/officeDocument/2006/relationships/hyperlink" Target="https://pixabay.com/service/license/" TargetMode="External"/><Relationship Id="rId166" Type="http://schemas.openxmlformats.org/officeDocument/2006/relationships/hyperlink" Target="https://pixabay.com/service/license/" TargetMode="External"/><Relationship Id="rId51" Type="http://schemas.openxmlformats.org/officeDocument/2006/relationships/hyperlink" Target="https://pixabay.com/service/license/" TargetMode="External"/><Relationship Id="rId50" Type="http://schemas.openxmlformats.org/officeDocument/2006/relationships/hyperlink" Target="https://pixabay.com/service/license/" TargetMode="External"/><Relationship Id="rId53" Type="http://schemas.openxmlformats.org/officeDocument/2006/relationships/hyperlink" Target="https://pixabay.com/service/license/" TargetMode="External"/><Relationship Id="rId52" Type="http://schemas.openxmlformats.org/officeDocument/2006/relationships/hyperlink" Target="https://pixabay.com/service/license/" TargetMode="External"/><Relationship Id="rId55" Type="http://schemas.openxmlformats.org/officeDocument/2006/relationships/hyperlink" Target="https://pixabay.com/service/license/" TargetMode="External"/><Relationship Id="rId161" Type="http://schemas.openxmlformats.org/officeDocument/2006/relationships/hyperlink" Target="https://pixabay.com/service/license/" TargetMode="External"/><Relationship Id="rId54" Type="http://schemas.openxmlformats.org/officeDocument/2006/relationships/hyperlink" Target="https://pixabay.com/service/license/" TargetMode="External"/><Relationship Id="rId160" Type="http://schemas.openxmlformats.org/officeDocument/2006/relationships/hyperlink" Target="https://pixabay.com/service/license/" TargetMode="External"/><Relationship Id="rId57" Type="http://schemas.openxmlformats.org/officeDocument/2006/relationships/hyperlink" Target="https://pixabay.com/service/license/" TargetMode="External"/><Relationship Id="rId56" Type="http://schemas.openxmlformats.org/officeDocument/2006/relationships/hyperlink" Target="https://pixabay.com/service/license/" TargetMode="External"/><Relationship Id="rId159" Type="http://schemas.openxmlformats.org/officeDocument/2006/relationships/hyperlink" Target="https://pixabay.com/service/license/" TargetMode="External"/><Relationship Id="rId59" Type="http://schemas.openxmlformats.org/officeDocument/2006/relationships/hyperlink" Target="https://pixabay.com/service/license/" TargetMode="External"/><Relationship Id="rId154" Type="http://schemas.openxmlformats.org/officeDocument/2006/relationships/hyperlink" Target="https://pixabay.com/service/license/" TargetMode="External"/><Relationship Id="rId58" Type="http://schemas.openxmlformats.org/officeDocument/2006/relationships/hyperlink" Target="https://pixabay.com/service/license/" TargetMode="External"/><Relationship Id="rId153" Type="http://schemas.openxmlformats.org/officeDocument/2006/relationships/hyperlink" Target="https://pixabay.com/service/license/" TargetMode="External"/><Relationship Id="rId152" Type="http://schemas.openxmlformats.org/officeDocument/2006/relationships/hyperlink" Target="https://pixabay.com/service/license/" TargetMode="External"/><Relationship Id="rId151" Type="http://schemas.openxmlformats.org/officeDocument/2006/relationships/hyperlink" Target="https://pixabay.com/service/license/" TargetMode="External"/><Relationship Id="rId158" Type="http://schemas.openxmlformats.org/officeDocument/2006/relationships/hyperlink" Target="https://pixabay.com/service/license/" TargetMode="External"/><Relationship Id="rId157" Type="http://schemas.openxmlformats.org/officeDocument/2006/relationships/hyperlink" Target="https://pixabay.com/service/license/" TargetMode="External"/><Relationship Id="rId156" Type="http://schemas.openxmlformats.org/officeDocument/2006/relationships/hyperlink" Target="https://pixabay.com/service/license/" TargetMode="External"/><Relationship Id="rId155" Type="http://schemas.openxmlformats.org/officeDocument/2006/relationships/hyperlink" Target="https://pixabay.com/service/license/" TargetMode="External"/><Relationship Id="rId107" Type="http://schemas.openxmlformats.org/officeDocument/2006/relationships/hyperlink" Target="https://pixabay.com/service/license/" TargetMode="External"/><Relationship Id="rId228" Type="http://schemas.openxmlformats.org/officeDocument/2006/relationships/hyperlink" Target="https://pixabay.com/service/license/" TargetMode="External"/><Relationship Id="rId106" Type="http://schemas.openxmlformats.org/officeDocument/2006/relationships/hyperlink" Target="https://pixabay.com/service/license/" TargetMode="External"/><Relationship Id="rId227" Type="http://schemas.openxmlformats.org/officeDocument/2006/relationships/hyperlink" Target="https://pixabay.com/service/license/" TargetMode="External"/><Relationship Id="rId105" Type="http://schemas.openxmlformats.org/officeDocument/2006/relationships/hyperlink" Target="https://pixabay.com/service/license/" TargetMode="External"/><Relationship Id="rId226" Type="http://schemas.openxmlformats.org/officeDocument/2006/relationships/hyperlink" Target="https://pixabay.com/service/license/" TargetMode="External"/><Relationship Id="rId104" Type="http://schemas.openxmlformats.org/officeDocument/2006/relationships/hyperlink" Target="https://pixabay.com/service/license/" TargetMode="External"/><Relationship Id="rId225" Type="http://schemas.openxmlformats.org/officeDocument/2006/relationships/hyperlink" Target="https://pixabay.com/service/license/" TargetMode="External"/><Relationship Id="rId109" Type="http://schemas.openxmlformats.org/officeDocument/2006/relationships/hyperlink" Target="https://pixabay.com/service/license/" TargetMode="External"/><Relationship Id="rId108" Type="http://schemas.openxmlformats.org/officeDocument/2006/relationships/hyperlink" Target="https://pixabay.com/service/license/" TargetMode="External"/><Relationship Id="rId229" Type="http://schemas.openxmlformats.org/officeDocument/2006/relationships/hyperlink" Target="https://pixabay.com/service/license/" TargetMode="External"/><Relationship Id="rId220" Type="http://schemas.openxmlformats.org/officeDocument/2006/relationships/hyperlink" Target="https://pixabay.com/service/license/" TargetMode="External"/><Relationship Id="rId103" Type="http://schemas.openxmlformats.org/officeDocument/2006/relationships/hyperlink" Target="https://pixabay.com/service/license/" TargetMode="External"/><Relationship Id="rId224" Type="http://schemas.openxmlformats.org/officeDocument/2006/relationships/hyperlink" Target="https://pixabay.com/service/license/" TargetMode="External"/><Relationship Id="rId102" Type="http://schemas.openxmlformats.org/officeDocument/2006/relationships/hyperlink" Target="https://pixabay.com/service/license/" TargetMode="External"/><Relationship Id="rId223" Type="http://schemas.openxmlformats.org/officeDocument/2006/relationships/hyperlink" Target="https://pixabay.com/service/license/" TargetMode="External"/><Relationship Id="rId101" Type="http://schemas.openxmlformats.org/officeDocument/2006/relationships/hyperlink" Target="https://pixabay.com/service/license/" TargetMode="External"/><Relationship Id="rId222" Type="http://schemas.openxmlformats.org/officeDocument/2006/relationships/hyperlink" Target="https://pixabay.com/service/license/" TargetMode="External"/><Relationship Id="rId100" Type="http://schemas.openxmlformats.org/officeDocument/2006/relationships/hyperlink" Target="https://pixabay.com/service/license/" TargetMode="External"/><Relationship Id="rId221" Type="http://schemas.openxmlformats.org/officeDocument/2006/relationships/hyperlink" Target="https://pixabay.com/service/license/" TargetMode="External"/><Relationship Id="rId217" Type="http://schemas.openxmlformats.org/officeDocument/2006/relationships/hyperlink" Target="https://pixabay.com/service/license/" TargetMode="External"/><Relationship Id="rId216" Type="http://schemas.openxmlformats.org/officeDocument/2006/relationships/hyperlink" Target="https://pixabay.com/service/license/" TargetMode="External"/><Relationship Id="rId215" Type="http://schemas.openxmlformats.org/officeDocument/2006/relationships/hyperlink" Target="https://pixabay.com/service/license/" TargetMode="External"/><Relationship Id="rId214" Type="http://schemas.openxmlformats.org/officeDocument/2006/relationships/hyperlink" Target="https://pixabay.com/service/license/" TargetMode="External"/><Relationship Id="rId219" Type="http://schemas.openxmlformats.org/officeDocument/2006/relationships/hyperlink" Target="https://pixabay.com/service/license/" TargetMode="External"/><Relationship Id="rId218" Type="http://schemas.openxmlformats.org/officeDocument/2006/relationships/hyperlink" Target="https://pixabay.com/service/license/" TargetMode="External"/><Relationship Id="rId213" Type="http://schemas.openxmlformats.org/officeDocument/2006/relationships/hyperlink" Target="https://pixabay.com/service/license/" TargetMode="External"/><Relationship Id="rId212" Type="http://schemas.openxmlformats.org/officeDocument/2006/relationships/hyperlink" Target="https://pixabay.com/service/license/" TargetMode="External"/><Relationship Id="rId211" Type="http://schemas.openxmlformats.org/officeDocument/2006/relationships/hyperlink" Target="https://pixabay.com/service/license/" TargetMode="External"/><Relationship Id="rId210" Type="http://schemas.openxmlformats.org/officeDocument/2006/relationships/hyperlink" Target="https://pixabay.com/service/license/" TargetMode="External"/><Relationship Id="rId129" Type="http://schemas.openxmlformats.org/officeDocument/2006/relationships/hyperlink" Target="https://pixabay.com/service/license/" TargetMode="External"/><Relationship Id="rId128" Type="http://schemas.openxmlformats.org/officeDocument/2006/relationships/hyperlink" Target="https://pixabay.com/service/license/" TargetMode="External"/><Relationship Id="rId249" Type="http://schemas.openxmlformats.org/officeDocument/2006/relationships/hyperlink" Target="https://pixabay.com/service/license/" TargetMode="External"/><Relationship Id="rId127" Type="http://schemas.openxmlformats.org/officeDocument/2006/relationships/hyperlink" Target="https://pixabay.com/service/license/" TargetMode="External"/><Relationship Id="rId248" Type="http://schemas.openxmlformats.org/officeDocument/2006/relationships/hyperlink" Target="https://pixabay.com/service/license/" TargetMode="External"/><Relationship Id="rId126" Type="http://schemas.openxmlformats.org/officeDocument/2006/relationships/hyperlink" Target="https://pixabay.com/service/license/" TargetMode="External"/><Relationship Id="rId247" Type="http://schemas.openxmlformats.org/officeDocument/2006/relationships/hyperlink" Target="https://pixabay.com/service/license/" TargetMode="External"/><Relationship Id="rId121" Type="http://schemas.openxmlformats.org/officeDocument/2006/relationships/hyperlink" Target="https://pixabay.com/service/license/" TargetMode="External"/><Relationship Id="rId242" Type="http://schemas.openxmlformats.org/officeDocument/2006/relationships/hyperlink" Target="https://pixabay.com/service/license/" TargetMode="External"/><Relationship Id="rId120" Type="http://schemas.openxmlformats.org/officeDocument/2006/relationships/hyperlink" Target="https://pixabay.com/service/license/" TargetMode="External"/><Relationship Id="rId241" Type="http://schemas.openxmlformats.org/officeDocument/2006/relationships/hyperlink" Target="https://pixabay.com/service/license/" TargetMode="External"/><Relationship Id="rId240" Type="http://schemas.openxmlformats.org/officeDocument/2006/relationships/hyperlink" Target="https://pixabay.com/service/license/" TargetMode="External"/><Relationship Id="rId125" Type="http://schemas.openxmlformats.org/officeDocument/2006/relationships/hyperlink" Target="https://pixabay.com/service/license/" TargetMode="External"/><Relationship Id="rId246" Type="http://schemas.openxmlformats.org/officeDocument/2006/relationships/hyperlink" Target="https://pixabay.com/service/license/" TargetMode="External"/><Relationship Id="rId124" Type="http://schemas.openxmlformats.org/officeDocument/2006/relationships/hyperlink" Target="https://pixabay.com/service/license/" TargetMode="External"/><Relationship Id="rId245" Type="http://schemas.openxmlformats.org/officeDocument/2006/relationships/hyperlink" Target="https://pixabay.com/service/license/" TargetMode="External"/><Relationship Id="rId123" Type="http://schemas.openxmlformats.org/officeDocument/2006/relationships/hyperlink" Target="https://pixabay.com/service/license/" TargetMode="External"/><Relationship Id="rId244" Type="http://schemas.openxmlformats.org/officeDocument/2006/relationships/hyperlink" Target="https://pixabay.com/service/license/" TargetMode="External"/><Relationship Id="rId122" Type="http://schemas.openxmlformats.org/officeDocument/2006/relationships/hyperlink" Target="https://pixabay.com/service/license/" TargetMode="External"/><Relationship Id="rId243" Type="http://schemas.openxmlformats.org/officeDocument/2006/relationships/hyperlink" Target="https://pixabay.com/service/license/" TargetMode="External"/><Relationship Id="rId95" Type="http://schemas.openxmlformats.org/officeDocument/2006/relationships/hyperlink" Target="https://pixabay.com/service/license/" TargetMode="External"/><Relationship Id="rId94" Type="http://schemas.openxmlformats.org/officeDocument/2006/relationships/hyperlink" Target="https://pixabay.com/service/license/" TargetMode="External"/><Relationship Id="rId97" Type="http://schemas.openxmlformats.org/officeDocument/2006/relationships/hyperlink" Target="https://pixabay.com/service/license/" TargetMode="External"/><Relationship Id="rId96" Type="http://schemas.openxmlformats.org/officeDocument/2006/relationships/hyperlink" Target="https://pixabay.com/service/license/" TargetMode="External"/><Relationship Id="rId99" Type="http://schemas.openxmlformats.org/officeDocument/2006/relationships/hyperlink" Target="https://pixabay.com/service/license/" TargetMode="External"/><Relationship Id="rId98" Type="http://schemas.openxmlformats.org/officeDocument/2006/relationships/hyperlink" Target="https://pixabay.com/service/license/" TargetMode="External"/><Relationship Id="rId91" Type="http://schemas.openxmlformats.org/officeDocument/2006/relationships/hyperlink" Target="https://pixabay.com/service/license/" TargetMode="External"/><Relationship Id="rId90" Type="http://schemas.openxmlformats.org/officeDocument/2006/relationships/hyperlink" Target="https://pixabay.com/service/license/" TargetMode="External"/><Relationship Id="rId93" Type="http://schemas.openxmlformats.org/officeDocument/2006/relationships/hyperlink" Target="https://pixabay.com/service/license/" TargetMode="External"/><Relationship Id="rId92" Type="http://schemas.openxmlformats.org/officeDocument/2006/relationships/hyperlink" Target="https://pixabay.com/service/license/" TargetMode="External"/><Relationship Id="rId118" Type="http://schemas.openxmlformats.org/officeDocument/2006/relationships/hyperlink" Target="https://pixabay.com/service/license/" TargetMode="External"/><Relationship Id="rId239" Type="http://schemas.openxmlformats.org/officeDocument/2006/relationships/hyperlink" Target="https://pixabay.com/service/license/" TargetMode="External"/><Relationship Id="rId117" Type="http://schemas.openxmlformats.org/officeDocument/2006/relationships/hyperlink" Target="https://pixabay.com/service/license/" TargetMode="External"/><Relationship Id="rId238" Type="http://schemas.openxmlformats.org/officeDocument/2006/relationships/hyperlink" Target="https://pixabay.com/service/license/" TargetMode="External"/><Relationship Id="rId116" Type="http://schemas.openxmlformats.org/officeDocument/2006/relationships/hyperlink" Target="https://pixabay.com/service/license/" TargetMode="External"/><Relationship Id="rId237" Type="http://schemas.openxmlformats.org/officeDocument/2006/relationships/hyperlink" Target="https://pixabay.com/service/license/" TargetMode="External"/><Relationship Id="rId115" Type="http://schemas.openxmlformats.org/officeDocument/2006/relationships/hyperlink" Target="https://pixabay.com/service/license/" TargetMode="External"/><Relationship Id="rId236" Type="http://schemas.openxmlformats.org/officeDocument/2006/relationships/hyperlink" Target="https://pixabay.com/service/license/" TargetMode="External"/><Relationship Id="rId119" Type="http://schemas.openxmlformats.org/officeDocument/2006/relationships/hyperlink" Target="https://pixabay.com/service/license/" TargetMode="External"/><Relationship Id="rId110" Type="http://schemas.openxmlformats.org/officeDocument/2006/relationships/hyperlink" Target="https://pixabay.com/service/license/" TargetMode="External"/><Relationship Id="rId231" Type="http://schemas.openxmlformats.org/officeDocument/2006/relationships/hyperlink" Target="https://pixabay.com/service/license/" TargetMode="External"/><Relationship Id="rId230" Type="http://schemas.openxmlformats.org/officeDocument/2006/relationships/hyperlink" Target="https://pixabay.com/service/license/" TargetMode="External"/><Relationship Id="rId114" Type="http://schemas.openxmlformats.org/officeDocument/2006/relationships/hyperlink" Target="https://pixabay.com/service/license/" TargetMode="External"/><Relationship Id="rId235" Type="http://schemas.openxmlformats.org/officeDocument/2006/relationships/hyperlink" Target="https://pixabay.com/service/license/" TargetMode="External"/><Relationship Id="rId113" Type="http://schemas.openxmlformats.org/officeDocument/2006/relationships/hyperlink" Target="https://pixabay.com/service/license/" TargetMode="External"/><Relationship Id="rId234" Type="http://schemas.openxmlformats.org/officeDocument/2006/relationships/hyperlink" Target="https://pixabay.com/service/license/" TargetMode="External"/><Relationship Id="rId112" Type="http://schemas.openxmlformats.org/officeDocument/2006/relationships/hyperlink" Target="https://pixabay.com/service/license/" TargetMode="External"/><Relationship Id="rId233" Type="http://schemas.openxmlformats.org/officeDocument/2006/relationships/hyperlink" Target="https://pixabay.com/service/license/" TargetMode="External"/><Relationship Id="rId111" Type="http://schemas.openxmlformats.org/officeDocument/2006/relationships/hyperlink" Target="https://pixabay.com/service/license/" TargetMode="External"/><Relationship Id="rId232" Type="http://schemas.openxmlformats.org/officeDocument/2006/relationships/hyperlink" Target="https://pixabay.com/service/license/" TargetMode="External"/><Relationship Id="rId206" Type="http://schemas.openxmlformats.org/officeDocument/2006/relationships/hyperlink" Target="https://pixabay.com/service/license/" TargetMode="External"/><Relationship Id="rId205" Type="http://schemas.openxmlformats.org/officeDocument/2006/relationships/hyperlink" Target="https://pixabay.com/service/license/" TargetMode="External"/><Relationship Id="rId204" Type="http://schemas.openxmlformats.org/officeDocument/2006/relationships/hyperlink" Target="https://pixabay.com/service/license/" TargetMode="External"/><Relationship Id="rId203" Type="http://schemas.openxmlformats.org/officeDocument/2006/relationships/hyperlink" Target="https://pixabay.com/service/license/" TargetMode="External"/><Relationship Id="rId209" Type="http://schemas.openxmlformats.org/officeDocument/2006/relationships/hyperlink" Target="https://pixabay.com/service/license/" TargetMode="External"/><Relationship Id="rId208" Type="http://schemas.openxmlformats.org/officeDocument/2006/relationships/hyperlink" Target="https://pixabay.com/service/license/" TargetMode="External"/><Relationship Id="rId207" Type="http://schemas.openxmlformats.org/officeDocument/2006/relationships/hyperlink" Target="https://pixabay.com/service/license/" TargetMode="External"/><Relationship Id="rId202" Type="http://schemas.openxmlformats.org/officeDocument/2006/relationships/hyperlink" Target="https://pixabay.com/service/license/" TargetMode="External"/><Relationship Id="rId201" Type="http://schemas.openxmlformats.org/officeDocument/2006/relationships/hyperlink" Target="https://pixabay.com/service/license/" TargetMode="External"/><Relationship Id="rId200" Type="http://schemas.openxmlformats.org/officeDocument/2006/relationships/hyperlink" Target="https://pixabay.com/service/license/"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16.0"/>
    <col customWidth="1" min="4" max="4" width="8.71"/>
    <col customWidth="1" min="5" max="5" width="33.57"/>
    <col customWidth="1" min="6" max="6" width="40.29"/>
    <col customWidth="1" min="7" max="12" width="8.71"/>
    <col customWidth="1" min="13" max="13" width="90.71"/>
  </cols>
  <sheetData>
    <row r="1">
      <c r="B1" s="1" t="s">
        <v>0</v>
      </c>
      <c r="C1" s="1" t="s">
        <v>1</v>
      </c>
      <c r="D1" s="1" t="s">
        <v>2</v>
      </c>
      <c r="E1" s="1" t="s">
        <v>3</v>
      </c>
      <c r="F1" s="1" t="s">
        <v>4</v>
      </c>
      <c r="G1" s="1" t="s">
        <v>5</v>
      </c>
      <c r="H1" s="1" t="s">
        <v>6</v>
      </c>
      <c r="I1" s="1" t="s">
        <v>7</v>
      </c>
      <c r="J1" s="1" t="s">
        <v>8</v>
      </c>
      <c r="K1" s="1" t="s">
        <v>9</v>
      </c>
      <c r="L1" s="1" t="s">
        <v>10</v>
      </c>
      <c r="M1" s="1" t="s">
        <v>11</v>
      </c>
    </row>
    <row r="2">
      <c r="A2" s="2">
        <v>0.0</v>
      </c>
      <c r="B2" s="3">
        <v>31.0</v>
      </c>
      <c r="C2" s="3" t="s">
        <v>12</v>
      </c>
      <c r="D2" s="3" t="s">
        <v>13</v>
      </c>
      <c r="E2" s="4" t="s">
        <v>14</v>
      </c>
      <c r="F2" s="3" t="s">
        <v>15</v>
      </c>
      <c r="G2" s="5" t="s">
        <v>16</v>
      </c>
      <c r="H2" s="5" t="s">
        <v>17</v>
      </c>
      <c r="I2" s="6" t="b">
        <v>1</v>
      </c>
      <c r="J2" s="7">
        <v>9.0</v>
      </c>
      <c r="K2" s="5" t="s">
        <v>18</v>
      </c>
      <c r="L2" s="5" t="s">
        <v>17</v>
      </c>
      <c r="M2" s="8" t="s">
        <v>19</v>
      </c>
    </row>
    <row r="3">
      <c r="A3" s="2">
        <v>1.0</v>
      </c>
      <c r="B3" s="3">
        <v>135.0</v>
      </c>
      <c r="C3" s="3" t="s">
        <v>20</v>
      </c>
      <c r="D3" s="3" t="s">
        <v>13</v>
      </c>
      <c r="E3" s="3" t="s">
        <v>14</v>
      </c>
      <c r="F3" s="3" t="s">
        <v>21</v>
      </c>
      <c r="G3" s="5" t="s">
        <v>16</v>
      </c>
      <c r="H3" s="5" t="s">
        <v>17</v>
      </c>
      <c r="I3" s="6" t="b">
        <v>1</v>
      </c>
      <c r="J3" s="7">
        <v>9.0</v>
      </c>
      <c r="K3" s="5" t="s">
        <v>18</v>
      </c>
      <c r="L3" s="5" t="s">
        <v>17</v>
      </c>
      <c r="M3" s="8" t="s">
        <v>22</v>
      </c>
    </row>
    <row r="4">
      <c r="A4" s="2">
        <v>2.0</v>
      </c>
      <c r="B4" s="3">
        <v>346.0</v>
      </c>
      <c r="C4" s="3" t="s">
        <v>23</v>
      </c>
      <c r="D4" s="3" t="s">
        <v>13</v>
      </c>
      <c r="E4" s="3" t="s">
        <v>14</v>
      </c>
      <c r="F4" s="3" t="s">
        <v>24</v>
      </c>
      <c r="G4" s="5" t="s">
        <v>16</v>
      </c>
      <c r="H4" s="5" t="s">
        <v>17</v>
      </c>
      <c r="I4" s="6" t="b">
        <v>1</v>
      </c>
      <c r="J4" s="7">
        <v>9.0</v>
      </c>
      <c r="K4" s="5" t="s">
        <v>18</v>
      </c>
      <c r="L4" s="5" t="s">
        <v>17</v>
      </c>
      <c r="M4" s="3" t="s">
        <v>17</v>
      </c>
    </row>
    <row r="5">
      <c r="A5" s="2">
        <v>3.0</v>
      </c>
      <c r="B5" s="3">
        <v>408.0</v>
      </c>
      <c r="C5" s="3" t="s">
        <v>25</v>
      </c>
      <c r="D5" s="3" t="s">
        <v>13</v>
      </c>
      <c r="E5" s="3" t="s">
        <v>14</v>
      </c>
      <c r="F5" s="3" t="s">
        <v>26</v>
      </c>
      <c r="G5" s="5" t="s">
        <v>16</v>
      </c>
      <c r="H5" s="5" t="s">
        <v>17</v>
      </c>
      <c r="I5" s="6" t="b">
        <v>1</v>
      </c>
      <c r="J5" s="7">
        <v>9.0</v>
      </c>
      <c r="K5" s="5" t="s">
        <v>18</v>
      </c>
      <c r="L5" s="5" t="s">
        <v>17</v>
      </c>
      <c r="M5" s="3" t="s">
        <v>17</v>
      </c>
    </row>
    <row r="6">
      <c r="A6" s="2">
        <v>4.0</v>
      </c>
      <c r="B6" s="3">
        <v>495.0</v>
      </c>
      <c r="C6" s="3" t="s">
        <v>27</v>
      </c>
      <c r="D6" s="3" t="s">
        <v>13</v>
      </c>
      <c r="E6" s="3" t="s">
        <v>14</v>
      </c>
      <c r="F6" s="3" t="s">
        <v>28</v>
      </c>
      <c r="G6" s="5" t="s">
        <v>16</v>
      </c>
      <c r="H6" s="5" t="s">
        <v>17</v>
      </c>
      <c r="I6" s="6" t="b">
        <v>1</v>
      </c>
      <c r="J6" s="7">
        <v>9.0</v>
      </c>
      <c r="K6" s="5" t="s">
        <v>18</v>
      </c>
      <c r="L6" s="5" t="s">
        <v>17</v>
      </c>
      <c r="M6" s="3" t="s">
        <v>17</v>
      </c>
    </row>
    <row r="7">
      <c r="A7" s="2">
        <v>5.0</v>
      </c>
      <c r="B7" s="3">
        <v>500.0</v>
      </c>
      <c r="C7" s="3" t="s">
        <v>29</v>
      </c>
      <c r="D7" s="3" t="s">
        <v>13</v>
      </c>
      <c r="E7" s="3" t="s">
        <v>14</v>
      </c>
      <c r="F7" s="3" t="s">
        <v>30</v>
      </c>
      <c r="G7" s="5" t="s">
        <v>16</v>
      </c>
      <c r="H7" s="5" t="s">
        <v>17</v>
      </c>
      <c r="I7" s="6" t="b">
        <v>1</v>
      </c>
      <c r="J7" s="7">
        <v>9.0</v>
      </c>
      <c r="K7" s="5" t="s">
        <v>18</v>
      </c>
      <c r="L7" s="5" t="s">
        <v>17</v>
      </c>
      <c r="M7" s="3" t="s">
        <v>17</v>
      </c>
    </row>
    <row r="8">
      <c r="A8" s="2">
        <v>6.0</v>
      </c>
      <c r="B8" s="3">
        <v>702.0</v>
      </c>
      <c r="C8" s="3" t="s">
        <v>31</v>
      </c>
      <c r="D8" s="3" t="s">
        <v>13</v>
      </c>
      <c r="E8" s="3" t="s">
        <v>14</v>
      </c>
      <c r="F8" s="3" t="s">
        <v>32</v>
      </c>
      <c r="G8" s="5" t="s">
        <v>16</v>
      </c>
      <c r="H8" s="5" t="s">
        <v>17</v>
      </c>
      <c r="I8" s="6" t="b">
        <v>1</v>
      </c>
      <c r="J8" s="7">
        <v>9.0</v>
      </c>
      <c r="K8" s="5" t="s">
        <v>18</v>
      </c>
      <c r="L8" s="5" t="s">
        <v>17</v>
      </c>
      <c r="M8" s="3" t="s">
        <v>17</v>
      </c>
    </row>
    <row r="9">
      <c r="A9" s="2">
        <v>7.0</v>
      </c>
      <c r="B9" s="3">
        <v>731.0</v>
      </c>
      <c r="C9" s="3" t="s">
        <v>33</v>
      </c>
      <c r="D9" s="3" t="s">
        <v>13</v>
      </c>
      <c r="E9" s="3" t="s">
        <v>14</v>
      </c>
      <c r="F9" s="3" t="s">
        <v>34</v>
      </c>
      <c r="G9" s="5" t="s">
        <v>16</v>
      </c>
      <c r="H9" s="5" t="s">
        <v>17</v>
      </c>
      <c r="I9" s="6" t="b">
        <v>1</v>
      </c>
      <c r="J9" s="7">
        <v>9.0</v>
      </c>
      <c r="K9" s="5" t="s">
        <v>18</v>
      </c>
      <c r="L9" s="5" t="s">
        <v>17</v>
      </c>
      <c r="M9" s="3" t="s">
        <v>17</v>
      </c>
    </row>
    <row r="10">
      <c r="A10" s="2">
        <v>8.0</v>
      </c>
      <c r="B10" s="3">
        <v>746.0</v>
      </c>
      <c r="C10" s="3" t="s">
        <v>35</v>
      </c>
      <c r="D10" s="3" t="s">
        <v>13</v>
      </c>
      <c r="E10" s="3" t="s">
        <v>14</v>
      </c>
      <c r="F10" s="3" t="s">
        <v>36</v>
      </c>
      <c r="G10" s="5" t="s">
        <v>16</v>
      </c>
      <c r="H10" s="5" t="s">
        <v>17</v>
      </c>
      <c r="I10" s="6" t="b">
        <v>1</v>
      </c>
      <c r="J10" s="7">
        <v>9.0</v>
      </c>
      <c r="K10" s="5" t="s">
        <v>18</v>
      </c>
      <c r="L10" s="5" t="s">
        <v>17</v>
      </c>
      <c r="M10" s="3" t="s">
        <v>17</v>
      </c>
    </row>
    <row r="11">
      <c r="A11" s="2">
        <v>9.0</v>
      </c>
      <c r="B11" s="3">
        <v>767.0</v>
      </c>
      <c r="C11" s="3" t="s">
        <v>37</v>
      </c>
      <c r="D11" s="3" t="s">
        <v>13</v>
      </c>
      <c r="E11" s="3" t="s">
        <v>14</v>
      </c>
      <c r="F11" s="3" t="s">
        <v>38</v>
      </c>
      <c r="G11" s="5" t="s">
        <v>16</v>
      </c>
      <c r="H11" s="5" t="s">
        <v>17</v>
      </c>
      <c r="I11" s="6" t="b">
        <v>1</v>
      </c>
      <c r="J11" s="7">
        <v>9.0</v>
      </c>
      <c r="K11" s="5" t="s">
        <v>18</v>
      </c>
      <c r="L11" s="5" t="s">
        <v>17</v>
      </c>
      <c r="M11" s="3" t="s">
        <v>17</v>
      </c>
    </row>
    <row r="12">
      <c r="A12" s="2">
        <v>10.0</v>
      </c>
      <c r="B12" s="3">
        <v>862.0</v>
      </c>
      <c r="C12" s="3" t="s">
        <v>39</v>
      </c>
      <c r="D12" s="3" t="s">
        <v>13</v>
      </c>
      <c r="E12" s="3" t="s">
        <v>14</v>
      </c>
      <c r="F12" s="3" t="s">
        <v>40</v>
      </c>
      <c r="G12" s="5" t="s">
        <v>16</v>
      </c>
      <c r="H12" s="5" t="s">
        <v>17</v>
      </c>
      <c r="I12" s="6" t="b">
        <v>1</v>
      </c>
      <c r="J12" s="7">
        <v>9.0</v>
      </c>
      <c r="K12" s="5" t="s">
        <v>18</v>
      </c>
      <c r="L12" s="5" t="s">
        <v>17</v>
      </c>
      <c r="M12" s="3" t="s">
        <v>17</v>
      </c>
    </row>
    <row r="13">
      <c r="A13" s="2">
        <v>11.0</v>
      </c>
      <c r="B13" s="3">
        <v>1341.0</v>
      </c>
      <c r="C13" s="3" t="s">
        <v>41</v>
      </c>
      <c r="D13" s="3" t="s">
        <v>13</v>
      </c>
      <c r="E13" s="3" t="s">
        <v>14</v>
      </c>
      <c r="F13" s="3" t="s">
        <v>42</v>
      </c>
      <c r="G13" s="5" t="s">
        <v>16</v>
      </c>
      <c r="H13" s="5" t="s">
        <v>17</v>
      </c>
      <c r="I13" s="6" t="b">
        <v>1</v>
      </c>
      <c r="J13" s="7">
        <v>9.0</v>
      </c>
      <c r="K13" s="5" t="s">
        <v>18</v>
      </c>
      <c r="L13" s="5" t="s">
        <v>17</v>
      </c>
      <c r="M13" s="3" t="s">
        <v>17</v>
      </c>
    </row>
    <row r="14">
      <c r="A14" s="2">
        <v>12.0</v>
      </c>
      <c r="B14" s="3">
        <v>2027.0</v>
      </c>
      <c r="C14" s="3" t="s">
        <v>43</v>
      </c>
      <c r="D14" s="3" t="s">
        <v>13</v>
      </c>
      <c r="E14" s="3" t="s">
        <v>14</v>
      </c>
      <c r="F14" s="3" t="s">
        <v>44</v>
      </c>
      <c r="G14" s="5" t="s">
        <v>16</v>
      </c>
      <c r="H14" s="5" t="s">
        <v>17</v>
      </c>
      <c r="I14" s="6" t="b">
        <v>1</v>
      </c>
      <c r="J14" s="7">
        <v>9.0</v>
      </c>
      <c r="K14" s="5" t="s">
        <v>18</v>
      </c>
      <c r="L14" s="5" t="s">
        <v>17</v>
      </c>
      <c r="M14" s="3" t="s">
        <v>17</v>
      </c>
    </row>
    <row r="15">
      <c r="A15" s="2">
        <v>13.0</v>
      </c>
      <c r="B15" s="3">
        <v>2454.0</v>
      </c>
      <c r="C15" s="3" t="s">
        <v>45</v>
      </c>
      <c r="D15" s="3" t="s">
        <v>13</v>
      </c>
      <c r="E15" s="3" t="s">
        <v>14</v>
      </c>
      <c r="F15" s="3" t="s">
        <v>46</v>
      </c>
      <c r="G15" s="5" t="s">
        <v>16</v>
      </c>
      <c r="H15" s="5" t="s">
        <v>17</v>
      </c>
      <c r="I15" s="6" t="b">
        <v>1</v>
      </c>
      <c r="J15" s="7">
        <v>9.0</v>
      </c>
      <c r="K15" s="5" t="s">
        <v>18</v>
      </c>
      <c r="L15" s="5" t="s">
        <v>17</v>
      </c>
      <c r="M15" s="3" t="s">
        <v>17</v>
      </c>
    </row>
    <row r="16">
      <c r="A16" s="2">
        <v>14.0</v>
      </c>
      <c r="B16" s="3">
        <v>2472.0</v>
      </c>
      <c r="C16" s="3" t="s">
        <v>47</v>
      </c>
      <c r="D16" s="3" t="s">
        <v>13</v>
      </c>
      <c r="E16" s="3" t="s">
        <v>14</v>
      </c>
      <c r="F16" s="3" t="s">
        <v>48</v>
      </c>
      <c r="G16" s="5" t="s">
        <v>16</v>
      </c>
      <c r="H16" s="5" t="s">
        <v>17</v>
      </c>
      <c r="I16" s="6" t="b">
        <v>1</v>
      </c>
      <c r="J16" s="7">
        <v>9.0</v>
      </c>
      <c r="K16" s="5" t="s">
        <v>18</v>
      </c>
      <c r="L16" s="5" t="s">
        <v>17</v>
      </c>
      <c r="M16" s="3" t="s">
        <v>17</v>
      </c>
    </row>
    <row r="17">
      <c r="A17" s="2">
        <v>15.0</v>
      </c>
      <c r="B17" s="3">
        <v>2487.0</v>
      </c>
      <c r="C17" s="3" t="s">
        <v>49</v>
      </c>
      <c r="D17" s="3" t="s">
        <v>13</v>
      </c>
      <c r="E17" s="3" t="s">
        <v>14</v>
      </c>
      <c r="F17" s="3" t="s">
        <v>50</v>
      </c>
      <c r="G17" s="5" t="s">
        <v>16</v>
      </c>
      <c r="H17" s="5" t="s">
        <v>17</v>
      </c>
      <c r="I17" s="6" t="b">
        <v>1</v>
      </c>
      <c r="J17" s="7">
        <v>9.0</v>
      </c>
      <c r="K17" s="5" t="s">
        <v>18</v>
      </c>
      <c r="L17" s="5" t="s">
        <v>17</v>
      </c>
      <c r="M17" s="3" t="s">
        <v>17</v>
      </c>
    </row>
    <row r="18">
      <c r="A18" s="2">
        <v>16.0</v>
      </c>
      <c r="B18" s="3">
        <v>2557.0</v>
      </c>
      <c r="C18" s="3" t="s">
        <v>51</v>
      </c>
      <c r="D18" s="3" t="s">
        <v>13</v>
      </c>
      <c r="E18" s="3" t="s">
        <v>14</v>
      </c>
      <c r="F18" s="3" t="s">
        <v>52</v>
      </c>
      <c r="G18" s="5" t="s">
        <v>16</v>
      </c>
      <c r="H18" s="5" t="s">
        <v>17</v>
      </c>
      <c r="I18" s="6" t="b">
        <v>1</v>
      </c>
      <c r="J18" s="7">
        <v>9.0</v>
      </c>
      <c r="K18" s="5" t="s">
        <v>18</v>
      </c>
      <c r="L18" s="5" t="s">
        <v>17</v>
      </c>
      <c r="M18" s="3" t="s">
        <v>17</v>
      </c>
    </row>
    <row r="19">
      <c r="A19" s="2">
        <v>17.0</v>
      </c>
      <c r="B19" s="3">
        <v>2584.0</v>
      </c>
      <c r="C19" s="3" t="s">
        <v>53</v>
      </c>
      <c r="D19" s="3" t="s">
        <v>13</v>
      </c>
      <c r="E19" s="3" t="s">
        <v>14</v>
      </c>
      <c r="F19" s="3" t="s">
        <v>54</v>
      </c>
      <c r="G19" s="5" t="s">
        <v>16</v>
      </c>
      <c r="H19" s="5" t="s">
        <v>17</v>
      </c>
      <c r="I19" s="6" t="b">
        <v>1</v>
      </c>
      <c r="J19" s="7">
        <v>9.0</v>
      </c>
      <c r="K19" s="5" t="s">
        <v>18</v>
      </c>
      <c r="L19" s="5" t="s">
        <v>17</v>
      </c>
      <c r="M19" s="3" t="s">
        <v>17</v>
      </c>
    </row>
    <row r="20">
      <c r="A20" s="2">
        <v>18.0</v>
      </c>
      <c r="B20" s="3">
        <v>2788.0</v>
      </c>
      <c r="C20" s="3" t="s">
        <v>55</v>
      </c>
      <c r="D20" s="3" t="s">
        <v>13</v>
      </c>
      <c r="E20" s="3" t="s">
        <v>14</v>
      </c>
      <c r="F20" s="3" t="s">
        <v>56</v>
      </c>
      <c r="G20" s="5" t="s">
        <v>16</v>
      </c>
      <c r="H20" s="5" t="s">
        <v>17</v>
      </c>
      <c r="I20" s="6" t="b">
        <v>1</v>
      </c>
      <c r="J20" s="7">
        <v>9.0</v>
      </c>
      <c r="K20" s="5" t="s">
        <v>18</v>
      </c>
      <c r="L20" s="5" t="s">
        <v>17</v>
      </c>
      <c r="M20" s="3" t="s">
        <v>17</v>
      </c>
    </row>
    <row r="21" ht="15.75" customHeight="1">
      <c r="A21" s="2">
        <v>19.0</v>
      </c>
      <c r="B21" s="3">
        <v>2845.0</v>
      </c>
      <c r="C21" s="3" t="s">
        <v>57</v>
      </c>
      <c r="D21" s="3" t="s">
        <v>13</v>
      </c>
      <c r="E21" s="3" t="s">
        <v>14</v>
      </c>
      <c r="F21" s="3" t="s">
        <v>58</v>
      </c>
      <c r="G21" s="5" t="s">
        <v>16</v>
      </c>
      <c r="H21" s="5" t="s">
        <v>17</v>
      </c>
      <c r="I21" s="6" t="b">
        <v>1</v>
      </c>
      <c r="J21" s="7">
        <v>9.0</v>
      </c>
      <c r="K21" s="5" t="s">
        <v>18</v>
      </c>
      <c r="L21" s="5" t="s">
        <v>17</v>
      </c>
      <c r="M21" s="3" t="s">
        <v>17</v>
      </c>
    </row>
    <row r="22" ht="15.75" customHeight="1">
      <c r="A22" s="9">
        <v>20.0</v>
      </c>
      <c r="B22" s="10">
        <v>33.0</v>
      </c>
      <c r="C22" s="10" t="s">
        <v>59</v>
      </c>
      <c r="D22" s="10" t="s">
        <v>60</v>
      </c>
      <c r="E22" s="10" t="s">
        <v>61</v>
      </c>
      <c r="F22" s="10">
        <v>1.3948707614211E13</v>
      </c>
      <c r="G22" s="11" t="s">
        <v>16</v>
      </c>
      <c r="H22" s="11" t="s">
        <v>17</v>
      </c>
      <c r="I22" s="12" t="b">
        <v>1</v>
      </c>
      <c r="J22" s="13">
        <v>10.0</v>
      </c>
      <c r="K22" s="11" t="s">
        <v>62</v>
      </c>
      <c r="L22" s="11" t="s">
        <v>17</v>
      </c>
      <c r="M22" s="11" t="s">
        <v>17</v>
      </c>
    </row>
    <row r="23" ht="15.75" customHeight="1">
      <c r="A23" s="9">
        <v>21.0</v>
      </c>
      <c r="B23" s="10">
        <v>1240.0</v>
      </c>
      <c r="C23" s="10" t="s">
        <v>63</v>
      </c>
      <c r="D23" s="10" t="s">
        <v>60</v>
      </c>
      <c r="E23" s="10" t="s">
        <v>61</v>
      </c>
      <c r="F23" s="10">
        <v>1.3951319411861E13</v>
      </c>
      <c r="G23" s="11" t="s">
        <v>16</v>
      </c>
      <c r="H23" s="11" t="s">
        <v>17</v>
      </c>
      <c r="I23" s="12" t="b">
        <v>1</v>
      </c>
      <c r="J23" s="13">
        <v>10.0</v>
      </c>
      <c r="K23" s="11" t="s">
        <v>62</v>
      </c>
      <c r="L23" s="11" t="s">
        <v>17</v>
      </c>
      <c r="M23" s="11" t="s">
        <v>17</v>
      </c>
    </row>
    <row r="24" ht="15.75" customHeight="1">
      <c r="A24" s="9">
        <v>22.0</v>
      </c>
      <c r="B24" s="10">
        <v>1731.0</v>
      </c>
      <c r="C24" s="10" t="s">
        <v>64</v>
      </c>
      <c r="D24" s="10" t="s">
        <v>60</v>
      </c>
      <c r="E24" s="10" t="s">
        <v>61</v>
      </c>
      <c r="F24" s="10">
        <v>1.3961519427552E13</v>
      </c>
      <c r="G24" s="11" t="s">
        <v>16</v>
      </c>
      <c r="H24" s="11" t="s">
        <v>17</v>
      </c>
      <c r="I24" s="12" t="b">
        <v>1</v>
      </c>
      <c r="J24" s="13">
        <v>10.0</v>
      </c>
      <c r="K24" s="11" t="s">
        <v>62</v>
      </c>
      <c r="L24" s="11" t="s">
        <v>17</v>
      </c>
      <c r="M24" s="11" t="s">
        <v>17</v>
      </c>
    </row>
    <row r="25" ht="15.75" customHeight="1">
      <c r="A25" s="9">
        <v>23.0</v>
      </c>
      <c r="B25" s="10">
        <v>2636.0</v>
      </c>
      <c r="C25" s="10" t="s">
        <v>65</v>
      </c>
      <c r="D25" s="10" t="s">
        <v>60</v>
      </c>
      <c r="E25" s="10" t="s">
        <v>61</v>
      </c>
      <c r="F25" s="10">
        <v>1.3943049011333E13</v>
      </c>
      <c r="G25" s="11" t="s">
        <v>16</v>
      </c>
      <c r="H25" s="11" t="s">
        <v>17</v>
      </c>
      <c r="I25" s="12" t="b">
        <v>1</v>
      </c>
      <c r="J25" s="13">
        <v>10.0</v>
      </c>
      <c r="K25" s="11" t="s">
        <v>62</v>
      </c>
      <c r="L25" s="11" t="s">
        <v>17</v>
      </c>
      <c r="M25" s="11" t="s">
        <v>17</v>
      </c>
    </row>
    <row r="26" ht="15.75" customHeight="1">
      <c r="A26" s="1">
        <v>24.0</v>
      </c>
      <c r="B26" s="14">
        <v>8.0</v>
      </c>
      <c r="C26" s="14" t="s">
        <v>66</v>
      </c>
      <c r="D26" s="14" t="s">
        <v>67</v>
      </c>
      <c r="E26" s="14" t="s">
        <v>68</v>
      </c>
      <c r="F26" s="15" t="s">
        <v>69</v>
      </c>
      <c r="G26" s="15" t="s">
        <v>16</v>
      </c>
      <c r="H26" s="14" t="s">
        <v>17</v>
      </c>
      <c r="I26" s="14" t="b">
        <v>0</v>
      </c>
      <c r="J26" s="14" t="s">
        <v>17</v>
      </c>
      <c r="K26" s="14" t="s">
        <v>17</v>
      </c>
      <c r="L26" s="14" t="s">
        <v>17</v>
      </c>
      <c r="M26" s="14" t="s">
        <v>70</v>
      </c>
    </row>
    <row r="27" ht="15.75" customHeight="1">
      <c r="A27" s="1">
        <v>25.0</v>
      </c>
      <c r="B27" s="14">
        <v>9.0</v>
      </c>
      <c r="C27" s="14" t="s">
        <v>71</v>
      </c>
      <c r="D27" s="14" t="s">
        <v>67</v>
      </c>
      <c r="E27" s="14" t="s">
        <v>68</v>
      </c>
      <c r="F27" s="15" t="s">
        <v>72</v>
      </c>
      <c r="G27" s="15" t="s">
        <v>16</v>
      </c>
      <c r="H27" s="14" t="s">
        <v>17</v>
      </c>
      <c r="I27" s="14" t="b">
        <v>0</v>
      </c>
      <c r="J27" s="14" t="s">
        <v>17</v>
      </c>
      <c r="K27" s="14" t="s">
        <v>17</v>
      </c>
      <c r="L27" s="14" t="s">
        <v>17</v>
      </c>
      <c r="M27" s="14" t="s">
        <v>73</v>
      </c>
    </row>
    <row r="28" ht="15.75" customHeight="1">
      <c r="A28" s="1">
        <v>26.0</v>
      </c>
      <c r="B28" s="14">
        <v>10.0</v>
      </c>
      <c r="C28" s="14" t="s">
        <v>74</v>
      </c>
      <c r="D28" s="14" t="s">
        <v>67</v>
      </c>
      <c r="E28" s="14" t="s">
        <v>68</v>
      </c>
      <c r="F28" s="14" t="s">
        <v>75</v>
      </c>
      <c r="G28" s="15" t="s">
        <v>16</v>
      </c>
      <c r="H28" s="14" t="s">
        <v>17</v>
      </c>
      <c r="I28" s="14" t="b">
        <v>0</v>
      </c>
      <c r="J28" s="14" t="s">
        <v>17</v>
      </c>
      <c r="K28" s="14" t="s">
        <v>17</v>
      </c>
      <c r="L28" s="14" t="s">
        <v>17</v>
      </c>
      <c r="M28" s="14" t="s">
        <v>76</v>
      </c>
    </row>
    <row r="29" ht="15.75" customHeight="1">
      <c r="A29" s="1">
        <v>27.0</v>
      </c>
      <c r="B29" s="14">
        <v>21.0</v>
      </c>
      <c r="C29" s="14" t="s">
        <v>77</v>
      </c>
      <c r="D29" s="14" t="s">
        <v>67</v>
      </c>
      <c r="E29" s="14" t="s">
        <v>68</v>
      </c>
      <c r="F29" s="14" t="s">
        <v>78</v>
      </c>
      <c r="G29" s="15" t="s">
        <v>16</v>
      </c>
      <c r="H29" s="14" t="s">
        <v>17</v>
      </c>
      <c r="I29" s="14" t="b">
        <v>0</v>
      </c>
      <c r="J29" s="14" t="s">
        <v>17</v>
      </c>
      <c r="K29" s="14" t="s">
        <v>17</v>
      </c>
      <c r="L29" s="14" t="s">
        <v>17</v>
      </c>
      <c r="M29" s="14" t="s">
        <v>79</v>
      </c>
    </row>
    <row r="30" ht="15.75" customHeight="1">
      <c r="A30" s="1">
        <v>28.0</v>
      </c>
      <c r="B30" s="14">
        <v>25.0</v>
      </c>
      <c r="C30" s="14" t="s">
        <v>80</v>
      </c>
      <c r="D30" s="14" t="s">
        <v>67</v>
      </c>
      <c r="E30" s="14" t="s">
        <v>68</v>
      </c>
      <c r="F30" s="14" t="s">
        <v>81</v>
      </c>
      <c r="G30" s="15" t="s">
        <v>16</v>
      </c>
      <c r="H30" s="14" t="s">
        <v>17</v>
      </c>
      <c r="I30" s="14" t="b">
        <v>0</v>
      </c>
      <c r="J30" s="14" t="s">
        <v>17</v>
      </c>
      <c r="K30" s="14" t="s">
        <v>17</v>
      </c>
      <c r="L30" s="14" t="s">
        <v>17</v>
      </c>
      <c r="M30" s="14" t="s">
        <v>82</v>
      </c>
    </row>
    <row r="31" ht="15.75" customHeight="1">
      <c r="A31" s="1">
        <v>29.0</v>
      </c>
      <c r="B31" s="14">
        <v>36.0</v>
      </c>
      <c r="C31" s="14" t="s">
        <v>83</v>
      </c>
      <c r="D31" s="14" t="s">
        <v>67</v>
      </c>
      <c r="E31" s="14" t="s">
        <v>68</v>
      </c>
      <c r="F31" s="14" t="s">
        <v>84</v>
      </c>
      <c r="G31" s="15" t="s">
        <v>16</v>
      </c>
      <c r="H31" s="14" t="s">
        <v>17</v>
      </c>
      <c r="I31" s="14" t="b">
        <v>0</v>
      </c>
      <c r="J31" s="14" t="s">
        <v>17</v>
      </c>
      <c r="K31" s="14" t="s">
        <v>17</v>
      </c>
      <c r="L31" s="14" t="s">
        <v>17</v>
      </c>
      <c r="M31" s="14" t="s">
        <v>85</v>
      </c>
    </row>
    <row r="32" ht="15.75" customHeight="1">
      <c r="A32" s="1">
        <v>30.0</v>
      </c>
      <c r="B32" s="14">
        <v>39.0</v>
      </c>
      <c r="C32" s="14" t="s">
        <v>86</v>
      </c>
      <c r="D32" s="14" t="s">
        <v>67</v>
      </c>
      <c r="E32" s="14" t="s">
        <v>68</v>
      </c>
      <c r="F32" s="14" t="s">
        <v>87</v>
      </c>
      <c r="G32" s="15" t="s">
        <v>16</v>
      </c>
      <c r="H32" s="14" t="s">
        <v>17</v>
      </c>
      <c r="I32" s="14" t="b">
        <v>0</v>
      </c>
      <c r="J32" s="14" t="s">
        <v>17</v>
      </c>
      <c r="K32" s="14" t="s">
        <v>17</v>
      </c>
      <c r="L32" s="14" t="s">
        <v>17</v>
      </c>
      <c r="M32" s="14" t="s">
        <v>88</v>
      </c>
    </row>
    <row r="33" ht="15.75" customHeight="1">
      <c r="A33" s="1">
        <v>31.0</v>
      </c>
      <c r="B33" s="14">
        <v>60.0</v>
      </c>
      <c r="C33" s="14" t="s">
        <v>89</v>
      </c>
      <c r="D33" s="14" t="s">
        <v>67</v>
      </c>
      <c r="E33" s="14" t="s">
        <v>68</v>
      </c>
      <c r="F33" s="14" t="s">
        <v>90</v>
      </c>
      <c r="G33" s="15" t="s">
        <v>16</v>
      </c>
      <c r="H33" s="14" t="s">
        <v>17</v>
      </c>
      <c r="I33" s="14" t="b">
        <v>0</v>
      </c>
      <c r="J33" s="14" t="s">
        <v>17</v>
      </c>
      <c r="K33" s="14" t="s">
        <v>17</v>
      </c>
      <c r="L33" s="14" t="s">
        <v>17</v>
      </c>
      <c r="M33" s="14" t="s">
        <v>91</v>
      </c>
    </row>
    <row r="34" ht="15.75" customHeight="1">
      <c r="A34" s="1">
        <v>32.0</v>
      </c>
      <c r="B34" s="14">
        <v>65.0</v>
      </c>
      <c r="C34" s="14" t="s">
        <v>92</v>
      </c>
      <c r="D34" s="14" t="s">
        <v>67</v>
      </c>
      <c r="E34" s="14" t="s">
        <v>68</v>
      </c>
      <c r="F34" s="14" t="s">
        <v>93</v>
      </c>
      <c r="G34" s="15" t="s">
        <v>16</v>
      </c>
      <c r="H34" s="14" t="s">
        <v>17</v>
      </c>
      <c r="I34" s="14" t="b">
        <v>0</v>
      </c>
      <c r="J34" s="14" t="s">
        <v>17</v>
      </c>
      <c r="K34" s="14" t="s">
        <v>17</v>
      </c>
      <c r="L34" s="14" t="s">
        <v>17</v>
      </c>
      <c r="M34" s="14" t="s">
        <v>94</v>
      </c>
    </row>
    <row r="35" ht="15.75" customHeight="1">
      <c r="A35" s="1">
        <v>33.0</v>
      </c>
      <c r="B35" s="14">
        <v>69.0</v>
      </c>
      <c r="C35" s="14" t="s">
        <v>95</v>
      </c>
      <c r="D35" s="14" t="s">
        <v>67</v>
      </c>
      <c r="E35" s="14" t="s">
        <v>68</v>
      </c>
      <c r="F35" s="14" t="s">
        <v>96</v>
      </c>
      <c r="G35" s="15" t="s">
        <v>16</v>
      </c>
      <c r="H35" s="14" t="s">
        <v>17</v>
      </c>
      <c r="I35" s="14" t="b">
        <v>0</v>
      </c>
      <c r="J35" s="14" t="s">
        <v>17</v>
      </c>
      <c r="K35" s="14" t="s">
        <v>17</v>
      </c>
      <c r="L35" s="14" t="s">
        <v>17</v>
      </c>
      <c r="M35" s="14" t="s">
        <v>97</v>
      </c>
    </row>
    <row r="36" ht="15.75" customHeight="1">
      <c r="A36" s="1">
        <v>34.0</v>
      </c>
      <c r="B36" s="14">
        <v>75.0</v>
      </c>
      <c r="C36" s="14" t="s">
        <v>98</v>
      </c>
      <c r="D36" s="14" t="s">
        <v>67</v>
      </c>
      <c r="E36" s="14" t="s">
        <v>68</v>
      </c>
      <c r="F36" s="14" t="s">
        <v>99</v>
      </c>
      <c r="G36" s="15" t="s">
        <v>16</v>
      </c>
      <c r="H36" s="14" t="s">
        <v>17</v>
      </c>
      <c r="I36" s="14" t="b">
        <v>0</v>
      </c>
      <c r="J36" s="14" t="s">
        <v>17</v>
      </c>
      <c r="K36" s="14" t="s">
        <v>17</v>
      </c>
      <c r="L36" s="14" t="s">
        <v>17</v>
      </c>
      <c r="M36" s="14" t="s">
        <v>100</v>
      </c>
    </row>
    <row r="37" ht="15.75" customHeight="1">
      <c r="A37" s="1">
        <v>35.0</v>
      </c>
      <c r="B37" s="14">
        <v>76.0</v>
      </c>
      <c r="C37" s="14" t="s">
        <v>101</v>
      </c>
      <c r="D37" s="14" t="s">
        <v>67</v>
      </c>
      <c r="E37" s="14" t="s">
        <v>68</v>
      </c>
      <c r="F37" s="14" t="s">
        <v>102</v>
      </c>
      <c r="G37" s="15" t="s">
        <v>16</v>
      </c>
      <c r="H37" s="14" t="s">
        <v>17</v>
      </c>
      <c r="I37" s="14" t="b">
        <v>0</v>
      </c>
      <c r="J37" s="14" t="s">
        <v>17</v>
      </c>
      <c r="K37" s="14" t="s">
        <v>17</v>
      </c>
      <c r="L37" s="14" t="s">
        <v>17</v>
      </c>
      <c r="M37" s="14" t="s">
        <v>103</v>
      </c>
    </row>
    <row r="38" ht="15.75" customHeight="1">
      <c r="A38" s="1">
        <v>36.0</v>
      </c>
      <c r="B38" s="14">
        <v>81.0</v>
      </c>
      <c r="C38" s="14" t="s">
        <v>104</v>
      </c>
      <c r="D38" s="14" t="s">
        <v>67</v>
      </c>
      <c r="E38" s="14" t="s">
        <v>68</v>
      </c>
      <c r="F38" s="14" t="s">
        <v>105</v>
      </c>
      <c r="G38" s="15" t="s">
        <v>16</v>
      </c>
      <c r="H38" s="14" t="s">
        <v>17</v>
      </c>
      <c r="I38" s="14" t="b">
        <v>0</v>
      </c>
      <c r="J38" s="14" t="s">
        <v>17</v>
      </c>
      <c r="K38" s="14" t="s">
        <v>17</v>
      </c>
      <c r="L38" s="14" t="s">
        <v>17</v>
      </c>
      <c r="M38" s="14" t="s">
        <v>106</v>
      </c>
    </row>
    <row r="39" ht="15.75" customHeight="1">
      <c r="A39" s="1">
        <v>37.0</v>
      </c>
      <c r="B39" s="14">
        <v>86.0</v>
      </c>
      <c r="C39" s="14" t="s">
        <v>107</v>
      </c>
      <c r="D39" s="14" t="s">
        <v>67</v>
      </c>
      <c r="E39" s="14" t="s">
        <v>68</v>
      </c>
      <c r="F39" s="14" t="s">
        <v>108</v>
      </c>
      <c r="G39" s="15" t="s">
        <v>16</v>
      </c>
      <c r="H39" s="14" t="s">
        <v>17</v>
      </c>
      <c r="I39" s="14" t="b">
        <v>0</v>
      </c>
      <c r="J39" s="14" t="s">
        <v>17</v>
      </c>
      <c r="K39" s="14" t="s">
        <v>17</v>
      </c>
      <c r="L39" s="14" t="s">
        <v>17</v>
      </c>
      <c r="M39" s="14" t="s">
        <v>109</v>
      </c>
    </row>
    <row r="40" ht="15.75" customHeight="1">
      <c r="A40" s="1">
        <v>38.0</v>
      </c>
      <c r="B40" s="14">
        <v>93.0</v>
      </c>
      <c r="C40" s="14" t="s">
        <v>110</v>
      </c>
      <c r="D40" s="14" t="s">
        <v>67</v>
      </c>
      <c r="E40" s="14" t="s">
        <v>68</v>
      </c>
      <c r="F40" s="15" t="s">
        <v>111</v>
      </c>
      <c r="G40" s="15" t="s">
        <v>16</v>
      </c>
      <c r="H40" s="14" t="s">
        <v>17</v>
      </c>
      <c r="I40" s="14" t="b">
        <v>0</v>
      </c>
      <c r="J40" s="14" t="s">
        <v>17</v>
      </c>
      <c r="K40" s="14" t="s">
        <v>17</v>
      </c>
      <c r="L40" s="14" t="s">
        <v>17</v>
      </c>
      <c r="M40" s="14" t="s">
        <v>112</v>
      </c>
    </row>
    <row r="41" ht="15.75" customHeight="1">
      <c r="A41" s="1">
        <v>39.0</v>
      </c>
      <c r="B41" s="14">
        <v>98.0</v>
      </c>
      <c r="C41" s="14" t="s">
        <v>113</v>
      </c>
      <c r="D41" s="14" t="s">
        <v>67</v>
      </c>
      <c r="E41" s="14" t="s">
        <v>68</v>
      </c>
      <c r="F41" s="15" t="s">
        <v>114</v>
      </c>
      <c r="G41" s="15" t="s">
        <v>16</v>
      </c>
      <c r="H41" s="14" t="s">
        <v>17</v>
      </c>
      <c r="I41" s="14" t="b">
        <v>0</v>
      </c>
      <c r="J41" s="14" t="s">
        <v>17</v>
      </c>
      <c r="K41" s="14" t="s">
        <v>17</v>
      </c>
      <c r="L41" s="14" t="s">
        <v>17</v>
      </c>
      <c r="M41" s="14" t="s">
        <v>115</v>
      </c>
    </row>
    <row r="42" ht="15.75" customHeight="1">
      <c r="A42" s="1">
        <v>40.0</v>
      </c>
      <c r="B42" s="14">
        <v>99.0</v>
      </c>
      <c r="C42" s="14" t="s">
        <v>116</v>
      </c>
      <c r="D42" s="14" t="s">
        <v>67</v>
      </c>
      <c r="E42" s="14" t="s">
        <v>68</v>
      </c>
      <c r="F42" s="14" t="s">
        <v>117</v>
      </c>
      <c r="G42" s="15" t="s">
        <v>16</v>
      </c>
      <c r="H42" s="14" t="s">
        <v>17</v>
      </c>
      <c r="I42" s="14" t="b">
        <v>0</v>
      </c>
      <c r="J42" s="14" t="s">
        <v>17</v>
      </c>
      <c r="K42" s="14" t="s">
        <v>17</v>
      </c>
      <c r="L42" s="14" t="s">
        <v>17</v>
      </c>
      <c r="M42" s="14" t="s">
        <v>118</v>
      </c>
    </row>
    <row r="43" ht="15.75" customHeight="1">
      <c r="A43" s="1">
        <v>41.0</v>
      </c>
      <c r="B43" s="14">
        <v>100.0</v>
      </c>
      <c r="C43" s="14" t="s">
        <v>119</v>
      </c>
      <c r="D43" s="14" t="s">
        <v>67</v>
      </c>
      <c r="E43" s="14" t="s">
        <v>68</v>
      </c>
      <c r="F43" s="14" t="s">
        <v>120</v>
      </c>
      <c r="G43" s="15" t="s">
        <v>16</v>
      </c>
      <c r="H43" s="14" t="s">
        <v>17</v>
      </c>
      <c r="I43" s="14" t="b">
        <v>0</v>
      </c>
      <c r="J43" s="14" t="s">
        <v>17</v>
      </c>
      <c r="K43" s="14" t="s">
        <v>17</v>
      </c>
      <c r="L43" s="14" t="s">
        <v>17</v>
      </c>
      <c r="M43" s="14" t="s">
        <v>121</v>
      </c>
    </row>
    <row r="44" ht="15.75" customHeight="1">
      <c r="A44" s="1">
        <v>42.0</v>
      </c>
      <c r="B44" s="14">
        <v>122.0</v>
      </c>
      <c r="C44" s="14" t="s">
        <v>122</v>
      </c>
      <c r="D44" s="14" t="s">
        <v>67</v>
      </c>
      <c r="E44" s="14" t="s">
        <v>68</v>
      </c>
      <c r="F44" s="14" t="s">
        <v>123</v>
      </c>
      <c r="G44" s="15" t="s">
        <v>16</v>
      </c>
      <c r="H44" s="14" t="s">
        <v>17</v>
      </c>
      <c r="I44" s="14" t="b">
        <v>0</v>
      </c>
      <c r="J44" s="14" t="s">
        <v>17</v>
      </c>
      <c r="K44" s="14" t="s">
        <v>17</v>
      </c>
      <c r="L44" s="14" t="s">
        <v>17</v>
      </c>
      <c r="M44" s="14" t="s">
        <v>124</v>
      </c>
    </row>
    <row r="45" ht="15.75" customHeight="1">
      <c r="A45" s="1">
        <v>43.0</v>
      </c>
      <c r="B45" s="14">
        <v>141.0</v>
      </c>
      <c r="C45" s="14" t="s">
        <v>125</v>
      </c>
      <c r="D45" s="14" t="s">
        <v>67</v>
      </c>
      <c r="E45" s="14" t="s">
        <v>68</v>
      </c>
      <c r="F45" s="14" t="s">
        <v>126</v>
      </c>
      <c r="G45" s="14" t="s">
        <v>16</v>
      </c>
      <c r="H45" s="14" t="s">
        <v>17</v>
      </c>
      <c r="I45" s="14" t="b">
        <v>0</v>
      </c>
      <c r="J45" s="14" t="s">
        <v>17</v>
      </c>
      <c r="K45" s="14" t="s">
        <v>17</v>
      </c>
      <c r="L45" s="14" t="s">
        <v>17</v>
      </c>
      <c r="M45" s="14" t="s">
        <v>127</v>
      </c>
    </row>
    <row r="46" ht="15.75" customHeight="1">
      <c r="A46" s="1">
        <v>44.0</v>
      </c>
      <c r="B46" s="14">
        <v>142.0</v>
      </c>
      <c r="C46" s="14" t="s">
        <v>128</v>
      </c>
      <c r="D46" s="14" t="s">
        <v>67</v>
      </c>
      <c r="E46" s="14" t="s">
        <v>68</v>
      </c>
      <c r="F46" s="14" t="s">
        <v>129</v>
      </c>
      <c r="G46" s="14" t="s">
        <v>16</v>
      </c>
      <c r="H46" s="14" t="s">
        <v>17</v>
      </c>
      <c r="I46" s="14" t="b">
        <v>0</v>
      </c>
      <c r="J46" s="14" t="s">
        <v>17</v>
      </c>
      <c r="K46" s="14" t="s">
        <v>17</v>
      </c>
      <c r="L46" s="14" t="s">
        <v>17</v>
      </c>
      <c r="M46" s="14" t="s">
        <v>130</v>
      </c>
    </row>
    <row r="47" ht="15.75" customHeight="1">
      <c r="A47" s="1">
        <v>45.0</v>
      </c>
      <c r="B47" s="14">
        <v>143.0</v>
      </c>
      <c r="C47" s="14" t="s">
        <v>131</v>
      </c>
      <c r="D47" s="14" t="s">
        <v>67</v>
      </c>
      <c r="E47" s="14" t="s">
        <v>68</v>
      </c>
      <c r="F47" s="14" t="s">
        <v>132</v>
      </c>
      <c r="G47" s="14" t="s">
        <v>16</v>
      </c>
      <c r="H47" s="14" t="s">
        <v>17</v>
      </c>
      <c r="I47" s="14" t="b">
        <v>0</v>
      </c>
      <c r="J47" s="14" t="s">
        <v>17</v>
      </c>
      <c r="K47" s="14" t="s">
        <v>17</v>
      </c>
      <c r="L47" s="14" t="s">
        <v>17</v>
      </c>
      <c r="M47" s="14" t="s">
        <v>133</v>
      </c>
    </row>
    <row r="48" ht="15.75" customHeight="1">
      <c r="A48" s="1">
        <v>46.0</v>
      </c>
      <c r="B48" s="14">
        <v>147.0</v>
      </c>
      <c r="C48" s="14" t="s">
        <v>134</v>
      </c>
      <c r="D48" s="14" t="s">
        <v>67</v>
      </c>
      <c r="E48" s="14" t="s">
        <v>68</v>
      </c>
      <c r="F48" s="14" t="s">
        <v>135</v>
      </c>
      <c r="G48" s="14" t="s">
        <v>16</v>
      </c>
      <c r="H48" s="14" t="s">
        <v>17</v>
      </c>
      <c r="I48" s="14" t="b">
        <v>0</v>
      </c>
      <c r="J48" s="14" t="s">
        <v>17</v>
      </c>
      <c r="K48" s="14" t="s">
        <v>17</v>
      </c>
      <c r="L48" s="14" t="s">
        <v>17</v>
      </c>
      <c r="M48" s="14" t="s">
        <v>136</v>
      </c>
    </row>
    <row r="49" ht="15.75" customHeight="1">
      <c r="A49" s="1">
        <v>47.0</v>
      </c>
      <c r="B49" s="14">
        <v>151.0</v>
      </c>
      <c r="C49" s="14" t="s">
        <v>137</v>
      </c>
      <c r="D49" s="14" t="s">
        <v>67</v>
      </c>
      <c r="E49" s="14" t="s">
        <v>68</v>
      </c>
      <c r="F49" s="14" t="s">
        <v>138</v>
      </c>
      <c r="G49" s="14" t="s">
        <v>16</v>
      </c>
      <c r="H49" s="14" t="s">
        <v>17</v>
      </c>
      <c r="I49" s="14" t="b">
        <v>0</v>
      </c>
      <c r="J49" s="14" t="s">
        <v>17</v>
      </c>
      <c r="K49" s="14" t="s">
        <v>17</v>
      </c>
      <c r="L49" s="14" t="s">
        <v>17</v>
      </c>
      <c r="M49" s="14" t="s">
        <v>139</v>
      </c>
    </row>
    <row r="50" ht="15.75" customHeight="1">
      <c r="A50" s="1">
        <v>48.0</v>
      </c>
      <c r="B50" s="14">
        <v>152.0</v>
      </c>
      <c r="C50" s="14" t="s">
        <v>140</v>
      </c>
      <c r="D50" s="14" t="s">
        <v>67</v>
      </c>
      <c r="E50" s="14" t="s">
        <v>68</v>
      </c>
      <c r="F50" s="14" t="s">
        <v>141</v>
      </c>
      <c r="G50" s="14" t="s">
        <v>16</v>
      </c>
      <c r="H50" s="14" t="s">
        <v>17</v>
      </c>
      <c r="I50" s="14" t="b">
        <v>0</v>
      </c>
      <c r="J50" s="14" t="s">
        <v>17</v>
      </c>
      <c r="K50" s="14" t="s">
        <v>17</v>
      </c>
      <c r="L50" s="14" t="s">
        <v>17</v>
      </c>
      <c r="M50" s="14" t="s">
        <v>142</v>
      </c>
    </row>
    <row r="51" ht="15.75" customHeight="1">
      <c r="A51" s="1">
        <v>49.0</v>
      </c>
      <c r="B51" s="14">
        <v>155.0</v>
      </c>
      <c r="C51" s="14" t="s">
        <v>143</v>
      </c>
      <c r="D51" s="14" t="s">
        <v>67</v>
      </c>
      <c r="E51" s="14" t="s">
        <v>68</v>
      </c>
      <c r="F51" s="14" t="s">
        <v>144</v>
      </c>
      <c r="G51" s="14" t="s">
        <v>16</v>
      </c>
      <c r="H51" s="14" t="s">
        <v>17</v>
      </c>
      <c r="I51" s="14" t="b">
        <v>0</v>
      </c>
      <c r="J51" s="14" t="s">
        <v>17</v>
      </c>
      <c r="K51" s="14" t="s">
        <v>17</v>
      </c>
      <c r="L51" s="14" t="s">
        <v>17</v>
      </c>
      <c r="M51" s="14" t="s">
        <v>145</v>
      </c>
    </row>
    <row r="52" ht="15.75" customHeight="1">
      <c r="A52" s="1">
        <v>50.0</v>
      </c>
      <c r="B52" s="14">
        <v>159.0</v>
      </c>
      <c r="C52" s="14" t="s">
        <v>146</v>
      </c>
      <c r="D52" s="14" t="s">
        <v>67</v>
      </c>
      <c r="E52" s="14" t="s">
        <v>68</v>
      </c>
      <c r="F52" s="14" t="s">
        <v>147</v>
      </c>
      <c r="G52" s="14" t="s">
        <v>16</v>
      </c>
      <c r="H52" s="14" t="s">
        <v>17</v>
      </c>
      <c r="I52" s="14" t="b">
        <v>0</v>
      </c>
      <c r="J52" s="14" t="s">
        <v>17</v>
      </c>
      <c r="K52" s="14" t="s">
        <v>17</v>
      </c>
      <c r="L52" s="14" t="s">
        <v>17</v>
      </c>
      <c r="M52" s="14" t="s">
        <v>148</v>
      </c>
    </row>
    <row r="53" ht="15.75" customHeight="1">
      <c r="A53" s="1">
        <v>51.0</v>
      </c>
      <c r="B53" s="14">
        <v>175.0</v>
      </c>
      <c r="C53" s="14" t="s">
        <v>149</v>
      </c>
      <c r="D53" s="14" t="s">
        <v>67</v>
      </c>
      <c r="E53" s="14" t="s">
        <v>68</v>
      </c>
      <c r="F53" s="14" t="s">
        <v>150</v>
      </c>
      <c r="G53" s="15" t="s">
        <v>16</v>
      </c>
      <c r="H53" s="14" t="s">
        <v>17</v>
      </c>
      <c r="I53" s="14" t="b">
        <v>0</v>
      </c>
      <c r="J53" s="14" t="s">
        <v>17</v>
      </c>
      <c r="K53" s="14" t="s">
        <v>17</v>
      </c>
      <c r="L53" s="14" t="s">
        <v>17</v>
      </c>
      <c r="M53" s="14" t="s">
        <v>151</v>
      </c>
    </row>
    <row r="54" ht="15.75" customHeight="1">
      <c r="A54" s="1">
        <v>52.0</v>
      </c>
      <c r="B54" s="14">
        <v>205.0</v>
      </c>
      <c r="C54" s="14" t="s">
        <v>152</v>
      </c>
      <c r="D54" s="14" t="s">
        <v>67</v>
      </c>
      <c r="E54" s="14" t="s">
        <v>68</v>
      </c>
      <c r="F54" s="15" t="s">
        <v>153</v>
      </c>
      <c r="G54" s="15" t="s">
        <v>16</v>
      </c>
      <c r="H54" s="14" t="s">
        <v>17</v>
      </c>
      <c r="I54" s="14" t="b">
        <v>0</v>
      </c>
      <c r="J54" s="14" t="s">
        <v>17</v>
      </c>
      <c r="K54" s="14" t="s">
        <v>17</v>
      </c>
      <c r="L54" s="14" t="s">
        <v>17</v>
      </c>
      <c r="M54" s="14" t="s">
        <v>154</v>
      </c>
    </row>
    <row r="55" ht="15.75" customHeight="1">
      <c r="A55" s="1">
        <v>53.0</v>
      </c>
      <c r="B55" s="14">
        <v>216.0</v>
      </c>
      <c r="C55" s="14" t="s">
        <v>155</v>
      </c>
      <c r="D55" s="14" t="s">
        <v>67</v>
      </c>
      <c r="E55" s="14" t="s">
        <v>68</v>
      </c>
      <c r="F55" s="15" t="s">
        <v>156</v>
      </c>
      <c r="G55" s="15" t="s">
        <v>16</v>
      </c>
      <c r="H55" s="14" t="s">
        <v>17</v>
      </c>
      <c r="I55" s="14" t="b">
        <v>0</v>
      </c>
      <c r="J55" s="14" t="s">
        <v>17</v>
      </c>
      <c r="K55" s="14" t="s">
        <v>17</v>
      </c>
      <c r="L55" s="14" t="s">
        <v>17</v>
      </c>
      <c r="M55" s="14" t="s">
        <v>157</v>
      </c>
    </row>
    <row r="56" ht="15.75" customHeight="1">
      <c r="A56" s="1">
        <v>54.0</v>
      </c>
      <c r="B56" s="14">
        <v>218.0</v>
      </c>
      <c r="C56" s="14" t="s">
        <v>158</v>
      </c>
      <c r="D56" s="14" t="s">
        <v>67</v>
      </c>
      <c r="E56" s="14" t="s">
        <v>68</v>
      </c>
      <c r="F56" s="15" t="s">
        <v>159</v>
      </c>
      <c r="G56" s="15" t="s">
        <v>16</v>
      </c>
      <c r="H56" s="14" t="s">
        <v>17</v>
      </c>
      <c r="I56" s="14" t="b">
        <v>0</v>
      </c>
      <c r="J56" s="14" t="s">
        <v>17</v>
      </c>
      <c r="K56" s="14" t="s">
        <v>17</v>
      </c>
      <c r="L56" s="14" t="s">
        <v>17</v>
      </c>
      <c r="M56" s="14" t="s">
        <v>160</v>
      </c>
    </row>
    <row r="57" ht="15.75" customHeight="1">
      <c r="A57" s="1">
        <v>55.0</v>
      </c>
      <c r="B57" s="14">
        <v>225.0</v>
      </c>
      <c r="C57" s="14" t="s">
        <v>161</v>
      </c>
      <c r="D57" s="14" t="s">
        <v>67</v>
      </c>
      <c r="E57" s="14" t="s">
        <v>68</v>
      </c>
      <c r="F57" s="14" t="s">
        <v>162</v>
      </c>
      <c r="G57" s="15" t="s">
        <v>16</v>
      </c>
      <c r="H57" s="14" t="s">
        <v>17</v>
      </c>
      <c r="I57" s="14" t="b">
        <v>0</v>
      </c>
      <c r="J57" s="14" t="s">
        <v>17</v>
      </c>
      <c r="K57" s="14" t="s">
        <v>17</v>
      </c>
      <c r="L57" s="14" t="s">
        <v>17</v>
      </c>
      <c r="M57" s="14" t="s">
        <v>163</v>
      </c>
    </row>
    <row r="58" ht="15.75" customHeight="1">
      <c r="A58" s="1">
        <v>56.0</v>
      </c>
      <c r="B58" s="14">
        <v>228.0</v>
      </c>
      <c r="C58" s="14" t="s">
        <v>164</v>
      </c>
      <c r="D58" s="14" t="s">
        <v>67</v>
      </c>
      <c r="E58" s="14" t="s">
        <v>68</v>
      </c>
      <c r="F58" s="14" t="s">
        <v>165</v>
      </c>
      <c r="G58" s="15" t="s">
        <v>16</v>
      </c>
      <c r="H58" s="14" t="s">
        <v>17</v>
      </c>
      <c r="I58" s="14" t="b">
        <v>0</v>
      </c>
      <c r="J58" s="14" t="s">
        <v>17</v>
      </c>
      <c r="K58" s="14" t="s">
        <v>17</v>
      </c>
      <c r="L58" s="14" t="s">
        <v>17</v>
      </c>
      <c r="M58" s="14" t="s">
        <v>166</v>
      </c>
    </row>
    <row r="59" ht="15.75" customHeight="1">
      <c r="A59" s="1">
        <v>57.0</v>
      </c>
      <c r="B59" s="14">
        <v>233.0</v>
      </c>
      <c r="C59" s="14" t="s">
        <v>167</v>
      </c>
      <c r="D59" s="14" t="s">
        <v>67</v>
      </c>
      <c r="E59" s="14" t="s">
        <v>68</v>
      </c>
      <c r="F59" s="15" t="s">
        <v>168</v>
      </c>
      <c r="G59" s="15" t="s">
        <v>16</v>
      </c>
      <c r="H59" s="14" t="s">
        <v>17</v>
      </c>
      <c r="I59" s="14" t="b">
        <v>0</v>
      </c>
      <c r="J59" s="14" t="s">
        <v>17</v>
      </c>
      <c r="K59" s="14" t="s">
        <v>17</v>
      </c>
      <c r="L59" s="14" t="s">
        <v>17</v>
      </c>
      <c r="M59" s="14" t="s">
        <v>169</v>
      </c>
    </row>
    <row r="60" ht="15.75" customHeight="1">
      <c r="A60" s="1">
        <v>58.0</v>
      </c>
      <c r="B60" s="14">
        <v>236.0</v>
      </c>
      <c r="C60" s="14" t="s">
        <v>170</v>
      </c>
      <c r="D60" s="14" t="s">
        <v>67</v>
      </c>
      <c r="E60" s="14" t="s">
        <v>68</v>
      </c>
      <c r="F60" s="15" t="s">
        <v>171</v>
      </c>
      <c r="G60" s="15" t="s">
        <v>16</v>
      </c>
      <c r="H60" s="14" t="s">
        <v>17</v>
      </c>
      <c r="I60" s="14" t="b">
        <v>0</v>
      </c>
      <c r="J60" s="14" t="s">
        <v>17</v>
      </c>
      <c r="K60" s="14" t="s">
        <v>17</v>
      </c>
      <c r="L60" s="14" t="s">
        <v>17</v>
      </c>
      <c r="M60" s="14" t="s">
        <v>172</v>
      </c>
    </row>
    <row r="61" ht="15.75" customHeight="1">
      <c r="A61" s="1">
        <v>59.0</v>
      </c>
      <c r="B61" s="14">
        <v>238.0</v>
      </c>
      <c r="C61" s="14" t="s">
        <v>173</v>
      </c>
      <c r="D61" s="14" t="s">
        <v>67</v>
      </c>
      <c r="E61" s="14" t="s">
        <v>68</v>
      </c>
      <c r="F61" s="15" t="s">
        <v>174</v>
      </c>
      <c r="G61" s="15" t="s">
        <v>16</v>
      </c>
      <c r="H61" s="14" t="s">
        <v>17</v>
      </c>
      <c r="I61" s="14" t="b">
        <v>0</v>
      </c>
      <c r="J61" s="14" t="s">
        <v>17</v>
      </c>
      <c r="K61" s="14" t="s">
        <v>17</v>
      </c>
      <c r="L61" s="14" t="s">
        <v>17</v>
      </c>
      <c r="M61" s="14" t="s">
        <v>175</v>
      </c>
    </row>
    <row r="62" ht="15.75" customHeight="1">
      <c r="A62" s="1">
        <v>60.0</v>
      </c>
      <c r="B62" s="14">
        <v>255.0</v>
      </c>
      <c r="C62" s="14" t="s">
        <v>176</v>
      </c>
      <c r="D62" s="14" t="s">
        <v>67</v>
      </c>
      <c r="E62" s="14" t="s">
        <v>68</v>
      </c>
      <c r="F62" s="15" t="s">
        <v>177</v>
      </c>
      <c r="G62" s="15" t="s">
        <v>16</v>
      </c>
      <c r="H62" s="14" t="s">
        <v>17</v>
      </c>
      <c r="I62" s="14" t="b">
        <v>0</v>
      </c>
      <c r="J62" s="14" t="s">
        <v>17</v>
      </c>
      <c r="K62" s="14" t="s">
        <v>17</v>
      </c>
      <c r="L62" s="14" t="s">
        <v>17</v>
      </c>
      <c r="M62" s="14" t="s">
        <v>178</v>
      </c>
    </row>
    <row r="63" ht="15.75" customHeight="1">
      <c r="A63" s="1">
        <v>61.0</v>
      </c>
      <c r="B63" s="14">
        <v>257.0</v>
      </c>
      <c r="C63" s="14" t="s">
        <v>179</v>
      </c>
      <c r="D63" s="14" t="s">
        <v>67</v>
      </c>
      <c r="E63" s="14" t="s">
        <v>68</v>
      </c>
      <c r="F63" s="15" t="s">
        <v>180</v>
      </c>
      <c r="G63" s="15" t="s">
        <v>16</v>
      </c>
      <c r="H63" s="14" t="s">
        <v>17</v>
      </c>
      <c r="I63" s="14" t="b">
        <v>0</v>
      </c>
      <c r="J63" s="14" t="s">
        <v>17</v>
      </c>
      <c r="K63" s="14" t="s">
        <v>17</v>
      </c>
      <c r="L63" s="14" t="s">
        <v>17</v>
      </c>
      <c r="M63" s="14" t="s">
        <v>181</v>
      </c>
    </row>
    <row r="64" ht="15.75" customHeight="1">
      <c r="A64" s="1">
        <v>62.0</v>
      </c>
      <c r="B64" s="14">
        <v>260.0</v>
      </c>
      <c r="C64" s="14" t="s">
        <v>182</v>
      </c>
      <c r="D64" s="14" t="s">
        <v>67</v>
      </c>
      <c r="E64" s="14" t="s">
        <v>68</v>
      </c>
      <c r="F64" s="14" t="s">
        <v>183</v>
      </c>
      <c r="G64" s="15" t="s">
        <v>16</v>
      </c>
      <c r="H64" s="14" t="s">
        <v>17</v>
      </c>
      <c r="I64" s="14" t="b">
        <v>0</v>
      </c>
      <c r="J64" s="14" t="s">
        <v>17</v>
      </c>
      <c r="K64" s="14" t="s">
        <v>17</v>
      </c>
      <c r="L64" s="14" t="s">
        <v>17</v>
      </c>
      <c r="M64" s="14" t="s">
        <v>184</v>
      </c>
    </row>
    <row r="65" ht="15.75" customHeight="1">
      <c r="A65" s="1">
        <v>63.0</v>
      </c>
      <c r="B65" s="14">
        <v>261.0</v>
      </c>
      <c r="C65" s="14" t="s">
        <v>185</v>
      </c>
      <c r="D65" s="14" t="s">
        <v>67</v>
      </c>
      <c r="E65" s="14" t="s">
        <v>68</v>
      </c>
      <c r="F65" s="14" t="s">
        <v>186</v>
      </c>
      <c r="G65" s="15" t="s">
        <v>16</v>
      </c>
      <c r="H65" s="14" t="s">
        <v>17</v>
      </c>
      <c r="I65" s="14" t="b">
        <v>0</v>
      </c>
      <c r="J65" s="14" t="s">
        <v>17</v>
      </c>
      <c r="K65" s="14" t="s">
        <v>17</v>
      </c>
      <c r="L65" s="14" t="s">
        <v>17</v>
      </c>
      <c r="M65" s="14" t="s">
        <v>187</v>
      </c>
    </row>
    <row r="66" ht="15.75" customHeight="1">
      <c r="A66" s="1">
        <v>64.0</v>
      </c>
      <c r="B66" s="14">
        <v>263.0</v>
      </c>
      <c r="C66" s="14" t="s">
        <v>188</v>
      </c>
      <c r="D66" s="14" t="s">
        <v>67</v>
      </c>
      <c r="E66" s="14" t="s">
        <v>68</v>
      </c>
      <c r="F66" s="14" t="s">
        <v>189</v>
      </c>
      <c r="G66" s="15" t="s">
        <v>16</v>
      </c>
      <c r="H66" s="14" t="s">
        <v>17</v>
      </c>
      <c r="I66" s="14" t="b">
        <v>0</v>
      </c>
      <c r="J66" s="14" t="s">
        <v>17</v>
      </c>
      <c r="K66" s="14" t="s">
        <v>17</v>
      </c>
      <c r="L66" s="14" t="s">
        <v>17</v>
      </c>
      <c r="M66" s="14" t="s">
        <v>190</v>
      </c>
    </row>
    <row r="67" ht="15.75" customHeight="1">
      <c r="A67" s="1">
        <v>65.0</v>
      </c>
      <c r="B67" s="14">
        <v>272.0</v>
      </c>
      <c r="C67" s="14" t="s">
        <v>191</v>
      </c>
      <c r="D67" s="14" t="s">
        <v>67</v>
      </c>
      <c r="E67" s="14" t="s">
        <v>68</v>
      </c>
      <c r="F67" s="15" t="s">
        <v>192</v>
      </c>
      <c r="G67" s="15" t="s">
        <v>16</v>
      </c>
      <c r="H67" s="14" t="s">
        <v>17</v>
      </c>
      <c r="I67" s="14" t="b">
        <v>0</v>
      </c>
      <c r="J67" s="14" t="s">
        <v>17</v>
      </c>
      <c r="K67" s="14" t="s">
        <v>17</v>
      </c>
      <c r="L67" s="14" t="s">
        <v>17</v>
      </c>
      <c r="M67" s="14" t="s">
        <v>193</v>
      </c>
    </row>
    <row r="68" ht="15.75" customHeight="1">
      <c r="A68" s="1">
        <v>66.0</v>
      </c>
      <c r="B68" s="14">
        <v>277.0</v>
      </c>
      <c r="C68" s="14" t="s">
        <v>194</v>
      </c>
      <c r="D68" s="14" t="s">
        <v>67</v>
      </c>
      <c r="E68" s="14" t="s">
        <v>68</v>
      </c>
      <c r="F68" s="14" t="s">
        <v>195</v>
      </c>
      <c r="G68" s="15" t="s">
        <v>16</v>
      </c>
      <c r="H68" s="14" t="s">
        <v>17</v>
      </c>
      <c r="I68" s="14" t="b">
        <v>0</v>
      </c>
      <c r="J68" s="14" t="s">
        <v>17</v>
      </c>
      <c r="K68" s="14" t="s">
        <v>17</v>
      </c>
      <c r="L68" s="14" t="s">
        <v>17</v>
      </c>
      <c r="M68" s="14" t="s">
        <v>196</v>
      </c>
    </row>
    <row r="69" ht="15.75" customHeight="1">
      <c r="A69" s="1">
        <v>67.0</v>
      </c>
      <c r="B69" s="14">
        <v>292.0</v>
      </c>
      <c r="C69" s="14" t="s">
        <v>197</v>
      </c>
      <c r="D69" s="14" t="s">
        <v>67</v>
      </c>
      <c r="E69" s="14" t="s">
        <v>68</v>
      </c>
      <c r="F69" s="15" t="s">
        <v>198</v>
      </c>
      <c r="G69" s="15" t="s">
        <v>16</v>
      </c>
      <c r="H69" s="14" t="s">
        <v>17</v>
      </c>
      <c r="I69" s="14" t="b">
        <v>0</v>
      </c>
      <c r="J69" s="14" t="s">
        <v>17</v>
      </c>
      <c r="K69" s="14" t="s">
        <v>17</v>
      </c>
      <c r="L69" s="14" t="s">
        <v>17</v>
      </c>
      <c r="M69" s="14" t="s">
        <v>199</v>
      </c>
    </row>
    <row r="70" ht="15.75" customHeight="1">
      <c r="A70" s="1">
        <v>68.0</v>
      </c>
      <c r="B70" s="14">
        <v>327.0</v>
      </c>
      <c r="C70" s="14" t="s">
        <v>200</v>
      </c>
      <c r="D70" s="14" t="s">
        <v>67</v>
      </c>
      <c r="E70" s="14" t="s">
        <v>68</v>
      </c>
      <c r="F70" s="14" t="s">
        <v>201</v>
      </c>
      <c r="G70" s="15" t="s">
        <v>16</v>
      </c>
      <c r="H70" s="14" t="s">
        <v>17</v>
      </c>
      <c r="I70" s="14" t="b">
        <v>0</v>
      </c>
      <c r="J70" s="14" t="s">
        <v>17</v>
      </c>
      <c r="K70" s="14" t="s">
        <v>17</v>
      </c>
      <c r="L70" s="14" t="s">
        <v>17</v>
      </c>
      <c r="M70" s="14" t="s">
        <v>202</v>
      </c>
    </row>
    <row r="71" ht="15.75" customHeight="1">
      <c r="A71" s="1">
        <v>69.0</v>
      </c>
      <c r="B71" s="14">
        <v>339.0</v>
      </c>
      <c r="C71" s="14" t="s">
        <v>203</v>
      </c>
      <c r="D71" s="14" t="s">
        <v>67</v>
      </c>
      <c r="E71" s="14" t="s">
        <v>68</v>
      </c>
      <c r="F71" s="15" t="s">
        <v>204</v>
      </c>
      <c r="G71" s="15" t="s">
        <v>16</v>
      </c>
      <c r="H71" s="14" t="s">
        <v>17</v>
      </c>
      <c r="I71" s="14" t="b">
        <v>0</v>
      </c>
      <c r="J71" s="14" t="s">
        <v>17</v>
      </c>
      <c r="K71" s="14" t="s">
        <v>17</v>
      </c>
      <c r="L71" s="14" t="s">
        <v>17</v>
      </c>
      <c r="M71" s="14" t="s">
        <v>205</v>
      </c>
    </row>
    <row r="72" ht="15.75" customHeight="1">
      <c r="A72" s="1">
        <v>70.0</v>
      </c>
      <c r="B72" s="14">
        <v>352.0</v>
      </c>
      <c r="C72" s="14" t="s">
        <v>206</v>
      </c>
      <c r="D72" s="14" t="s">
        <v>67</v>
      </c>
      <c r="E72" s="14" t="s">
        <v>68</v>
      </c>
      <c r="F72" s="15" t="s">
        <v>207</v>
      </c>
      <c r="G72" s="15" t="s">
        <v>16</v>
      </c>
      <c r="H72" s="14" t="s">
        <v>17</v>
      </c>
      <c r="I72" s="14" t="b">
        <v>0</v>
      </c>
      <c r="J72" s="14" t="s">
        <v>17</v>
      </c>
      <c r="K72" s="14" t="s">
        <v>17</v>
      </c>
      <c r="L72" s="14" t="s">
        <v>17</v>
      </c>
      <c r="M72" s="14" t="s">
        <v>208</v>
      </c>
    </row>
    <row r="73" ht="15.75" customHeight="1">
      <c r="A73" s="1">
        <v>71.0</v>
      </c>
      <c r="B73" s="14">
        <v>399.0</v>
      </c>
      <c r="C73" s="14" t="s">
        <v>209</v>
      </c>
      <c r="D73" s="14" t="s">
        <v>67</v>
      </c>
      <c r="E73" s="14" t="s">
        <v>68</v>
      </c>
      <c r="F73" s="14" t="s">
        <v>210</v>
      </c>
      <c r="G73" s="15" t="s">
        <v>16</v>
      </c>
      <c r="H73" s="14" t="s">
        <v>17</v>
      </c>
      <c r="I73" s="14" t="b">
        <v>0</v>
      </c>
      <c r="J73" s="14" t="s">
        <v>17</v>
      </c>
      <c r="K73" s="14" t="s">
        <v>17</v>
      </c>
      <c r="L73" s="14" t="s">
        <v>17</v>
      </c>
      <c r="M73" s="14" t="s">
        <v>211</v>
      </c>
    </row>
    <row r="74" ht="15.75" customHeight="1">
      <c r="A74" s="1">
        <v>72.0</v>
      </c>
      <c r="B74" s="14">
        <v>404.0</v>
      </c>
      <c r="C74" s="14" t="s">
        <v>212</v>
      </c>
      <c r="D74" s="14" t="s">
        <v>67</v>
      </c>
      <c r="E74" s="14" t="s">
        <v>68</v>
      </c>
      <c r="F74" s="14" t="s">
        <v>213</v>
      </c>
      <c r="G74" s="15" t="s">
        <v>16</v>
      </c>
      <c r="H74" s="14" t="s">
        <v>17</v>
      </c>
      <c r="I74" s="14" t="b">
        <v>0</v>
      </c>
      <c r="J74" s="14" t="s">
        <v>17</v>
      </c>
      <c r="K74" s="14" t="s">
        <v>17</v>
      </c>
      <c r="L74" s="14" t="s">
        <v>17</v>
      </c>
      <c r="M74" s="14" t="s">
        <v>214</v>
      </c>
    </row>
    <row r="75" ht="15.75" customHeight="1">
      <c r="A75" s="1">
        <v>73.0</v>
      </c>
      <c r="B75" s="14">
        <v>407.0</v>
      </c>
      <c r="C75" s="14" t="s">
        <v>215</v>
      </c>
      <c r="D75" s="14" t="s">
        <v>67</v>
      </c>
      <c r="E75" s="14" t="s">
        <v>68</v>
      </c>
      <c r="F75" s="15" t="s">
        <v>216</v>
      </c>
      <c r="G75" s="15" t="s">
        <v>16</v>
      </c>
      <c r="H75" s="14" t="s">
        <v>17</v>
      </c>
      <c r="I75" s="14" t="b">
        <v>0</v>
      </c>
      <c r="J75" s="14" t="s">
        <v>17</v>
      </c>
      <c r="K75" s="14" t="s">
        <v>17</v>
      </c>
      <c r="L75" s="14" t="s">
        <v>17</v>
      </c>
      <c r="M75" s="14" t="s">
        <v>217</v>
      </c>
    </row>
    <row r="76" ht="15.75" customHeight="1">
      <c r="A76" s="1">
        <v>74.0</v>
      </c>
      <c r="B76" s="14">
        <v>413.0</v>
      </c>
      <c r="C76" s="14" t="s">
        <v>218</v>
      </c>
      <c r="D76" s="14" t="s">
        <v>67</v>
      </c>
      <c r="E76" s="14" t="s">
        <v>68</v>
      </c>
      <c r="F76" s="15" t="s">
        <v>219</v>
      </c>
      <c r="G76" s="15" t="s">
        <v>16</v>
      </c>
      <c r="H76" s="14" t="s">
        <v>17</v>
      </c>
      <c r="I76" s="14" t="b">
        <v>0</v>
      </c>
      <c r="J76" s="14" t="s">
        <v>17</v>
      </c>
      <c r="K76" s="14" t="s">
        <v>17</v>
      </c>
      <c r="L76" s="14" t="s">
        <v>17</v>
      </c>
      <c r="M76" s="14" t="s">
        <v>220</v>
      </c>
    </row>
    <row r="77" ht="15.75" customHeight="1">
      <c r="A77" s="1">
        <v>75.0</v>
      </c>
      <c r="B77" s="14">
        <v>415.0</v>
      </c>
      <c r="C77" s="14" t="s">
        <v>221</v>
      </c>
      <c r="D77" s="14" t="s">
        <v>67</v>
      </c>
      <c r="E77" s="14" t="s">
        <v>68</v>
      </c>
      <c r="F77" s="15" t="s">
        <v>222</v>
      </c>
      <c r="G77" s="15" t="s">
        <v>16</v>
      </c>
      <c r="H77" s="14" t="s">
        <v>17</v>
      </c>
      <c r="I77" s="14" t="b">
        <v>0</v>
      </c>
      <c r="J77" s="14" t="s">
        <v>17</v>
      </c>
      <c r="K77" s="14" t="s">
        <v>17</v>
      </c>
      <c r="L77" s="14" t="s">
        <v>17</v>
      </c>
      <c r="M77" s="14" t="s">
        <v>223</v>
      </c>
    </row>
    <row r="78" ht="15.75" customHeight="1">
      <c r="A78" s="1">
        <v>76.0</v>
      </c>
      <c r="B78" s="14">
        <v>417.0</v>
      </c>
      <c r="C78" s="14" t="s">
        <v>224</v>
      </c>
      <c r="D78" s="14" t="s">
        <v>67</v>
      </c>
      <c r="E78" s="14" t="s">
        <v>68</v>
      </c>
      <c r="F78" s="15" t="s">
        <v>225</v>
      </c>
      <c r="G78" s="15" t="s">
        <v>16</v>
      </c>
      <c r="H78" s="14" t="s">
        <v>17</v>
      </c>
      <c r="I78" s="14" t="b">
        <v>0</v>
      </c>
      <c r="J78" s="14" t="s">
        <v>17</v>
      </c>
      <c r="K78" s="14" t="s">
        <v>17</v>
      </c>
      <c r="L78" s="14" t="s">
        <v>17</v>
      </c>
      <c r="M78" s="14" t="s">
        <v>226</v>
      </c>
    </row>
    <row r="79" ht="15.75" customHeight="1">
      <c r="A79" s="1">
        <v>77.0</v>
      </c>
      <c r="B79" s="14">
        <v>419.0</v>
      </c>
      <c r="C79" s="14" t="s">
        <v>227</v>
      </c>
      <c r="D79" s="14" t="s">
        <v>67</v>
      </c>
      <c r="E79" s="14" t="s">
        <v>68</v>
      </c>
      <c r="F79" s="15" t="s">
        <v>228</v>
      </c>
      <c r="G79" s="15" t="s">
        <v>16</v>
      </c>
      <c r="H79" s="14" t="s">
        <v>17</v>
      </c>
      <c r="I79" s="14" t="b">
        <v>0</v>
      </c>
      <c r="J79" s="14" t="s">
        <v>17</v>
      </c>
      <c r="K79" s="14" t="s">
        <v>17</v>
      </c>
      <c r="L79" s="14" t="s">
        <v>17</v>
      </c>
      <c r="M79" s="14" t="s">
        <v>229</v>
      </c>
    </row>
    <row r="80" ht="15.75" customHeight="1">
      <c r="A80" s="1">
        <v>78.0</v>
      </c>
      <c r="B80" s="14">
        <v>428.0</v>
      </c>
      <c r="C80" s="14" t="s">
        <v>230</v>
      </c>
      <c r="D80" s="14" t="s">
        <v>67</v>
      </c>
      <c r="E80" s="14" t="s">
        <v>68</v>
      </c>
      <c r="F80" s="15" t="s">
        <v>231</v>
      </c>
      <c r="G80" s="15" t="s">
        <v>16</v>
      </c>
      <c r="H80" s="14" t="s">
        <v>17</v>
      </c>
      <c r="I80" s="14" t="b">
        <v>0</v>
      </c>
      <c r="J80" s="14" t="s">
        <v>17</v>
      </c>
      <c r="K80" s="14" t="s">
        <v>17</v>
      </c>
      <c r="L80" s="14" t="s">
        <v>17</v>
      </c>
      <c r="M80" s="14" t="s">
        <v>232</v>
      </c>
    </row>
    <row r="81" ht="15.75" customHeight="1">
      <c r="A81" s="1">
        <v>79.0</v>
      </c>
      <c r="B81" s="14">
        <v>429.0</v>
      </c>
      <c r="C81" s="14" t="s">
        <v>233</v>
      </c>
      <c r="D81" s="14" t="s">
        <v>67</v>
      </c>
      <c r="E81" s="14" t="s">
        <v>68</v>
      </c>
      <c r="F81" s="14" t="s">
        <v>234</v>
      </c>
      <c r="G81" s="15" t="s">
        <v>16</v>
      </c>
      <c r="H81" s="14" t="s">
        <v>17</v>
      </c>
      <c r="I81" s="14" t="b">
        <v>0</v>
      </c>
      <c r="J81" s="14" t="s">
        <v>17</v>
      </c>
      <c r="K81" s="14" t="s">
        <v>17</v>
      </c>
      <c r="L81" s="14" t="s">
        <v>17</v>
      </c>
      <c r="M81" s="14" t="s">
        <v>235</v>
      </c>
    </row>
    <row r="82" ht="15.75" customHeight="1">
      <c r="A82" s="1">
        <v>80.0</v>
      </c>
      <c r="B82" s="14">
        <v>432.0</v>
      </c>
      <c r="C82" s="14" t="s">
        <v>236</v>
      </c>
      <c r="D82" s="14" t="s">
        <v>67</v>
      </c>
      <c r="E82" s="14" t="s">
        <v>68</v>
      </c>
      <c r="F82" s="15" t="s">
        <v>237</v>
      </c>
      <c r="G82" s="15" t="s">
        <v>16</v>
      </c>
      <c r="H82" s="14" t="s">
        <v>17</v>
      </c>
      <c r="I82" s="14" t="b">
        <v>0</v>
      </c>
      <c r="J82" s="14" t="s">
        <v>17</v>
      </c>
      <c r="K82" s="14" t="s">
        <v>17</v>
      </c>
      <c r="L82" s="14" t="s">
        <v>17</v>
      </c>
      <c r="M82" s="14" t="s">
        <v>238</v>
      </c>
    </row>
    <row r="83" ht="15.75" customHeight="1">
      <c r="A83" s="1">
        <v>81.0</v>
      </c>
      <c r="B83" s="14">
        <v>516.0</v>
      </c>
      <c r="C83" s="14" t="s">
        <v>239</v>
      </c>
      <c r="D83" s="14" t="s">
        <v>67</v>
      </c>
      <c r="E83" s="14" t="s">
        <v>68</v>
      </c>
      <c r="F83" s="15" t="s">
        <v>240</v>
      </c>
      <c r="G83" s="15" t="s">
        <v>16</v>
      </c>
      <c r="H83" s="14" t="s">
        <v>17</v>
      </c>
      <c r="I83" s="14" t="b">
        <v>0</v>
      </c>
      <c r="J83" s="14" t="s">
        <v>17</v>
      </c>
      <c r="K83" s="14" t="s">
        <v>17</v>
      </c>
      <c r="L83" s="14" t="s">
        <v>17</v>
      </c>
      <c r="M83" s="14" t="s">
        <v>241</v>
      </c>
    </row>
    <row r="84" ht="15.75" customHeight="1">
      <c r="A84" s="1">
        <v>82.0</v>
      </c>
      <c r="B84" s="14">
        <v>518.0</v>
      </c>
      <c r="C84" s="14" t="s">
        <v>242</v>
      </c>
      <c r="D84" s="14" t="s">
        <v>67</v>
      </c>
      <c r="E84" s="14" t="s">
        <v>68</v>
      </c>
      <c r="F84" s="15" t="s">
        <v>243</v>
      </c>
      <c r="G84" s="15" t="s">
        <v>16</v>
      </c>
      <c r="H84" s="14" t="s">
        <v>17</v>
      </c>
      <c r="I84" s="14" t="b">
        <v>0</v>
      </c>
      <c r="J84" s="14" t="s">
        <v>17</v>
      </c>
      <c r="K84" s="14" t="s">
        <v>17</v>
      </c>
      <c r="L84" s="14" t="s">
        <v>17</v>
      </c>
      <c r="M84" s="14" t="s">
        <v>244</v>
      </c>
    </row>
    <row r="85" ht="15.75" customHeight="1">
      <c r="A85" s="1">
        <v>83.0</v>
      </c>
      <c r="B85" s="14">
        <v>520.0</v>
      </c>
      <c r="C85" s="14" t="s">
        <v>245</v>
      </c>
      <c r="D85" s="14" t="s">
        <v>67</v>
      </c>
      <c r="E85" s="14" t="s">
        <v>68</v>
      </c>
      <c r="F85" s="15" t="s">
        <v>246</v>
      </c>
      <c r="G85" s="15" t="s">
        <v>16</v>
      </c>
      <c r="H85" s="14" t="s">
        <v>17</v>
      </c>
      <c r="I85" s="14" t="b">
        <v>0</v>
      </c>
      <c r="J85" s="14" t="s">
        <v>17</v>
      </c>
      <c r="K85" s="14" t="s">
        <v>17</v>
      </c>
      <c r="L85" s="14" t="s">
        <v>17</v>
      </c>
      <c r="M85" s="14" t="s">
        <v>247</v>
      </c>
    </row>
    <row r="86" ht="15.75" customHeight="1">
      <c r="A86" s="1">
        <v>84.0</v>
      </c>
      <c r="B86" s="14">
        <v>521.0</v>
      </c>
      <c r="C86" s="14" t="s">
        <v>248</v>
      </c>
      <c r="D86" s="14" t="s">
        <v>67</v>
      </c>
      <c r="E86" s="14" t="s">
        <v>68</v>
      </c>
      <c r="F86" s="15" t="s">
        <v>249</v>
      </c>
      <c r="G86" s="15" t="s">
        <v>16</v>
      </c>
      <c r="H86" s="14" t="s">
        <v>17</v>
      </c>
      <c r="I86" s="14" t="b">
        <v>0</v>
      </c>
      <c r="J86" s="14" t="s">
        <v>17</v>
      </c>
      <c r="K86" s="14" t="s">
        <v>17</v>
      </c>
      <c r="L86" s="14" t="s">
        <v>17</v>
      </c>
      <c r="M86" s="14" t="s">
        <v>250</v>
      </c>
    </row>
    <row r="87" ht="15.75" customHeight="1">
      <c r="A87" s="1">
        <v>85.0</v>
      </c>
      <c r="B87" s="14">
        <v>527.0</v>
      </c>
      <c r="C87" s="14" t="s">
        <v>251</v>
      </c>
      <c r="D87" s="14" t="s">
        <v>67</v>
      </c>
      <c r="E87" s="14" t="s">
        <v>68</v>
      </c>
      <c r="F87" s="15" t="s">
        <v>252</v>
      </c>
      <c r="G87" s="15" t="s">
        <v>16</v>
      </c>
      <c r="H87" s="14" t="s">
        <v>17</v>
      </c>
      <c r="I87" s="14" t="b">
        <v>0</v>
      </c>
      <c r="J87" s="14" t="s">
        <v>17</v>
      </c>
      <c r="K87" s="14" t="s">
        <v>17</v>
      </c>
      <c r="L87" s="14" t="s">
        <v>17</v>
      </c>
      <c r="M87" s="14" t="s">
        <v>253</v>
      </c>
    </row>
    <row r="88" ht="15.75" customHeight="1">
      <c r="A88" s="1">
        <v>86.0</v>
      </c>
      <c r="B88" s="14">
        <v>530.0</v>
      </c>
      <c r="C88" s="14" t="s">
        <v>254</v>
      </c>
      <c r="D88" s="14" t="s">
        <v>67</v>
      </c>
      <c r="E88" s="14" t="s">
        <v>68</v>
      </c>
      <c r="F88" s="15" t="s">
        <v>255</v>
      </c>
      <c r="G88" s="15" t="s">
        <v>16</v>
      </c>
      <c r="H88" s="14" t="s">
        <v>17</v>
      </c>
      <c r="I88" s="14" t="b">
        <v>0</v>
      </c>
      <c r="J88" s="14" t="s">
        <v>17</v>
      </c>
      <c r="K88" s="14" t="s">
        <v>17</v>
      </c>
      <c r="L88" s="14" t="s">
        <v>17</v>
      </c>
      <c r="M88" s="14" t="s">
        <v>256</v>
      </c>
    </row>
    <row r="89" ht="15.75" customHeight="1">
      <c r="A89" s="1">
        <v>87.0</v>
      </c>
      <c r="B89" s="14">
        <v>577.0</v>
      </c>
      <c r="C89" s="14" t="s">
        <v>257</v>
      </c>
      <c r="D89" s="14" t="s">
        <v>67</v>
      </c>
      <c r="E89" s="14" t="s">
        <v>68</v>
      </c>
      <c r="F89" s="14" t="s">
        <v>258</v>
      </c>
      <c r="G89" s="15" t="s">
        <v>16</v>
      </c>
      <c r="H89" s="14" t="s">
        <v>17</v>
      </c>
      <c r="I89" s="14" t="b">
        <v>0</v>
      </c>
      <c r="J89" s="14" t="s">
        <v>17</v>
      </c>
      <c r="K89" s="14" t="s">
        <v>17</v>
      </c>
      <c r="L89" s="14" t="s">
        <v>17</v>
      </c>
      <c r="M89" s="14" t="s">
        <v>259</v>
      </c>
    </row>
    <row r="90" ht="15.75" customHeight="1">
      <c r="A90" s="1">
        <v>88.0</v>
      </c>
      <c r="B90" s="14">
        <v>598.0</v>
      </c>
      <c r="C90" s="14" t="s">
        <v>260</v>
      </c>
      <c r="D90" s="14" t="s">
        <v>67</v>
      </c>
      <c r="E90" s="14" t="s">
        <v>68</v>
      </c>
      <c r="F90" s="15" t="s">
        <v>261</v>
      </c>
      <c r="G90" s="15" t="s">
        <v>16</v>
      </c>
      <c r="H90" s="14" t="s">
        <v>17</v>
      </c>
      <c r="I90" s="14" t="b">
        <v>0</v>
      </c>
      <c r="J90" s="14" t="s">
        <v>17</v>
      </c>
      <c r="K90" s="14" t="s">
        <v>17</v>
      </c>
      <c r="L90" s="14" t="s">
        <v>17</v>
      </c>
      <c r="M90" s="14" t="s">
        <v>262</v>
      </c>
    </row>
    <row r="91" ht="15.75" customHeight="1">
      <c r="A91" s="1">
        <v>89.0</v>
      </c>
      <c r="B91" s="14">
        <v>599.0</v>
      </c>
      <c r="C91" s="14" t="s">
        <v>263</v>
      </c>
      <c r="D91" s="14" t="s">
        <v>67</v>
      </c>
      <c r="E91" s="14" t="s">
        <v>68</v>
      </c>
      <c r="F91" s="14" t="s">
        <v>264</v>
      </c>
      <c r="G91" s="15" t="s">
        <v>16</v>
      </c>
      <c r="H91" s="14" t="s">
        <v>17</v>
      </c>
      <c r="I91" s="14" t="b">
        <v>0</v>
      </c>
      <c r="J91" s="14" t="s">
        <v>17</v>
      </c>
      <c r="K91" s="14" t="s">
        <v>17</v>
      </c>
      <c r="L91" s="14" t="s">
        <v>17</v>
      </c>
      <c r="M91" s="14" t="s">
        <v>265</v>
      </c>
    </row>
    <row r="92" ht="15.75" customHeight="1">
      <c r="A92" s="1">
        <v>90.0</v>
      </c>
      <c r="B92" s="14">
        <v>602.0</v>
      </c>
      <c r="C92" s="14" t="s">
        <v>266</v>
      </c>
      <c r="D92" s="14" t="s">
        <v>67</v>
      </c>
      <c r="E92" s="14" t="s">
        <v>68</v>
      </c>
      <c r="F92" s="14" t="s">
        <v>267</v>
      </c>
      <c r="G92" s="15" t="s">
        <v>16</v>
      </c>
      <c r="H92" s="14" t="s">
        <v>17</v>
      </c>
      <c r="I92" s="14" t="b">
        <v>0</v>
      </c>
      <c r="J92" s="14" t="s">
        <v>17</v>
      </c>
      <c r="K92" s="14" t="s">
        <v>17</v>
      </c>
      <c r="L92" s="14" t="s">
        <v>17</v>
      </c>
      <c r="M92" s="14" t="s">
        <v>268</v>
      </c>
    </row>
    <row r="93" ht="15.75" customHeight="1">
      <c r="A93" s="1">
        <v>91.0</v>
      </c>
      <c r="B93" s="14">
        <v>605.0</v>
      </c>
      <c r="C93" s="14" t="s">
        <v>269</v>
      </c>
      <c r="D93" s="14" t="s">
        <v>67</v>
      </c>
      <c r="E93" s="14" t="s">
        <v>68</v>
      </c>
      <c r="F93" s="14" t="s">
        <v>270</v>
      </c>
      <c r="G93" s="15" t="s">
        <v>16</v>
      </c>
      <c r="H93" s="14" t="s">
        <v>17</v>
      </c>
      <c r="I93" s="14" t="b">
        <v>0</v>
      </c>
      <c r="J93" s="14" t="s">
        <v>17</v>
      </c>
      <c r="K93" s="14" t="s">
        <v>17</v>
      </c>
      <c r="L93" s="14" t="s">
        <v>17</v>
      </c>
      <c r="M93" s="14" t="s">
        <v>271</v>
      </c>
    </row>
    <row r="94" ht="15.75" customHeight="1">
      <c r="A94" s="1">
        <v>92.0</v>
      </c>
      <c r="B94" s="14">
        <v>607.0</v>
      </c>
      <c r="C94" s="14" t="s">
        <v>272</v>
      </c>
      <c r="D94" s="14" t="s">
        <v>67</v>
      </c>
      <c r="E94" s="14" t="s">
        <v>68</v>
      </c>
      <c r="F94" s="14" t="s">
        <v>273</v>
      </c>
      <c r="G94" s="15" t="s">
        <v>16</v>
      </c>
      <c r="H94" s="14" t="s">
        <v>17</v>
      </c>
      <c r="I94" s="14" t="b">
        <v>0</v>
      </c>
      <c r="J94" s="14" t="s">
        <v>17</v>
      </c>
      <c r="K94" s="14" t="s">
        <v>17</v>
      </c>
      <c r="L94" s="14" t="s">
        <v>17</v>
      </c>
      <c r="M94" s="14" t="s">
        <v>274</v>
      </c>
    </row>
    <row r="95" ht="15.75" customHeight="1">
      <c r="A95" s="1">
        <v>93.0</v>
      </c>
      <c r="B95" s="14">
        <v>610.0</v>
      </c>
      <c r="C95" s="14" t="s">
        <v>275</v>
      </c>
      <c r="D95" s="14" t="s">
        <v>67</v>
      </c>
      <c r="E95" s="14" t="s">
        <v>68</v>
      </c>
      <c r="F95" s="15" t="s">
        <v>276</v>
      </c>
      <c r="G95" s="15" t="s">
        <v>16</v>
      </c>
      <c r="H95" s="14" t="s">
        <v>17</v>
      </c>
      <c r="I95" s="14" t="b">
        <v>0</v>
      </c>
      <c r="J95" s="14" t="s">
        <v>17</v>
      </c>
      <c r="K95" s="14" t="s">
        <v>17</v>
      </c>
      <c r="L95" s="14" t="s">
        <v>17</v>
      </c>
      <c r="M95" s="14" t="s">
        <v>277</v>
      </c>
    </row>
    <row r="96" ht="15.75" customHeight="1">
      <c r="A96" s="1">
        <v>94.0</v>
      </c>
      <c r="B96" s="14">
        <v>611.0</v>
      </c>
      <c r="C96" s="14" t="s">
        <v>278</v>
      </c>
      <c r="D96" s="14" t="s">
        <v>67</v>
      </c>
      <c r="E96" s="14" t="s">
        <v>68</v>
      </c>
      <c r="F96" s="15" t="s">
        <v>279</v>
      </c>
      <c r="G96" s="15" t="s">
        <v>16</v>
      </c>
      <c r="H96" s="14" t="s">
        <v>17</v>
      </c>
      <c r="I96" s="14" t="b">
        <v>0</v>
      </c>
      <c r="J96" s="14" t="s">
        <v>17</v>
      </c>
      <c r="K96" s="14" t="s">
        <v>17</v>
      </c>
      <c r="L96" s="14" t="s">
        <v>17</v>
      </c>
      <c r="M96" s="14" t="s">
        <v>280</v>
      </c>
    </row>
    <row r="97" ht="15.75" customHeight="1">
      <c r="A97" s="1">
        <v>95.0</v>
      </c>
      <c r="B97" s="14">
        <v>649.0</v>
      </c>
      <c r="C97" s="14" t="s">
        <v>281</v>
      </c>
      <c r="D97" s="14" t="s">
        <v>67</v>
      </c>
      <c r="E97" s="14" t="s">
        <v>68</v>
      </c>
      <c r="F97" s="15" t="s">
        <v>282</v>
      </c>
      <c r="G97" s="15" t="s">
        <v>16</v>
      </c>
      <c r="H97" s="14" t="s">
        <v>17</v>
      </c>
      <c r="I97" s="14" t="b">
        <v>0</v>
      </c>
      <c r="J97" s="14" t="s">
        <v>17</v>
      </c>
      <c r="K97" s="14" t="s">
        <v>17</v>
      </c>
      <c r="L97" s="14" t="s">
        <v>17</v>
      </c>
      <c r="M97" s="14" t="s">
        <v>283</v>
      </c>
    </row>
    <row r="98" ht="15.75" customHeight="1">
      <c r="A98" s="1">
        <v>96.0</v>
      </c>
      <c r="B98" s="14">
        <v>659.0</v>
      </c>
      <c r="C98" s="14" t="s">
        <v>284</v>
      </c>
      <c r="D98" s="14" t="s">
        <v>67</v>
      </c>
      <c r="E98" s="14" t="s">
        <v>68</v>
      </c>
      <c r="F98" s="14" t="s">
        <v>285</v>
      </c>
      <c r="G98" s="15" t="s">
        <v>16</v>
      </c>
      <c r="H98" s="14" t="s">
        <v>17</v>
      </c>
      <c r="I98" s="14" t="b">
        <v>0</v>
      </c>
      <c r="J98" s="14" t="s">
        <v>17</v>
      </c>
      <c r="K98" s="14" t="s">
        <v>17</v>
      </c>
      <c r="L98" s="14" t="s">
        <v>17</v>
      </c>
      <c r="M98" s="14" t="s">
        <v>286</v>
      </c>
    </row>
    <row r="99" ht="15.75" customHeight="1">
      <c r="A99" s="1">
        <v>97.0</v>
      </c>
      <c r="B99" s="14">
        <v>664.0</v>
      </c>
      <c r="C99" s="14" t="s">
        <v>287</v>
      </c>
      <c r="D99" s="14" t="s">
        <v>67</v>
      </c>
      <c r="E99" s="14" t="s">
        <v>68</v>
      </c>
      <c r="F99" s="14" t="s">
        <v>288</v>
      </c>
      <c r="G99" s="15" t="s">
        <v>16</v>
      </c>
      <c r="H99" s="14" t="s">
        <v>17</v>
      </c>
      <c r="I99" s="14" t="b">
        <v>0</v>
      </c>
      <c r="J99" s="14" t="s">
        <v>17</v>
      </c>
      <c r="K99" s="14" t="s">
        <v>17</v>
      </c>
      <c r="L99" s="14" t="s">
        <v>17</v>
      </c>
      <c r="M99" s="14" t="s">
        <v>289</v>
      </c>
    </row>
    <row r="100" ht="15.75" customHeight="1">
      <c r="A100" s="1">
        <v>98.0</v>
      </c>
      <c r="B100" s="14">
        <v>667.0</v>
      </c>
      <c r="C100" s="14" t="s">
        <v>290</v>
      </c>
      <c r="D100" s="14" t="s">
        <v>67</v>
      </c>
      <c r="E100" s="14" t="s">
        <v>68</v>
      </c>
      <c r="F100" s="14" t="s">
        <v>291</v>
      </c>
      <c r="G100" s="15" t="s">
        <v>16</v>
      </c>
      <c r="H100" s="14" t="s">
        <v>17</v>
      </c>
      <c r="I100" s="14" t="b">
        <v>0</v>
      </c>
      <c r="J100" s="14" t="s">
        <v>17</v>
      </c>
      <c r="K100" s="14" t="s">
        <v>17</v>
      </c>
      <c r="L100" s="14" t="s">
        <v>17</v>
      </c>
      <c r="M100" s="14" t="s">
        <v>292</v>
      </c>
    </row>
    <row r="101" ht="15.75" customHeight="1">
      <c r="A101" s="1">
        <v>99.0</v>
      </c>
      <c r="B101" s="14">
        <v>671.0</v>
      </c>
      <c r="C101" s="14" t="s">
        <v>293</v>
      </c>
      <c r="D101" s="14" t="s">
        <v>67</v>
      </c>
      <c r="E101" s="14" t="s">
        <v>68</v>
      </c>
      <c r="F101" s="15" t="s">
        <v>294</v>
      </c>
      <c r="G101" s="15" t="s">
        <v>16</v>
      </c>
      <c r="H101" s="14" t="s">
        <v>17</v>
      </c>
      <c r="I101" s="14" t="b">
        <v>0</v>
      </c>
      <c r="J101" s="14" t="s">
        <v>17</v>
      </c>
      <c r="K101" s="14" t="s">
        <v>17</v>
      </c>
      <c r="L101" s="14" t="s">
        <v>17</v>
      </c>
      <c r="M101" s="14" t="s">
        <v>295</v>
      </c>
    </row>
    <row r="102" ht="15.75" customHeight="1">
      <c r="A102" s="1">
        <v>100.0</v>
      </c>
      <c r="B102" s="14">
        <v>672.0</v>
      </c>
      <c r="C102" s="14" t="s">
        <v>296</v>
      </c>
      <c r="D102" s="14" t="s">
        <v>67</v>
      </c>
      <c r="E102" s="14" t="s">
        <v>68</v>
      </c>
      <c r="F102" s="15" t="s">
        <v>297</v>
      </c>
      <c r="G102" s="15" t="s">
        <v>16</v>
      </c>
      <c r="H102" s="14" t="s">
        <v>17</v>
      </c>
      <c r="I102" s="14" t="b">
        <v>0</v>
      </c>
      <c r="J102" s="14" t="s">
        <v>17</v>
      </c>
      <c r="K102" s="14" t="s">
        <v>17</v>
      </c>
      <c r="L102" s="14" t="s">
        <v>17</v>
      </c>
      <c r="M102" s="14" t="s">
        <v>298</v>
      </c>
    </row>
    <row r="103" ht="15.75" customHeight="1">
      <c r="A103" s="1">
        <v>101.0</v>
      </c>
      <c r="B103" s="14">
        <v>673.0</v>
      </c>
      <c r="C103" s="14" t="s">
        <v>299</v>
      </c>
      <c r="D103" s="14" t="s">
        <v>67</v>
      </c>
      <c r="E103" s="14" t="s">
        <v>68</v>
      </c>
      <c r="F103" s="15" t="s">
        <v>300</v>
      </c>
      <c r="G103" s="15" t="s">
        <v>16</v>
      </c>
      <c r="H103" s="14" t="s">
        <v>17</v>
      </c>
      <c r="I103" s="14" t="b">
        <v>0</v>
      </c>
      <c r="J103" s="14" t="s">
        <v>17</v>
      </c>
      <c r="K103" s="14" t="s">
        <v>17</v>
      </c>
      <c r="L103" s="14" t="s">
        <v>17</v>
      </c>
      <c r="M103" s="14" t="s">
        <v>301</v>
      </c>
    </row>
    <row r="104" ht="15.75" customHeight="1">
      <c r="A104" s="1">
        <v>102.0</v>
      </c>
      <c r="B104" s="14">
        <v>676.0</v>
      </c>
      <c r="C104" s="14" t="s">
        <v>302</v>
      </c>
      <c r="D104" s="14" t="s">
        <v>67</v>
      </c>
      <c r="E104" s="14" t="s">
        <v>68</v>
      </c>
      <c r="F104" s="14" t="s">
        <v>303</v>
      </c>
      <c r="G104" s="15" t="s">
        <v>16</v>
      </c>
      <c r="H104" s="14" t="s">
        <v>17</v>
      </c>
      <c r="I104" s="14" t="b">
        <v>0</v>
      </c>
      <c r="J104" s="14" t="s">
        <v>17</v>
      </c>
      <c r="K104" s="14" t="s">
        <v>17</v>
      </c>
      <c r="L104" s="14" t="s">
        <v>17</v>
      </c>
      <c r="M104" s="14" t="s">
        <v>304</v>
      </c>
    </row>
    <row r="105" ht="15.75" customHeight="1">
      <c r="A105" s="1">
        <v>103.0</v>
      </c>
      <c r="B105" s="14">
        <v>678.0</v>
      </c>
      <c r="C105" s="14" t="s">
        <v>305</v>
      </c>
      <c r="D105" s="14" t="s">
        <v>67</v>
      </c>
      <c r="E105" s="14" t="s">
        <v>68</v>
      </c>
      <c r="F105" s="14" t="s">
        <v>306</v>
      </c>
      <c r="G105" s="15" t="s">
        <v>16</v>
      </c>
      <c r="H105" s="14" t="s">
        <v>17</v>
      </c>
      <c r="I105" s="14" t="b">
        <v>0</v>
      </c>
      <c r="J105" s="14" t="s">
        <v>17</v>
      </c>
      <c r="K105" s="14" t="s">
        <v>17</v>
      </c>
      <c r="L105" s="14" t="s">
        <v>17</v>
      </c>
      <c r="M105" s="14" t="s">
        <v>307</v>
      </c>
    </row>
    <row r="106" ht="15.75" customHeight="1">
      <c r="A106" s="1">
        <v>104.0</v>
      </c>
      <c r="B106" s="14">
        <v>696.0</v>
      </c>
      <c r="C106" s="14" t="s">
        <v>308</v>
      </c>
      <c r="D106" s="14" t="s">
        <v>67</v>
      </c>
      <c r="E106" s="14" t="s">
        <v>68</v>
      </c>
      <c r="F106" s="14" t="s">
        <v>309</v>
      </c>
      <c r="G106" s="15" t="s">
        <v>16</v>
      </c>
      <c r="H106" s="14" t="s">
        <v>17</v>
      </c>
      <c r="I106" s="14" t="b">
        <v>0</v>
      </c>
      <c r="J106" s="14" t="s">
        <v>17</v>
      </c>
      <c r="K106" s="14" t="s">
        <v>17</v>
      </c>
      <c r="L106" s="14" t="s">
        <v>17</v>
      </c>
      <c r="M106" s="14" t="s">
        <v>310</v>
      </c>
    </row>
    <row r="107" ht="15.75" customHeight="1">
      <c r="A107" s="1">
        <v>105.0</v>
      </c>
      <c r="B107" s="14">
        <v>700.0</v>
      </c>
      <c r="C107" s="14" t="s">
        <v>311</v>
      </c>
      <c r="D107" s="14" t="s">
        <v>67</v>
      </c>
      <c r="E107" s="14" t="s">
        <v>68</v>
      </c>
      <c r="F107" s="14" t="s">
        <v>312</v>
      </c>
      <c r="G107" s="15" t="s">
        <v>16</v>
      </c>
      <c r="H107" s="14" t="s">
        <v>17</v>
      </c>
      <c r="I107" s="14" t="b">
        <v>0</v>
      </c>
      <c r="J107" s="14" t="s">
        <v>17</v>
      </c>
      <c r="K107" s="14" t="s">
        <v>17</v>
      </c>
      <c r="L107" s="14" t="s">
        <v>17</v>
      </c>
      <c r="M107" s="14" t="s">
        <v>313</v>
      </c>
    </row>
    <row r="108" ht="15.75" customHeight="1">
      <c r="A108" s="1">
        <v>106.0</v>
      </c>
      <c r="B108" s="14">
        <v>703.0</v>
      </c>
      <c r="C108" s="14" t="s">
        <v>314</v>
      </c>
      <c r="D108" s="14" t="s">
        <v>67</v>
      </c>
      <c r="E108" s="14" t="s">
        <v>68</v>
      </c>
      <c r="F108" s="14" t="s">
        <v>315</v>
      </c>
      <c r="G108" s="15" t="s">
        <v>16</v>
      </c>
      <c r="H108" s="14" t="s">
        <v>17</v>
      </c>
      <c r="I108" s="14" t="b">
        <v>0</v>
      </c>
      <c r="J108" s="14" t="s">
        <v>17</v>
      </c>
      <c r="K108" s="14" t="s">
        <v>17</v>
      </c>
      <c r="L108" s="14" t="s">
        <v>17</v>
      </c>
      <c r="M108" s="14" t="s">
        <v>316</v>
      </c>
    </row>
    <row r="109" ht="15.75" customHeight="1">
      <c r="A109" s="1">
        <v>107.0</v>
      </c>
      <c r="B109" s="14">
        <v>705.0</v>
      </c>
      <c r="C109" s="14" t="s">
        <v>317</v>
      </c>
      <c r="D109" s="14" t="s">
        <v>67</v>
      </c>
      <c r="E109" s="14" t="s">
        <v>68</v>
      </c>
      <c r="F109" s="15" t="s">
        <v>318</v>
      </c>
      <c r="G109" s="15" t="s">
        <v>16</v>
      </c>
      <c r="H109" s="14" t="s">
        <v>17</v>
      </c>
      <c r="I109" s="14" t="b">
        <v>0</v>
      </c>
      <c r="J109" s="14" t="s">
        <v>17</v>
      </c>
      <c r="K109" s="14" t="s">
        <v>17</v>
      </c>
      <c r="L109" s="14" t="s">
        <v>17</v>
      </c>
      <c r="M109" s="14" t="s">
        <v>319</v>
      </c>
    </row>
    <row r="110" ht="15.75" customHeight="1">
      <c r="A110" s="1">
        <v>108.0</v>
      </c>
      <c r="B110" s="14">
        <v>715.0</v>
      </c>
      <c r="C110" s="14" t="s">
        <v>320</v>
      </c>
      <c r="D110" s="14" t="s">
        <v>67</v>
      </c>
      <c r="E110" s="14" t="s">
        <v>68</v>
      </c>
      <c r="F110" s="14" t="s">
        <v>321</v>
      </c>
      <c r="G110" s="15" t="s">
        <v>16</v>
      </c>
      <c r="H110" s="14" t="s">
        <v>17</v>
      </c>
      <c r="I110" s="14" t="b">
        <v>0</v>
      </c>
      <c r="J110" s="14" t="s">
        <v>17</v>
      </c>
      <c r="K110" s="14" t="s">
        <v>17</v>
      </c>
      <c r="L110" s="14" t="s">
        <v>17</v>
      </c>
      <c r="M110" s="14" t="s">
        <v>322</v>
      </c>
    </row>
    <row r="111" ht="15.75" customHeight="1">
      <c r="A111" s="1">
        <v>109.0</v>
      </c>
      <c r="B111" s="14">
        <v>733.0</v>
      </c>
      <c r="C111" s="14" t="s">
        <v>323</v>
      </c>
      <c r="D111" s="14" t="s">
        <v>67</v>
      </c>
      <c r="E111" s="14" t="s">
        <v>68</v>
      </c>
      <c r="F111" s="15" t="s">
        <v>324</v>
      </c>
      <c r="G111" s="15" t="s">
        <v>16</v>
      </c>
      <c r="H111" s="14" t="s">
        <v>17</v>
      </c>
      <c r="I111" s="14" t="b">
        <v>0</v>
      </c>
      <c r="J111" s="14" t="s">
        <v>17</v>
      </c>
      <c r="K111" s="14" t="s">
        <v>17</v>
      </c>
      <c r="L111" s="14" t="s">
        <v>17</v>
      </c>
      <c r="M111" s="14" t="s">
        <v>325</v>
      </c>
    </row>
    <row r="112" ht="15.75" customHeight="1">
      <c r="A112" s="1">
        <v>110.0</v>
      </c>
      <c r="B112" s="14">
        <v>734.0</v>
      </c>
      <c r="C112" s="14" t="s">
        <v>326</v>
      </c>
      <c r="D112" s="14" t="s">
        <v>67</v>
      </c>
      <c r="E112" s="14" t="s">
        <v>68</v>
      </c>
      <c r="F112" s="15" t="s">
        <v>327</v>
      </c>
      <c r="G112" s="15" t="s">
        <v>16</v>
      </c>
      <c r="H112" s="14" t="s">
        <v>17</v>
      </c>
      <c r="I112" s="14" t="b">
        <v>0</v>
      </c>
      <c r="J112" s="14" t="s">
        <v>17</v>
      </c>
      <c r="K112" s="14" t="s">
        <v>17</v>
      </c>
      <c r="L112" s="14" t="s">
        <v>17</v>
      </c>
      <c r="M112" s="14" t="s">
        <v>328</v>
      </c>
    </row>
    <row r="113" ht="15.75" customHeight="1">
      <c r="A113" s="1">
        <v>111.0</v>
      </c>
      <c r="B113" s="14">
        <v>736.0</v>
      </c>
      <c r="C113" s="14" t="s">
        <v>329</v>
      </c>
      <c r="D113" s="14" t="s">
        <v>67</v>
      </c>
      <c r="E113" s="14" t="s">
        <v>68</v>
      </c>
      <c r="F113" s="14" t="s">
        <v>330</v>
      </c>
      <c r="G113" s="15" t="s">
        <v>16</v>
      </c>
      <c r="H113" s="14" t="s">
        <v>17</v>
      </c>
      <c r="I113" s="14" t="b">
        <v>0</v>
      </c>
      <c r="J113" s="14" t="s">
        <v>17</v>
      </c>
      <c r="K113" s="14" t="s">
        <v>17</v>
      </c>
      <c r="L113" s="14" t="s">
        <v>17</v>
      </c>
      <c r="M113" s="14" t="s">
        <v>331</v>
      </c>
    </row>
    <row r="114" ht="15.75" customHeight="1">
      <c r="A114" s="1">
        <v>112.0</v>
      </c>
      <c r="B114" s="14">
        <v>737.0</v>
      </c>
      <c r="C114" s="14" t="s">
        <v>332</v>
      </c>
      <c r="D114" s="14" t="s">
        <v>67</v>
      </c>
      <c r="E114" s="14" t="s">
        <v>68</v>
      </c>
      <c r="F114" s="14" t="s">
        <v>333</v>
      </c>
      <c r="G114" s="15" t="s">
        <v>16</v>
      </c>
      <c r="H114" s="14" t="s">
        <v>17</v>
      </c>
      <c r="I114" s="14" t="b">
        <v>0</v>
      </c>
      <c r="J114" s="14" t="s">
        <v>17</v>
      </c>
      <c r="K114" s="14" t="s">
        <v>17</v>
      </c>
      <c r="L114" s="14" t="s">
        <v>17</v>
      </c>
      <c r="M114" s="14" t="s">
        <v>334</v>
      </c>
    </row>
    <row r="115" ht="15.75" customHeight="1">
      <c r="A115" s="1">
        <v>113.0</v>
      </c>
      <c r="B115" s="14">
        <v>739.0</v>
      </c>
      <c r="C115" s="14" t="s">
        <v>335</v>
      </c>
      <c r="D115" s="14" t="s">
        <v>67</v>
      </c>
      <c r="E115" s="14" t="s">
        <v>68</v>
      </c>
      <c r="F115" s="15" t="s">
        <v>336</v>
      </c>
      <c r="G115" s="15" t="s">
        <v>16</v>
      </c>
      <c r="H115" s="14" t="s">
        <v>17</v>
      </c>
      <c r="I115" s="14" t="b">
        <v>0</v>
      </c>
      <c r="J115" s="14" t="s">
        <v>17</v>
      </c>
      <c r="K115" s="14" t="s">
        <v>17</v>
      </c>
      <c r="L115" s="14" t="s">
        <v>17</v>
      </c>
      <c r="M115" s="14" t="s">
        <v>337</v>
      </c>
    </row>
    <row r="116" ht="15.75" customHeight="1">
      <c r="A116" s="1">
        <v>114.0</v>
      </c>
      <c r="B116" s="14">
        <v>740.0</v>
      </c>
      <c r="C116" s="14" t="s">
        <v>338</v>
      </c>
      <c r="D116" s="14" t="s">
        <v>67</v>
      </c>
      <c r="E116" s="14" t="s">
        <v>68</v>
      </c>
      <c r="F116" s="15" t="s">
        <v>339</v>
      </c>
      <c r="G116" s="15" t="s">
        <v>16</v>
      </c>
      <c r="H116" s="14" t="s">
        <v>17</v>
      </c>
      <c r="I116" s="14" t="b">
        <v>0</v>
      </c>
      <c r="J116" s="14" t="s">
        <v>17</v>
      </c>
      <c r="K116" s="14" t="s">
        <v>17</v>
      </c>
      <c r="L116" s="14" t="s">
        <v>17</v>
      </c>
      <c r="M116" s="14" t="s">
        <v>340</v>
      </c>
    </row>
    <row r="117" ht="15.75" customHeight="1">
      <c r="A117" s="1">
        <v>115.0</v>
      </c>
      <c r="B117" s="14">
        <v>745.0</v>
      </c>
      <c r="C117" s="14" t="s">
        <v>341</v>
      </c>
      <c r="D117" s="14" t="s">
        <v>67</v>
      </c>
      <c r="E117" s="14" t="s">
        <v>68</v>
      </c>
      <c r="F117" s="15" t="s">
        <v>342</v>
      </c>
      <c r="G117" s="15" t="s">
        <v>16</v>
      </c>
      <c r="H117" s="14" t="s">
        <v>17</v>
      </c>
      <c r="I117" s="14" t="b">
        <v>0</v>
      </c>
      <c r="J117" s="14" t="s">
        <v>17</v>
      </c>
      <c r="K117" s="14" t="s">
        <v>17</v>
      </c>
      <c r="L117" s="14" t="s">
        <v>17</v>
      </c>
      <c r="M117" s="14" t="s">
        <v>343</v>
      </c>
    </row>
    <row r="118" ht="15.75" customHeight="1">
      <c r="A118" s="1">
        <v>116.0</v>
      </c>
      <c r="B118" s="14">
        <v>748.0</v>
      </c>
      <c r="C118" s="14" t="s">
        <v>344</v>
      </c>
      <c r="D118" s="14" t="s">
        <v>67</v>
      </c>
      <c r="E118" s="14" t="s">
        <v>68</v>
      </c>
      <c r="F118" s="15" t="s">
        <v>345</v>
      </c>
      <c r="G118" s="15" t="s">
        <v>16</v>
      </c>
      <c r="H118" s="14" t="s">
        <v>17</v>
      </c>
      <c r="I118" s="14" t="b">
        <v>0</v>
      </c>
      <c r="J118" s="14" t="s">
        <v>17</v>
      </c>
      <c r="K118" s="14" t="s">
        <v>17</v>
      </c>
      <c r="L118" s="14" t="s">
        <v>17</v>
      </c>
      <c r="M118" s="14" t="s">
        <v>346</v>
      </c>
    </row>
    <row r="119" ht="15.75" customHeight="1">
      <c r="A119" s="1">
        <v>117.0</v>
      </c>
      <c r="B119" s="14">
        <v>750.0</v>
      </c>
      <c r="C119" s="14" t="s">
        <v>347</v>
      </c>
      <c r="D119" s="14" t="s">
        <v>67</v>
      </c>
      <c r="E119" s="14" t="s">
        <v>68</v>
      </c>
      <c r="F119" s="15" t="s">
        <v>348</v>
      </c>
      <c r="G119" s="15" t="s">
        <v>16</v>
      </c>
      <c r="H119" s="14" t="s">
        <v>17</v>
      </c>
      <c r="I119" s="14" t="b">
        <v>0</v>
      </c>
      <c r="J119" s="14" t="s">
        <v>17</v>
      </c>
      <c r="K119" s="14" t="s">
        <v>17</v>
      </c>
      <c r="L119" s="14" t="s">
        <v>17</v>
      </c>
      <c r="M119" s="14" t="s">
        <v>349</v>
      </c>
    </row>
    <row r="120" ht="15.75" customHeight="1">
      <c r="A120" s="1">
        <v>118.0</v>
      </c>
      <c r="B120" s="14">
        <v>751.0</v>
      </c>
      <c r="C120" s="14" t="s">
        <v>350</v>
      </c>
      <c r="D120" s="14" t="s">
        <v>67</v>
      </c>
      <c r="E120" s="14" t="s">
        <v>68</v>
      </c>
      <c r="F120" s="15" t="s">
        <v>351</v>
      </c>
      <c r="G120" s="15" t="s">
        <v>16</v>
      </c>
      <c r="H120" s="14" t="s">
        <v>17</v>
      </c>
      <c r="I120" s="14" t="b">
        <v>0</v>
      </c>
      <c r="J120" s="14" t="s">
        <v>17</v>
      </c>
      <c r="K120" s="14" t="s">
        <v>17</v>
      </c>
      <c r="L120" s="14" t="s">
        <v>17</v>
      </c>
      <c r="M120" s="14" t="s">
        <v>352</v>
      </c>
    </row>
    <row r="121" ht="15.75" customHeight="1">
      <c r="A121" s="1">
        <v>119.0</v>
      </c>
      <c r="B121" s="14">
        <v>771.0</v>
      </c>
      <c r="C121" s="14" t="s">
        <v>353</v>
      </c>
      <c r="D121" s="14" t="s">
        <v>67</v>
      </c>
      <c r="E121" s="14" t="s">
        <v>68</v>
      </c>
      <c r="F121" s="15" t="s">
        <v>354</v>
      </c>
      <c r="G121" s="15" t="s">
        <v>16</v>
      </c>
      <c r="H121" s="14" t="s">
        <v>17</v>
      </c>
      <c r="I121" s="14" t="b">
        <v>0</v>
      </c>
      <c r="J121" s="14" t="s">
        <v>17</v>
      </c>
      <c r="K121" s="14" t="s">
        <v>17</v>
      </c>
      <c r="L121" s="14" t="s">
        <v>17</v>
      </c>
      <c r="M121" s="14" t="s">
        <v>355</v>
      </c>
    </row>
    <row r="122" ht="15.75" customHeight="1">
      <c r="A122" s="1">
        <v>120.0</v>
      </c>
      <c r="B122" s="14">
        <v>772.0</v>
      </c>
      <c r="C122" s="14" t="s">
        <v>356</v>
      </c>
      <c r="D122" s="14" t="s">
        <v>67</v>
      </c>
      <c r="E122" s="14" t="s">
        <v>68</v>
      </c>
      <c r="F122" s="14" t="s">
        <v>357</v>
      </c>
      <c r="G122" s="15" t="s">
        <v>16</v>
      </c>
      <c r="H122" s="14" t="s">
        <v>17</v>
      </c>
      <c r="I122" s="14" t="b">
        <v>0</v>
      </c>
      <c r="J122" s="14" t="s">
        <v>17</v>
      </c>
      <c r="K122" s="14" t="s">
        <v>17</v>
      </c>
      <c r="L122" s="14" t="s">
        <v>17</v>
      </c>
      <c r="M122" s="14" t="s">
        <v>358</v>
      </c>
    </row>
    <row r="123" ht="15.75" customHeight="1">
      <c r="A123" s="1">
        <v>121.0</v>
      </c>
      <c r="B123" s="14">
        <v>773.0</v>
      </c>
      <c r="C123" s="14" t="s">
        <v>359</v>
      </c>
      <c r="D123" s="14" t="s">
        <v>67</v>
      </c>
      <c r="E123" s="14" t="s">
        <v>68</v>
      </c>
      <c r="F123" s="14" t="s">
        <v>360</v>
      </c>
      <c r="G123" s="15" t="s">
        <v>16</v>
      </c>
      <c r="H123" s="14" t="s">
        <v>17</v>
      </c>
      <c r="I123" s="14" t="b">
        <v>0</v>
      </c>
      <c r="J123" s="14" t="s">
        <v>17</v>
      </c>
      <c r="K123" s="14" t="s">
        <v>17</v>
      </c>
      <c r="L123" s="14" t="s">
        <v>17</v>
      </c>
      <c r="M123" s="14" t="s">
        <v>361</v>
      </c>
    </row>
    <row r="124" ht="15.75" customHeight="1">
      <c r="A124" s="1">
        <v>122.0</v>
      </c>
      <c r="B124" s="14">
        <v>776.0</v>
      </c>
      <c r="C124" s="14" t="s">
        <v>362</v>
      </c>
      <c r="D124" s="14" t="s">
        <v>67</v>
      </c>
      <c r="E124" s="14" t="s">
        <v>68</v>
      </c>
      <c r="F124" s="14" t="s">
        <v>363</v>
      </c>
      <c r="G124" s="15" t="s">
        <v>16</v>
      </c>
      <c r="H124" s="14" t="s">
        <v>17</v>
      </c>
      <c r="I124" s="14" t="b">
        <v>0</v>
      </c>
      <c r="J124" s="14" t="s">
        <v>17</v>
      </c>
      <c r="K124" s="14" t="s">
        <v>17</v>
      </c>
      <c r="L124" s="14" t="s">
        <v>17</v>
      </c>
      <c r="M124" s="14" t="s">
        <v>364</v>
      </c>
    </row>
    <row r="125" ht="15.75" customHeight="1">
      <c r="A125" s="1">
        <v>123.0</v>
      </c>
      <c r="B125" s="14">
        <v>782.0</v>
      </c>
      <c r="C125" s="14" t="s">
        <v>365</v>
      </c>
      <c r="D125" s="14" t="s">
        <v>67</v>
      </c>
      <c r="E125" s="14" t="s">
        <v>68</v>
      </c>
      <c r="F125" s="14" t="s">
        <v>366</v>
      </c>
      <c r="G125" s="15" t="s">
        <v>16</v>
      </c>
      <c r="H125" s="14" t="s">
        <v>17</v>
      </c>
      <c r="I125" s="14" t="b">
        <v>0</v>
      </c>
      <c r="J125" s="14" t="s">
        <v>17</v>
      </c>
      <c r="K125" s="14" t="s">
        <v>17</v>
      </c>
      <c r="L125" s="14" t="s">
        <v>17</v>
      </c>
      <c r="M125" s="14" t="s">
        <v>367</v>
      </c>
    </row>
    <row r="126" ht="15.75" customHeight="1">
      <c r="A126" s="1">
        <v>124.0</v>
      </c>
      <c r="B126" s="14">
        <v>783.0</v>
      </c>
      <c r="C126" s="14" t="s">
        <v>368</v>
      </c>
      <c r="D126" s="14" t="s">
        <v>67</v>
      </c>
      <c r="E126" s="14" t="s">
        <v>68</v>
      </c>
      <c r="F126" s="14" t="s">
        <v>369</v>
      </c>
      <c r="G126" s="15" t="s">
        <v>16</v>
      </c>
      <c r="H126" s="14" t="s">
        <v>17</v>
      </c>
      <c r="I126" s="14" t="b">
        <v>0</v>
      </c>
      <c r="J126" s="14" t="s">
        <v>17</v>
      </c>
      <c r="K126" s="14" t="s">
        <v>17</v>
      </c>
      <c r="L126" s="14" t="s">
        <v>17</v>
      </c>
      <c r="M126" s="14" t="s">
        <v>370</v>
      </c>
    </row>
    <row r="127" ht="15.75" customHeight="1">
      <c r="A127" s="1">
        <v>125.0</v>
      </c>
      <c r="B127" s="14">
        <v>791.0</v>
      </c>
      <c r="C127" s="14" t="s">
        <v>371</v>
      </c>
      <c r="D127" s="14" t="s">
        <v>67</v>
      </c>
      <c r="E127" s="14" t="s">
        <v>68</v>
      </c>
      <c r="F127" s="14" t="s">
        <v>321</v>
      </c>
      <c r="G127" s="15" t="s">
        <v>16</v>
      </c>
      <c r="H127" s="14" t="s">
        <v>17</v>
      </c>
      <c r="I127" s="14" t="b">
        <v>0</v>
      </c>
      <c r="J127" s="14" t="s">
        <v>17</v>
      </c>
      <c r="K127" s="14" t="s">
        <v>17</v>
      </c>
      <c r="L127" s="14" t="s">
        <v>17</v>
      </c>
      <c r="M127" s="14" t="s">
        <v>322</v>
      </c>
    </row>
    <row r="128" ht="15.75" customHeight="1">
      <c r="A128" s="1">
        <v>126.0</v>
      </c>
      <c r="B128" s="14">
        <v>806.0</v>
      </c>
      <c r="C128" s="14" t="s">
        <v>372</v>
      </c>
      <c r="D128" s="14" t="s">
        <v>67</v>
      </c>
      <c r="E128" s="14" t="s">
        <v>68</v>
      </c>
      <c r="F128" s="14" t="s">
        <v>373</v>
      </c>
      <c r="G128" s="15" t="s">
        <v>16</v>
      </c>
      <c r="H128" s="14" t="s">
        <v>17</v>
      </c>
      <c r="I128" s="14" t="b">
        <v>0</v>
      </c>
      <c r="J128" s="14" t="s">
        <v>17</v>
      </c>
      <c r="K128" s="14" t="s">
        <v>17</v>
      </c>
      <c r="L128" s="14" t="s">
        <v>17</v>
      </c>
      <c r="M128" s="14" t="s">
        <v>374</v>
      </c>
    </row>
    <row r="129" ht="15.75" customHeight="1">
      <c r="A129" s="1">
        <v>127.0</v>
      </c>
      <c r="B129" s="14">
        <v>828.0</v>
      </c>
      <c r="C129" s="14" t="s">
        <v>375</v>
      </c>
      <c r="D129" s="14" t="s">
        <v>67</v>
      </c>
      <c r="E129" s="14" t="s">
        <v>68</v>
      </c>
      <c r="F129" s="15" t="s">
        <v>376</v>
      </c>
      <c r="G129" s="15" t="s">
        <v>16</v>
      </c>
      <c r="H129" s="14" t="s">
        <v>17</v>
      </c>
      <c r="I129" s="14" t="b">
        <v>0</v>
      </c>
      <c r="J129" s="14" t="s">
        <v>17</v>
      </c>
      <c r="K129" s="14" t="s">
        <v>17</v>
      </c>
      <c r="L129" s="14" t="s">
        <v>17</v>
      </c>
      <c r="M129" s="14" t="s">
        <v>377</v>
      </c>
    </row>
    <row r="130" ht="15.75" customHeight="1">
      <c r="A130" s="1">
        <v>128.0</v>
      </c>
      <c r="B130" s="14">
        <v>835.0</v>
      </c>
      <c r="C130" s="14" t="s">
        <v>378</v>
      </c>
      <c r="D130" s="14" t="s">
        <v>67</v>
      </c>
      <c r="E130" s="14" t="s">
        <v>68</v>
      </c>
      <c r="F130" s="14" t="s">
        <v>379</v>
      </c>
      <c r="G130" s="15" t="s">
        <v>16</v>
      </c>
      <c r="H130" s="14" t="s">
        <v>17</v>
      </c>
      <c r="I130" s="14" t="b">
        <v>0</v>
      </c>
      <c r="J130" s="14" t="s">
        <v>17</v>
      </c>
      <c r="K130" s="14" t="s">
        <v>17</v>
      </c>
      <c r="L130" s="14" t="s">
        <v>17</v>
      </c>
      <c r="M130" s="14" t="s">
        <v>380</v>
      </c>
    </row>
    <row r="131" ht="15.75" customHeight="1">
      <c r="A131" s="1">
        <v>129.0</v>
      </c>
      <c r="B131" s="14">
        <v>840.0</v>
      </c>
      <c r="C131" s="14" t="s">
        <v>381</v>
      </c>
      <c r="D131" s="14" t="s">
        <v>67</v>
      </c>
      <c r="E131" s="14" t="s">
        <v>68</v>
      </c>
      <c r="F131" s="14" t="s">
        <v>382</v>
      </c>
      <c r="G131" s="15" t="s">
        <v>16</v>
      </c>
      <c r="H131" s="14" t="s">
        <v>17</v>
      </c>
      <c r="I131" s="14" t="b">
        <v>0</v>
      </c>
      <c r="J131" s="14" t="s">
        <v>17</v>
      </c>
      <c r="K131" s="14" t="s">
        <v>17</v>
      </c>
      <c r="L131" s="14" t="s">
        <v>17</v>
      </c>
      <c r="M131" s="14" t="s">
        <v>383</v>
      </c>
    </row>
    <row r="132" ht="15.75" customHeight="1">
      <c r="A132" s="1">
        <v>130.0</v>
      </c>
      <c r="B132" s="14">
        <v>843.0</v>
      </c>
      <c r="C132" s="14" t="s">
        <v>384</v>
      </c>
      <c r="D132" s="14" t="s">
        <v>67</v>
      </c>
      <c r="E132" s="14" t="s">
        <v>68</v>
      </c>
      <c r="F132" s="15" t="s">
        <v>385</v>
      </c>
      <c r="G132" s="15" t="s">
        <v>16</v>
      </c>
      <c r="H132" s="14" t="s">
        <v>17</v>
      </c>
      <c r="I132" s="14" t="b">
        <v>0</v>
      </c>
      <c r="J132" s="14" t="s">
        <v>17</v>
      </c>
      <c r="K132" s="14" t="s">
        <v>17</v>
      </c>
      <c r="L132" s="14" t="s">
        <v>17</v>
      </c>
      <c r="M132" s="14" t="s">
        <v>386</v>
      </c>
    </row>
    <row r="133" ht="15.75" customHeight="1">
      <c r="A133" s="1">
        <v>131.0</v>
      </c>
      <c r="B133" s="14">
        <v>844.0</v>
      </c>
      <c r="C133" s="14" t="s">
        <v>387</v>
      </c>
      <c r="D133" s="14" t="s">
        <v>67</v>
      </c>
      <c r="E133" s="14" t="s">
        <v>68</v>
      </c>
      <c r="F133" s="15" t="s">
        <v>388</v>
      </c>
      <c r="G133" s="15" t="s">
        <v>16</v>
      </c>
      <c r="H133" s="14" t="s">
        <v>17</v>
      </c>
      <c r="I133" s="14" t="b">
        <v>0</v>
      </c>
      <c r="J133" s="14" t="s">
        <v>17</v>
      </c>
      <c r="K133" s="14" t="s">
        <v>17</v>
      </c>
      <c r="L133" s="14" t="s">
        <v>17</v>
      </c>
      <c r="M133" s="14" t="s">
        <v>389</v>
      </c>
    </row>
    <row r="134" ht="15.75" customHeight="1">
      <c r="A134" s="1">
        <v>132.0</v>
      </c>
      <c r="B134" s="14">
        <v>853.0</v>
      </c>
      <c r="C134" s="14" t="s">
        <v>390</v>
      </c>
      <c r="D134" s="14" t="s">
        <v>67</v>
      </c>
      <c r="E134" s="14" t="s">
        <v>68</v>
      </c>
      <c r="F134" s="14" t="s">
        <v>391</v>
      </c>
      <c r="G134" s="15" t="s">
        <v>16</v>
      </c>
      <c r="H134" s="14" t="s">
        <v>17</v>
      </c>
      <c r="I134" s="14" t="b">
        <v>0</v>
      </c>
      <c r="J134" s="14" t="s">
        <v>17</v>
      </c>
      <c r="K134" s="14" t="s">
        <v>17</v>
      </c>
      <c r="L134" s="14" t="s">
        <v>17</v>
      </c>
      <c r="M134" s="14" t="s">
        <v>392</v>
      </c>
    </row>
    <row r="135" ht="15.75" customHeight="1">
      <c r="A135" s="1">
        <v>133.0</v>
      </c>
      <c r="B135" s="14">
        <v>865.0</v>
      </c>
      <c r="C135" s="14" t="s">
        <v>393</v>
      </c>
      <c r="D135" s="14" t="s">
        <v>67</v>
      </c>
      <c r="E135" s="14" t="s">
        <v>68</v>
      </c>
      <c r="F135" s="14" t="s">
        <v>394</v>
      </c>
      <c r="G135" s="15" t="s">
        <v>16</v>
      </c>
      <c r="H135" s="14" t="s">
        <v>17</v>
      </c>
      <c r="I135" s="14" t="b">
        <v>0</v>
      </c>
      <c r="J135" s="14" t="s">
        <v>17</v>
      </c>
      <c r="K135" s="14" t="s">
        <v>17</v>
      </c>
      <c r="L135" s="14" t="s">
        <v>17</v>
      </c>
      <c r="M135" s="14" t="s">
        <v>395</v>
      </c>
    </row>
    <row r="136" ht="15.75" customHeight="1">
      <c r="A136" s="1">
        <v>134.0</v>
      </c>
      <c r="B136" s="14">
        <v>872.0</v>
      </c>
      <c r="C136" s="14" t="s">
        <v>396</v>
      </c>
      <c r="D136" s="14" t="s">
        <v>67</v>
      </c>
      <c r="E136" s="14" t="s">
        <v>68</v>
      </c>
      <c r="F136" s="15" t="s">
        <v>397</v>
      </c>
      <c r="G136" s="15" t="s">
        <v>16</v>
      </c>
      <c r="H136" s="14" t="s">
        <v>17</v>
      </c>
      <c r="I136" s="14" t="b">
        <v>0</v>
      </c>
      <c r="J136" s="14" t="s">
        <v>17</v>
      </c>
      <c r="K136" s="14" t="s">
        <v>17</v>
      </c>
      <c r="L136" s="14" t="s">
        <v>17</v>
      </c>
      <c r="M136" s="14" t="s">
        <v>398</v>
      </c>
    </row>
    <row r="137" ht="15.75" customHeight="1">
      <c r="A137" s="1">
        <v>135.0</v>
      </c>
      <c r="B137" s="14">
        <v>877.0</v>
      </c>
      <c r="C137" s="14" t="s">
        <v>399</v>
      </c>
      <c r="D137" s="14" t="s">
        <v>67</v>
      </c>
      <c r="E137" s="14" t="s">
        <v>68</v>
      </c>
      <c r="F137" s="15" t="s">
        <v>400</v>
      </c>
      <c r="G137" s="15" t="s">
        <v>16</v>
      </c>
      <c r="H137" s="14" t="s">
        <v>17</v>
      </c>
      <c r="I137" s="14" t="b">
        <v>0</v>
      </c>
      <c r="J137" s="14" t="s">
        <v>17</v>
      </c>
      <c r="K137" s="14" t="s">
        <v>17</v>
      </c>
      <c r="L137" s="14" t="s">
        <v>17</v>
      </c>
      <c r="M137" s="14" t="s">
        <v>401</v>
      </c>
    </row>
    <row r="138" ht="15.75" customHeight="1">
      <c r="A138" s="1">
        <v>136.0</v>
      </c>
      <c r="B138" s="14">
        <v>878.0</v>
      </c>
      <c r="C138" s="14" t="s">
        <v>402</v>
      </c>
      <c r="D138" s="14" t="s">
        <v>67</v>
      </c>
      <c r="E138" s="14" t="s">
        <v>68</v>
      </c>
      <c r="F138" s="14" t="s">
        <v>403</v>
      </c>
      <c r="G138" s="15" t="s">
        <v>16</v>
      </c>
      <c r="H138" s="14" t="s">
        <v>17</v>
      </c>
      <c r="I138" s="14" t="b">
        <v>0</v>
      </c>
      <c r="J138" s="14" t="s">
        <v>17</v>
      </c>
      <c r="K138" s="14" t="s">
        <v>17</v>
      </c>
      <c r="L138" s="14" t="s">
        <v>17</v>
      </c>
      <c r="M138" s="14" t="s">
        <v>404</v>
      </c>
    </row>
    <row r="139" ht="15.75" customHeight="1">
      <c r="A139" s="1">
        <v>137.0</v>
      </c>
      <c r="B139" s="14">
        <v>882.0</v>
      </c>
      <c r="C139" s="14" t="s">
        <v>405</v>
      </c>
      <c r="D139" s="14" t="s">
        <v>67</v>
      </c>
      <c r="E139" s="14" t="s">
        <v>68</v>
      </c>
      <c r="F139" s="15" t="s">
        <v>406</v>
      </c>
      <c r="G139" s="15" t="s">
        <v>16</v>
      </c>
      <c r="H139" s="14" t="s">
        <v>17</v>
      </c>
      <c r="I139" s="14" t="b">
        <v>0</v>
      </c>
      <c r="J139" s="14" t="s">
        <v>17</v>
      </c>
      <c r="K139" s="14" t="s">
        <v>17</v>
      </c>
      <c r="L139" s="14" t="s">
        <v>17</v>
      </c>
      <c r="M139" s="14" t="s">
        <v>407</v>
      </c>
    </row>
    <row r="140" ht="15.75" customHeight="1">
      <c r="A140" s="1">
        <v>138.0</v>
      </c>
      <c r="B140" s="14">
        <v>884.0</v>
      </c>
      <c r="C140" s="14" t="s">
        <v>408</v>
      </c>
      <c r="D140" s="14" t="s">
        <v>67</v>
      </c>
      <c r="E140" s="14" t="s">
        <v>68</v>
      </c>
      <c r="F140" s="15" t="s">
        <v>409</v>
      </c>
      <c r="G140" s="15" t="s">
        <v>16</v>
      </c>
      <c r="H140" s="14" t="s">
        <v>17</v>
      </c>
      <c r="I140" s="14" t="b">
        <v>0</v>
      </c>
      <c r="J140" s="14" t="s">
        <v>17</v>
      </c>
      <c r="K140" s="14" t="s">
        <v>17</v>
      </c>
      <c r="L140" s="14" t="s">
        <v>17</v>
      </c>
      <c r="M140" s="14" t="s">
        <v>410</v>
      </c>
    </row>
    <row r="141" ht="15.75" customHeight="1">
      <c r="A141" s="1">
        <v>139.0</v>
      </c>
      <c r="B141" s="14">
        <v>885.0</v>
      </c>
      <c r="C141" s="14" t="s">
        <v>411</v>
      </c>
      <c r="D141" s="14" t="s">
        <v>67</v>
      </c>
      <c r="E141" s="14" t="s">
        <v>68</v>
      </c>
      <c r="F141" s="14" t="s">
        <v>412</v>
      </c>
      <c r="G141" s="15" t="s">
        <v>16</v>
      </c>
      <c r="H141" s="14" t="s">
        <v>17</v>
      </c>
      <c r="I141" s="14" t="b">
        <v>0</v>
      </c>
      <c r="J141" s="14" t="s">
        <v>17</v>
      </c>
      <c r="K141" s="14" t="s">
        <v>17</v>
      </c>
      <c r="L141" s="14" t="s">
        <v>17</v>
      </c>
      <c r="M141" s="14" t="s">
        <v>413</v>
      </c>
    </row>
    <row r="142" ht="15.75" customHeight="1">
      <c r="A142" s="1">
        <v>140.0</v>
      </c>
      <c r="B142" s="14">
        <v>888.0</v>
      </c>
      <c r="C142" s="14" t="s">
        <v>414</v>
      </c>
      <c r="D142" s="14" t="s">
        <v>67</v>
      </c>
      <c r="E142" s="14" t="s">
        <v>68</v>
      </c>
      <c r="F142" s="15" t="s">
        <v>415</v>
      </c>
      <c r="G142" s="15" t="s">
        <v>16</v>
      </c>
      <c r="H142" s="14" t="s">
        <v>17</v>
      </c>
      <c r="I142" s="14" t="b">
        <v>0</v>
      </c>
      <c r="J142" s="14" t="s">
        <v>17</v>
      </c>
      <c r="K142" s="14" t="s">
        <v>17</v>
      </c>
      <c r="L142" s="14" t="s">
        <v>17</v>
      </c>
      <c r="M142" s="14" t="s">
        <v>416</v>
      </c>
    </row>
    <row r="143" ht="15.75" customHeight="1">
      <c r="A143" s="1">
        <v>141.0</v>
      </c>
      <c r="B143" s="14">
        <v>890.0</v>
      </c>
      <c r="C143" s="14" t="s">
        <v>417</v>
      </c>
      <c r="D143" s="14" t="s">
        <v>67</v>
      </c>
      <c r="E143" s="14" t="s">
        <v>68</v>
      </c>
      <c r="F143" s="15" t="s">
        <v>418</v>
      </c>
      <c r="G143" s="15" t="s">
        <v>16</v>
      </c>
      <c r="H143" s="14" t="s">
        <v>17</v>
      </c>
      <c r="I143" s="14" t="b">
        <v>0</v>
      </c>
      <c r="J143" s="14" t="s">
        <v>17</v>
      </c>
      <c r="K143" s="14" t="s">
        <v>17</v>
      </c>
      <c r="L143" s="14" t="s">
        <v>17</v>
      </c>
      <c r="M143" s="14" t="s">
        <v>419</v>
      </c>
    </row>
    <row r="144" ht="15.75" customHeight="1">
      <c r="A144" s="1">
        <v>142.0</v>
      </c>
      <c r="B144" s="14">
        <v>896.0</v>
      </c>
      <c r="C144" s="14" t="s">
        <v>420</v>
      </c>
      <c r="D144" s="14" t="s">
        <v>67</v>
      </c>
      <c r="E144" s="14" t="s">
        <v>68</v>
      </c>
      <c r="F144" s="15" t="s">
        <v>421</v>
      </c>
      <c r="G144" s="15" t="s">
        <v>16</v>
      </c>
      <c r="H144" s="14" t="s">
        <v>17</v>
      </c>
      <c r="I144" s="14" t="b">
        <v>0</v>
      </c>
      <c r="J144" s="14" t="s">
        <v>17</v>
      </c>
      <c r="K144" s="14" t="s">
        <v>17</v>
      </c>
      <c r="L144" s="14" t="s">
        <v>17</v>
      </c>
      <c r="M144" s="14" t="s">
        <v>422</v>
      </c>
    </row>
    <row r="145" ht="15.75" customHeight="1">
      <c r="A145" s="1">
        <v>143.0</v>
      </c>
      <c r="B145" s="14">
        <v>900.0</v>
      </c>
      <c r="C145" s="14" t="s">
        <v>423</v>
      </c>
      <c r="D145" s="14" t="s">
        <v>67</v>
      </c>
      <c r="E145" s="14" t="s">
        <v>68</v>
      </c>
      <c r="F145" s="15" t="s">
        <v>424</v>
      </c>
      <c r="G145" s="15" t="s">
        <v>16</v>
      </c>
      <c r="H145" s="14" t="s">
        <v>17</v>
      </c>
      <c r="I145" s="14" t="b">
        <v>0</v>
      </c>
      <c r="J145" s="14" t="s">
        <v>17</v>
      </c>
      <c r="K145" s="14" t="s">
        <v>17</v>
      </c>
      <c r="L145" s="14" t="s">
        <v>17</v>
      </c>
      <c r="M145" s="14" t="s">
        <v>425</v>
      </c>
    </row>
    <row r="146" ht="15.75" customHeight="1">
      <c r="A146" s="1">
        <v>144.0</v>
      </c>
      <c r="B146" s="14">
        <v>912.0</v>
      </c>
      <c r="C146" s="14" t="s">
        <v>426</v>
      </c>
      <c r="D146" s="14" t="s">
        <v>67</v>
      </c>
      <c r="E146" s="14" t="s">
        <v>68</v>
      </c>
      <c r="F146" s="15" t="s">
        <v>427</v>
      </c>
      <c r="G146" s="15" t="s">
        <v>16</v>
      </c>
      <c r="H146" s="14" t="s">
        <v>17</v>
      </c>
      <c r="I146" s="14" t="b">
        <v>0</v>
      </c>
      <c r="J146" s="14" t="s">
        <v>17</v>
      </c>
      <c r="K146" s="14" t="s">
        <v>17</v>
      </c>
      <c r="L146" s="14" t="s">
        <v>17</v>
      </c>
      <c r="M146" s="14" t="s">
        <v>428</v>
      </c>
    </row>
    <row r="147" ht="15.75" customHeight="1">
      <c r="A147" s="1">
        <v>145.0</v>
      </c>
      <c r="B147" s="14">
        <v>913.0</v>
      </c>
      <c r="C147" s="14" t="s">
        <v>429</v>
      </c>
      <c r="D147" s="14" t="s">
        <v>67</v>
      </c>
      <c r="E147" s="14" t="s">
        <v>68</v>
      </c>
      <c r="F147" s="14" t="s">
        <v>430</v>
      </c>
      <c r="G147" s="15" t="s">
        <v>16</v>
      </c>
      <c r="H147" s="14" t="s">
        <v>17</v>
      </c>
      <c r="I147" s="14" t="b">
        <v>0</v>
      </c>
      <c r="J147" s="14" t="s">
        <v>17</v>
      </c>
      <c r="K147" s="14" t="s">
        <v>17</v>
      </c>
      <c r="L147" s="14" t="s">
        <v>17</v>
      </c>
      <c r="M147" s="14" t="s">
        <v>431</v>
      </c>
    </row>
    <row r="148" ht="15.75" customHeight="1">
      <c r="A148" s="1">
        <v>146.0</v>
      </c>
      <c r="B148" s="14">
        <v>914.0</v>
      </c>
      <c r="C148" s="14" t="s">
        <v>432</v>
      </c>
      <c r="D148" s="14" t="s">
        <v>67</v>
      </c>
      <c r="E148" s="14" t="s">
        <v>68</v>
      </c>
      <c r="F148" s="15" t="s">
        <v>433</v>
      </c>
      <c r="G148" s="15" t="s">
        <v>16</v>
      </c>
      <c r="H148" s="14" t="s">
        <v>17</v>
      </c>
      <c r="I148" s="14" t="b">
        <v>0</v>
      </c>
      <c r="J148" s="14" t="s">
        <v>17</v>
      </c>
      <c r="K148" s="14" t="s">
        <v>17</v>
      </c>
      <c r="L148" s="14" t="s">
        <v>17</v>
      </c>
      <c r="M148" s="14" t="s">
        <v>434</v>
      </c>
    </row>
    <row r="149" ht="15.75" customHeight="1">
      <c r="A149" s="1">
        <v>147.0</v>
      </c>
      <c r="B149" s="14">
        <v>916.0</v>
      </c>
      <c r="C149" s="14" t="s">
        <v>435</v>
      </c>
      <c r="D149" s="14" t="s">
        <v>67</v>
      </c>
      <c r="E149" s="14" t="s">
        <v>68</v>
      </c>
      <c r="F149" s="14" t="s">
        <v>436</v>
      </c>
      <c r="G149" s="15" t="s">
        <v>16</v>
      </c>
      <c r="H149" s="14" t="s">
        <v>17</v>
      </c>
      <c r="I149" s="14" t="b">
        <v>0</v>
      </c>
      <c r="J149" s="14" t="s">
        <v>17</v>
      </c>
      <c r="K149" s="14" t="s">
        <v>17</v>
      </c>
      <c r="L149" s="14" t="s">
        <v>17</v>
      </c>
      <c r="M149" s="14" t="s">
        <v>437</v>
      </c>
    </row>
    <row r="150" ht="15.75" customHeight="1">
      <c r="A150" s="1">
        <v>148.0</v>
      </c>
      <c r="B150" s="14">
        <v>919.0</v>
      </c>
      <c r="C150" s="14" t="s">
        <v>438</v>
      </c>
      <c r="D150" s="14" t="s">
        <v>67</v>
      </c>
      <c r="E150" s="14" t="s">
        <v>68</v>
      </c>
      <c r="F150" s="14" t="s">
        <v>439</v>
      </c>
      <c r="G150" s="15" t="s">
        <v>16</v>
      </c>
      <c r="H150" s="14" t="s">
        <v>17</v>
      </c>
      <c r="I150" s="14" t="b">
        <v>0</v>
      </c>
      <c r="J150" s="14" t="s">
        <v>17</v>
      </c>
      <c r="K150" s="14" t="s">
        <v>17</v>
      </c>
      <c r="L150" s="14" t="s">
        <v>17</v>
      </c>
      <c r="M150" s="14" t="s">
        <v>440</v>
      </c>
    </row>
    <row r="151" ht="15.75" customHeight="1">
      <c r="A151" s="1">
        <v>149.0</v>
      </c>
      <c r="B151" s="14">
        <v>920.0</v>
      </c>
      <c r="C151" s="14" t="s">
        <v>441</v>
      </c>
      <c r="D151" s="14" t="s">
        <v>67</v>
      </c>
      <c r="E151" s="14" t="s">
        <v>68</v>
      </c>
      <c r="F151" s="14" t="s">
        <v>442</v>
      </c>
      <c r="G151" s="15" t="s">
        <v>16</v>
      </c>
      <c r="H151" s="14" t="s">
        <v>17</v>
      </c>
      <c r="I151" s="14" t="b">
        <v>0</v>
      </c>
      <c r="J151" s="14" t="s">
        <v>17</v>
      </c>
      <c r="K151" s="14" t="s">
        <v>17</v>
      </c>
      <c r="L151" s="14" t="s">
        <v>17</v>
      </c>
      <c r="M151" s="14" t="s">
        <v>443</v>
      </c>
    </row>
    <row r="152" ht="15.75" customHeight="1">
      <c r="A152" s="1">
        <v>150.0</v>
      </c>
      <c r="B152" s="14">
        <v>923.0</v>
      </c>
      <c r="C152" s="14" t="s">
        <v>444</v>
      </c>
      <c r="D152" s="14" t="s">
        <v>67</v>
      </c>
      <c r="E152" s="14" t="s">
        <v>68</v>
      </c>
      <c r="F152" s="15" t="s">
        <v>445</v>
      </c>
      <c r="G152" s="15" t="s">
        <v>16</v>
      </c>
      <c r="H152" s="14" t="s">
        <v>17</v>
      </c>
      <c r="I152" s="14" t="b">
        <v>0</v>
      </c>
      <c r="J152" s="14" t="s">
        <v>17</v>
      </c>
      <c r="K152" s="14" t="s">
        <v>17</v>
      </c>
      <c r="L152" s="14" t="s">
        <v>17</v>
      </c>
      <c r="M152" s="14" t="s">
        <v>446</v>
      </c>
    </row>
    <row r="153" ht="15.75" customHeight="1">
      <c r="A153" s="1">
        <v>151.0</v>
      </c>
      <c r="B153" s="14">
        <v>925.0</v>
      </c>
      <c r="C153" s="14" t="s">
        <v>447</v>
      </c>
      <c r="D153" s="14" t="s">
        <v>67</v>
      </c>
      <c r="E153" s="14" t="s">
        <v>68</v>
      </c>
      <c r="F153" s="15" t="s">
        <v>448</v>
      </c>
      <c r="G153" s="15" t="s">
        <v>16</v>
      </c>
      <c r="H153" s="14" t="s">
        <v>17</v>
      </c>
      <c r="I153" s="14" t="b">
        <v>0</v>
      </c>
      <c r="J153" s="14" t="s">
        <v>17</v>
      </c>
      <c r="K153" s="14" t="s">
        <v>17</v>
      </c>
      <c r="L153" s="14" t="s">
        <v>17</v>
      </c>
      <c r="M153" s="14" t="s">
        <v>449</v>
      </c>
    </row>
    <row r="154" ht="15.75" customHeight="1">
      <c r="A154" s="1">
        <v>152.0</v>
      </c>
      <c r="B154" s="14">
        <v>930.0</v>
      </c>
      <c r="C154" s="14" t="s">
        <v>450</v>
      </c>
      <c r="D154" s="14" t="s">
        <v>67</v>
      </c>
      <c r="E154" s="14" t="s">
        <v>68</v>
      </c>
      <c r="F154" s="15" t="s">
        <v>451</v>
      </c>
      <c r="G154" s="15" t="s">
        <v>16</v>
      </c>
      <c r="H154" s="14" t="s">
        <v>17</v>
      </c>
      <c r="I154" s="14" t="b">
        <v>0</v>
      </c>
      <c r="J154" s="14" t="s">
        <v>17</v>
      </c>
      <c r="K154" s="14" t="s">
        <v>17</v>
      </c>
      <c r="L154" s="14" t="s">
        <v>17</v>
      </c>
      <c r="M154" s="14" t="s">
        <v>452</v>
      </c>
    </row>
    <row r="155" ht="15.75" customHeight="1">
      <c r="A155" s="1">
        <v>153.0</v>
      </c>
      <c r="B155" s="14">
        <v>931.0</v>
      </c>
      <c r="C155" s="14" t="s">
        <v>453</v>
      </c>
      <c r="D155" s="14" t="s">
        <v>67</v>
      </c>
      <c r="E155" s="14" t="s">
        <v>68</v>
      </c>
      <c r="F155" s="15" t="s">
        <v>454</v>
      </c>
      <c r="G155" s="15" t="s">
        <v>16</v>
      </c>
      <c r="H155" s="14" t="s">
        <v>17</v>
      </c>
      <c r="I155" s="14" t="b">
        <v>0</v>
      </c>
      <c r="J155" s="14" t="s">
        <v>17</v>
      </c>
      <c r="K155" s="14" t="s">
        <v>17</v>
      </c>
      <c r="L155" s="14" t="s">
        <v>17</v>
      </c>
      <c r="M155" s="14" t="s">
        <v>455</v>
      </c>
    </row>
    <row r="156" ht="15.75" customHeight="1">
      <c r="A156" s="1">
        <v>154.0</v>
      </c>
      <c r="B156" s="14">
        <v>942.0</v>
      </c>
      <c r="C156" s="14" t="s">
        <v>456</v>
      </c>
      <c r="D156" s="14" t="s">
        <v>67</v>
      </c>
      <c r="E156" s="14" t="s">
        <v>68</v>
      </c>
      <c r="F156" s="14" t="s">
        <v>457</v>
      </c>
      <c r="G156" s="15" t="s">
        <v>16</v>
      </c>
      <c r="H156" s="14" t="s">
        <v>17</v>
      </c>
      <c r="I156" s="14" t="b">
        <v>0</v>
      </c>
      <c r="J156" s="14" t="s">
        <v>17</v>
      </c>
      <c r="K156" s="14" t="s">
        <v>17</v>
      </c>
      <c r="L156" s="14" t="s">
        <v>17</v>
      </c>
      <c r="M156" s="14" t="s">
        <v>458</v>
      </c>
    </row>
    <row r="157" ht="15.75" customHeight="1">
      <c r="A157" s="1">
        <v>155.0</v>
      </c>
      <c r="B157" s="14">
        <v>944.0</v>
      </c>
      <c r="C157" s="14" t="s">
        <v>459</v>
      </c>
      <c r="D157" s="14" t="s">
        <v>67</v>
      </c>
      <c r="E157" s="14" t="s">
        <v>68</v>
      </c>
      <c r="F157" s="15" t="s">
        <v>460</v>
      </c>
      <c r="G157" s="15" t="s">
        <v>16</v>
      </c>
      <c r="H157" s="14" t="s">
        <v>17</v>
      </c>
      <c r="I157" s="14" t="b">
        <v>0</v>
      </c>
      <c r="J157" s="14" t="s">
        <v>17</v>
      </c>
      <c r="K157" s="14" t="s">
        <v>17</v>
      </c>
      <c r="L157" s="14" t="s">
        <v>17</v>
      </c>
      <c r="M157" s="14" t="s">
        <v>461</v>
      </c>
    </row>
    <row r="158" ht="15.75" customHeight="1">
      <c r="A158" s="1">
        <v>156.0</v>
      </c>
      <c r="B158" s="14">
        <v>954.0</v>
      </c>
      <c r="C158" s="14" t="s">
        <v>462</v>
      </c>
      <c r="D158" s="14" t="s">
        <v>67</v>
      </c>
      <c r="E158" s="14" t="s">
        <v>68</v>
      </c>
      <c r="F158" s="14" t="s">
        <v>463</v>
      </c>
      <c r="G158" s="15" t="s">
        <v>16</v>
      </c>
      <c r="H158" s="14" t="s">
        <v>17</v>
      </c>
      <c r="I158" s="14" t="b">
        <v>0</v>
      </c>
      <c r="J158" s="14" t="s">
        <v>17</v>
      </c>
      <c r="K158" s="14" t="s">
        <v>17</v>
      </c>
      <c r="L158" s="14" t="s">
        <v>17</v>
      </c>
      <c r="M158" s="14" t="s">
        <v>464</v>
      </c>
    </row>
    <row r="159" ht="15.75" customHeight="1">
      <c r="A159" s="1">
        <v>157.0</v>
      </c>
      <c r="B159" s="14">
        <v>955.0</v>
      </c>
      <c r="C159" s="14" t="s">
        <v>465</v>
      </c>
      <c r="D159" s="14" t="s">
        <v>67</v>
      </c>
      <c r="E159" s="14" t="s">
        <v>68</v>
      </c>
      <c r="F159" s="15" t="s">
        <v>466</v>
      </c>
      <c r="G159" s="15" t="s">
        <v>16</v>
      </c>
      <c r="H159" s="14" t="s">
        <v>17</v>
      </c>
      <c r="I159" s="14" t="b">
        <v>0</v>
      </c>
      <c r="J159" s="14" t="s">
        <v>17</v>
      </c>
      <c r="K159" s="14" t="s">
        <v>17</v>
      </c>
      <c r="L159" s="14" t="s">
        <v>17</v>
      </c>
      <c r="M159" s="14" t="s">
        <v>467</v>
      </c>
    </row>
    <row r="160" ht="15.75" customHeight="1">
      <c r="A160" s="1">
        <v>158.0</v>
      </c>
      <c r="B160" s="14">
        <v>956.0</v>
      </c>
      <c r="C160" s="14" t="s">
        <v>468</v>
      </c>
      <c r="D160" s="14" t="s">
        <v>67</v>
      </c>
      <c r="E160" s="14" t="s">
        <v>68</v>
      </c>
      <c r="F160" s="14" t="s">
        <v>469</v>
      </c>
      <c r="G160" s="15" t="s">
        <v>16</v>
      </c>
      <c r="H160" s="14" t="s">
        <v>17</v>
      </c>
      <c r="I160" s="14" t="b">
        <v>0</v>
      </c>
      <c r="J160" s="14" t="s">
        <v>17</v>
      </c>
      <c r="K160" s="14" t="s">
        <v>17</v>
      </c>
      <c r="L160" s="14" t="s">
        <v>17</v>
      </c>
      <c r="M160" s="14" t="s">
        <v>470</v>
      </c>
    </row>
    <row r="161" ht="15.75" customHeight="1">
      <c r="A161" s="1">
        <v>159.0</v>
      </c>
      <c r="B161" s="14">
        <v>957.0</v>
      </c>
      <c r="C161" s="14" t="s">
        <v>471</v>
      </c>
      <c r="D161" s="14" t="s">
        <v>67</v>
      </c>
      <c r="E161" s="14" t="s">
        <v>68</v>
      </c>
      <c r="F161" s="14" t="s">
        <v>472</v>
      </c>
      <c r="G161" s="15" t="s">
        <v>16</v>
      </c>
      <c r="H161" s="14" t="s">
        <v>17</v>
      </c>
      <c r="I161" s="14" t="b">
        <v>0</v>
      </c>
      <c r="J161" s="14" t="s">
        <v>17</v>
      </c>
      <c r="K161" s="14" t="s">
        <v>17</v>
      </c>
      <c r="L161" s="14" t="s">
        <v>17</v>
      </c>
      <c r="M161" s="14" t="s">
        <v>473</v>
      </c>
    </row>
    <row r="162" ht="15.75" customHeight="1">
      <c r="A162" s="1">
        <v>160.0</v>
      </c>
      <c r="B162" s="14">
        <v>959.0</v>
      </c>
      <c r="C162" s="14" t="s">
        <v>474</v>
      </c>
      <c r="D162" s="14" t="s">
        <v>67</v>
      </c>
      <c r="E162" s="14" t="s">
        <v>68</v>
      </c>
      <c r="F162" s="14" t="s">
        <v>475</v>
      </c>
      <c r="G162" s="15" t="s">
        <v>16</v>
      </c>
      <c r="H162" s="14" t="s">
        <v>17</v>
      </c>
      <c r="I162" s="14" t="b">
        <v>0</v>
      </c>
      <c r="J162" s="14" t="s">
        <v>17</v>
      </c>
      <c r="K162" s="14" t="s">
        <v>17</v>
      </c>
      <c r="L162" s="14" t="s">
        <v>17</v>
      </c>
      <c r="M162" s="14" t="s">
        <v>476</v>
      </c>
    </row>
    <row r="163" ht="15.75" customHeight="1">
      <c r="A163" s="1">
        <v>161.0</v>
      </c>
      <c r="B163" s="14">
        <v>963.0</v>
      </c>
      <c r="C163" s="14" t="s">
        <v>477</v>
      </c>
      <c r="D163" s="14" t="s">
        <v>67</v>
      </c>
      <c r="E163" s="14" t="s">
        <v>68</v>
      </c>
      <c r="F163" s="15" t="s">
        <v>478</v>
      </c>
      <c r="G163" s="15" t="s">
        <v>16</v>
      </c>
      <c r="H163" s="14" t="s">
        <v>17</v>
      </c>
      <c r="I163" s="14" t="b">
        <v>0</v>
      </c>
      <c r="J163" s="14" t="s">
        <v>17</v>
      </c>
      <c r="K163" s="14" t="s">
        <v>17</v>
      </c>
      <c r="L163" s="14" t="s">
        <v>17</v>
      </c>
      <c r="M163" s="14" t="s">
        <v>479</v>
      </c>
    </row>
    <row r="164" ht="15.75" customHeight="1">
      <c r="A164" s="1">
        <v>162.0</v>
      </c>
      <c r="B164" s="14">
        <v>971.0</v>
      </c>
      <c r="C164" s="14" t="s">
        <v>480</v>
      </c>
      <c r="D164" s="14" t="s">
        <v>67</v>
      </c>
      <c r="E164" s="14" t="s">
        <v>68</v>
      </c>
      <c r="F164" s="15" t="s">
        <v>481</v>
      </c>
      <c r="G164" s="15" t="s">
        <v>16</v>
      </c>
      <c r="H164" s="14" t="s">
        <v>17</v>
      </c>
      <c r="I164" s="14" t="b">
        <v>0</v>
      </c>
      <c r="J164" s="14" t="s">
        <v>17</v>
      </c>
      <c r="K164" s="14" t="s">
        <v>17</v>
      </c>
      <c r="L164" s="14" t="s">
        <v>17</v>
      </c>
      <c r="M164" s="14" t="s">
        <v>482</v>
      </c>
    </row>
    <row r="165" ht="15.75" customHeight="1">
      <c r="A165" s="1">
        <v>163.0</v>
      </c>
      <c r="B165" s="14">
        <v>972.0</v>
      </c>
      <c r="C165" s="14" t="s">
        <v>483</v>
      </c>
      <c r="D165" s="14" t="s">
        <v>67</v>
      </c>
      <c r="E165" s="14" t="s">
        <v>68</v>
      </c>
      <c r="F165" s="14" t="s">
        <v>484</v>
      </c>
      <c r="G165" s="15" t="s">
        <v>16</v>
      </c>
      <c r="H165" s="14" t="s">
        <v>17</v>
      </c>
      <c r="I165" s="14" t="b">
        <v>0</v>
      </c>
      <c r="J165" s="14" t="s">
        <v>17</v>
      </c>
      <c r="K165" s="14" t="s">
        <v>17</v>
      </c>
      <c r="L165" s="14" t="s">
        <v>17</v>
      </c>
      <c r="M165" s="14" t="s">
        <v>485</v>
      </c>
    </row>
    <row r="166" ht="15.75" customHeight="1">
      <c r="A166" s="1">
        <v>164.0</v>
      </c>
      <c r="B166" s="14">
        <v>977.0</v>
      </c>
      <c r="C166" s="14" t="s">
        <v>486</v>
      </c>
      <c r="D166" s="14" t="s">
        <v>67</v>
      </c>
      <c r="E166" s="14" t="s">
        <v>68</v>
      </c>
      <c r="F166" s="14" t="s">
        <v>487</v>
      </c>
      <c r="G166" s="15" t="s">
        <v>16</v>
      </c>
      <c r="H166" s="14" t="s">
        <v>17</v>
      </c>
      <c r="I166" s="14" t="b">
        <v>0</v>
      </c>
      <c r="J166" s="14" t="s">
        <v>17</v>
      </c>
      <c r="K166" s="14" t="s">
        <v>17</v>
      </c>
      <c r="L166" s="14" t="s">
        <v>17</v>
      </c>
      <c r="M166" s="14" t="s">
        <v>488</v>
      </c>
    </row>
    <row r="167" ht="15.75" customHeight="1">
      <c r="A167" s="1">
        <v>165.0</v>
      </c>
      <c r="B167" s="14">
        <v>987.0</v>
      </c>
      <c r="C167" s="14" t="s">
        <v>489</v>
      </c>
      <c r="D167" s="14" t="s">
        <v>67</v>
      </c>
      <c r="E167" s="14" t="s">
        <v>68</v>
      </c>
      <c r="F167" s="14" t="s">
        <v>490</v>
      </c>
      <c r="G167" s="15" t="s">
        <v>16</v>
      </c>
      <c r="H167" s="14" t="s">
        <v>17</v>
      </c>
      <c r="I167" s="14" t="b">
        <v>0</v>
      </c>
      <c r="J167" s="14" t="s">
        <v>17</v>
      </c>
      <c r="K167" s="14" t="s">
        <v>17</v>
      </c>
      <c r="L167" s="14" t="s">
        <v>17</v>
      </c>
      <c r="M167" s="14" t="s">
        <v>491</v>
      </c>
    </row>
    <row r="168" ht="15.75" customHeight="1">
      <c r="A168" s="1">
        <v>166.0</v>
      </c>
      <c r="B168" s="14">
        <v>991.0</v>
      </c>
      <c r="C168" s="14" t="s">
        <v>492</v>
      </c>
      <c r="D168" s="14" t="s">
        <v>67</v>
      </c>
      <c r="E168" s="14" t="s">
        <v>68</v>
      </c>
      <c r="F168" s="14" t="s">
        <v>493</v>
      </c>
      <c r="G168" s="15" t="s">
        <v>16</v>
      </c>
      <c r="H168" s="14" t="s">
        <v>17</v>
      </c>
      <c r="I168" s="14" t="b">
        <v>0</v>
      </c>
      <c r="J168" s="14" t="s">
        <v>17</v>
      </c>
      <c r="K168" s="14" t="s">
        <v>17</v>
      </c>
      <c r="L168" s="14" t="s">
        <v>17</v>
      </c>
      <c r="M168" s="14" t="s">
        <v>494</v>
      </c>
    </row>
    <row r="169" ht="15.75" customHeight="1">
      <c r="A169" s="1">
        <v>167.0</v>
      </c>
      <c r="B169" s="14">
        <v>994.0</v>
      </c>
      <c r="C169" s="14" t="s">
        <v>495</v>
      </c>
      <c r="D169" s="14" t="s">
        <v>67</v>
      </c>
      <c r="E169" s="14" t="s">
        <v>68</v>
      </c>
      <c r="F169" s="15" t="s">
        <v>496</v>
      </c>
      <c r="G169" s="15" t="s">
        <v>16</v>
      </c>
      <c r="H169" s="14" t="s">
        <v>17</v>
      </c>
      <c r="I169" s="14" t="b">
        <v>0</v>
      </c>
      <c r="J169" s="14" t="s">
        <v>17</v>
      </c>
      <c r="K169" s="14" t="s">
        <v>17</v>
      </c>
      <c r="L169" s="14" t="s">
        <v>17</v>
      </c>
      <c r="M169" s="14" t="s">
        <v>497</v>
      </c>
    </row>
    <row r="170" ht="15.75" customHeight="1">
      <c r="A170" s="1">
        <v>168.0</v>
      </c>
      <c r="B170" s="14">
        <v>998.0</v>
      </c>
      <c r="C170" s="14" t="s">
        <v>498</v>
      </c>
      <c r="D170" s="14" t="s">
        <v>67</v>
      </c>
      <c r="E170" s="14" t="s">
        <v>68</v>
      </c>
      <c r="F170" s="14" t="s">
        <v>499</v>
      </c>
      <c r="G170" s="15" t="s">
        <v>16</v>
      </c>
      <c r="H170" s="14" t="s">
        <v>17</v>
      </c>
      <c r="I170" s="14" t="b">
        <v>0</v>
      </c>
      <c r="J170" s="14" t="s">
        <v>17</v>
      </c>
      <c r="K170" s="14" t="s">
        <v>17</v>
      </c>
      <c r="L170" s="14" t="s">
        <v>17</v>
      </c>
      <c r="M170" s="14" t="s">
        <v>500</v>
      </c>
    </row>
    <row r="171" ht="15.75" customHeight="1">
      <c r="A171" s="1">
        <v>169.0</v>
      </c>
      <c r="B171" s="14">
        <v>1008.0</v>
      </c>
      <c r="C171" s="14" t="s">
        <v>501</v>
      </c>
      <c r="D171" s="14" t="s">
        <v>67</v>
      </c>
      <c r="E171" s="14" t="s">
        <v>68</v>
      </c>
      <c r="F171" s="14" t="s">
        <v>502</v>
      </c>
      <c r="G171" s="15" t="s">
        <v>16</v>
      </c>
      <c r="H171" s="14" t="s">
        <v>17</v>
      </c>
      <c r="I171" s="14" t="b">
        <v>0</v>
      </c>
      <c r="J171" s="14" t="s">
        <v>17</v>
      </c>
      <c r="K171" s="14" t="s">
        <v>17</v>
      </c>
      <c r="L171" s="14" t="s">
        <v>17</v>
      </c>
      <c r="M171" s="14" t="s">
        <v>503</v>
      </c>
    </row>
    <row r="172" ht="15.75" customHeight="1">
      <c r="A172" s="1">
        <v>170.0</v>
      </c>
      <c r="B172" s="14">
        <v>1009.0</v>
      </c>
      <c r="C172" s="14" t="s">
        <v>504</v>
      </c>
      <c r="D172" s="14" t="s">
        <v>67</v>
      </c>
      <c r="E172" s="14" t="s">
        <v>68</v>
      </c>
      <c r="F172" s="15" t="s">
        <v>505</v>
      </c>
      <c r="G172" s="15" t="s">
        <v>16</v>
      </c>
      <c r="H172" s="14" t="s">
        <v>17</v>
      </c>
      <c r="I172" s="14" t="b">
        <v>0</v>
      </c>
      <c r="J172" s="14" t="s">
        <v>17</v>
      </c>
      <c r="K172" s="14" t="s">
        <v>17</v>
      </c>
      <c r="L172" s="14" t="s">
        <v>17</v>
      </c>
      <c r="M172" s="14" t="s">
        <v>506</v>
      </c>
    </row>
    <row r="173" ht="15.75" customHeight="1">
      <c r="A173" s="1">
        <v>171.0</v>
      </c>
      <c r="B173" s="14">
        <v>1045.0</v>
      </c>
      <c r="C173" s="14" t="s">
        <v>507</v>
      </c>
      <c r="D173" s="14" t="s">
        <v>67</v>
      </c>
      <c r="E173" s="14" t="s">
        <v>68</v>
      </c>
      <c r="F173" s="15" t="s">
        <v>508</v>
      </c>
      <c r="G173" s="15" t="s">
        <v>16</v>
      </c>
      <c r="H173" s="14" t="s">
        <v>17</v>
      </c>
      <c r="I173" s="14" t="b">
        <v>0</v>
      </c>
      <c r="J173" s="14" t="s">
        <v>17</v>
      </c>
      <c r="K173" s="14" t="s">
        <v>17</v>
      </c>
      <c r="L173" s="14" t="s">
        <v>17</v>
      </c>
      <c r="M173" s="14" t="s">
        <v>509</v>
      </c>
    </row>
    <row r="174" ht="15.75" customHeight="1">
      <c r="A174" s="1">
        <v>172.0</v>
      </c>
      <c r="B174" s="14">
        <v>1053.0</v>
      </c>
      <c r="C174" s="14" t="s">
        <v>510</v>
      </c>
      <c r="D174" s="14" t="s">
        <v>67</v>
      </c>
      <c r="E174" s="14" t="s">
        <v>68</v>
      </c>
      <c r="F174" s="15" t="s">
        <v>511</v>
      </c>
      <c r="G174" s="15" t="s">
        <v>16</v>
      </c>
      <c r="H174" s="14" t="s">
        <v>17</v>
      </c>
      <c r="I174" s="14" t="b">
        <v>0</v>
      </c>
      <c r="J174" s="14" t="s">
        <v>17</v>
      </c>
      <c r="K174" s="14" t="s">
        <v>17</v>
      </c>
      <c r="L174" s="14" t="s">
        <v>17</v>
      </c>
      <c r="M174" s="14" t="s">
        <v>512</v>
      </c>
    </row>
    <row r="175" ht="15.75" customHeight="1">
      <c r="A175" s="1">
        <v>173.0</v>
      </c>
      <c r="B175" s="14">
        <v>1057.0</v>
      </c>
      <c r="C175" s="14" t="s">
        <v>513</v>
      </c>
      <c r="D175" s="14" t="s">
        <v>67</v>
      </c>
      <c r="E175" s="14" t="s">
        <v>68</v>
      </c>
      <c r="F175" s="15" t="s">
        <v>514</v>
      </c>
      <c r="G175" s="15" t="s">
        <v>16</v>
      </c>
      <c r="H175" s="14" t="s">
        <v>17</v>
      </c>
      <c r="I175" s="14" t="b">
        <v>0</v>
      </c>
      <c r="J175" s="14" t="s">
        <v>17</v>
      </c>
      <c r="K175" s="14" t="s">
        <v>17</v>
      </c>
      <c r="L175" s="14" t="s">
        <v>17</v>
      </c>
      <c r="M175" s="14" t="s">
        <v>515</v>
      </c>
    </row>
    <row r="176" ht="15.75" customHeight="1">
      <c r="A176" s="1">
        <v>174.0</v>
      </c>
      <c r="B176" s="14">
        <v>1071.0</v>
      </c>
      <c r="C176" s="14" t="s">
        <v>516</v>
      </c>
      <c r="D176" s="14" t="s">
        <v>67</v>
      </c>
      <c r="E176" s="14" t="s">
        <v>68</v>
      </c>
      <c r="F176" s="14" t="s">
        <v>517</v>
      </c>
      <c r="G176" s="15" t="s">
        <v>16</v>
      </c>
      <c r="H176" s="14" t="s">
        <v>17</v>
      </c>
      <c r="I176" s="14" t="b">
        <v>0</v>
      </c>
      <c r="J176" s="14" t="s">
        <v>17</v>
      </c>
      <c r="K176" s="14" t="s">
        <v>17</v>
      </c>
      <c r="L176" s="14" t="s">
        <v>17</v>
      </c>
      <c r="M176" s="14" t="s">
        <v>518</v>
      </c>
    </row>
    <row r="177" ht="15.75" customHeight="1">
      <c r="A177" s="1">
        <v>175.0</v>
      </c>
      <c r="B177" s="14">
        <v>1075.0</v>
      </c>
      <c r="C177" s="14" t="s">
        <v>519</v>
      </c>
      <c r="D177" s="14" t="s">
        <v>67</v>
      </c>
      <c r="E177" s="14" t="s">
        <v>68</v>
      </c>
      <c r="F177" s="14" t="s">
        <v>520</v>
      </c>
      <c r="G177" s="15" t="s">
        <v>16</v>
      </c>
      <c r="H177" s="14" t="s">
        <v>17</v>
      </c>
      <c r="I177" s="14" t="b">
        <v>0</v>
      </c>
      <c r="J177" s="14" t="s">
        <v>17</v>
      </c>
      <c r="K177" s="14" t="s">
        <v>17</v>
      </c>
      <c r="L177" s="14" t="s">
        <v>17</v>
      </c>
      <c r="M177" s="14" t="s">
        <v>521</v>
      </c>
    </row>
    <row r="178" ht="15.75" customHeight="1">
      <c r="A178" s="1">
        <v>176.0</v>
      </c>
      <c r="B178" s="14">
        <v>1087.0</v>
      </c>
      <c r="C178" s="14" t="s">
        <v>522</v>
      </c>
      <c r="D178" s="14" t="s">
        <v>67</v>
      </c>
      <c r="E178" s="14" t="s">
        <v>68</v>
      </c>
      <c r="F178" s="14" t="s">
        <v>523</v>
      </c>
      <c r="G178" s="15" t="s">
        <v>16</v>
      </c>
      <c r="H178" s="14" t="s">
        <v>17</v>
      </c>
      <c r="I178" s="14" t="b">
        <v>0</v>
      </c>
      <c r="J178" s="14" t="s">
        <v>17</v>
      </c>
      <c r="K178" s="14" t="s">
        <v>17</v>
      </c>
      <c r="L178" s="14" t="s">
        <v>17</v>
      </c>
      <c r="M178" s="14" t="s">
        <v>524</v>
      </c>
    </row>
    <row r="179" ht="15.75" customHeight="1">
      <c r="A179" s="1">
        <v>177.0</v>
      </c>
      <c r="B179" s="14">
        <v>1089.0</v>
      </c>
      <c r="C179" s="14" t="s">
        <v>525</v>
      </c>
      <c r="D179" s="14" t="s">
        <v>67</v>
      </c>
      <c r="E179" s="14" t="s">
        <v>68</v>
      </c>
      <c r="F179" s="14" t="s">
        <v>526</v>
      </c>
      <c r="G179" s="15" t="s">
        <v>16</v>
      </c>
      <c r="H179" s="14" t="s">
        <v>17</v>
      </c>
      <c r="I179" s="14" t="b">
        <v>0</v>
      </c>
      <c r="J179" s="14" t="s">
        <v>17</v>
      </c>
      <c r="K179" s="14" t="s">
        <v>17</v>
      </c>
      <c r="L179" s="14" t="s">
        <v>17</v>
      </c>
      <c r="M179" s="14" t="s">
        <v>527</v>
      </c>
    </row>
    <row r="180" ht="15.75" customHeight="1">
      <c r="A180" s="1">
        <v>178.0</v>
      </c>
      <c r="B180" s="14">
        <v>1121.0</v>
      </c>
      <c r="C180" s="14" t="s">
        <v>528</v>
      </c>
      <c r="D180" s="14" t="s">
        <v>67</v>
      </c>
      <c r="E180" s="14" t="s">
        <v>68</v>
      </c>
      <c r="F180" s="14" t="s">
        <v>529</v>
      </c>
      <c r="G180" s="15" t="s">
        <v>16</v>
      </c>
      <c r="H180" s="14" t="s">
        <v>17</v>
      </c>
      <c r="I180" s="14" t="b">
        <v>0</v>
      </c>
      <c r="J180" s="14" t="s">
        <v>17</v>
      </c>
      <c r="K180" s="14" t="s">
        <v>17</v>
      </c>
      <c r="L180" s="14" t="s">
        <v>17</v>
      </c>
      <c r="M180" s="14" t="s">
        <v>530</v>
      </c>
    </row>
    <row r="181" ht="15.75" customHeight="1">
      <c r="A181" s="1">
        <v>179.0</v>
      </c>
      <c r="B181" s="14">
        <v>1123.0</v>
      </c>
      <c r="C181" s="14" t="s">
        <v>531</v>
      </c>
      <c r="D181" s="14" t="s">
        <v>67</v>
      </c>
      <c r="E181" s="14" t="s">
        <v>68</v>
      </c>
      <c r="F181" s="14" t="s">
        <v>532</v>
      </c>
      <c r="G181" s="15" t="s">
        <v>16</v>
      </c>
      <c r="H181" s="14" t="s">
        <v>17</v>
      </c>
      <c r="I181" s="14" t="b">
        <v>0</v>
      </c>
      <c r="J181" s="14" t="s">
        <v>17</v>
      </c>
      <c r="K181" s="14" t="s">
        <v>17</v>
      </c>
      <c r="L181" s="14" t="s">
        <v>17</v>
      </c>
      <c r="M181" s="14" t="s">
        <v>533</v>
      </c>
    </row>
    <row r="182" ht="15.75" customHeight="1">
      <c r="A182" s="1">
        <v>180.0</v>
      </c>
      <c r="B182" s="14">
        <v>1137.0</v>
      </c>
      <c r="C182" s="14" t="s">
        <v>534</v>
      </c>
      <c r="D182" s="14" t="s">
        <v>67</v>
      </c>
      <c r="E182" s="14" t="s">
        <v>68</v>
      </c>
      <c r="F182" s="14" t="s">
        <v>535</v>
      </c>
      <c r="G182" s="15" t="s">
        <v>16</v>
      </c>
      <c r="H182" s="14" t="s">
        <v>17</v>
      </c>
      <c r="I182" s="14" t="b">
        <v>0</v>
      </c>
      <c r="J182" s="14" t="s">
        <v>17</v>
      </c>
      <c r="K182" s="14" t="s">
        <v>17</v>
      </c>
      <c r="L182" s="14" t="s">
        <v>17</v>
      </c>
      <c r="M182" s="14" t="s">
        <v>536</v>
      </c>
    </row>
    <row r="183" ht="15.75" customHeight="1">
      <c r="A183" s="1">
        <v>181.0</v>
      </c>
      <c r="B183" s="14">
        <v>1138.0</v>
      </c>
      <c r="C183" s="14" t="s">
        <v>537</v>
      </c>
      <c r="D183" s="14" t="s">
        <v>67</v>
      </c>
      <c r="E183" s="14" t="s">
        <v>68</v>
      </c>
      <c r="F183" s="14" t="s">
        <v>538</v>
      </c>
      <c r="G183" s="15" t="s">
        <v>16</v>
      </c>
      <c r="H183" s="14" t="s">
        <v>17</v>
      </c>
      <c r="I183" s="14" t="b">
        <v>0</v>
      </c>
      <c r="J183" s="14" t="s">
        <v>17</v>
      </c>
      <c r="K183" s="14" t="s">
        <v>17</v>
      </c>
      <c r="L183" s="14" t="s">
        <v>17</v>
      </c>
      <c r="M183" s="14" t="s">
        <v>539</v>
      </c>
    </row>
    <row r="184" ht="15.75" customHeight="1">
      <c r="A184" s="1">
        <v>182.0</v>
      </c>
      <c r="B184" s="14">
        <v>1157.0</v>
      </c>
      <c r="C184" s="14" t="s">
        <v>540</v>
      </c>
      <c r="D184" s="14" t="s">
        <v>67</v>
      </c>
      <c r="E184" s="14" t="s">
        <v>68</v>
      </c>
      <c r="F184" s="14" t="s">
        <v>541</v>
      </c>
      <c r="G184" s="15" t="s">
        <v>16</v>
      </c>
      <c r="H184" s="14" t="s">
        <v>17</v>
      </c>
      <c r="I184" s="14" t="b">
        <v>0</v>
      </c>
      <c r="J184" s="14" t="s">
        <v>17</v>
      </c>
      <c r="K184" s="14" t="s">
        <v>17</v>
      </c>
      <c r="L184" s="14" t="s">
        <v>17</v>
      </c>
      <c r="M184" s="14" t="s">
        <v>542</v>
      </c>
    </row>
    <row r="185" ht="15.75" customHeight="1">
      <c r="A185" s="1">
        <v>183.0</v>
      </c>
      <c r="B185" s="14">
        <v>1165.0</v>
      </c>
      <c r="C185" s="14" t="s">
        <v>543</v>
      </c>
      <c r="D185" s="14" t="s">
        <v>67</v>
      </c>
      <c r="E185" s="14" t="s">
        <v>68</v>
      </c>
      <c r="F185" s="14" t="s">
        <v>544</v>
      </c>
      <c r="G185" s="15" t="s">
        <v>16</v>
      </c>
      <c r="H185" s="14" t="s">
        <v>17</v>
      </c>
      <c r="I185" s="14" t="b">
        <v>0</v>
      </c>
      <c r="J185" s="14" t="s">
        <v>17</v>
      </c>
      <c r="K185" s="14" t="s">
        <v>17</v>
      </c>
      <c r="L185" s="14" t="s">
        <v>17</v>
      </c>
      <c r="M185" s="14" t="s">
        <v>545</v>
      </c>
    </row>
    <row r="186" ht="15.75" customHeight="1">
      <c r="A186" s="1">
        <v>184.0</v>
      </c>
      <c r="B186" s="14">
        <v>1213.0</v>
      </c>
      <c r="C186" s="14" t="s">
        <v>546</v>
      </c>
      <c r="D186" s="14" t="s">
        <v>67</v>
      </c>
      <c r="E186" s="14" t="s">
        <v>68</v>
      </c>
      <c r="F186" s="14" t="s">
        <v>547</v>
      </c>
      <c r="G186" s="15" t="s">
        <v>16</v>
      </c>
      <c r="H186" s="14" t="s">
        <v>17</v>
      </c>
      <c r="I186" s="14" t="b">
        <v>0</v>
      </c>
      <c r="J186" s="14" t="s">
        <v>17</v>
      </c>
      <c r="K186" s="14" t="s">
        <v>17</v>
      </c>
      <c r="L186" s="14" t="s">
        <v>17</v>
      </c>
      <c r="M186" s="14" t="s">
        <v>548</v>
      </c>
    </row>
    <row r="187" ht="15.75" customHeight="1">
      <c r="A187" s="1">
        <v>185.0</v>
      </c>
      <c r="B187" s="14">
        <v>1215.0</v>
      </c>
      <c r="C187" s="14" t="s">
        <v>549</v>
      </c>
      <c r="D187" s="14" t="s">
        <v>67</v>
      </c>
      <c r="E187" s="14" t="s">
        <v>68</v>
      </c>
      <c r="F187" s="14" t="s">
        <v>550</v>
      </c>
      <c r="G187" s="15" t="s">
        <v>16</v>
      </c>
      <c r="H187" s="14" t="s">
        <v>17</v>
      </c>
      <c r="I187" s="14" t="b">
        <v>0</v>
      </c>
      <c r="J187" s="14" t="s">
        <v>17</v>
      </c>
      <c r="K187" s="14" t="s">
        <v>17</v>
      </c>
      <c r="L187" s="14" t="s">
        <v>17</v>
      </c>
      <c r="M187" s="14" t="s">
        <v>551</v>
      </c>
    </row>
    <row r="188" ht="15.75" customHeight="1">
      <c r="A188" s="1">
        <v>186.0</v>
      </c>
      <c r="B188" s="14">
        <v>1234.0</v>
      </c>
      <c r="C188" s="14" t="s">
        <v>552</v>
      </c>
      <c r="D188" s="14" t="s">
        <v>67</v>
      </c>
      <c r="E188" s="14" t="s">
        <v>68</v>
      </c>
      <c r="F188" s="14" t="s">
        <v>553</v>
      </c>
      <c r="G188" s="15" t="s">
        <v>16</v>
      </c>
      <c r="H188" s="14" t="s">
        <v>17</v>
      </c>
      <c r="I188" s="14" t="b">
        <v>0</v>
      </c>
      <c r="J188" s="14" t="s">
        <v>17</v>
      </c>
      <c r="K188" s="14" t="s">
        <v>17</v>
      </c>
      <c r="L188" s="14" t="s">
        <v>17</v>
      </c>
      <c r="M188" s="14" t="s">
        <v>554</v>
      </c>
    </row>
    <row r="189" ht="15.75" customHeight="1">
      <c r="A189" s="1">
        <v>187.0</v>
      </c>
      <c r="B189" s="14">
        <v>1249.0</v>
      </c>
      <c r="C189" s="14" t="s">
        <v>555</v>
      </c>
      <c r="D189" s="14" t="s">
        <v>67</v>
      </c>
      <c r="E189" s="14" t="s">
        <v>68</v>
      </c>
      <c r="F189" s="14" t="s">
        <v>556</v>
      </c>
      <c r="G189" s="15" t="s">
        <v>16</v>
      </c>
      <c r="H189" s="14" t="s">
        <v>17</v>
      </c>
      <c r="I189" s="14" t="b">
        <v>0</v>
      </c>
      <c r="J189" s="14" t="s">
        <v>17</v>
      </c>
      <c r="K189" s="14" t="s">
        <v>17</v>
      </c>
      <c r="L189" s="14" t="s">
        <v>17</v>
      </c>
      <c r="M189" s="14" t="s">
        <v>557</v>
      </c>
    </row>
    <row r="190" ht="15.75" customHeight="1">
      <c r="A190" s="1">
        <v>188.0</v>
      </c>
      <c r="B190" s="14">
        <v>1251.0</v>
      </c>
      <c r="C190" s="14" t="s">
        <v>558</v>
      </c>
      <c r="D190" s="14" t="s">
        <v>67</v>
      </c>
      <c r="E190" s="14" t="s">
        <v>68</v>
      </c>
      <c r="F190" s="14" t="s">
        <v>559</v>
      </c>
      <c r="G190" s="15" t="s">
        <v>16</v>
      </c>
      <c r="H190" s="14" t="s">
        <v>17</v>
      </c>
      <c r="I190" s="14" t="b">
        <v>0</v>
      </c>
      <c r="J190" s="14" t="s">
        <v>17</v>
      </c>
      <c r="K190" s="14" t="s">
        <v>17</v>
      </c>
      <c r="L190" s="14" t="s">
        <v>17</v>
      </c>
      <c r="M190" s="14" t="s">
        <v>560</v>
      </c>
    </row>
    <row r="191" ht="15.75" customHeight="1">
      <c r="A191" s="1">
        <v>189.0</v>
      </c>
      <c r="B191" s="14">
        <v>1256.0</v>
      </c>
      <c r="C191" s="14" t="s">
        <v>561</v>
      </c>
      <c r="D191" s="14" t="s">
        <v>67</v>
      </c>
      <c r="E191" s="14" t="s">
        <v>68</v>
      </c>
      <c r="F191" s="14" t="s">
        <v>562</v>
      </c>
      <c r="G191" s="15" t="s">
        <v>16</v>
      </c>
      <c r="H191" s="14" t="s">
        <v>17</v>
      </c>
      <c r="I191" s="14" t="b">
        <v>0</v>
      </c>
      <c r="J191" s="14" t="s">
        <v>17</v>
      </c>
      <c r="K191" s="14" t="s">
        <v>17</v>
      </c>
      <c r="L191" s="14" t="s">
        <v>17</v>
      </c>
      <c r="M191" s="14" t="s">
        <v>563</v>
      </c>
    </row>
    <row r="192" ht="15.75" customHeight="1">
      <c r="A192" s="1">
        <v>190.0</v>
      </c>
      <c r="B192" s="14">
        <v>1268.0</v>
      </c>
      <c r="C192" s="14" t="s">
        <v>564</v>
      </c>
      <c r="D192" s="14" t="s">
        <v>67</v>
      </c>
      <c r="E192" s="14" t="s">
        <v>68</v>
      </c>
      <c r="F192" s="14" t="s">
        <v>565</v>
      </c>
      <c r="G192" s="15" t="s">
        <v>16</v>
      </c>
      <c r="H192" s="14" t="s">
        <v>17</v>
      </c>
      <c r="I192" s="14" t="b">
        <v>0</v>
      </c>
      <c r="J192" s="14" t="s">
        <v>17</v>
      </c>
      <c r="K192" s="14" t="s">
        <v>17</v>
      </c>
      <c r="L192" s="14" t="s">
        <v>17</v>
      </c>
      <c r="M192" s="14" t="s">
        <v>566</v>
      </c>
    </row>
    <row r="193" ht="15.75" customHeight="1">
      <c r="A193" s="1">
        <v>191.0</v>
      </c>
      <c r="B193" s="14">
        <v>1277.0</v>
      </c>
      <c r="C193" s="14" t="s">
        <v>567</v>
      </c>
      <c r="D193" s="14" t="s">
        <v>67</v>
      </c>
      <c r="E193" s="14" t="s">
        <v>68</v>
      </c>
      <c r="F193" s="14" t="s">
        <v>568</v>
      </c>
      <c r="G193" s="15" t="s">
        <v>16</v>
      </c>
      <c r="H193" s="14" t="s">
        <v>17</v>
      </c>
      <c r="I193" s="14" t="b">
        <v>0</v>
      </c>
      <c r="J193" s="14" t="s">
        <v>17</v>
      </c>
      <c r="K193" s="14" t="s">
        <v>17</v>
      </c>
      <c r="L193" s="14" t="s">
        <v>17</v>
      </c>
      <c r="M193" s="14" t="s">
        <v>569</v>
      </c>
    </row>
    <row r="194" ht="15.75" customHeight="1">
      <c r="A194" s="1">
        <v>192.0</v>
      </c>
      <c r="B194" s="14">
        <v>1295.0</v>
      </c>
      <c r="C194" s="14" t="s">
        <v>570</v>
      </c>
      <c r="D194" s="14" t="s">
        <v>67</v>
      </c>
      <c r="E194" s="14" t="s">
        <v>68</v>
      </c>
      <c r="F194" s="14" t="s">
        <v>571</v>
      </c>
      <c r="G194" s="15" t="s">
        <v>16</v>
      </c>
      <c r="H194" s="14" t="s">
        <v>17</v>
      </c>
      <c r="I194" s="14" t="b">
        <v>0</v>
      </c>
      <c r="J194" s="14" t="s">
        <v>17</v>
      </c>
      <c r="K194" s="14" t="s">
        <v>17</v>
      </c>
      <c r="L194" s="14" t="s">
        <v>17</v>
      </c>
      <c r="M194" s="14" t="s">
        <v>572</v>
      </c>
    </row>
    <row r="195" ht="15.75" customHeight="1">
      <c r="A195" s="1">
        <v>193.0</v>
      </c>
      <c r="B195" s="14">
        <v>1296.0</v>
      </c>
      <c r="C195" s="14" t="s">
        <v>573</v>
      </c>
      <c r="D195" s="14" t="s">
        <v>67</v>
      </c>
      <c r="E195" s="14" t="s">
        <v>68</v>
      </c>
      <c r="F195" s="14" t="s">
        <v>574</v>
      </c>
      <c r="G195" s="15" t="s">
        <v>16</v>
      </c>
      <c r="H195" s="14" t="s">
        <v>17</v>
      </c>
      <c r="I195" s="14" t="b">
        <v>0</v>
      </c>
      <c r="J195" s="14" t="s">
        <v>17</v>
      </c>
      <c r="K195" s="14" t="s">
        <v>17</v>
      </c>
      <c r="L195" s="14" t="s">
        <v>17</v>
      </c>
      <c r="M195" s="14" t="s">
        <v>575</v>
      </c>
    </row>
    <row r="196" ht="15.75" customHeight="1">
      <c r="A196" s="1">
        <v>194.0</v>
      </c>
      <c r="B196" s="14">
        <v>1325.0</v>
      </c>
      <c r="C196" s="14" t="s">
        <v>576</v>
      </c>
      <c r="D196" s="14" t="s">
        <v>67</v>
      </c>
      <c r="E196" s="14" t="s">
        <v>68</v>
      </c>
      <c r="F196" s="14" t="s">
        <v>577</v>
      </c>
      <c r="G196" s="15" t="s">
        <v>16</v>
      </c>
      <c r="H196" s="14" t="s">
        <v>17</v>
      </c>
      <c r="I196" s="14" t="b">
        <v>0</v>
      </c>
      <c r="J196" s="14" t="s">
        <v>17</v>
      </c>
      <c r="K196" s="14" t="s">
        <v>17</v>
      </c>
      <c r="L196" s="14" t="s">
        <v>17</v>
      </c>
      <c r="M196" s="14" t="s">
        <v>578</v>
      </c>
    </row>
    <row r="197" ht="15.75" customHeight="1">
      <c r="A197" s="1">
        <v>195.0</v>
      </c>
      <c r="B197" s="14">
        <v>1329.0</v>
      </c>
      <c r="C197" s="14" t="s">
        <v>579</v>
      </c>
      <c r="D197" s="14" t="s">
        <v>67</v>
      </c>
      <c r="E197" s="14" t="s">
        <v>68</v>
      </c>
      <c r="F197" s="14" t="s">
        <v>580</v>
      </c>
      <c r="G197" s="15" t="s">
        <v>16</v>
      </c>
      <c r="H197" s="14" t="s">
        <v>17</v>
      </c>
      <c r="I197" s="14" t="b">
        <v>0</v>
      </c>
      <c r="J197" s="14" t="s">
        <v>17</v>
      </c>
      <c r="K197" s="14" t="s">
        <v>17</v>
      </c>
      <c r="L197" s="14" t="s">
        <v>17</v>
      </c>
      <c r="M197" s="14" t="s">
        <v>581</v>
      </c>
    </row>
    <row r="198" ht="15.75" customHeight="1">
      <c r="A198" s="1">
        <v>196.0</v>
      </c>
      <c r="B198" s="14">
        <v>1334.0</v>
      </c>
      <c r="C198" s="14" t="s">
        <v>582</v>
      </c>
      <c r="D198" s="14" t="s">
        <v>67</v>
      </c>
      <c r="E198" s="14" t="s">
        <v>68</v>
      </c>
      <c r="F198" s="14" t="s">
        <v>583</v>
      </c>
      <c r="G198" s="15" t="s">
        <v>16</v>
      </c>
      <c r="H198" s="14" t="s">
        <v>17</v>
      </c>
      <c r="I198" s="14" t="b">
        <v>0</v>
      </c>
      <c r="J198" s="14" t="s">
        <v>17</v>
      </c>
      <c r="K198" s="14" t="s">
        <v>17</v>
      </c>
      <c r="L198" s="14" t="s">
        <v>17</v>
      </c>
      <c r="M198" s="14" t="s">
        <v>584</v>
      </c>
    </row>
    <row r="199" ht="15.75" customHeight="1">
      <c r="A199" s="1">
        <v>197.0</v>
      </c>
      <c r="B199" s="14">
        <v>1340.0</v>
      </c>
      <c r="C199" s="14" t="s">
        <v>585</v>
      </c>
      <c r="D199" s="14" t="s">
        <v>67</v>
      </c>
      <c r="E199" s="14" t="s">
        <v>68</v>
      </c>
      <c r="F199" s="14" t="s">
        <v>586</v>
      </c>
      <c r="G199" s="15" t="s">
        <v>16</v>
      </c>
      <c r="H199" s="14" t="s">
        <v>17</v>
      </c>
      <c r="I199" s="14" t="b">
        <v>0</v>
      </c>
      <c r="J199" s="14" t="s">
        <v>17</v>
      </c>
      <c r="K199" s="14" t="s">
        <v>17</v>
      </c>
      <c r="L199" s="14" t="s">
        <v>17</v>
      </c>
      <c r="M199" s="14" t="s">
        <v>587</v>
      </c>
    </row>
    <row r="200" ht="15.75" customHeight="1">
      <c r="A200" s="1">
        <v>198.0</v>
      </c>
      <c r="B200" s="14">
        <v>1357.0</v>
      </c>
      <c r="C200" s="14" t="s">
        <v>588</v>
      </c>
      <c r="D200" s="14" t="s">
        <v>67</v>
      </c>
      <c r="E200" s="14" t="s">
        <v>68</v>
      </c>
      <c r="F200" s="14" t="s">
        <v>589</v>
      </c>
      <c r="G200" s="15" t="s">
        <v>16</v>
      </c>
      <c r="H200" s="14" t="s">
        <v>17</v>
      </c>
      <c r="I200" s="14" t="b">
        <v>0</v>
      </c>
      <c r="J200" s="14" t="s">
        <v>17</v>
      </c>
      <c r="K200" s="14" t="s">
        <v>17</v>
      </c>
      <c r="L200" s="14" t="s">
        <v>17</v>
      </c>
      <c r="M200" s="14" t="s">
        <v>590</v>
      </c>
    </row>
    <row r="201" ht="15.75" customHeight="1">
      <c r="A201" s="1">
        <v>199.0</v>
      </c>
      <c r="B201" s="14">
        <v>1361.0</v>
      </c>
      <c r="C201" s="14" t="s">
        <v>591</v>
      </c>
      <c r="D201" s="14" t="s">
        <v>67</v>
      </c>
      <c r="E201" s="14" t="s">
        <v>68</v>
      </c>
      <c r="F201" s="14" t="s">
        <v>592</v>
      </c>
      <c r="G201" s="15" t="s">
        <v>16</v>
      </c>
      <c r="H201" s="14" t="s">
        <v>17</v>
      </c>
      <c r="I201" s="14" t="b">
        <v>0</v>
      </c>
      <c r="J201" s="14" t="s">
        <v>17</v>
      </c>
      <c r="K201" s="14" t="s">
        <v>17</v>
      </c>
      <c r="L201" s="14" t="s">
        <v>17</v>
      </c>
      <c r="M201" s="14" t="s">
        <v>593</v>
      </c>
    </row>
    <row r="202" ht="15.75" customHeight="1">
      <c r="A202" s="1">
        <v>200.0</v>
      </c>
      <c r="B202" s="14">
        <v>1364.0</v>
      </c>
      <c r="C202" s="14" t="s">
        <v>594</v>
      </c>
      <c r="D202" s="14" t="s">
        <v>67</v>
      </c>
      <c r="E202" s="14" t="s">
        <v>68</v>
      </c>
      <c r="F202" s="14" t="s">
        <v>595</v>
      </c>
      <c r="G202" s="15" t="s">
        <v>16</v>
      </c>
      <c r="H202" s="14" t="s">
        <v>17</v>
      </c>
      <c r="I202" s="14" t="b">
        <v>0</v>
      </c>
      <c r="J202" s="14" t="s">
        <v>17</v>
      </c>
      <c r="K202" s="14" t="s">
        <v>17</v>
      </c>
      <c r="L202" s="14" t="s">
        <v>17</v>
      </c>
      <c r="M202" s="14" t="s">
        <v>596</v>
      </c>
    </row>
    <row r="203" ht="15.75" customHeight="1">
      <c r="A203" s="1">
        <v>201.0</v>
      </c>
      <c r="B203" s="14">
        <v>1365.0</v>
      </c>
      <c r="C203" s="14" t="s">
        <v>597</v>
      </c>
      <c r="D203" s="14" t="s">
        <v>67</v>
      </c>
      <c r="E203" s="14" t="s">
        <v>68</v>
      </c>
      <c r="F203" s="14" t="s">
        <v>598</v>
      </c>
      <c r="G203" s="15" t="s">
        <v>16</v>
      </c>
      <c r="H203" s="14" t="s">
        <v>17</v>
      </c>
      <c r="I203" s="14" t="b">
        <v>0</v>
      </c>
      <c r="J203" s="14" t="s">
        <v>17</v>
      </c>
      <c r="K203" s="14" t="s">
        <v>17</v>
      </c>
      <c r="L203" s="14" t="s">
        <v>17</v>
      </c>
      <c r="M203" s="14" t="s">
        <v>599</v>
      </c>
    </row>
    <row r="204" ht="15.75" customHeight="1">
      <c r="A204" s="1">
        <v>202.0</v>
      </c>
      <c r="B204" s="14">
        <v>1370.0</v>
      </c>
      <c r="C204" s="14" t="s">
        <v>600</v>
      </c>
      <c r="D204" s="14" t="s">
        <v>67</v>
      </c>
      <c r="E204" s="14" t="s">
        <v>68</v>
      </c>
      <c r="F204" s="14" t="s">
        <v>601</v>
      </c>
      <c r="G204" s="15" t="s">
        <v>16</v>
      </c>
      <c r="H204" s="14" t="s">
        <v>17</v>
      </c>
      <c r="I204" s="14" t="b">
        <v>0</v>
      </c>
      <c r="J204" s="14" t="s">
        <v>17</v>
      </c>
      <c r="K204" s="14" t="s">
        <v>17</v>
      </c>
      <c r="L204" s="14" t="s">
        <v>17</v>
      </c>
      <c r="M204" s="14" t="s">
        <v>602</v>
      </c>
    </row>
    <row r="205" ht="15.75" customHeight="1">
      <c r="A205" s="1">
        <v>203.0</v>
      </c>
      <c r="B205" s="14">
        <v>1373.0</v>
      </c>
      <c r="C205" s="14" t="s">
        <v>603</v>
      </c>
      <c r="D205" s="14" t="s">
        <v>67</v>
      </c>
      <c r="E205" s="14" t="s">
        <v>68</v>
      </c>
      <c r="F205" s="14" t="s">
        <v>604</v>
      </c>
      <c r="G205" s="15" t="s">
        <v>16</v>
      </c>
      <c r="H205" s="14" t="s">
        <v>17</v>
      </c>
      <c r="I205" s="14" t="b">
        <v>0</v>
      </c>
      <c r="J205" s="14" t="s">
        <v>17</v>
      </c>
      <c r="K205" s="14" t="s">
        <v>17</v>
      </c>
      <c r="L205" s="14" t="s">
        <v>17</v>
      </c>
      <c r="M205" s="14" t="s">
        <v>605</v>
      </c>
    </row>
    <row r="206" ht="15.75" customHeight="1">
      <c r="A206" s="1">
        <v>204.0</v>
      </c>
      <c r="B206" s="14">
        <v>1374.0</v>
      </c>
      <c r="C206" s="14" t="s">
        <v>606</v>
      </c>
      <c r="D206" s="14" t="s">
        <v>67</v>
      </c>
      <c r="E206" s="14" t="s">
        <v>68</v>
      </c>
      <c r="F206" s="14" t="s">
        <v>607</v>
      </c>
      <c r="G206" s="15" t="s">
        <v>16</v>
      </c>
      <c r="H206" s="14" t="s">
        <v>17</v>
      </c>
      <c r="I206" s="14" t="b">
        <v>0</v>
      </c>
      <c r="J206" s="14" t="s">
        <v>17</v>
      </c>
      <c r="K206" s="14" t="s">
        <v>17</v>
      </c>
      <c r="L206" s="14" t="s">
        <v>17</v>
      </c>
      <c r="M206" s="14" t="s">
        <v>608</v>
      </c>
    </row>
    <row r="207" ht="15.75" customHeight="1">
      <c r="A207" s="1">
        <v>205.0</v>
      </c>
      <c r="B207" s="14">
        <v>1377.0</v>
      </c>
      <c r="C207" s="14" t="s">
        <v>609</v>
      </c>
      <c r="D207" s="14" t="s">
        <v>67</v>
      </c>
      <c r="E207" s="14" t="s">
        <v>68</v>
      </c>
      <c r="F207" s="14" t="s">
        <v>610</v>
      </c>
      <c r="G207" s="15" t="s">
        <v>16</v>
      </c>
      <c r="H207" s="14" t="s">
        <v>17</v>
      </c>
      <c r="I207" s="14" t="b">
        <v>0</v>
      </c>
      <c r="J207" s="14" t="s">
        <v>17</v>
      </c>
      <c r="K207" s="14" t="s">
        <v>17</v>
      </c>
      <c r="L207" s="14" t="s">
        <v>17</v>
      </c>
      <c r="M207" s="14" t="s">
        <v>611</v>
      </c>
    </row>
    <row r="208" ht="15.75" customHeight="1">
      <c r="A208" s="1">
        <v>206.0</v>
      </c>
      <c r="B208" s="14">
        <v>1379.0</v>
      </c>
      <c r="C208" s="14" t="s">
        <v>612</v>
      </c>
      <c r="D208" s="14" t="s">
        <v>67</v>
      </c>
      <c r="E208" s="14" t="s">
        <v>68</v>
      </c>
      <c r="F208" s="14" t="s">
        <v>613</v>
      </c>
      <c r="G208" s="15" t="s">
        <v>16</v>
      </c>
      <c r="H208" s="14" t="s">
        <v>17</v>
      </c>
      <c r="I208" s="14" t="b">
        <v>0</v>
      </c>
      <c r="J208" s="14" t="s">
        <v>17</v>
      </c>
      <c r="K208" s="14" t="s">
        <v>17</v>
      </c>
      <c r="L208" s="14" t="s">
        <v>17</v>
      </c>
      <c r="M208" s="14" t="s">
        <v>614</v>
      </c>
    </row>
    <row r="209" ht="15.75" customHeight="1">
      <c r="A209" s="1">
        <v>207.0</v>
      </c>
      <c r="B209" s="14">
        <v>1448.0</v>
      </c>
      <c r="C209" s="14" t="s">
        <v>615</v>
      </c>
      <c r="D209" s="14" t="s">
        <v>67</v>
      </c>
      <c r="E209" s="14" t="s">
        <v>68</v>
      </c>
      <c r="F209" s="14" t="s">
        <v>616</v>
      </c>
      <c r="G209" s="15" t="s">
        <v>16</v>
      </c>
      <c r="H209" s="14" t="s">
        <v>17</v>
      </c>
      <c r="I209" s="14" t="b">
        <v>0</v>
      </c>
      <c r="J209" s="14" t="s">
        <v>17</v>
      </c>
      <c r="K209" s="14" t="s">
        <v>17</v>
      </c>
      <c r="L209" s="14" t="s">
        <v>17</v>
      </c>
      <c r="M209" s="14" t="s">
        <v>617</v>
      </c>
    </row>
    <row r="210" ht="15.75" customHeight="1">
      <c r="A210" s="1">
        <v>208.0</v>
      </c>
      <c r="B210" s="14">
        <v>1453.0</v>
      </c>
      <c r="C210" s="14" t="s">
        <v>618</v>
      </c>
      <c r="D210" s="14" t="s">
        <v>67</v>
      </c>
      <c r="E210" s="14" t="s">
        <v>68</v>
      </c>
      <c r="F210" s="14" t="s">
        <v>619</v>
      </c>
      <c r="G210" s="15" t="s">
        <v>16</v>
      </c>
      <c r="H210" s="14" t="s">
        <v>17</v>
      </c>
      <c r="I210" s="14" t="b">
        <v>0</v>
      </c>
      <c r="J210" s="14" t="s">
        <v>17</v>
      </c>
      <c r="K210" s="14" t="s">
        <v>17</v>
      </c>
      <c r="L210" s="14" t="s">
        <v>17</v>
      </c>
      <c r="M210" s="14" t="s">
        <v>620</v>
      </c>
    </row>
    <row r="211" ht="15.75" customHeight="1">
      <c r="A211" s="1">
        <v>209.0</v>
      </c>
      <c r="B211" s="14">
        <v>1455.0</v>
      </c>
      <c r="C211" s="14" t="s">
        <v>621</v>
      </c>
      <c r="D211" s="14" t="s">
        <v>67</v>
      </c>
      <c r="E211" s="14" t="s">
        <v>68</v>
      </c>
      <c r="F211" s="14" t="s">
        <v>622</v>
      </c>
      <c r="G211" s="15" t="s">
        <v>16</v>
      </c>
      <c r="H211" s="14" t="s">
        <v>17</v>
      </c>
      <c r="I211" s="14" t="b">
        <v>0</v>
      </c>
      <c r="J211" s="14" t="s">
        <v>17</v>
      </c>
      <c r="K211" s="14" t="s">
        <v>17</v>
      </c>
      <c r="L211" s="14" t="s">
        <v>17</v>
      </c>
      <c r="M211" s="14" t="s">
        <v>623</v>
      </c>
    </row>
    <row r="212" ht="15.75" customHeight="1">
      <c r="A212" s="1">
        <v>210.0</v>
      </c>
      <c r="B212" s="14">
        <v>1457.0</v>
      </c>
      <c r="C212" s="14" t="s">
        <v>624</v>
      </c>
      <c r="D212" s="14" t="s">
        <v>67</v>
      </c>
      <c r="E212" s="14" t="s">
        <v>68</v>
      </c>
      <c r="F212" s="15" t="s">
        <v>625</v>
      </c>
      <c r="G212" s="15" t="s">
        <v>16</v>
      </c>
      <c r="H212" s="14" t="s">
        <v>17</v>
      </c>
      <c r="I212" s="14" t="b">
        <v>0</v>
      </c>
      <c r="J212" s="14" t="s">
        <v>17</v>
      </c>
      <c r="K212" s="14" t="s">
        <v>17</v>
      </c>
      <c r="L212" s="14" t="s">
        <v>17</v>
      </c>
      <c r="M212" s="14" t="s">
        <v>626</v>
      </c>
    </row>
    <row r="213" ht="15.75" customHeight="1">
      <c r="A213" s="1">
        <v>211.0</v>
      </c>
      <c r="B213" s="14">
        <v>1465.0</v>
      </c>
      <c r="C213" s="14" t="s">
        <v>627</v>
      </c>
      <c r="D213" s="14" t="s">
        <v>67</v>
      </c>
      <c r="E213" s="14" t="s">
        <v>68</v>
      </c>
      <c r="F213" s="14" t="s">
        <v>628</v>
      </c>
      <c r="G213" s="15" t="s">
        <v>16</v>
      </c>
      <c r="H213" s="14" t="s">
        <v>17</v>
      </c>
      <c r="I213" s="14" t="b">
        <v>0</v>
      </c>
      <c r="J213" s="14" t="s">
        <v>17</v>
      </c>
      <c r="K213" s="14" t="s">
        <v>17</v>
      </c>
      <c r="L213" s="14" t="s">
        <v>17</v>
      </c>
      <c r="M213" s="14" t="s">
        <v>629</v>
      </c>
    </row>
    <row r="214" ht="15.75" customHeight="1">
      <c r="A214" s="1">
        <v>212.0</v>
      </c>
      <c r="B214" s="14">
        <v>1534.0</v>
      </c>
      <c r="C214" s="14" t="s">
        <v>630</v>
      </c>
      <c r="D214" s="14" t="s">
        <v>67</v>
      </c>
      <c r="E214" s="14" t="s">
        <v>68</v>
      </c>
      <c r="F214" s="15" t="s">
        <v>631</v>
      </c>
      <c r="G214" s="15" t="s">
        <v>16</v>
      </c>
      <c r="H214" s="14" t="s">
        <v>17</v>
      </c>
      <c r="I214" s="14" t="b">
        <v>0</v>
      </c>
      <c r="J214" s="14" t="s">
        <v>17</v>
      </c>
      <c r="K214" s="14" t="s">
        <v>17</v>
      </c>
      <c r="L214" s="14" t="s">
        <v>17</v>
      </c>
      <c r="M214" s="14" t="s">
        <v>632</v>
      </c>
    </row>
    <row r="215" ht="15.75" customHeight="1">
      <c r="A215" s="1">
        <v>213.0</v>
      </c>
      <c r="B215" s="14">
        <v>1565.0</v>
      </c>
      <c r="C215" s="14" t="s">
        <v>633</v>
      </c>
      <c r="D215" s="14" t="s">
        <v>67</v>
      </c>
      <c r="E215" s="14" t="s">
        <v>68</v>
      </c>
      <c r="F215" s="15" t="s">
        <v>634</v>
      </c>
      <c r="G215" s="15" t="s">
        <v>16</v>
      </c>
      <c r="H215" s="14" t="s">
        <v>17</v>
      </c>
      <c r="I215" s="14" t="b">
        <v>0</v>
      </c>
      <c r="J215" s="14" t="s">
        <v>17</v>
      </c>
      <c r="K215" s="14" t="s">
        <v>17</v>
      </c>
      <c r="L215" s="14" t="s">
        <v>17</v>
      </c>
      <c r="M215" s="14" t="s">
        <v>635</v>
      </c>
    </row>
    <row r="216" ht="15.75" customHeight="1">
      <c r="A216" s="1">
        <v>214.0</v>
      </c>
      <c r="B216" s="14">
        <v>1710.0</v>
      </c>
      <c r="C216" s="14" t="s">
        <v>636</v>
      </c>
      <c r="D216" s="14" t="s">
        <v>67</v>
      </c>
      <c r="E216" s="14" t="s">
        <v>68</v>
      </c>
      <c r="F216" s="14" t="s">
        <v>637</v>
      </c>
      <c r="G216" s="15" t="s">
        <v>16</v>
      </c>
      <c r="H216" s="14" t="s">
        <v>17</v>
      </c>
      <c r="I216" s="14" t="b">
        <v>0</v>
      </c>
      <c r="J216" s="14" t="s">
        <v>17</v>
      </c>
      <c r="K216" s="14" t="s">
        <v>17</v>
      </c>
      <c r="L216" s="14" t="s">
        <v>17</v>
      </c>
      <c r="M216" s="14" t="s">
        <v>638</v>
      </c>
    </row>
    <row r="217" ht="15.75" customHeight="1">
      <c r="A217" s="1">
        <v>215.0</v>
      </c>
      <c r="B217" s="14">
        <v>1718.0</v>
      </c>
      <c r="C217" s="14" t="s">
        <v>639</v>
      </c>
      <c r="D217" s="14" t="s">
        <v>67</v>
      </c>
      <c r="E217" s="14" t="s">
        <v>68</v>
      </c>
      <c r="F217" s="14" t="s">
        <v>640</v>
      </c>
      <c r="G217" s="15" t="s">
        <v>16</v>
      </c>
      <c r="H217" s="14" t="s">
        <v>17</v>
      </c>
      <c r="I217" s="14" t="b">
        <v>0</v>
      </c>
      <c r="J217" s="14" t="s">
        <v>17</v>
      </c>
      <c r="K217" s="14" t="s">
        <v>17</v>
      </c>
      <c r="L217" s="14" t="s">
        <v>17</v>
      </c>
      <c r="M217" s="14" t="s">
        <v>641</v>
      </c>
    </row>
    <row r="218" ht="15.75" customHeight="1">
      <c r="A218" s="1">
        <v>216.0</v>
      </c>
      <c r="B218" s="14">
        <v>1720.0</v>
      </c>
      <c r="C218" s="14" t="s">
        <v>642</v>
      </c>
      <c r="D218" s="14" t="s">
        <v>67</v>
      </c>
      <c r="E218" s="14" t="s">
        <v>68</v>
      </c>
      <c r="F218" s="14" t="s">
        <v>643</v>
      </c>
      <c r="G218" s="15" t="s">
        <v>16</v>
      </c>
      <c r="H218" s="14" t="s">
        <v>17</v>
      </c>
      <c r="I218" s="14" t="b">
        <v>0</v>
      </c>
      <c r="J218" s="14" t="s">
        <v>17</v>
      </c>
      <c r="K218" s="14" t="s">
        <v>17</v>
      </c>
      <c r="L218" s="14" t="s">
        <v>17</v>
      </c>
      <c r="M218" s="14" t="s">
        <v>644</v>
      </c>
    </row>
    <row r="219" ht="15.75" customHeight="1">
      <c r="A219" s="1">
        <v>217.0</v>
      </c>
      <c r="B219" s="14">
        <v>1738.0</v>
      </c>
      <c r="C219" s="14" t="s">
        <v>645</v>
      </c>
      <c r="D219" s="14" t="s">
        <v>67</v>
      </c>
      <c r="E219" s="14" t="s">
        <v>68</v>
      </c>
      <c r="F219" s="15" t="s">
        <v>646</v>
      </c>
      <c r="G219" s="15" t="s">
        <v>16</v>
      </c>
      <c r="H219" s="14" t="s">
        <v>17</v>
      </c>
      <c r="I219" s="14" t="b">
        <v>0</v>
      </c>
      <c r="J219" s="14" t="s">
        <v>17</v>
      </c>
      <c r="K219" s="14" t="s">
        <v>17</v>
      </c>
      <c r="L219" s="14" t="s">
        <v>17</v>
      </c>
      <c r="M219" s="14" t="s">
        <v>647</v>
      </c>
    </row>
    <row r="220" ht="15.75" customHeight="1">
      <c r="A220" s="1">
        <v>218.0</v>
      </c>
      <c r="B220" s="14">
        <v>1747.0</v>
      </c>
      <c r="C220" s="14" t="s">
        <v>648</v>
      </c>
      <c r="D220" s="14" t="s">
        <v>67</v>
      </c>
      <c r="E220" s="14" t="s">
        <v>68</v>
      </c>
      <c r="F220" s="15" t="s">
        <v>649</v>
      </c>
      <c r="G220" s="15" t="s">
        <v>16</v>
      </c>
      <c r="H220" s="14" t="s">
        <v>17</v>
      </c>
      <c r="I220" s="14" t="b">
        <v>0</v>
      </c>
      <c r="J220" s="14" t="s">
        <v>17</v>
      </c>
      <c r="K220" s="14" t="s">
        <v>17</v>
      </c>
      <c r="L220" s="14" t="s">
        <v>17</v>
      </c>
      <c r="M220" s="14" t="s">
        <v>650</v>
      </c>
    </row>
    <row r="221" ht="15.75" customHeight="1">
      <c r="A221" s="1">
        <v>219.0</v>
      </c>
      <c r="B221" s="14">
        <v>1773.0</v>
      </c>
      <c r="C221" s="14" t="s">
        <v>651</v>
      </c>
      <c r="D221" s="14" t="s">
        <v>67</v>
      </c>
      <c r="E221" s="14" t="s">
        <v>68</v>
      </c>
      <c r="F221" s="15" t="s">
        <v>652</v>
      </c>
      <c r="G221" s="15" t="s">
        <v>16</v>
      </c>
      <c r="H221" s="14" t="s">
        <v>17</v>
      </c>
      <c r="I221" s="14" t="b">
        <v>0</v>
      </c>
      <c r="J221" s="14" t="s">
        <v>17</v>
      </c>
      <c r="K221" s="14" t="s">
        <v>17</v>
      </c>
      <c r="L221" s="14" t="s">
        <v>17</v>
      </c>
      <c r="M221" s="14" t="s">
        <v>653</v>
      </c>
    </row>
    <row r="222" ht="15.75" customHeight="1">
      <c r="A222" s="1">
        <v>220.0</v>
      </c>
      <c r="B222" s="14">
        <v>1776.0</v>
      </c>
      <c r="C222" s="14" t="s">
        <v>654</v>
      </c>
      <c r="D222" s="14" t="s">
        <v>67</v>
      </c>
      <c r="E222" s="14" t="s">
        <v>68</v>
      </c>
      <c r="F222" s="15" t="s">
        <v>655</v>
      </c>
      <c r="G222" s="15" t="s">
        <v>16</v>
      </c>
      <c r="H222" s="14" t="s">
        <v>17</v>
      </c>
      <c r="I222" s="14" t="b">
        <v>0</v>
      </c>
      <c r="J222" s="14" t="s">
        <v>17</v>
      </c>
      <c r="K222" s="14" t="s">
        <v>17</v>
      </c>
      <c r="L222" s="14" t="s">
        <v>17</v>
      </c>
      <c r="M222" s="14" t="s">
        <v>656</v>
      </c>
    </row>
    <row r="223" ht="15.75" customHeight="1">
      <c r="A223" s="1">
        <v>221.0</v>
      </c>
      <c r="B223" s="14">
        <v>1782.0</v>
      </c>
      <c r="C223" s="14" t="s">
        <v>657</v>
      </c>
      <c r="D223" s="14" t="s">
        <v>67</v>
      </c>
      <c r="E223" s="14" t="s">
        <v>68</v>
      </c>
      <c r="F223" s="15" t="s">
        <v>658</v>
      </c>
      <c r="G223" s="15" t="s">
        <v>16</v>
      </c>
      <c r="H223" s="14" t="s">
        <v>17</v>
      </c>
      <c r="I223" s="14" t="b">
        <v>0</v>
      </c>
      <c r="J223" s="14" t="s">
        <v>17</v>
      </c>
      <c r="K223" s="14" t="s">
        <v>17</v>
      </c>
      <c r="L223" s="14" t="s">
        <v>17</v>
      </c>
      <c r="M223" s="14" t="s">
        <v>659</v>
      </c>
    </row>
    <row r="224" ht="15.75" customHeight="1">
      <c r="A224" s="1">
        <v>222.0</v>
      </c>
      <c r="B224" s="14">
        <v>1786.0</v>
      </c>
      <c r="C224" s="14" t="s">
        <v>660</v>
      </c>
      <c r="D224" s="14" t="s">
        <v>67</v>
      </c>
      <c r="E224" s="14" t="s">
        <v>68</v>
      </c>
      <c r="F224" s="15" t="s">
        <v>661</v>
      </c>
      <c r="G224" s="15" t="s">
        <v>16</v>
      </c>
      <c r="H224" s="14" t="s">
        <v>17</v>
      </c>
      <c r="I224" s="14" t="b">
        <v>0</v>
      </c>
      <c r="J224" s="14" t="s">
        <v>17</v>
      </c>
      <c r="K224" s="14" t="s">
        <v>17</v>
      </c>
      <c r="L224" s="14" t="s">
        <v>17</v>
      </c>
      <c r="M224" s="14" t="s">
        <v>662</v>
      </c>
    </row>
    <row r="225" ht="15.75" customHeight="1">
      <c r="A225" s="1">
        <v>223.0</v>
      </c>
      <c r="B225" s="14">
        <v>1913.0</v>
      </c>
      <c r="C225" s="14" t="s">
        <v>663</v>
      </c>
      <c r="D225" s="14" t="s">
        <v>67</v>
      </c>
      <c r="E225" s="14" t="s">
        <v>68</v>
      </c>
      <c r="F225" s="15" t="s">
        <v>664</v>
      </c>
      <c r="G225" s="15" t="s">
        <v>16</v>
      </c>
      <c r="H225" s="14" t="s">
        <v>17</v>
      </c>
      <c r="I225" s="14" t="b">
        <v>0</v>
      </c>
      <c r="J225" s="14" t="s">
        <v>17</v>
      </c>
      <c r="K225" s="14" t="s">
        <v>17</v>
      </c>
      <c r="L225" s="14" t="s">
        <v>17</v>
      </c>
      <c r="M225" s="14" t="s">
        <v>665</v>
      </c>
    </row>
    <row r="226" ht="15.75" customHeight="1">
      <c r="A226" s="1">
        <v>224.0</v>
      </c>
      <c r="B226" s="14">
        <v>1919.0</v>
      </c>
      <c r="C226" s="14" t="s">
        <v>666</v>
      </c>
      <c r="D226" s="14" t="s">
        <v>67</v>
      </c>
      <c r="E226" s="14" t="s">
        <v>68</v>
      </c>
      <c r="F226" s="15" t="s">
        <v>667</v>
      </c>
      <c r="G226" s="15" t="s">
        <v>16</v>
      </c>
      <c r="H226" s="14" t="s">
        <v>17</v>
      </c>
      <c r="I226" s="14" t="b">
        <v>0</v>
      </c>
      <c r="J226" s="14" t="s">
        <v>17</v>
      </c>
      <c r="K226" s="14" t="s">
        <v>17</v>
      </c>
      <c r="L226" s="14" t="s">
        <v>17</v>
      </c>
      <c r="M226" s="14" t="s">
        <v>668</v>
      </c>
    </row>
    <row r="227" ht="15.75" customHeight="1">
      <c r="A227" s="1">
        <v>225.0</v>
      </c>
      <c r="B227" s="14">
        <v>1920.0</v>
      </c>
      <c r="C227" s="14" t="s">
        <v>669</v>
      </c>
      <c r="D227" s="14" t="s">
        <v>67</v>
      </c>
      <c r="E227" s="14" t="s">
        <v>68</v>
      </c>
      <c r="F227" s="15" t="s">
        <v>670</v>
      </c>
      <c r="G227" s="15" t="s">
        <v>16</v>
      </c>
      <c r="H227" s="14" t="s">
        <v>17</v>
      </c>
      <c r="I227" s="14" t="b">
        <v>0</v>
      </c>
      <c r="J227" s="14" t="s">
        <v>17</v>
      </c>
      <c r="K227" s="14" t="s">
        <v>17</v>
      </c>
      <c r="L227" s="14" t="s">
        <v>17</v>
      </c>
      <c r="M227" s="14" t="s">
        <v>671</v>
      </c>
    </row>
    <row r="228" ht="15.75" customHeight="1">
      <c r="A228" s="1">
        <v>226.0</v>
      </c>
      <c r="B228" s="14">
        <v>2013.0</v>
      </c>
      <c r="C228" s="14" t="s">
        <v>672</v>
      </c>
      <c r="D228" s="14" t="s">
        <v>67</v>
      </c>
      <c r="E228" s="14" t="s">
        <v>68</v>
      </c>
      <c r="F228" s="15" t="s">
        <v>673</v>
      </c>
      <c r="G228" s="15" t="s">
        <v>16</v>
      </c>
      <c r="H228" s="14" t="s">
        <v>17</v>
      </c>
      <c r="I228" s="14" t="b">
        <v>0</v>
      </c>
      <c r="J228" s="14" t="s">
        <v>17</v>
      </c>
      <c r="K228" s="14" t="s">
        <v>17</v>
      </c>
      <c r="L228" s="14" t="s">
        <v>17</v>
      </c>
      <c r="M228" s="14" t="s">
        <v>674</v>
      </c>
    </row>
    <row r="229" ht="15.75" customHeight="1">
      <c r="A229" s="1">
        <v>227.0</v>
      </c>
      <c r="B229" s="14">
        <v>2050.0</v>
      </c>
      <c r="C229" s="14" t="s">
        <v>675</v>
      </c>
      <c r="D229" s="14" t="s">
        <v>67</v>
      </c>
      <c r="E229" s="14" t="s">
        <v>68</v>
      </c>
      <c r="F229" s="15" t="s">
        <v>676</v>
      </c>
      <c r="G229" s="15" t="s">
        <v>16</v>
      </c>
      <c r="H229" s="14" t="s">
        <v>17</v>
      </c>
      <c r="I229" s="14" t="b">
        <v>0</v>
      </c>
      <c r="J229" s="14" t="s">
        <v>17</v>
      </c>
      <c r="K229" s="14" t="s">
        <v>17</v>
      </c>
      <c r="L229" s="14" t="s">
        <v>17</v>
      </c>
      <c r="M229" s="14" t="s">
        <v>677</v>
      </c>
    </row>
    <row r="230" ht="15.75" customHeight="1">
      <c r="A230" s="1">
        <v>228.0</v>
      </c>
      <c r="B230" s="14">
        <v>2097.0</v>
      </c>
      <c r="C230" s="14" t="s">
        <v>678</v>
      </c>
      <c r="D230" s="14" t="s">
        <v>67</v>
      </c>
      <c r="E230" s="14" t="s">
        <v>68</v>
      </c>
      <c r="F230" s="15" t="s">
        <v>679</v>
      </c>
      <c r="G230" s="15" t="s">
        <v>16</v>
      </c>
      <c r="H230" s="14" t="s">
        <v>17</v>
      </c>
      <c r="I230" s="14" t="b">
        <v>0</v>
      </c>
      <c r="J230" s="14" t="s">
        <v>17</v>
      </c>
      <c r="K230" s="14" t="s">
        <v>17</v>
      </c>
      <c r="L230" s="14" t="s">
        <v>17</v>
      </c>
      <c r="M230" s="14" t="s">
        <v>680</v>
      </c>
    </row>
    <row r="231" ht="15.75" customHeight="1">
      <c r="A231" s="1">
        <v>229.0</v>
      </c>
      <c r="B231" s="14">
        <v>2109.0</v>
      </c>
      <c r="C231" s="14" t="s">
        <v>681</v>
      </c>
      <c r="D231" s="14" t="s">
        <v>67</v>
      </c>
      <c r="E231" s="14" t="s">
        <v>68</v>
      </c>
      <c r="F231" s="15" t="s">
        <v>682</v>
      </c>
      <c r="G231" s="15" t="s">
        <v>16</v>
      </c>
      <c r="H231" s="14" t="s">
        <v>17</v>
      </c>
      <c r="I231" s="14" t="b">
        <v>0</v>
      </c>
      <c r="J231" s="14" t="s">
        <v>17</v>
      </c>
      <c r="K231" s="14" t="s">
        <v>17</v>
      </c>
      <c r="L231" s="14" t="s">
        <v>17</v>
      </c>
      <c r="M231" s="14" t="s">
        <v>683</v>
      </c>
    </row>
    <row r="232" ht="15.75" customHeight="1">
      <c r="A232" s="1">
        <v>230.0</v>
      </c>
      <c r="B232" s="14">
        <v>2114.0</v>
      </c>
      <c r="C232" s="14" t="s">
        <v>684</v>
      </c>
      <c r="D232" s="14" t="s">
        <v>67</v>
      </c>
      <c r="E232" s="14" t="s">
        <v>68</v>
      </c>
      <c r="F232" s="15" t="s">
        <v>685</v>
      </c>
      <c r="G232" s="15" t="s">
        <v>16</v>
      </c>
      <c r="H232" s="14" t="s">
        <v>17</v>
      </c>
      <c r="I232" s="14" t="b">
        <v>0</v>
      </c>
      <c r="J232" s="14" t="s">
        <v>17</v>
      </c>
      <c r="K232" s="14" t="s">
        <v>17</v>
      </c>
      <c r="L232" s="14" t="s">
        <v>17</v>
      </c>
      <c r="M232" s="14" t="s">
        <v>686</v>
      </c>
    </row>
    <row r="233" ht="15.75" customHeight="1">
      <c r="A233" s="1">
        <v>231.0</v>
      </c>
      <c r="B233" s="14">
        <v>2173.0</v>
      </c>
      <c r="C233" s="14" t="s">
        <v>687</v>
      </c>
      <c r="D233" s="14" t="s">
        <v>67</v>
      </c>
      <c r="E233" s="14" t="s">
        <v>68</v>
      </c>
      <c r="F233" s="15" t="s">
        <v>688</v>
      </c>
      <c r="G233" s="15" t="s">
        <v>16</v>
      </c>
      <c r="H233" s="14" t="s">
        <v>17</v>
      </c>
      <c r="I233" s="14" t="b">
        <v>0</v>
      </c>
      <c r="J233" s="14" t="s">
        <v>17</v>
      </c>
      <c r="K233" s="14" t="s">
        <v>17</v>
      </c>
      <c r="L233" s="14" t="s">
        <v>17</v>
      </c>
      <c r="M233" s="14" t="s">
        <v>689</v>
      </c>
    </row>
    <row r="234" ht="15.75" customHeight="1">
      <c r="A234" s="1">
        <v>232.0</v>
      </c>
      <c r="B234" s="14">
        <v>2175.0</v>
      </c>
      <c r="C234" s="14" t="s">
        <v>690</v>
      </c>
      <c r="D234" s="14" t="s">
        <v>67</v>
      </c>
      <c r="E234" s="14" t="s">
        <v>68</v>
      </c>
      <c r="F234" s="15" t="s">
        <v>691</v>
      </c>
      <c r="G234" s="15" t="s">
        <v>16</v>
      </c>
      <c r="H234" s="14" t="s">
        <v>17</v>
      </c>
      <c r="I234" s="14" t="b">
        <v>0</v>
      </c>
      <c r="J234" s="14" t="s">
        <v>17</v>
      </c>
      <c r="K234" s="14" t="s">
        <v>17</v>
      </c>
      <c r="L234" s="14" t="s">
        <v>17</v>
      </c>
      <c r="M234" s="14" t="s">
        <v>692</v>
      </c>
    </row>
    <row r="235" ht="15.75" customHeight="1">
      <c r="A235" s="1">
        <v>233.0</v>
      </c>
      <c r="B235" s="14">
        <v>2176.0</v>
      </c>
      <c r="C235" s="14" t="s">
        <v>693</v>
      </c>
      <c r="D235" s="14" t="s">
        <v>67</v>
      </c>
      <c r="E235" s="14" t="s">
        <v>68</v>
      </c>
      <c r="F235" s="15" t="s">
        <v>694</v>
      </c>
      <c r="G235" s="15" t="s">
        <v>16</v>
      </c>
      <c r="H235" s="14" t="s">
        <v>17</v>
      </c>
      <c r="I235" s="14" t="b">
        <v>0</v>
      </c>
      <c r="J235" s="14" t="s">
        <v>17</v>
      </c>
      <c r="K235" s="14" t="s">
        <v>17</v>
      </c>
      <c r="L235" s="14" t="s">
        <v>17</v>
      </c>
      <c r="M235" s="14" t="s">
        <v>695</v>
      </c>
    </row>
    <row r="236" ht="15.75" customHeight="1">
      <c r="A236" s="1">
        <v>234.0</v>
      </c>
      <c r="B236" s="14">
        <v>2180.0</v>
      </c>
      <c r="C236" s="14" t="s">
        <v>696</v>
      </c>
      <c r="D236" s="14" t="s">
        <v>67</v>
      </c>
      <c r="E236" s="14" t="s">
        <v>68</v>
      </c>
      <c r="F236" s="15" t="s">
        <v>697</v>
      </c>
      <c r="G236" s="15" t="s">
        <v>16</v>
      </c>
      <c r="H236" s="14" t="s">
        <v>17</v>
      </c>
      <c r="I236" s="14" t="b">
        <v>0</v>
      </c>
      <c r="J236" s="14" t="s">
        <v>17</v>
      </c>
      <c r="K236" s="14" t="s">
        <v>17</v>
      </c>
      <c r="L236" s="14" t="s">
        <v>17</v>
      </c>
      <c r="M236" s="14" t="s">
        <v>698</v>
      </c>
    </row>
    <row r="237" ht="15.75" customHeight="1">
      <c r="A237" s="1">
        <v>235.0</v>
      </c>
      <c r="B237" s="14">
        <v>2268.0</v>
      </c>
      <c r="C237" s="14" t="s">
        <v>699</v>
      </c>
      <c r="D237" s="14" t="s">
        <v>67</v>
      </c>
      <c r="E237" s="14" t="s">
        <v>68</v>
      </c>
      <c r="F237" s="14" t="s">
        <v>700</v>
      </c>
      <c r="G237" s="15" t="s">
        <v>16</v>
      </c>
      <c r="H237" s="14" t="s">
        <v>17</v>
      </c>
      <c r="I237" s="14" t="b">
        <v>0</v>
      </c>
      <c r="J237" s="14" t="s">
        <v>17</v>
      </c>
      <c r="K237" s="14" t="s">
        <v>17</v>
      </c>
      <c r="L237" s="14" t="s">
        <v>17</v>
      </c>
      <c r="M237" s="14" t="s">
        <v>701</v>
      </c>
    </row>
    <row r="238" ht="15.75" customHeight="1">
      <c r="A238" s="1">
        <v>236.0</v>
      </c>
      <c r="B238" s="14">
        <v>2269.0</v>
      </c>
      <c r="C238" s="14" t="s">
        <v>702</v>
      </c>
      <c r="D238" s="14" t="s">
        <v>67</v>
      </c>
      <c r="E238" s="14" t="s">
        <v>68</v>
      </c>
      <c r="F238" s="15" t="s">
        <v>703</v>
      </c>
      <c r="G238" s="15" t="s">
        <v>16</v>
      </c>
      <c r="H238" s="14" t="s">
        <v>17</v>
      </c>
      <c r="I238" s="14" t="b">
        <v>0</v>
      </c>
      <c r="J238" s="14" t="s">
        <v>17</v>
      </c>
      <c r="K238" s="14" t="s">
        <v>17</v>
      </c>
      <c r="L238" s="14" t="s">
        <v>17</v>
      </c>
      <c r="M238" s="14" t="s">
        <v>704</v>
      </c>
    </row>
    <row r="239" ht="15.75" customHeight="1">
      <c r="A239" s="1">
        <v>237.0</v>
      </c>
      <c r="B239" s="14">
        <v>2286.0</v>
      </c>
      <c r="C239" s="14" t="s">
        <v>705</v>
      </c>
      <c r="D239" s="14" t="s">
        <v>67</v>
      </c>
      <c r="E239" s="14" t="s">
        <v>68</v>
      </c>
      <c r="F239" s="15" t="s">
        <v>706</v>
      </c>
      <c r="G239" s="15" t="s">
        <v>16</v>
      </c>
      <c r="H239" s="14" t="s">
        <v>17</v>
      </c>
      <c r="I239" s="14" t="b">
        <v>0</v>
      </c>
      <c r="J239" s="14" t="s">
        <v>17</v>
      </c>
      <c r="K239" s="14" t="s">
        <v>17</v>
      </c>
      <c r="L239" s="14" t="s">
        <v>17</v>
      </c>
      <c r="M239" s="14" t="s">
        <v>707</v>
      </c>
    </row>
    <row r="240" ht="15.75" customHeight="1">
      <c r="A240" s="1">
        <v>238.0</v>
      </c>
      <c r="B240" s="14">
        <v>2400.0</v>
      </c>
      <c r="C240" s="14" t="s">
        <v>708</v>
      </c>
      <c r="D240" s="14" t="s">
        <v>67</v>
      </c>
      <c r="E240" s="14" t="s">
        <v>68</v>
      </c>
      <c r="F240" s="14" t="s">
        <v>709</v>
      </c>
      <c r="G240" s="15" t="s">
        <v>16</v>
      </c>
      <c r="H240" s="14" t="s">
        <v>17</v>
      </c>
      <c r="I240" s="14" t="b">
        <v>0</v>
      </c>
      <c r="J240" s="14" t="s">
        <v>17</v>
      </c>
      <c r="K240" s="14" t="s">
        <v>17</v>
      </c>
      <c r="L240" s="14" t="s">
        <v>17</v>
      </c>
      <c r="M240" s="14" t="s">
        <v>710</v>
      </c>
    </row>
    <row r="241" ht="15.75" customHeight="1">
      <c r="A241" s="1">
        <v>239.0</v>
      </c>
      <c r="B241" s="14">
        <v>2403.0</v>
      </c>
      <c r="C241" s="14" t="s">
        <v>711</v>
      </c>
      <c r="D241" s="14" t="s">
        <v>67</v>
      </c>
      <c r="E241" s="14" t="s">
        <v>68</v>
      </c>
      <c r="F241" s="15" t="s">
        <v>712</v>
      </c>
      <c r="G241" s="15" t="s">
        <v>16</v>
      </c>
      <c r="H241" s="14" t="s">
        <v>17</v>
      </c>
      <c r="I241" s="14" t="b">
        <v>0</v>
      </c>
      <c r="J241" s="14" t="s">
        <v>17</v>
      </c>
      <c r="K241" s="14" t="s">
        <v>17</v>
      </c>
      <c r="L241" s="14" t="s">
        <v>17</v>
      </c>
      <c r="M241" s="14" t="s">
        <v>713</v>
      </c>
    </row>
    <row r="242" ht="15.75" customHeight="1">
      <c r="A242" s="1">
        <v>240.0</v>
      </c>
      <c r="B242" s="14">
        <v>2434.0</v>
      </c>
      <c r="C242" s="14" t="s">
        <v>714</v>
      </c>
      <c r="D242" s="14" t="s">
        <v>67</v>
      </c>
      <c r="E242" s="14" t="s">
        <v>68</v>
      </c>
      <c r="F242" s="15" t="s">
        <v>715</v>
      </c>
      <c r="G242" s="15" t="s">
        <v>16</v>
      </c>
      <c r="H242" s="14" t="s">
        <v>17</v>
      </c>
      <c r="I242" s="14" t="b">
        <v>0</v>
      </c>
      <c r="J242" s="14" t="s">
        <v>17</v>
      </c>
      <c r="K242" s="14" t="s">
        <v>17</v>
      </c>
      <c r="L242" s="14" t="s">
        <v>17</v>
      </c>
      <c r="M242" s="14" t="s">
        <v>716</v>
      </c>
    </row>
    <row r="243" ht="15.75" customHeight="1">
      <c r="A243" s="1">
        <v>241.0</v>
      </c>
      <c r="B243" s="14">
        <v>2435.0</v>
      </c>
      <c r="C243" s="14" t="s">
        <v>717</v>
      </c>
      <c r="D243" s="14" t="s">
        <v>67</v>
      </c>
      <c r="E243" s="14" t="s">
        <v>68</v>
      </c>
      <c r="F243" s="14" t="s">
        <v>718</v>
      </c>
      <c r="G243" s="15" t="s">
        <v>16</v>
      </c>
      <c r="H243" s="14" t="s">
        <v>17</v>
      </c>
      <c r="I243" s="14" t="b">
        <v>0</v>
      </c>
      <c r="J243" s="14" t="s">
        <v>17</v>
      </c>
      <c r="K243" s="14" t="s">
        <v>17</v>
      </c>
      <c r="L243" s="14" t="s">
        <v>17</v>
      </c>
      <c r="M243" s="14" t="s">
        <v>719</v>
      </c>
    </row>
    <row r="244" ht="15.75" customHeight="1">
      <c r="A244" s="1">
        <v>242.0</v>
      </c>
      <c r="B244" s="14">
        <v>2439.0</v>
      </c>
      <c r="C244" s="14" t="s">
        <v>720</v>
      </c>
      <c r="D244" s="14" t="s">
        <v>67</v>
      </c>
      <c r="E244" s="14" t="s">
        <v>68</v>
      </c>
      <c r="F244" s="15" t="s">
        <v>721</v>
      </c>
      <c r="G244" s="15" t="s">
        <v>16</v>
      </c>
      <c r="H244" s="14" t="s">
        <v>17</v>
      </c>
      <c r="I244" s="14" t="b">
        <v>0</v>
      </c>
      <c r="J244" s="14" t="s">
        <v>17</v>
      </c>
      <c r="K244" s="14" t="s">
        <v>17</v>
      </c>
      <c r="L244" s="14" t="s">
        <v>17</v>
      </c>
      <c r="M244" s="14" t="s">
        <v>722</v>
      </c>
    </row>
    <row r="245" ht="15.75" customHeight="1">
      <c r="A245" s="1">
        <v>243.0</v>
      </c>
      <c r="B245" s="14">
        <v>2448.0</v>
      </c>
      <c r="C245" s="14" t="s">
        <v>723</v>
      </c>
      <c r="D245" s="14" t="s">
        <v>67</v>
      </c>
      <c r="E245" s="14" t="s">
        <v>68</v>
      </c>
      <c r="F245" s="15" t="s">
        <v>724</v>
      </c>
      <c r="G245" s="15" t="s">
        <v>16</v>
      </c>
      <c r="H245" s="14" t="s">
        <v>17</v>
      </c>
      <c r="I245" s="14" t="b">
        <v>0</v>
      </c>
      <c r="J245" s="14" t="s">
        <v>17</v>
      </c>
      <c r="K245" s="14" t="s">
        <v>17</v>
      </c>
      <c r="L245" s="14" t="s">
        <v>17</v>
      </c>
      <c r="M245" s="14" t="s">
        <v>725</v>
      </c>
    </row>
    <row r="246" ht="15.75" customHeight="1">
      <c r="A246" s="1">
        <v>244.0</v>
      </c>
      <c r="B246" s="14">
        <v>2457.0</v>
      </c>
      <c r="C246" s="14" t="s">
        <v>726</v>
      </c>
      <c r="D246" s="14" t="s">
        <v>67</v>
      </c>
      <c r="E246" s="14" t="s">
        <v>68</v>
      </c>
      <c r="F246" s="15" t="s">
        <v>727</v>
      </c>
      <c r="G246" s="15" t="s">
        <v>16</v>
      </c>
      <c r="H246" s="14" t="s">
        <v>17</v>
      </c>
      <c r="I246" s="14" t="b">
        <v>0</v>
      </c>
      <c r="J246" s="14" t="s">
        <v>17</v>
      </c>
      <c r="K246" s="14" t="s">
        <v>17</v>
      </c>
      <c r="L246" s="14" t="s">
        <v>17</v>
      </c>
      <c r="M246" s="14" t="s">
        <v>728</v>
      </c>
    </row>
    <row r="247" ht="15.75" customHeight="1">
      <c r="A247" s="1">
        <v>245.0</v>
      </c>
      <c r="B247" s="14">
        <v>2463.0</v>
      </c>
      <c r="C247" s="14" t="s">
        <v>729</v>
      </c>
      <c r="D247" s="14" t="s">
        <v>67</v>
      </c>
      <c r="E247" s="14" t="s">
        <v>68</v>
      </c>
      <c r="F247" s="15" t="s">
        <v>730</v>
      </c>
      <c r="G247" s="15" t="s">
        <v>16</v>
      </c>
      <c r="H247" s="14" t="s">
        <v>17</v>
      </c>
      <c r="I247" s="14" t="b">
        <v>0</v>
      </c>
      <c r="J247" s="14" t="s">
        <v>17</v>
      </c>
      <c r="K247" s="14" t="s">
        <v>17</v>
      </c>
      <c r="L247" s="14" t="s">
        <v>17</v>
      </c>
      <c r="M247" s="14" t="s">
        <v>731</v>
      </c>
    </row>
    <row r="248" ht="15.75" customHeight="1">
      <c r="A248" s="1">
        <v>246.0</v>
      </c>
      <c r="B248" s="14">
        <v>2512.0</v>
      </c>
      <c r="C248" s="14" t="s">
        <v>732</v>
      </c>
      <c r="D248" s="14" t="s">
        <v>67</v>
      </c>
      <c r="E248" s="14" t="s">
        <v>68</v>
      </c>
      <c r="F248" s="14" t="s">
        <v>733</v>
      </c>
      <c r="G248" s="15" t="s">
        <v>16</v>
      </c>
      <c r="H248" s="14" t="s">
        <v>17</v>
      </c>
      <c r="I248" s="14" t="b">
        <v>0</v>
      </c>
      <c r="J248" s="14" t="s">
        <v>17</v>
      </c>
      <c r="K248" s="14" t="s">
        <v>17</v>
      </c>
      <c r="L248" s="14" t="s">
        <v>17</v>
      </c>
      <c r="M248" s="14" t="s">
        <v>734</v>
      </c>
    </row>
    <row r="249" ht="15.75" customHeight="1">
      <c r="A249" s="1">
        <v>247.0</v>
      </c>
      <c r="B249" s="14">
        <v>2515.0</v>
      </c>
      <c r="C249" s="14" t="s">
        <v>735</v>
      </c>
      <c r="D249" s="14" t="s">
        <v>67</v>
      </c>
      <c r="E249" s="14" t="s">
        <v>68</v>
      </c>
      <c r="F249" s="15" t="s">
        <v>736</v>
      </c>
      <c r="G249" s="15" t="s">
        <v>16</v>
      </c>
      <c r="H249" s="14" t="s">
        <v>17</v>
      </c>
      <c r="I249" s="14" t="b">
        <v>0</v>
      </c>
      <c r="J249" s="14" t="s">
        <v>17</v>
      </c>
      <c r="K249" s="14" t="s">
        <v>17</v>
      </c>
      <c r="L249" s="14" t="s">
        <v>17</v>
      </c>
      <c r="M249" s="14" t="s">
        <v>737</v>
      </c>
    </row>
    <row r="250" ht="15.75" customHeight="1">
      <c r="A250" s="1">
        <v>248.0</v>
      </c>
      <c r="B250" s="14">
        <v>2525.0</v>
      </c>
      <c r="C250" s="14" t="s">
        <v>738</v>
      </c>
      <c r="D250" s="14" t="s">
        <v>67</v>
      </c>
      <c r="E250" s="14" t="s">
        <v>68</v>
      </c>
      <c r="F250" s="15" t="s">
        <v>739</v>
      </c>
      <c r="G250" s="15" t="s">
        <v>16</v>
      </c>
      <c r="H250" s="14" t="s">
        <v>17</v>
      </c>
      <c r="I250" s="14" t="b">
        <v>0</v>
      </c>
      <c r="J250" s="14" t="s">
        <v>17</v>
      </c>
      <c r="K250" s="14" t="s">
        <v>17</v>
      </c>
      <c r="L250" s="14" t="s">
        <v>17</v>
      </c>
      <c r="M250" s="14" t="s">
        <v>740</v>
      </c>
    </row>
    <row r="251" ht="15.75" customHeight="1">
      <c r="A251" s="1">
        <v>249.0</v>
      </c>
      <c r="B251" s="14">
        <v>2529.0</v>
      </c>
      <c r="C251" s="14" t="s">
        <v>741</v>
      </c>
      <c r="D251" s="14" t="s">
        <v>67</v>
      </c>
      <c r="E251" s="14" t="s">
        <v>68</v>
      </c>
      <c r="F251" s="15" t="s">
        <v>742</v>
      </c>
      <c r="G251" s="15" t="s">
        <v>16</v>
      </c>
      <c r="H251" s="14" t="s">
        <v>17</v>
      </c>
      <c r="I251" s="14" t="b">
        <v>0</v>
      </c>
      <c r="J251" s="14" t="s">
        <v>17</v>
      </c>
      <c r="K251" s="14" t="s">
        <v>17</v>
      </c>
      <c r="L251" s="14" t="s">
        <v>17</v>
      </c>
      <c r="M251" s="14" t="s">
        <v>743</v>
      </c>
    </row>
    <row r="252" ht="15.75" customHeight="1">
      <c r="A252" s="1">
        <v>250.0</v>
      </c>
      <c r="B252" s="14">
        <v>2545.0</v>
      </c>
      <c r="C252" s="14" t="s">
        <v>744</v>
      </c>
      <c r="D252" s="14" t="s">
        <v>67</v>
      </c>
      <c r="E252" s="14" t="s">
        <v>68</v>
      </c>
      <c r="F252" s="15" t="s">
        <v>745</v>
      </c>
      <c r="G252" s="15" t="s">
        <v>16</v>
      </c>
      <c r="H252" s="14" t="s">
        <v>17</v>
      </c>
      <c r="I252" s="14" t="b">
        <v>0</v>
      </c>
      <c r="J252" s="14" t="s">
        <v>17</v>
      </c>
      <c r="K252" s="14" t="s">
        <v>17</v>
      </c>
      <c r="L252" s="14" t="s">
        <v>17</v>
      </c>
      <c r="M252" s="14" t="s">
        <v>746</v>
      </c>
    </row>
    <row r="253" ht="15.75" customHeight="1">
      <c r="A253" s="1">
        <v>251.0</v>
      </c>
      <c r="B253" s="14">
        <v>2558.0</v>
      </c>
      <c r="C253" s="14" t="s">
        <v>747</v>
      </c>
      <c r="D253" s="14" t="s">
        <v>67</v>
      </c>
      <c r="E253" s="14" t="s">
        <v>68</v>
      </c>
      <c r="F253" s="15" t="s">
        <v>748</v>
      </c>
      <c r="G253" s="15" t="s">
        <v>16</v>
      </c>
      <c r="H253" s="14" t="s">
        <v>17</v>
      </c>
      <c r="I253" s="14" t="b">
        <v>0</v>
      </c>
      <c r="J253" s="14" t="s">
        <v>17</v>
      </c>
      <c r="K253" s="14" t="s">
        <v>17</v>
      </c>
      <c r="L253" s="14" t="s">
        <v>17</v>
      </c>
      <c r="M253" s="14" t="s">
        <v>749</v>
      </c>
    </row>
    <row r="254" ht="15.75" customHeight="1">
      <c r="A254" s="1">
        <v>252.0</v>
      </c>
      <c r="B254" s="14">
        <v>2574.0</v>
      </c>
      <c r="C254" s="14" t="s">
        <v>750</v>
      </c>
      <c r="D254" s="14" t="s">
        <v>67</v>
      </c>
      <c r="E254" s="14" t="s">
        <v>68</v>
      </c>
      <c r="F254" s="14" t="s">
        <v>751</v>
      </c>
      <c r="G254" s="15" t="s">
        <v>16</v>
      </c>
      <c r="H254" s="14" t="s">
        <v>17</v>
      </c>
      <c r="I254" s="14" t="b">
        <v>0</v>
      </c>
      <c r="J254" s="14" t="s">
        <v>17</v>
      </c>
      <c r="K254" s="14" t="s">
        <v>17</v>
      </c>
      <c r="L254" s="14" t="s">
        <v>17</v>
      </c>
      <c r="M254" s="14" t="s">
        <v>752</v>
      </c>
    </row>
    <row r="255" ht="15.75" customHeight="1">
      <c r="A255" s="1">
        <v>253.0</v>
      </c>
      <c r="B255" s="14">
        <v>2576.0</v>
      </c>
      <c r="C255" s="14" t="s">
        <v>753</v>
      </c>
      <c r="D255" s="14" t="s">
        <v>67</v>
      </c>
      <c r="E255" s="14" t="s">
        <v>68</v>
      </c>
      <c r="F255" s="15" t="s">
        <v>754</v>
      </c>
      <c r="G255" s="15" t="s">
        <v>16</v>
      </c>
      <c r="H255" s="14" t="s">
        <v>17</v>
      </c>
      <c r="I255" s="14" t="b">
        <v>0</v>
      </c>
      <c r="J255" s="14" t="s">
        <v>17</v>
      </c>
      <c r="K255" s="14" t="s">
        <v>17</v>
      </c>
      <c r="L255" s="14" t="s">
        <v>17</v>
      </c>
      <c r="M255" s="14" t="s">
        <v>755</v>
      </c>
    </row>
    <row r="256" ht="15.75" customHeight="1">
      <c r="A256" s="1">
        <v>254.0</v>
      </c>
      <c r="B256" s="14">
        <v>2585.0</v>
      </c>
      <c r="C256" s="14" t="s">
        <v>756</v>
      </c>
      <c r="D256" s="14" t="s">
        <v>67</v>
      </c>
      <c r="E256" s="14" t="s">
        <v>68</v>
      </c>
      <c r="F256" s="15" t="s">
        <v>757</v>
      </c>
      <c r="G256" s="15" t="s">
        <v>16</v>
      </c>
      <c r="H256" s="14" t="s">
        <v>17</v>
      </c>
      <c r="I256" s="14" t="b">
        <v>0</v>
      </c>
      <c r="J256" s="14" t="s">
        <v>17</v>
      </c>
      <c r="K256" s="14" t="s">
        <v>17</v>
      </c>
      <c r="L256" s="14" t="s">
        <v>17</v>
      </c>
      <c r="M256" s="14" t="s">
        <v>758</v>
      </c>
    </row>
    <row r="257" ht="15.75" customHeight="1">
      <c r="A257" s="1">
        <v>255.0</v>
      </c>
      <c r="B257" s="14">
        <v>2586.0</v>
      </c>
      <c r="C257" s="14" t="s">
        <v>759</v>
      </c>
      <c r="D257" s="14" t="s">
        <v>67</v>
      </c>
      <c r="E257" s="14" t="s">
        <v>68</v>
      </c>
      <c r="F257" s="14" t="s">
        <v>760</v>
      </c>
      <c r="G257" s="15" t="s">
        <v>16</v>
      </c>
      <c r="H257" s="14" t="s">
        <v>17</v>
      </c>
      <c r="I257" s="14" t="b">
        <v>0</v>
      </c>
      <c r="J257" s="14" t="s">
        <v>17</v>
      </c>
      <c r="K257" s="14" t="s">
        <v>17</v>
      </c>
      <c r="L257" s="14" t="s">
        <v>17</v>
      </c>
      <c r="M257" s="14" t="s">
        <v>761</v>
      </c>
    </row>
    <row r="258" ht="15.75" customHeight="1">
      <c r="A258" s="1">
        <v>256.0</v>
      </c>
      <c r="B258" s="14">
        <v>2591.0</v>
      </c>
      <c r="C258" s="14" t="s">
        <v>762</v>
      </c>
      <c r="D258" s="14" t="s">
        <v>67</v>
      </c>
      <c r="E258" s="14" t="s">
        <v>68</v>
      </c>
      <c r="F258" s="14" t="s">
        <v>763</v>
      </c>
      <c r="G258" s="15" t="s">
        <v>16</v>
      </c>
      <c r="H258" s="14" t="s">
        <v>17</v>
      </c>
      <c r="I258" s="14" t="b">
        <v>0</v>
      </c>
      <c r="J258" s="14" t="s">
        <v>17</v>
      </c>
      <c r="K258" s="14" t="s">
        <v>17</v>
      </c>
      <c r="L258" s="14" t="s">
        <v>17</v>
      </c>
      <c r="M258" s="14" t="s">
        <v>764</v>
      </c>
    </row>
    <row r="259" ht="15.75" customHeight="1">
      <c r="A259" s="1">
        <v>257.0</v>
      </c>
      <c r="B259" s="14">
        <v>2621.0</v>
      </c>
      <c r="C259" s="14" t="s">
        <v>765</v>
      </c>
      <c r="D259" s="14" t="s">
        <v>67</v>
      </c>
      <c r="E259" s="14" t="s">
        <v>68</v>
      </c>
      <c r="F259" s="15" t="s">
        <v>766</v>
      </c>
      <c r="G259" s="15" t="s">
        <v>16</v>
      </c>
      <c r="H259" s="14" t="s">
        <v>17</v>
      </c>
      <c r="I259" s="14" t="b">
        <v>0</v>
      </c>
      <c r="J259" s="14" t="s">
        <v>17</v>
      </c>
      <c r="K259" s="14" t="s">
        <v>17</v>
      </c>
      <c r="L259" s="14" t="s">
        <v>17</v>
      </c>
      <c r="M259" s="14" t="s">
        <v>767</v>
      </c>
    </row>
    <row r="260" ht="15.75" customHeight="1">
      <c r="A260" s="1">
        <v>258.0</v>
      </c>
      <c r="B260" s="14">
        <v>2633.0</v>
      </c>
      <c r="C260" s="14" t="s">
        <v>768</v>
      </c>
      <c r="D260" s="14" t="s">
        <v>67</v>
      </c>
      <c r="E260" s="14" t="s">
        <v>68</v>
      </c>
      <c r="F260" s="14" t="s">
        <v>769</v>
      </c>
      <c r="G260" s="15" t="s">
        <v>16</v>
      </c>
      <c r="H260" s="14" t="s">
        <v>17</v>
      </c>
      <c r="I260" s="14" t="b">
        <v>0</v>
      </c>
      <c r="J260" s="14" t="s">
        <v>17</v>
      </c>
      <c r="K260" s="14" t="s">
        <v>17</v>
      </c>
      <c r="L260" s="14" t="s">
        <v>17</v>
      </c>
      <c r="M260" s="14" t="s">
        <v>770</v>
      </c>
    </row>
    <row r="261" ht="15.75" customHeight="1">
      <c r="A261" s="1">
        <v>259.0</v>
      </c>
      <c r="B261" s="14">
        <v>2647.0</v>
      </c>
      <c r="C261" s="14" t="s">
        <v>771</v>
      </c>
      <c r="D261" s="14" t="s">
        <v>67</v>
      </c>
      <c r="E261" s="14" t="s">
        <v>68</v>
      </c>
      <c r="F261" s="15" t="s">
        <v>772</v>
      </c>
      <c r="G261" s="15" t="s">
        <v>16</v>
      </c>
      <c r="H261" s="14" t="s">
        <v>17</v>
      </c>
      <c r="I261" s="14" t="b">
        <v>0</v>
      </c>
      <c r="J261" s="14" t="s">
        <v>17</v>
      </c>
      <c r="K261" s="14" t="s">
        <v>17</v>
      </c>
      <c r="L261" s="14" t="s">
        <v>17</v>
      </c>
      <c r="M261" s="14" t="s">
        <v>773</v>
      </c>
    </row>
    <row r="262" ht="15.75" customHeight="1">
      <c r="A262" s="1">
        <v>260.0</v>
      </c>
      <c r="B262" s="14">
        <v>2682.0</v>
      </c>
      <c r="C262" s="14" t="s">
        <v>774</v>
      </c>
      <c r="D262" s="14" t="s">
        <v>67</v>
      </c>
      <c r="E262" s="14" t="s">
        <v>68</v>
      </c>
      <c r="F262" s="14" t="s">
        <v>775</v>
      </c>
      <c r="G262" s="15" t="s">
        <v>16</v>
      </c>
      <c r="H262" s="14" t="s">
        <v>17</v>
      </c>
      <c r="I262" s="14" t="b">
        <v>0</v>
      </c>
      <c r="J262" s="14" t="s">
        <v>17</v>
      </c>
      <c r="K262" s="14" t="s">
        <v>17</v>
      </c>
      <c r="L262" s="14" t="s">
        <v>17</v>
      </c>
      <c r="M262" s="14" t="s">
        <v>776</v>
      </c>
    </row>
    <row r="263" ht="15.75" customHeight="1">
      <c r="A263" s="1">
        <v>261.0</v>
      </c>
      <c r="B263" s="14">
        <v>2684.0</v>
      </c>
      <c r="C263" s="14" t="s">
        <v>777</v>
      </c>
      <c r="D263" s="14" t="s">
        <v>67</v>
      </c>
      <c r="E263" s="14" t="s">
        <v>68</v>
      </c>
      <c r="F263" s="14" t="s">
        <v>778</v>
      </c>
      <c r="G263" s="15" t="s">
        <v>16</v>
      </c>
      <c r="H263" s="14" t="s">
        <v>17</v>
      </c>
      <c r="I263" s="14" t="b">
        <v>0</v>
      </c>
      <c r="J263" s="14" t="s">
        <v>17</v>
      </c>
      <c r="K263" s="14" t="s">
        <v>17</v>
      </c>
      <c r="L263" s="14" t="s">
        <v>17</v>
      </c>
      <c r="M263" s="14" t="s">
        <v>779</v>
      </c>
    </row>
    <row r="264" ht="15.75" customHeight="1">
      <c r="A264" s="1">
        <v>262.0</v>
      </c>
      <c r="B264" s="14">
        <v>2785.0</v>
      </c>
      <c r="C264" s="14" t="s">
        <v>780</v>
      </c>
      <c r="D264" s="14" t="s">
        <v>67</v>
      </c>
      <c r="E264" s="14" t="s">
        <v>68</v>
      </c>
      <c r="F264" s="14" t="s">
        <v>781</v>
      </c>
      <c r="G264" s="15" t="s">
        <v>16</v>
      </c>
      <c r="H264" s="14" t="s">
        <v>17</v>
      </c>
      <c r="I264" s="14" t="b">
        <v>0</v>
      </c>
      <c r="J264" s="14" t="s">
        <v>17</v>
      </c>
      <c r="K264" s="14" t="s">
        <v>17</v>
      </c>
      <c r="L264" s="14" t="s">
        <v>17</v>
      </c>
      <c r="M264" s="14" t="s">
        <v>782</v>
      </c>
    </row>
    <row r="265" ht="15.75" customHeight="1">
      <c r="A265" s="1">
        <v>263.0</v>
      </c>
      <c r="B265" s="14">
        <v>2791.0</v>
      </c>
      <c r="C265" s="14" t="s">
        <v>783</v>
      </c>
      <c r="D265" s="14" t="s">
        <v>67</v>
      </c>
      <c r="E265" s="14" t="s">
        <v>68</v>
      </c>
      <c r="F265" s="14" t="s">
        <v>784</v>
      </c>
      <c r="G265" s="15" t="s">
        <v>16</v>
      </c>
      <c r="H265" s="14" t="s">
        <v>17</v>
      </c>
      <c r="I265" s="14" t="b">
        <v>0</v>
      </c>
      <c r="J265" s="14" t="s">
        <v>17</v>
      </c>
      <c r="K265" s="14" t="s">
        <v>17</v>
      </c>
      <c r="L265" s="14" t="s">
        <v>17</v>
      </c>
      <c r="M265" s="14" t="s">
        <v>785</v>
      </c>
    </row>
    <row r="266" ht="15.75" customHeight="1">
      <c r="A266" s="1">
        <v>264.0</v>
      </c>
      <c r="B266" s="14">
        <v>2796.0</v>
      </c>
      <c r="C266" s="14" t="s">
        <v>786</v>
      </c>
      <c r="D266" s="14" t="s">
        <v>67</v>
      </c>
      <c r="E266" s="14" t="s">
        <v>68</v>
      </c>
      <c r="F266" s="14" t="s">
        <v>787</v>
      </c>
      <c r="G266" s="15" t="s">
        <v>16</v>
      </c>
      <c r="H266" s="14" t="s">
        <v>17</v>
      </c>
      <c r="I266" s="14" t="b">
        <v>0</v>
      </c>
      <c r="J266" s="14" t="s">
        <v>17</v>
      </c>
      <c r="K266" s="14" t="s">
        <v>17</v>
      </c>
      <c r="L266" s="14" t="s">
        <v>17</v>
      </c>
      <c r="M266" s="14" t="s">
        <v>788</v>
      </c>
    </row>
    <row r="267" ht="15.75" customHeight="1">
      <c r="A267" s="1">
        <v>265.0</v>
      </c>
      <c r="B267" s="14">
        <v>2797.0</v>
      </c>
      <c r="C267" s="14" t="s">
        <v>789</v>
      </c>
      <c r="D267" s="14" t="s">
        <v>67</v>
      </c>
      <c r="E267" s="14" t="s">
        <v>68</v>
      </c>
      <c r="F267" s="14" t="s">
        <v>790</v>
      </c>
      <c r="G267" s="15" t="s">
        <v>16</v>
      </c>
      <c r="H267" s="14" t="s">
        <v>17</v>
      </c>
      <c r="I267" s="14" t="b">
        <v>0</v>
      </c>
      <c r="J267" s="14" t="s">
        <v>17</v>
      </c>
      <c r="K267" s="14" t="s">
        <v>17</v>
      </c>
      <c r="L267" s="14" t="s">
        <v>17</v>
      </c>
      <c r="M267" s="14" t="s">
        <v>791</v>
      </c>
    </row>
    <row r="268" ht="15.75" customHeight="1">
      <c r="A268" s="1">
        <v>266.0</v>
      </c>
      <c r="B268" s="14">
        <v>2801.0</v>
      </c>
      <c r="C268" s="14" t="s">
        <v>792</v>
      </c>
      <c r="D268" s="14" t="s">
        <v>67</v>
      </c>
      <c r="E268" s="14" t="s">
        <v>68</v>
      </c>
      <c r="F268" s="14" t="s">
        <v>793</v>
      </c>
      <c r="G268" s="15" t="s">
        <v>16</v>
      </c>
      <c r="H268" s="14" t="s">
        <v>17</v>
      </c>
      <c r="I268" s="14" t="b">
        <v>0</v>
      </c>
      <c r="J268" s="14" t="s">
        <v>17</v>
      </c>
      <c r="K268" s="14" t="s">
        <v>17</v>
      </c>
      <c r="L268" s="14" t="s">
        <v>17</v>
      </c>
      <c r="M268" s="14" t="s">
        <v>794</v>
      </c>
    </row>
    <row r="269" ht="15.75" customHeight="1">
      <c r="A269" s="1">
        <v>267.0</v>
      </c>
      <c r="B269" s="14">
        <v>2803.0</v>
      </c>
      <c r="C269" s="14" t="s">
        <v>795</v>
      </c>
      <c r="D269" s="14" t="s">
        <v>67</v>
      </c>
      <c r="E269" s="14" t="s">
        <v>68</v>
      </c>
      <c r="F269" s="14" t="s">
        <v>796</v>
      </c>
      <c r="G269" s="15" t="s">
        <v>16</v>
      </c>
      <c r="H269" s="14" t="s">
        <v>17</v>
      </c>
      <c r="I269" s="14" t="b">
        <v>0</v>
      </c>
      <c r="J269" s="14" t="s">
        <v>17</v>
      </c>
      <c r="K269" s="14" t="s">
        <v>17</v>
      </c>
      <c r="L269" s="14" t="s">
        <v>17</v>
      </c>
      <c r="M269" s="14" t="s">
        <v>797</v>
      </c>
    </row>
    <row r="270" ht="15.75" customHeight="1">
      <c r="A270" s="1">
        <v>268.0</v>
      </c>
      <c r="B270" s="14">
        <v>2879.0</v>
      </c>
      <c r="C270" s="14" t="s">
        <v>798</v>
      </c>
      <c r="D270" s="14" t="s">
        <v>67</v>
      </c>
      <c r="E270" s="14" t="s">
        <v>68</v>
      </c>
      <c r="F270" s="14" t="s">
        <v>799</v>
      </c>
      <c r="G270" s="15" t="s">
        <v>16</v>
      </c>
      <c r="H270" s="14" t="s">
        <v>17</v>
      </c>
      <c r="I270" s="14" t="b">
        <v>0</v>
      </c>
      <c r="J270" s="14" t="s">
        <v>17</v>
      </c>
      <c r="K270" s="14" t="s">
        <v>17</v>
      </c>
      <c r="L270" s="14" t="s">
        <v>17</v>
      </c>
      <c r="M270" s="14" t="s">
        <v>800</v>
      </c>
    </row>
    <row r="271" ht="15.75" customHeight="1">
      <c r="A271" s="1">
        <v>269.0</v>
      </c>
      <c r="B271" s="14">
        <v>2924.0</v>
      </c>
      <c r="C271" s="14" t="s">
        <v>801</v>
      </c>
      <c r="D271" s="14" t="s">
        <v>67</v>
      </c>
      <c r="E271" s="14" t="s">
        <v>68</v>
      </c>
      <c r="F271" s="14" t="s">
        <v>802</v>
      </c>
      <c r="G271" s="15" t="s">
        <v>16</v>
      </c>
      <c r="H271" s="14" t="s">
        <v>17</v>
      </c>
      <c r="I271" s="14" t="b">
        <v>0</v>
      </c>
      <c r="J271" s="14" t="s">
        <v>17</v>
      </c>
      <c r="K271" s="14" t="s">
        <v>17</v>
      </c>
      <c r="L271" s="14" t="s">
        <v>17</v>
      </c>
      <c r="M271" s="14" t="s">
        <v>803</v>
      </c>
    </row>
    <row r="272" ht="15.75" customHeight="1">
      <c r="A272" s="1">
        <v>270.0</v>
      </c>
      <c r="B272" s="14">
        <v>2945.0</v>
      </c>
      <c r="C272" s="14" t="s">
        <v>804</v>
      </c>
      <c r="D272" s="14" t="s">
        <v>67</v>
      </c>
      <c r="E272" s="14" t="s">
        <v>68</v>
      </c>
      <c r="F272" s="14" t="s">
        <v>805</v>
      </c>
      <c r="G272" s="15" t="s">
        <v>16</v>
      </c>
      <c r="H272" s="14" t="s">
        <v>17</v>
      </c>
      <c r="I272" s="14" t="b">
        <v>0</v>
      </c>
      <c r="J272" s="14" t="s">
        <v>17</v>
      </c>
      <c r="K272" s="14" t="s">
        <v>17</v>
      </c>
      <c r="L272" s="14" t="s">
        <v>17</v>
      </c>
      <c r="M272" s="14" t="s">
        <v>806</v>
      </c>
    </row>
    <row r="273" ht="15.75" customHeight="1">
      <c r="A273" s="1">
        <v>271.0</v>
      </c>
      <c r="B273" s="14">
        <v>2968.0</v>
      </c>
      <c r="C273" s="14" t="s">
        <v>807</v>
      </c>
      <c r="D273" s="14" t="s">
        <v>67</v>
      </c>
      <c r="E273" s="14" t="s">
        <v>68</v>
      </c>
      <c r="F273" s="14" t="s">
        <v>808</v>
      </c>
      <c r="G273" s="15" t="s">
        <v>16</v>
      </c>
      <c r="H273" s="14" t="s">
        <v>17</v>
      </c>
      <c r="I273" s="14" t="b">
        <v>0</v>
      </c>
      <c r="J273" s="14" t="s">
        <v>17</v>
      </c>
      <c r="K273" s="14" t="s">
        <v>17</v>
      </c>
      <c r="L273" s="14" t="s">
        <v>17</v>
      </c>
      <c r="M273" s="14" t="s">
        <v>809</v>
      </c>
    </row>
    <row r="274" ht="15.75" customHeight="1">
      <c r="A274" s="1">
        <v>272.0</v>
      </c>
      <c r="B274" s="14">
        <v>3127.0</v>
      </c>
      <c r="C274" s="14" t="s">
        <v>810</v>
      </c>
      <c r="D274" s="14" t="s">
        <v>67</v>
      </c>
      <c r="E274" s="14" t="s">
        <v>68</v>
      </c>
      <c r="F274" s="14" t="s">
        <v>811</v>
      </c>
      <c r="G274" s="15" t="s">
        <v>16</v>
      </c>
      <c r="H274" s="14" t="s">
        <v>17</v>
      </c>
      <c r="I274" s="14" t="b">
        <v>0</v>
      </c>
      <c r="J274" s="14" t="s">
        <v>17</v>
      </c>
      <c r="K274" s="14" t="s">
        <v>17</v>
      </c>
      <c r="L274" s="14" t="s">
        <v>17</v>
      </c>
      <c r="M274" s="14" t="s">
        <v>812</v>
      </c>
    </row>
    <row r="275" ht="15.75" customHeight="1">
      <c r="A275" s="1">
        <v>273.0</v>
      </c>
      <c r="B275" s="14">
        <v>3196.0</v>
      </c>
      <c r="C275" s="14" t="s">
        <v>813</v>
      </c>
      <c r="D275" s="14" t="s">
        <v>67</v>
      </c>
      <c r="E275" s="14" t="s">
        <v>68</v>
      </c>
      <c r="F275" s="14" t="s">
        <v>814</v>
      </c>
      <c r="G275" s="15" t="s">
        <v>16</v>
      </c>
      <c r="H275" s="14" t="s">
        <v>17</v>
      </c>
      <c r="I275" s="14" t="b">
        <v>0</v>
      </c>
      <c r="J275" s="14" t="s">
        <v>17</v>
      </c>
      <c r="K275" s="14" t="s">
        <v>17</v>
      </c>
      <c r="L275" s="14" t="s">
        <v>17</v>
      </c>
      <c r="M275" s="14" t="s">
        <v>815</v>
      </c>
    </row>
    <row r="276" ht="15.75" customHeight="1">
      <c r="A276" s="1">
        <v>274.0</v>
      </c>
      <c r="B276" s="14">
        <v>3197.0</v>
      </c>
      <c r="C276" s="14" t="s">
        <v>816</v>
      </c>
      <c r="D276" s="14" t="s">
        <v>67</v>
      </c>
      <c r="E276" s="14" t="s">
        <v>68</v>
      </c>
      <c r="F276" s="14" t="s">
        <v>817</v>
      </c>
      <c r="G276" s="15" t="s">
        <v>16</v>
      </c>
      <c r="H276" s="14" t="s">
        <v>17</v>
      </c>
      <c r="I276" s="14" t="b">
        <v>0</v>
      </c>
      <c r="J276" s="14" t="s">
        <v>17</v>
      </c>
      <c r="K276" s="14" t="s">
        <v>17</v>
      </c>
      <c r="L276" s="14" t="s">
        <v>17</v>
      </c>
      <c r="M276" s="14" t="s">
        <v>818</v>
      </c>
    </row>
    <row r="277" ht="15.75" customHeight="1">
      <c r="A277" s="1">
        <v>275.0</v>
      </c>
      <c r="B277" s="14">
        <v>3199.0</v>
      </c>
      <c r="C277" s="14" t="s">
        <v>819</v>
      </c>
      <c r="D277" s="14" t="s">
        <v>67</v>
      </c>
      <c r="E277" s="14" t="s">
        <v>68</v>
      </c>
      <c r="F277" s="14" t="s">
        <v>820</v>
      </c>
      <c r="G277" s="15" t="s">
        <v>16</v>
      </c>
      <c r="H277" s="14" t="s">
        <v>17</v>
      </c>
      <c r="I277" s="14" t="b">
        <v>0</v>
      </c>
      <c r="J277" s="14" t="s">
        <v>17</v>
      </c>
      <c r="K277" s="14" t="s">
        <v>17</v>
      </c>
      <c r="L277" s="14" t="s">
        <v>17</v>
      </c>
      <c r="M277" s="14" t="s">
        <v>821</v>
      </c>
    </row>
    <row r="278" ht="15.75" customHeight="1">
      <c r="A278" s="1">
        <v>276.0</v>
      </c>
      <c r="B278" s="14">
        <v>3200.0</v>
      </c>
      <c r="C278" s="14" t="s">
        <v>822</v>
      </c>
      <c r="D278" s="14" t="s">
        <v>67</v>
      </c>
      <c r="E278" s="14" t="s">
        <v>68</v>
      </c>
      <c r="F278" s="14" t="s">
        <v>823</v>
      </c>
      <c r="G278" s="15" t="s">
        <v>16</v>
      </c>
      <c r="H278" s="14" t="s">
        <v>17</v>
      </c>
      <c r="I278" s="14" t="b">
        <v>0</v>
      </c>
      <c r="J278" s="14" t="s">
        <v>17</v>
      </c>
      <c r="K278" s="14" t="s">
        <v>17</v>
      </c>
      <c r="L278" s="14" t="s">
        <v>17</v>
      </c>
      <c r="M278" s="14" t="s">
        <v>824</v>
      </c>
    </row>
    <row r="279" ht="15.75" customHeight="1">
      <c r="A279" s="1">
        <v>277.0</v>
      </c>
      <c r="B279" s="14">
        <v>3201.0</v>
      </c>
      <c r="C279" s="14" t="s">
        <v>825</v>
      </c>
      <c r="D279" s="14" t="s">
        <v>67</v>
      </c>
      <c r="E279" s="14" t="s">
        <v>68</v>
      </c>
      <c r="F279" s="14" t="s">
        <v>826</v>
      </c>
      <c r="G279" s="15" t="s">
        <v>16</v>
      </c>
      <c r="H279" s="14" t="s">
        <v>17</v>
      </c>
      <c r="I279" s="14" t="b">
        <v>0</v>
      </c>
      <c r="J279" s="14" t="s">
        <v>17</v>
      </c>
      <c r="K279" s="14" t="s">
        <v>17</v>
      </c>
      <c r="L279" s="14" t="s">
        <v>17</v>
      </c>
      <c r="M279" s="14" t="s">
        <v>827</v>
      </c>
    </row>
    <row r="280" ht="15.75" customHeight="1">
      <c r="A280" s="1">
        <v>278.0</v>
      </c>
      <c r="B280" s="14">
        <v>3205.0</v>
      </c>
      <c r="C280" s="14" t="s">
        <v>828</v>
      </c>
      <c r="D280" s="14" t="s">
        <v>67</v>
      </c>
      <c r="E280" s="14" t="s">
        <v>68</v>
      </c>
      <c r="F280" s="14" t="s">
        <v>829</v>
      </c>
      <c r="G280" s="15" t="s">
        <v>16</v>
      </c>
      <c r="H280" s="14" t="s">
        <v>17</v>
      </c>
      <c r="I280" s="14" t="b">
        <v>0</v>
      </c>
      <c r="J280" s="14" t="s">
        <v>17</v>
      </c>
      <c r="K280" s="14" t="s">
        <v>17</v>
      </c>
      <c r="L280" s="14" t="s">
        <v>17</v>
      </c>
      <c r="M280" s="14" t="s">
        <v>830</v>
      </c>
    </row>
    <row r="281" ht="15.75" customHeight="1">
      <c r="A281" s="1">
        <v>279.0</v>
      </c>
      <c r="B281" s="14">
        <v>3209.0</v>
      </c>
      <c r="C281" s="14" t="s">
        <v>831</v>
      </c>
      <c r="D281" s="14" t="s">
        <v>67</v>
      </c>
      <c r="E281" s="14" t="s">
        <v>68</v>
      </c>
      <c r="F281" s="14" t="s">
        <v>832</v>
      </c>
      <c r="G281" s="15" t="s">
        <v>16</v>
      </c>
      <c r="H281" s="14" t="s">
        <v>17</v>
      </c>
      <c r="I281" s="14" t="b">
        <v>0</v>
      </c>
      <c r="J281" s="14" t="s">
        <v>17</v>
      </c>
      <c r="K281" s="14" t="s">
        <v>17</v>
      </c>
      <c r="L281" s="14" t="s">
        <v>17</v>
      </c>
      <c r="M281" s="14" t="s">
        <v>833</v>
      </c>
    </row>
    <row r="282" ht="15.75" customHeight="1">
      <c r="A282" s="1">
        <v>280.0</v>
      </c>
      <c r="B282" s="14">
        <v>3212.0</v>
      </c>
      <c r="C282" s="14" t="s">
        <v>834</v>
      </c>
      <c r="D282" s="14" t="s">
        <v>67</v>
      </c>
      <c r="E282" s="14" t="s">
        <v>68</v>
      </c>
      <c r="F282" s="14" t="s">
        <v>835</v>
      </c>
      <c r="G282" s="15" t="s">
        <v>16</v>
      </c>
      <c r="H282" s="14" t="s">
        <v>17</v>
      </c>
      <c r="I282" s="14" t="b">
        <v>0</v>
      </c>
      <c r="J282" s="14" t="s">
        <v>17</v>
      </c>
      <c r="K282" s="14" t="s">
        <v>17</v>
      </c>
      <c r="L282" s="14" t="s">
        <v>17</v>
      </c>
      <c r="M282" s="14" t="s">
        <v>836</v>
      </c>
    </row>
    <row r="283" ht="15.75" customHeight="1">
      <c r="A283" s="1">
        <v>281.0</v>
      </c>
      <c r="B283" s="14">
        <v>675.0</v>
      </c>
      <c r="C283" s="14" t="s">
        <v>837</v>
      </c>
      <c r="D283" s="14" t="s">
        <v>838</v>
      </c>
      <c r="E283" s="14" t="s">
        <v>839</v>
      </c>
      <c r="F283" s="14" t="s">
        <v>840</v>
      </c>
      <c r="G283" s="14" t="s">
        <v>841</v>
      </c>
      <c r="H283" s="14" t="s">
        <v>17</v>
      </c>
      <c r="I283" s="14" t="b">
        <v>0</v>
      </c>
      <c r="J283" s="14" t="s">
        <v>17</v>
      </c>
      <c r="K283" s="14" t="s">
        <v>17</v>
      </c>
      <c r="L283" s="14" t="s">
        <v>17</v>
      </c>
      <c r="M283" s="14" t="s">
        <v>17</v>
      </c>
    </row>
    <row r="284" ht="15.75" customHeight="1">
      <c r="A284" s="9">
        <v>282.0</v>
      </c>
      <c r="B284" s="10">
        <v>11.0</v>
      </c>
      <c r="C284" s="10" t="s">
        <v>842</v>
      </c>
      <c r="D284" s="10" t="s">
        <v>843</v>
      </c>
      <c r="E284" s="10" t="s">
        <v>844</v>
      </c>
      <c r="F284" s="10" t="s">
        <v>845</v>
      </c>
      <c r="G284" s="11" t="s">
        <v>16</v>
      </c>
      <c r="H284" s="11" t="s">
        <v>17</v>
      </c>
      <c r="I284" s="12" t="b">
        <v>1</v>
      </c>
      <c r="J284" s="13">
        <v>11.0</v>
      </c>
      <c r="K284" s="16" t="s">
        <v>846</v>
      </c>
      <c r="L284" s="11" t="s">
        <v>17</v>
      </c>
      <c r="M284" s="11" t="s">
        <v>17</v>
      </c>
    </row>
    <row r="285" ht="15.75" customHeight="1">
      <c r="A285" s="9">
        <v>283.0</v>
      </c>
      <c r="B285" s="10">
        <v>14.0</v>
      </c>
      <c r="C285" s="10" t="s">
        <v>847</v>
      </c>
      <c r="D285" s="10" t="s">
        <v>843</v>
      </c>
      <c r="E285" s="10" t="s">
        <v>844</v>
      </c>
      <c r="F285" s="10" t="s">
        <v>848</v>
      </c>
      <c r="G285" s="12" t="s">
        <v>16</v>
      </c>
      <c r="H285" s="12" t="s">
        <v>17</v>
      </c>
      <c r="I285" s="12" t="b">
        <v>1</v>
      </c>
      <c r="J285" s="12">
        <v>11.0</v>
      </c>
      <c r="K285" s="17" t="s">
        <v>849</v>
      </c>
      <c r="L285" s="12" t="s">
        <v>17</v>
      </c>
      <c r="M285" s="12" t="s">
        <v>17</v>
      </c>
    </row>
    <row r="286" ht="15.75" customHeight="1">
      <c r="A286" s="9">
        <v>284.0</v>
      </c>
      <c r="B286" s="10">
        <v>16.0</v>
      </c>
      <c r="C286" s="10" t="s">
        <v>850</v>
      </c>
      <c r="D286" s="10" t="s">
        <v>843</v>
      </c>
      <c r="E286" s="10" t="s">
        <v>844</v>
      </c>
      <c r="F286" s="10" t="s">
        <v>851</v>
      </c>
      <c r="G286" s="12" t="s">
        <v>16</v>
      </c>
      <c r="H286" s="12" t="s">
        <v>17</v>
      </c>
      <c r="I286" s="12" t="b">
        <v>1</v>
      </c>
      <c r="J286" s="12">
        <v>11.0</v>
      </c>
      <c r="K286" s="17" t="s">
        <v>852</v>
      </c>
      <c r="L286" s="12" t="s">
        <v>17</v>
      </c>
      <c r="M286" s="12" t="s">
        <v>17</v>
      </c>
    </row>
    <row r="287" ht="15.75" customHeight="1">
      <c r="A287" s="9">
        <v>285.0</v>
      </c>
      <c r="B287" s="10">
        <v>17.0</v>
      </c>
      <c r="C287" s="10" t="s">
        <v>853</v>
      </c>
      <c r="D287" s="10" t="s">
        <v>843</v>
      </c>
      <c r="E287" s="10" t="s">
        <v>844</v>
      </c>
      <c r="F287" s="10" t="s">
        <v>854</v>
      </c>
      <c r="G287" s="12" t="s">
        <v>16</v>
      </c>
      <c r="H287" s="12" t="s">
        <v>17</v>
      </c>
      <c r="I287" s="12" t="b">
        <v>1</v>
      </c>
      <c r="J287" s="12">
        <v>11.0</v>
      </c>
      <c r="K287" s="17" t="s">
        <v>855</v>
      </c>
      <c r="L287" s="12" t="s">
        <v>17</v>
      </c>
      <c r="M287" s="12" t="s">
        <v>17</v>
      </c>
    </row>
    <row r="288" ht="15.75" customHeight="1">
      <c r="A288" s="9">
        <v>286.0</v>
      </c>
      <c r="B288" s="10">
        <v>20.0</v>
      </c>
      <c r="C288" s="10" t="s">
        <v>856</v>
      </c>
      <c r="D288" s="10" t="s">
        <v>843</v>
      </c>
      <c r="E288" s="10" t="s">
        <v>844</v>
      </c>
      <c r="F288" s="10" t="s">
        <v>857</v>
      </c>
      <c r="G288" s="12" t="s">
        <v>16</v>
      </c>
      <c r="H288" s="12" t="s">
        <v>17</v>
      </c>
      <c r="I288" s="12" t="b">
        <v>1</v>
      </c>
      <c r="J288" s="12">
        <v>11.0</v>
      </c>
      <c r="K288" s="17" t="s">
        <v>858</v>
      </c>
      <c r="L288" s="12" t="s">
        <v>17</v>
      </c>
      <c r="M288" s="12" t="s">
        <v>17</v>
      </c>
    </row>
    <row r="289" ht="15.75" customHeight="1">
      <c r="A289" s="9">
        <v>287.0</v>
      </c>
      <c r="B289" s="10">
        <v>28.0</v>
      </c>
      <c r="C289" s="10" t="s">
        <v>859</v>
      </c>
      <c r="D289" s="10" t="s">
        <v>843</v>
      </c>
      <c r="E289" s="10" t="s">
        <v>844</v>
      </c>
      <c r="F289" s="10" t="s">
        <v>860</v>
      </c>
      <c r="G289" s="12" t="s">
        <v>16</v>
      </c>
      <c r="H289" s="12" t="s">
        <v>17</v>
      </c>
      <c r="I289" s="12" t="b">
        <v>1</v>
      </c>
      <c r="J289" s="12">
        <v>11.0</v>
      </c>
      <c r="K289" s="17" t="s">
        <v>861</v>
      </c>
      <c r="L289" s="12" t="s">
        <v>17</v>
      </c>
      <c r="M289" s="12" t="s">
        <v>17</v>
      </c>
    </row>
    <row r="290" ht="15.75" customHeight="1">
      <c r="A290" s="9">
        <v>288.0</v>
      </c>
      <c r="B290" s="10">
        <v>32.0</v>
      </c>
      <c r="C290" s="10" t="s">
        <v>862</v>
      </c>
      <c r="D290" s="10" t="s">
        <v>843</v>
      </c>
      <c r="E290" s="10" t="s">
        <v>844</v>
      </c>
      <c r="F290" s="10" t="s">
        <v>863</v>
      </c>
      <c r="G290" s="12" t="s">
        <v>16</v>
      </c>
      <c r="H290" s="12" t="s">
        <v>17</v>
      </c>
      <c r="I290" s="12" t="b">
        <v>1</v>
      </c>
      <c r="J290" s="12">
        <v>11.0</v>
      </c>
      <c r="K290" s="17" t="s">
        <v>864</v>
      </c>
      <c r="L290" s="12" t="s">
        <v>17</v>
      </c>
      <c r="M290" s="12" t="s">
        <v>17</v>
      </c>
    </row>
    <row r="291" ht="15.75" customHeight="1">
      <c r="A291" s="9">
        <v>289.0</v>
      </c>
      <c r="B291" s="10">
        <v>35.0</v>
      </c>
      <c r="C291" s="10" t="s">
        <v>865</v>
      </c>
      <c r="D291" s="10" t="s">
        <v>843</v>
      </c>
      <c r="E291" s="10" t="s">
        <v>844</v>
      </c>
      <c r="F291" s="10" t="s">
        <v>866</v>
      </c>
      <c r="G291" s="12" t="s">
        <v>16</v>
      </c>
      <c r="H291" s="12" t="s">
        <v>17</v>
      </c>
      <c r="I291" s="12" t="b">
        <v>1</v>
      </c>
      <c r="J291" s="12">
        <v>11.0</v>
      </c>
      <c r="K291" s="17" t="s">
        <v>867</v>
      </c>
      <c r="L291" s="12" t="s">
        <v>17</v>
      </c>
      <c r="M291" s="12" t="s">
        <v>17</v>
      </c>
    </row>
    <row r="292" ht="15.75" customHeight="1">
      <c r="A292" s="9">
        <v>290.0</v>
      </c>
      <c r="B292" s="10">
        <v>82.0</v>
      </c>
      <c r="C292" s="10" t="s">
        <v>868</v>
      </c>
      <c r="D292" s="10" t="s">
        <v>843</v>
      </c>
      <c r="E292" s="10" t="s">
        <v>844</v>
      </c>
      <c r="F292" s="10" t="s">
        <v>869</v>
      </c>
      <c r="G292" s="12" t="s">
        <v>16</v>
      </c>
      <c r="H292" s="12" t="s">
        <v>17</v>
      </c>
      <c r="I292" s="12" t="b">
        <v>1</v>
      </c>
      <c r="J292" s="12">
        <v>11.0</v>
      </c>
      <c r="K292" s="17" t="s">
        <v>870</v>
      </c>
      <c r="L292" s="12" t="s">
        <v>17</v>
      </c>
      <c r="M292" s="12" t="s">
        <v>17</v>
      </c>
    </row>
    <row r="293" ht="15.75" customHeight="1">
      <c r="A293" s="9">
        <v>291.0</v>
      </c>
      <c r="B293" s="10">
        <v>83.0</v>
      </c>
      <c r="C293" s="10" t="s">
        <v>871</v>
      </c>
      <c r="D293" s="10" t="s">
        <v>843</v>
      </c>
      <c r="E293" s="10" t="s">
        <v>844</v>
      </c>
      <c r="F293" s="10" t="s">
        <v>872</v>
      </c>
      <c r="G293" s="12" t="s">
        <v>16</v>
      </c>
      <c r="H293" s="12" t="s">
        <v>17</v>
      </c>
      <c r="I293" s="12" t="b">
        <v>1</v>
      </c>
      <c r="J293" s="12">
        <v>11.0</v>
      </c>
      <c r="K293" s="17" t="s">
        <v>873</v>
      </c>
      <c r="L293" s="12" t="s">
        <v>17</v>
      </c>
      <c r="M293" s="12" t="s">
        <v>17</v>
      </c>
    </row>
    <row r="294" ht="15.75" customHeight="1">
      <c r="A294" s="9">
        <v>292.0</v>
      </c>
      <c r="B294" s="10">
        <v>89.0</v>
      </c>
      <c r="C294" s="10" t="s">
        <v>874</v>
      </c>
      <c r="D294" s="10" t="s">
        <v>843</v>
      </c>
      <c r="E294" s="10" t="s">
        <v>844</v>
      </c>
      <c r="F294" s="10" t="s">
        <v>875</v>
      </c>
      <c r="G294" s="12" t="s">
        <v>16</v>
      </c>
      <c r="H294" s="12" t="s">
        <v>17</v>
      </c>
      <c r="I294" s="12" t="b">
        <v>1</v>
      </c>
      <c r="J294" s="12">
        <v>11.0</v>
      </c>
      <c r="K294" s="17" t="s">
        <v>876</v>
      </c>
      <c r="L294" s="12" t="s">
        <v>17</v>
      </c>
      <c r="M294" s="12" t="s">
        <v>17</v>
      </c>
    </row>
    <row r="295" ht="15.75" customHeight="1">
      <c r="A295" s="9">
        <v>293.0</v>
      </c>
      <c r="B295" s="10">
        <v>90.0</v>
      </c>
      <c r="C295" s="10" t="s">
        <v>877</v>
      </c>
      <c r="D295" s="10" t="s">
        <v>843</v>
      </c>
      <c r="E295" s="10" t="s">
        <v>844</v>
      </c>
      <c r="F295" s="10" t="s">
        <v>878</v>
      </c>
      <c r="G295" s="12" t="s">
        <v>16</v>
      </c>
      <c r="H295" s="12" t="s">
        <v>17</v>
      </c>
      <c r="I295" s="12" t="b">
        <v>1</v>
      </c>
      <c r="J295" s="12">
        <v>11.0</v>
      </c>
      <c r="K295" s="17" t="s">
        <v>879</v>
      </c>
      <c r="L295" s="12" t="s">
        <v>17</v>
      </c>
      <c r="M295" s="12" t="s">
        <v>17</v>
      </c>
    </row>
    <row r="296" ht="15.75" customHeight="1">
      <c r="A296" s="9">
        <v>294.0</v>
      </c>
      <c r="B296" s="10">
        <v>92.0</v>
      </c>
      <c r="C296" s="10" t="s">
        <v>880</v>
      </c>
      <c r="D296" s="10" t="s">
        <v>843</v>
      </c>
      <c r="E296" s="10" t="s">
        <v>844</v>
      </c>
      <c r="F296" s="10" t="s">
        <v>881</v>
      </c>
      <c r="G296" s="12" t="s">
        <v>16</v>
      </c>
      <c r="H296" s="12" t="s">
        <v>17</v>
      </c>
      <c r="I296" s="12" t="b">
        <v>1</v>
      </c>
      <c r="J296" s="12">
        <v>11.0</v>
      </c>
      <c r="K296" s="17" t="s">
        <v>882</v>
      </c>
      <c r="L296" s="12" t="s">
        <v>17</v>
      </c>
      <c r="M296" s="12" t="s">
        <v>17</v>
      </c>
    </row>
    <row r="297" ht="15.75" customHeight="1">
      <c r="A297" s="9">
        <v>295.0</v>
      </c>
      <c r="B297" s="10">
        <v>97.0</v>
      </c>
      <c r="C297" s="10" t="s">
        <v>883</v>
      </c>
      <c r="D297" s="10" t="s">
        <v>843</v>
      </c>
      <c r="E297" s="10" t="s">
        <v>844</v>
      </c>
      <c r="F297" s="10" t="s">
        <v>884</v>
      </c>
      <c r="G297" s="12" t="s">
        <v>16</v>
      </c>
      <c r="H297" s="12" t="s">
        <v>17</v>
      </c>
      <c r="I297" s="12" t="b">
        <v>1</v>
      </c>
      <c r="J297" s="12">
        <v>11.0</v>
      </c>
      <c r="K297" s="17" t="s">
        <v>885</v>
      </c>
      <c r="L297" s="12" t="s">
        <v>17</v>
      </c>
      <c r="M297" s="12" t="s">
        <v>17</v>
      </c>
    </row>
    <row r="298" ht="15.75" customHeight="1">
      <c r="A298" s="9">
        <v>296.0</v>
      </c>
      <c r="B298" s="10">
        <v>126.0</v>
      </c>
      <c r="C298" s="10" t="s">
        <v>886</v>
      </c>
      <c r="D298" s="10" t="s">
        <v>843</v>
      </c>
      <c r="E298" s="10" t="s">
        <v>844</v>
      </c>
      <c r="F298" s="10" t="s">
        <v>887</v>
      </c>
      <c r="G298" s="12" t="s">
        <v>16</v>
      </c>
      <c r="H298" s="12" t="s">
        <v>17</v>
      </c>
      <c r="I298" s="12" t="b">
        <v>1</v>
      </c>
      <c r="J298" s="12">
        <v>11.0</v>
      </c>
      <c r="K298" s="17" t="s">
        <v>888</v>
      </c>
      <c r="L298" s="12" t="s">
        <v>17</v>
      </c>
      <c r="M298" s="12" t="s">
        <v>17</v>
      </c>
    </row>
    <row r="299" ht="15.75" customHeight="1">
      <c r="A299" s="9">
        <v>297.0</v>
      </c>
      <c r="B299" s="10">
        <v>129.0</v>
      </c>
      <c r="C299" s="10" t="s">
        <v>889</v>
      </c>
      <c r="D299" s="10" t="s">
        <v>843</v>
      </c>
      <c r="E299" s="10" t="s">
        <v>844</v>
      </c>
      <c r="F299" s="10" t="s">
        <v>890</v>
      </c>
      <c r="G299" s="12" t="s">
        <v>16</v>
      </c>
      <c r="H299" s="12" t="s">
        <v>17</v>
      </c>
      <c r="I299" s="12" t="b">
        <v>1</v>
      </c>
      <c r="J299" s="12">
        <v>11.0</v>
      </c>
      <c r="K299" s="17" t="s">
        <v>891</v>
      </c>
      <c r="L299" s="12" t="s">
        <v>17</v>
      </c>
      <c r="M299" s="12" t="s">
        <v>17</v>
      </c>
    </row>
    <row r="300" ht="15.75" customHeight="1">
      <c r="A300" s="9">
        <v>298.0</v>
      </c>
      <c r="B300" s="10">
        <v>130.0</v>
      </c>
      <c r="C300" s="10" t="s">
        <v>892</v>
      </c>
      <c r="D300" s="10" t="s">
        <v>843</v>
      </c>
      <c r="E300" s="10" t="s">
        <v>844</v>
      </c>
      <c r="F300" s="10" t="s">
        <v>893</v>
      </c>
      <c r="G300" s="12" t="s">
        <v>16</v>
      </c>
      <c r="H300" s="12" t="s">
        <v>17</v>
      </c>
      <c r="I300" s="12" t="b">
        <v>1</v>
      </c>
      <c r="J300" s="12">
        <v>11.0</v>
      </c>
      <c r="K300" s="17" t="s">
        <v>894</v>
      </c>
      <c r="L300" s="12" t="s">
        <v>17</v>
      </c>
      <c r="M300" s="12" t="s">
        <v>17</v>
      </c>
    </row>
    <row r="301" ht="15.75" customHeight="1">
      <c r="A301" s="9">
        <v>299.0</v>
      </c>
      <c r="B301" s="10">
        <v>131.0</v>
      </c>
      <c r="C301" s="10" t="s">
        <v>895</v>
      </c>
      <c r="D301" s="10" t="s">
        <v>843</v>
      </c>
      <c r="E301" s="10" t="s">
        <v>844</v>
      </c>
      <c r="F301" s="10" t="s">
        <v>896</v>
      </c>
      <c r="G301" s="12" t="s">
        <v>16</v>
      </c>
      <c r="H301" s="12" t="s">
        <v>17</v>
      </c>
      <c r="I301" s="12" t="b">
        <v>1</v>
      </c>
      <c r="J301" s="12">
        <v>11.0</v>
      </c>
      <c r="K301" s="17" t="s">
        <v>897</v>
      </c>
      <c r="L301" s="12" t="s">
        <v>17</v>
      </c>
      <c r="M301" s="12" t="s">
        <v>17</v>
      </c>
    </row>
    <row r="302" ht="15.75" customHeight="1">
      <c r="A302" s="9">
        <v>300.0</v>
      </c>
      <c r="B302" s="10">
        <v>136.0</v>
      </c>
      <c r="C302" s="10" t="s">
        <v>898</v>
      </c>
      <c r="D302" s="10" t="s">
        <v>843</v>
      </c>
      <c r="E302" s="10" t="s">
        <v>844</v>
      </c>
      <c r="F302" s="10" t="s">
        <v>899</v>
      </c>
      <c r="G302" s="12" t="s">
        <v>16</v>
      </c>
      <c r="H302" s="12" t="s">
        <v>17</v>
      </c>
      <c r="I302" s="12" t="b">
        <v>1</v>
      </c>
      <c r="J302" s="12">
        <v>11.0</v>
      </c>
      <c r="K302" s="17" t="s">
        <v>900</v>
      </c>
      <c r="L302" s="12" t="s">
        <v>17</v>
      </c>
      <c r="M302" s="12" t="s">
        <v>17</v>
      </c>
    </row>
    <row r="303" ht="15.75" customHeight="1">
      <c r="A303" s="9">
        <v>301.0</v>
      </c>
      <c r="B303" s="10">
        <v>160.0</v>
      </c>
      <c r="C303" s="10" t="s">
        <v>901</v>
      </c>
      <c r="D303" s="10" t="s">
        <v>843</v>
      </c>
      <c r="E303" s="10" t="s">
        <v>844</v>
      </c>
      <c r="F303" s="10" t="s">
        <v>902</v>
      </c>
      <c r="G303" s="12" t="s">
        <v>16</v>
      </c>
      <c r="H303" s="12" t="s">
        <v>17</v>
      </c>
      <c r="I303" s="12" t="b">
        <v>1</v>
      </c>
      <c r="J303" s="12">
        <v>11.0</v>
      </c>
      <c r="K303" s="17" t="s">
        <v>903</v>
      </c>
      <c r="L303" s="12" t="s">
        <v>17</v>
      </c>
      <c r="M303" s="12" t="s">
        <v>17</v>
      </c>
    </row>
    <row r="304" ht="15.75" customHeight="1">
      <c r="A304" s="9">
        <v>302.0</v>
      </c>
      <c r="B304" s="10">
        <v>161.0</v>
      </c>
      <c r="C304" s="10" t="s">
        <v>904</v>
      </c>
      <c r="D304" s="10" t="s">
        <v>843</v>
      </c>
      <c r="E304" s="10" t="s">
        <v>844</v>
      </c>
      <c r="F304" s="10" t="s">
        <v>905</v>
      </c>
      <c r="G304" s="12" t="s">
        <v>16</v>
      </c>
      <c r="H304" s="12" t="s">
        <v>17</v>
      </c>
      <c r="I304" s="12" t="b">
        <v>1</v>
      </c>
      <c r="J304" s="12">
        <v>11.0</v>
      </c>
      <c r="K304" s="17" t="s">
        <v>906</v>
      </c>
      <c r="L304" s="12" t="s">
        <v>17</v>
      </c>
      <c r="M304" s="12" t="s">
        <v>17</v>
      </c>
    </row>
    <row r="305" ht="15.75" customHeight="1">
      <c r="A305" s="9">
        <v>303.0</v>
      </c>
      <c r="B305" s="10">
        <v>164.0</v>
      </c>
      <c r="C305" s="10" t="s">
        <v>907</v>
      </c>
      <c r="D305" s="10" t="s">
        <v>843</v>
      </c>
      <c r="E305" s="10" t="s">
        <v>844</v>
      </c>
      <c r="F305" s="10" t="s">
        <v>908</v>
      </c>
      <c r="G305" s="12" t="s">
        <v>16</v>
      </c>
      <c r="H305" s="12" t="s">
        <v>17</v>
      </c>
      <c r="I305" s="12" t="b">
        <v>1</v>
      </c>
      <c r="J305" s="12">
        <v>11.0</v>
      </c>
      <c r="K305" s="17" t="s">
        <v>909</v>
      </c>
      <c r="L305" s="12" t="s">
        <v>17</v>
      </c>
      <c r="M305" s="12" t="s">
        <v>17</v>
      </c>
    </row>
    <row r="306" ht="15.75" customHeight="1">
      <c r="A306" s="9">
        <v>304.0</v>
      </c>
      <c r="B306" s="10">
        <v>174.0</v>
      </c>
      <c r="C306" s="10" t="s">
        <v>910</v>
      </c>
      <c r="D306" s="10" t="s">
        <v>843</v>
      </c>
      <c r="E306" s="10" t="s">
        <v>844</v>
      </c>
      <c r="F306" s="10" t="s">
        <v>911</v>
      </c>
      <c r="G306" s="12" t="s">
        <v>16</v>
      </c>
      <c r="H306" s="12" t="s">
        <v>17</v>
      </c>
      <c r="I306" s="12" t="b">
        <v>1</v>
      </c>
      <c r="J306" s="12">
        <v>11.0</v>
      </c>
      <c r="K306" s="17" t="s">
        <v>912</v>
      </c>
      <c r="L306" s="12" t="s">
        <v>17</v>
      </c>
      <c r="M306" s="12" t="s">
        <v>17</v>
      </c>
    </row>
    <row r="307" ht="15.75" customHeight="1">
      <c r="A307" s="9">
        <v>305.0</v>
      </c>
      <c r="B307" s="10">
        <v>178.0</v>
      </c>
      <c r="C307" s="10" t="s">
        <v>913</v>
      </c>
      <c r="D307" s="10" t="s">
        <v>843</v>
      </c>
      <c r="E307" s="10" t="s">
        <v>844</v>
      </c>
      <c r="F307" s="10" t="s">
        <v>914</v>
      </c>
      <c r="G307" s="12" t="s">
        <v>16</v>
      </c>
      <c r="H307" s="12" t="s">
        <v>17</v>
      </c>
      <c r="I307" s="12" t="b">
        <v>1</v>
      </c>
      <c r="J307" s="12">
        <v>11.0</v>
      </c>
      <c r="K307" s="17" t="s">
        <v>915</v>
      </c>
      <c r="L307" s="12" t="s">
        <v>17</v>
      </c>
      <c r="M307" s="12" t="s">
        <v>17</v>
      </c>
    </row>
    <row r="308" ht="15.75" customHeight="1">
      <c r="A308" s="9">
        <v>306.0</v>
      </c>
      <c r="B308" s="10">
        <v>202.0</v>
      </c>
      <c r="C308" s="10" t="s">
        <v>916</v>
      </c>
      <c r="D308" s="10" t="s">
        <v>843</v>
      </c>
      <c r="E308" s="10" t="s">
        <v>844</v>
      </c>
      <c r="F308" s="10" t="s">
        <v>917</v>
      </c>
      <c r="G308" s="12" t="s">
        <v>16</v>
      </c>
      <c r="H308" s="12" t="s">
        <v>17</v>
      </c>
      <c r="I308" s="12" t="b">
        <v>1</v>
      </c>
      <c r="J308" s="12">
        <v>11.0</v>
      </c>
      <c r="K308" s="17" t="s">
        <v>918</v>
      </c>
      <c r="L308" s="12" t="s">
        <v>17</v>
      </c>
      <c r="M308" s="12" t="s">
        <v>17</v>
      </c>
    </row>
    <row r="309" ht="15.75" customHeight="1">
      <c r="A309" s="9">
        <v>307.0</v>
      </c>
      <c r="B309" s="10">
        <v>208.0</v>
      </c>
      <c r="C309" s="10" t="s">
        <v>919</v>
      </c>
      <c r="D309" s="10" t="s">
        <v>843</v>
      </c>
      <c r="E309" s="10" t="s">
        <v>844</v>
      </c>
      <c r="F309" s="10" t="s">
        <v>920</v>
      </c>
      <c r="G309" s="12" t="s">
        <v>16</v>
      </c>
      <c r="H309" s="12" t="s">
        <v>17</v>
      </c>
      <c r="I309" s="12" t="b">
        <v>1</v>
      </c>
      <c r="J309" s="12">
        <v>11.0</v>
      </c>
      <c r="K309" s="17" t="s">
        <v>921</v>
      </c>
      <c r="L309" s="12" t="s">
        <v>17</v>
      </c>
      <c r="M309" s="12" t="s">
        <v>17</v>
      </c>
    </row>
    <row r="310" ht="15.75" customHeight="1">
      <c r="A310" s="9">
        <v>308.0</v>
      </c>
      <c r="B310" s="10">
        <v>209.0</v>
      </c>
      <c r="C310" s="10" t="s">
        <v>922</v>
      </c>
      <c r="D310" s="10" t="s">
        <v>843</v>
      </c>
      <c r="E310" s="10" t="s">
        <v>844</v>
      </c>
      <c r="F310" s="10" t="s">
        <v>923</v>
      </c>
      <c r="G310" s="12" t="s">
        <v>16</v>
      </c>
      <c r="H310" s="12" t="s">
        <v>17</v>
      </c>
      <c r="I310" s="12" t="b">
        <v>1</v>
      </c>
      <c r="J310" s="12">
        <v>11.0</v>
      </c>
      <c r="K310" s="17" t="s">
        <v>924</v>
      </c>
      <c r="L310" s="12" t="s">
        <v>17</v>
      </c>
      <c r="M310" s="12" t="s">
        <v>17</v>
      </c>
    </row>
    <row r="311" ht="15.75" customHeight="1">
      <c r="A311" s="9">
        <v>309.0</v>
      </c>
      <c r="B311" s="10">
        <v>210.0</v>
      </c>
      <c r="C311" s="10" t="s">
        <v>925</v>
      </c>
      <c r="D311" s="10" t="s">
        <v>843</v>
      </c>
      <c r="E311" s="10" t="s">
        <v>844</v>
      </c>
      <c r="F311" s="10" t="s">
        <v>926</v>
      </c>
      <c r="G311" s="12" t="s">
        <v>16</v>
      </c>
      <c r="H311" s="12" t="s">
        <v>17</v>
      </c>
      <c r="I311" s="12" t="b">
        <v>1</v>
      </c>
      <c r="J311" s="12">
        <v>11.0</v>
      </c>
      <c r="K311" s="17" t="s">
        <v>927</v>
      </c>
      <c r="L311" s="12" t="s">
        <v>17</v>
      </c>
      <c r="M311" s="12" t="s">
        <v>17</v>
      </c>
    </row>
    <row r="312" ht="15.75" customHeight="1">
      <c r="A312" s="9">
        <v>310.0</v>
      </c>
      <c r="B312" s="10">
        <v>212.0</v>
      </c>
      <c r="C312" s="10" t="s">
        <v>928</v>
      </c>
      <c r="D312" s="10" t="s">
        <v>843</v>
      </c>
      <c r="E312" s="10" t="s">
        <v>844</v>
      </c>
      <c r="F312" s="10" t="s">
        <v>929</v>
      </c>
      <c r="G312" s="12" t="s">
        <v>16</v>
      </c>
      <c r="H312" s="12" t="s">
        <v>17</v>
      </c>
      <c r="I312" s="12" t="b">
        <v>1</v>
      </c>
      <c r="J312" s="12">
        <v>11.0</v>
      </c>
      <c r="K312" s="17" t="s">
        <v>930</v>
      </c>
      <c r="L312" s="12" t="s">
        <v>17</v>
      </c>
      <c r="M312" s="12" t="s">
        <v>17</v>
      </c>
    </row>
    <row r="313" ht="15.75" customHeight="1">
      <c r="A313" s="9">
        <v>311.0</v>
      </c>
      <c r="B313" s="10">
        <v>214.0</v>
      </c>
      <c r="C313" s="10" t="s">
        <v>931</v>
      </c>
      <c r="D313" s="10" t="s">
        <v>843</v>
      </c>
      <c r="E313" s="10" t="s">
        <v>844</v>
      </c>
      <c r="F313" s="10" t="s">
        <v>932</v>
      </c>
      <c r="G313" s="12" t="s">
        <v>16</v>
      </c>
      <c r="H313" s="12" t="s">
        <v>17</v>
      </c>
      <c r="I313" s="12" t="b">
        <v>1</v>
      </c>
      <c r="J313" s="12">
        <v>11.0</v>
      </c>
      <c r="K313" s="17" t="s">
        <v>933</v>
      </c>
      <c r="L313" s="12" t="s">
        <v>17</v>
      </c>
      <c r="M313" s="12" t="s">
        <v>17</v>
      </c>
    </row>
    <row r="314" ht="15.75" customHeight="1">
      <c r="A314" s="9">
        <v>312.0</v>
      </c>
      <c r="B314" s="10">
        <v>223.0</v>
      </c>
      <c r="C314" s="10" t="s">
        <v>934</v>
      </c>
      <c r="D314" s="10" t="s">
        <v>843</v>
      </c>
      <c r="E314" s="10" t="s">
        <v>844</v>
      </c>
      <c r="F314" s="10" t="s">
        <v>935</v>
      </c>
      <c r="G314" s="12" t="s">
        <v>16</v>
      </c>
      <c r="H314" s="12" t="s">
        <v>17</v>
      </c>
      <c r="I314" s="12" t="b">
        <v>1</v>
      </c>
      <c r="J314" s="12">
        <v>11.0</v>
      </c>
      <c r="K314" s="17" t="s">
        <v>936</v>
      </c>
      <c r="L314" s="12" t="s">
        <v>17</v>
      </c>
      <c r="M314" s="12" t="s">
        <v>17</v>
      </c>
    </row>
    <row r="315" ht="15.75" customHeight="1">
      <c r="A315" s="9">
        <v>313.0</v>
      </c>
      <c r="B315" s="10">
        <v>256.0</v>
      </c>
      <c r="C315" s="10" t="s">
        <v>937</v>
      </c>
      <c r="D315" s="10" t="s">
        <v>843</v>
      </c>
      <c r="E315" s="10" t="s">
        <v>844</v>
      </c>
      <c r="F315" s="10" t="s">
        <v>938</v>
      </c>
      <c r="G315" s="12" t="s">
        <v>16</v>
      </c>
      <c r="H315" s="12" t="s">
        <v>17</v>
      </c>
      <c r="I315" s="12" t="b">
        <v>1</v>
      </c>
      <c r="J315" s="12">
        <v>11.0</v>
      </c>
      <c r="K315" s="17" t="s">
        <v>939</v>
      </c>
      <c r="L315" s="12" t="s">
        <v>17</v>
      </c>
      <c r="M315" s="12" t="s">
        <v>17</v>
      </c>
    </row>
    <row r="316" ht="15.75" customHeight="1">
      <c r="A316" s="9">
        <v>314.0</v>
      </c>
      <c r="B316" s="10">
        <v>269.0</v>
      </c>
      <c r="C316" s="10" t="s">
        <v>940</v>
      </c>
      <c r="D316" s="10" t="s">
        <v>843</v>
      </c>
      <c r="E316" s="10" t="s">
        <v>844</v>
      </c>
      <c r="F316" s="10" t="s">
        <v>941</v>
      </c>
      <c r="G316" s="12" t="s">
        <v>16</v>
      </c>
      <c r="H316" s="12" t="s">
        <v>17</v>
      </c>
      <c r="I316" s="12" t="b">
        <v>1</v>
      </c>
      <c r="J316" s="12">
        <v>11.0</v>
      </c>
      <c r="K316" s="17" t="s">
        <v>942</v>
      </c>
      <c r="L316" s="12" t="s">
        <v>17</v>
      </c>
      <c r="M316" s="12" t="s">
        <v>17</v>
      </c>
    </row>
    <row r="317" ht="15.75" customHeight="1">
      <c r="A317" s="9">
        <v>315.0</v>
      </c>
      <c r="B317" s="10">
        <v>270.0</v>
      </c>
      <c r="C317" s="10" t="s">
        <v>943</v>
      </c>
      <c r="D317" s="10" t="s">
        <v>843</v>
      </c>
      <c r="E317" s="10" t="s">
        <v>844</v>
      </c>
      <c r="F317" s="10" t="s">
        <v>944</v>
      </c>
      <c r="G317" s="12" t="s">
        <v>16</v>
      </c>
      <c r="H317" s="12" t="s">
        <v>17</v>
      </c>
      <c r="I317" s="12" t="b">
        <v>1</v>
      </c>
      <c r="J317" s="12">
        <v>11.0</v>
      </c>
      <c r="K317" s="17" t="s">
        <v>945</v>
      </c>
      <c r="L317" s="12" t="s">
        <v>17</v>
      </c>
      <c r="M317" s="12" t="s">
        <v>17</v>
      </c>
    </row>
    <row r="318" ht="15.75" customHeight="1">
      <c r="A318" s="9">
        <v>316.0</v>
      </c>
      <c r="B318" s="10">
        <v>282.0</v>
      </c>
      <c r="C318" s="10" t="s">
        <v>946</v>
      </c>
      <c r="D318" s="10" t="s">
        <v>843</v>
      </c>
      <c r="E318" s="10" t="s">
        <v>844</v>
      </c>
      <c r="F318" s="10" t="s">
        <v>947</v>
      </c>
      <c r="G318" s="12" t="s">
        <v>16</v>
      </c>
      <c r="H318" s="12" t="s">
        <v>17</v>
      </c>
      <c r="I318" s="12" t="b">
        <v>1</v>
      </c>
      <c r="J318" s="12">
        <v>11.0</v>
      </c>
      <c r="K318" s="17" t="s">
        <v>948</v>
      </c>
      <c r="L318" s="12" t="s">
        <v>17</v>
      </c>
      <c r="M318" s="12" t="s">
        <v>17</v>
      </c>
    </row>
    <row r="319" ht="15.75" customHeight="1">
      <c r="A319" s="9">
        <v>317.0</v>
      </c>
      <c r="B319" s="10">
        <v>323.0</v>
      </c>
      <c r="C319" s="10" t="s">
        <v>949</v>
      </c>
      <c r="D319" s="10" t="s">
        <v>843</v>
      </c>
      <c r="E319" s="10" t="s">
        <v>844</v>
      </c>
      <c r="F319" s="10" t="s">
        <v>950</v>
      </c>
      <c r="G319" s="12" t="s">
        <v>16</v>
      </c>
      <c r="H319" s="12" t="s">
        <v>17</v>
      </c>
      <c r="I319" s="12" t="b">
        <v>1</v>
      </c>
      <c r="J319" s="12">
        <v>11.0</v>
      </c>
      <c r="K319" s="17" t="s">
        <v>951</v>
      </c>
      <c r="L319" s="12" t="s">
        <v>17</v>
      </c>
      <c r="M319" s="12" t="s">
        <v>17</v>
      </c>
    </row>
    <row r="320" ht="15.75" customHeight="1">
      <c r="A320" s="9">
        <v>318.0</v>
      </c>
      <c r="B320" s="10">
        <v>324.0</v>
      </c>
      <c r="C320" s="10" t="s">
        <v>952</v>
      </c>
      <c r="D320" s="10" t="s">
        <v>843</v>
      </c>
      <c r="E320" s="10" t="s">
        <v>844</v>
      </c>
      <c r="F320" s="10" t="s">
        <v>953</v>
      </c>
      <c r="G320" s="12" t="s">
        <v>16</v>
      </c>
      <c r="H320" s="12" t="s">
        <v>17</v>
      </c>
      <c r="I320" s="12" t="b">
        <v>1</v>
      </c>
      <c r="J320" s="12">
        <v>11.0</v>
      </c>
      <c r="K320" s="17" t="s">
        <v>954</v>
      </c>
      <c r="L320" s="12" t="s">
        <v>17</v>
      </c>
      <c r="M320" s="12" t="s">
        <v>17</v>
      </c>
    </row>
    <row r="321" ht="15.75" customHeight="1">
      <c r="A321" s="9">
        <v>319.0</v>
      </c>
      <c r="B321" s="10">
        <v>325.0</v>
      </c>
      <c r="C321" s="10" t="s">
        <v>955</v>
      </c>
      <c r="D321" s="10" t="s">
        <v>843</v>
      </c>
      <c r="E321" s="10" t="s">
        <v>844</v>
      </c>
      <c r="F321" s="10" t="s">
        <v>956</v>
      </c>
      <c r="G321" s="12" t="s">
        <v>16</v>
      </c>
      <c r="H321" s="12" t="s">
        <v>17</v>
      </c>
      <c r="I321" s="12" t="b">
        <v>1</v>
      </c>
      <c r="J321" s="12">
        <v>11.0</v>
      </c>
      <c r="K321" s="17" t="s">
        <v>957</v>
      </c>
      <c r="L321" s="12" t="s">
        <v>17</v>
      </c>
      <c r="M321" s="12" t="s">
        <v>17</v>
      </c>
    </row>
    <row r="322" ht="15.75" customHeight="1">
      <c r="A322" s="9">
        <v>320.0</v>
      </c>
      <c r="B322" s="10">
        <v>329.0</v>
      </c>
      <c r="C322" s="10" t="s">
        <v>958</v>
      </c>
      <c r="D322" s="10" t="s">
        <v>843</v>
      </c>
      <c r="E322" s="10" t="s">
        <v>844</v>
      </c>
      <c r="F322" s="10" t="s">
        <v>959</v>
      </c>
      <c r="G322" s="12" t="s">
        <v>16</v>
      </c>
      <c r="H322" s="12" t="s">
        <v>17</v>
      </c>
      <c r="I322" s="12" t="b">
        <v>1</v>
      </c>
      <c r="J322" s="12">
        <v>11.0</v>
      </c>
      <c r="K322" s="17" t="s">
        <v>960</v>
      </c>
      <c r="L322" s="12" t="s">
        <v>17</v>
      </c>
      <c r="M322" s="12" t="s">
        <v>17</v>
      </c>
    </row>
    <row r="323" ht="15.75" customHeight="1">
      <c r="A323" s="9">
        <v>321.0</v>
      </c>
      <c r="B323" s="10">
        <v>335.0</v>
      </c>
      <c r="C323" s="10" t="s">
        <v>961</v>
      </c>
      <c r="D323" s="10" t="s">
        <v>843</v>
      </c>
      <c r="E323" s="10" t="s">
        <v>844</v>
      </c>
      <c r="F323" s="10" t="s">
        <v>962</v>
      </c>
      <c r="G323" s="12" t="s">
        <v>16</v>
      </c>
      <c r="H323" s="12" t="s">
        <v>17</v>
      </c>
      <c r="I323" s="12" t="b">
        <v>1</v>
      </c>
      <c r="J323" s="12">
        <v>11.0</v>
      </c>
      <c r="K323" s="17" t="s">
        <v>963</v>
      </c>
      <c r="L323" s="12" t="s">
        <v>17</v>
      </c>
      <c r="M323" s="12" t="s">
        <v>17</v>
      </c>
    </row>
    <row r="324" ht="15.75" customHeight="1">
      <c r="A324" s="9">
        <v>322.0</v>
      </c>
      <c r="B324" s="10">
        <v>340.0</v>
      </c>
      <c r="C324" s="10" t="s">
        <v>964</v>
      </c>
      <c r="D324" s="10" t="s">
        <v>843</v>
      </c>
      <c r="E324" s="10" t="s">
        <v>844</v>
      </c>
      <c r="F324" s="10" t="s">
        <v>965</v>
      </c>
      <c r="G324" s="12" t="s">
        <v>16</v>
      </c>
      <c r="H324" s="12" t="s">
        <v>17</v>
      </c>
      <c r="I324" s="12" t="b">
        <v>1</v>
      </c>
      <c r="J324" s="12">
        <v>11.0</v>
      </c>
      <c r="K324" s="17" t="s">
        <v>966</v>
      </c>
      <c r="L324" s="12" t="s">
        <v>17</v>
      </c>
      <c r="M324" s="12" t="s">
        <v>17</v>
      </c>
    </row>
    <row r="325" ht="15.75" customHeight="1">
      <c r="A325" s="9">
        <v>323.0</v>
      </c>
      <c r="B325" s="10">
        <v>341.0</v>
      </c>
      <c r="C325" s="10" t="s">
        <v>967</v>
      </c>
      <c r="D325" s="10" t="s">
        <v>843</v>
      </c>
      <c r="E325" s="10" t="s">
        <v>844</v>
      </c>
      <c r="F325" s="10" t="s">
        <v>968</v>
      </c>
      <c r="G325" s="12" t="s">
        <v>16</v>
      </c>
      <c r="H325" s="12" t="s">
        <v>17</v>
      </c>
      <c r="I325" s="12" t="b">
        <v>1</v>
      </c>
      <c r="J325" s="12">
        <v>11.0</v>
      </c>
      <c r="K325" s="17" t="s">
        <v>969</v>
      </c>
      <c r="L325" s="12" t="s">
        <v>17</v>
      </c>
      <c r="M325" s="12" t="s">
        <v>17</v>
      </c>
    </row>
    <row r="326" ht="15.75" customHeight="1">
      <c r="A326" s="9">
        <v>324.0</v>
      </c>
      <c r="B326" s="10">
        <v>344.0</v>
      </c>
      <c r="C326" s="10" t="s">
        <v>970</v>
      </c>
      <c r="D326" s="10" t="s">
        <v>843</v>
      </c>
      <c r="E326" s="10" t="s">
        <v>844</v>
      </c>
      <c r="F326" s="10" t="s">
        <v>971</v>
      </c>
      <c r="G326" s="12" t="s">
        <v>16</v>
      </c>
      <c r="H326" s="12" t="s">
        <v>17</v>
      </c>
      <c r="I326" s="12" t="b">
        <v>1</v>
      </c>
      <c r="J326" s="12">
        <v>11.0</v>
      </c>
      <c r="K326" s="17" t="s">
        <v>972</v>
      </c>
      <c r="L326" s="12" t="s">
        <v>17</v>
      </c>
      <c r="M326" s="12" t="s">
        <v>17</v>
      </c>
    </row>
    <row r="327" ht="15.75" customHeight="1">
      <c r="A327" s="9">
        <v>325.0</v>
      </c>
      <c r="B327" s="10">
        <v>350.0</v>
      </c>
      <c r="C327" s="10" t="s">
        <v>973</v>
      </c>
      <c r="D327" s="10" t="s">
        <v>843</v>
      </c>
      <c r="E327" s="10" t="s">
        <v>844</v>
      </c>
      <c r="F327" s="10" t="s">
        <v>974</v>
      </c>
      <c r="G327" s="12" t="s">
        <v>16</v>
      </c>
      <c r="H327" s="12" t="s">
        <v>17</v>
      </c>
      <c r="I327" s="12" t="b">
        <v>1</v>
      </c>
      <c r="J327" s="12">
        <v>11.0</v>
      </c>
      <c r="K327" s="17" t="s">
        <v>975</v>
      </c>
      <c r="L327" s="12" t="s">
        <v>17</v>
      </c>
      <c r="M327" s="12" t="s">
        <v>17</v>
      </c>
    </row>
    <row r="328" ht="15.75" customHeight="1">
      <c r="A328" s="9">
        <v>326.0</v>
      </c>
      <c r="B328" s="10">
        <v>351.0</v>
      </c>
      <c r="C328" s="10" t="s">
        <v>976</v>
      </c>
      <c r="D328" s="10" t="s">
        <v>843</v>
      </c>
      <c r="E328" s="10" t="s">
        <v>844</v>
      </c>
      <c r="F328" s="10" t="s">
        <v>977</v>
      </c>
      <c r="G328" s="12" t="s">
        <v>16</v>
      </c>
      <c r="H328" s="12" t="s">
        <v>17</v>
      </c>
      <c r="I328" s="12" t="b">
        <v>1</v>
      </c>
      <c r="J328" s="12">
        <v>11.0</v>
      </c>
      <c r="K328" s="17" t="s">
        <v>978</v>
      </c>
      <c r="L328" s="12" t="s">
        <v>17</v>
      </c>
      <c r="M328" s="12" t="s">
        <v>17</v>
      </c>
    </row>
    <row r="329" ht="15.75" customHeight="1">
      <c r="A329" s="9">
        <v>327.0</v>
      </c>
      <c r="B329" s="10">
        <v>355.0</v>
      </c>
      <c r="C329" s="10" t="s">
        <v>979</v>
      </c>
      <c r="D329" s="10" t="s">
        <v>843</v>
      </c>
      <c r="E329" s="10" t="s">
        <v>844</v>
      </c>
      <c r="F329" s="10" t="s">
        <v>980</v>
      </c>
      <c r="G329" s="12" t="s">
        <v>16</v>
      </c>
      <c r="H329" s="12" t="s">
        <v>17</v>
      </c>
      <c r="I329" s="12" t="b">
        <v>1</v>
      </c>
      <c r="J329" s="12">
        <v>11.0</v>
      </c>
      <c r="K329" s="17" t="s">
        <v>981</v>
      </c>
      <c r="L329" s="12" t="s">
        <v>17</v>
      </c>
      <c r="M329" s="12" t="s">
        <v>17</v>
      </c>
    </row>
    <row r="330" ht="15.75" customHeight="1">
      <c r="A330" s="9">
        <v>328.0</v>
      </c>
      <c r="B330" s="10">
        <v>357.0</v>
      </c>
      <c r="C330" s="10" t="s">
        <v>982</v>
      </c>
      <c r="D330" s="10" t="s">
        <v>843</v>
      </c>
      <c r="E330" s="10" t="s">
        <v>844</v>
      </c>
      <c r="F330" s="10" t="s">
        <v>983</v>
      </c>
      <c r="G330" s="12" t="s">
        <v>16</v>
      </c>
      <c r="H330" s="12" t="s">
        <v>17</v>
      </c>
      <c r="I330" s="12" t="b">
        <v>1</v>
      </c>
      <c r="J330" s="12">
        <v>11.0</v>
      </c>
      <c r="K330" s="17" t="s">
        <v>984</v>
      </c>
      <c r="L330" s="12" t="s">
        <v>17</v>
      </c>
      <c r="M330" s="12" t="s">
        <v>17</v>
      </c>
    </row>
    <row r="331" ht="15.75" customHeight="1">
      <c r="A331" s="9">
        <v>329.0</v>
      </c>
      <c r="B331" s="10">
        <v>394.0</v>
      </c>
      <c r="C331" s="10" t="s">
        <v>985</v>
      </c>
      <c r="D331" s="10" t="s">
        <v>843</v>
      </c>
      <c r="E331" s="10" t="s">
        <v>844</v>
      </c>
      <c r="F331" s="10" t="s">
        <v>986</v>
      </c>
      <c r="G331" s="12" t="s">
        <v>16</v>
      </c>
      <c r="H331" s="12" t="s">
        <v>17</v>
      </c>
      <c r="I331" s="12" t="b">
        <v>1</v>
      </c>
      <c r="J331" s="12">
        <v>11.0</v>
      </c>
      <c r="K331" s="17" t="s">
        <v>987</v>
      </c>
      <c r="L331" s="12" t="s">
        <v>17</v>
      </c>
      <c r="M331" s="12" t="s">
        <v>17</v>
      </c>
    </row>
    <row r="332" ht="15.75" customHeight="1">
      <c r="A332" s="9">
        <v>330.0</v>
      </c>
      <c r="B332" s="10">
        <v>405.0</v>
      </c>
      <c r="C332" s="10" t="s">
        <v>988</v>
      </c>
      <c r="D332" s="10" t="s">
        <v>843</v>
      </c>
      <c r="E332" s="10" t="s">
        <v>844</v>
      </c>
      <c r="F332" s="10" t="s">
        <v>989</v>
      </c>
      <c r="G332" s="12" t="s">
        <v>16</v>
      </c>
      <c r="H332" s="12" t="s">
        <v>17</v>
      </c>
      <c r="I332" s="12" t="b">
        <v>1</v>
      </c>
      <c r="J332" s="12">
        <v>11.0</v>
      </c>
      <c r="K332" s="17" t="s">
        <v>990</v>
      </c>
      <c r="L332" s="12" t="s">
        <v>17</v>
      </c>
      <c r="M332" s="12" t="s">
        <v>17</v>
      </c>
    </row>
    <row r="333" ht="15.75" customHeight="1">
      <c r="A333" s="9">
        <v>331.0</v>
      </c>
      <c r="B333" s="10">
        <v>409.0</v>
      </c>
      <c r="C333" s="10" t="s">
        <v>991</v>
      </c>
      <c r="D333" s="10" t="s">
        <v>843</v>
      </c>
      <c r="E333" s="10" t="s">
        <v>844</v>
      </c>
      <c r="F333" s="10" t="s">
        <v>992</v>
      </c>
      <c r="G333" s="12" t="s">
        <v>16</v>
      </c>
      <c r="H333" s="12" t="s">
        <v>17</v>
      </c>
      <c r="I333" s="12" t="b">
        <v>1</v>
      </c>
      <c r="J333" s="12">
        <v>11.0</v>
      </c>
      <c r="K333" s="17" t="s">
        <v>993</v>
      </c>
      <c r="L333" s="12" t="s">
        <v>17</v>
      </c>
      <c r="M333" s="12" t="s">
        <v>17</v>
      </c>
    </row>
    <row r="334" ht="15.75" customHeight="1">
      <c r="A334" s="9">
        <v>332.0</v>
      </c>
      <c r="B334" s="10">
        <v>410.0</v>
      </c>
      <c r="C334" s="10" t="s">
        <v>994</v>
      </c>
      <c r="D334" s="10" t="s">
        <v>843</v>
      </c>
      <c r="E334" s="10" t="s">
        <v>844</v>
      </c>
      <c r="F334" s="10" t="s">
        <v>995</v>
      </c>
      <c r="G334" s="12" t="s">
        <v>16</v>
      </c>
      <c r="H334" s="12" t="s">
        <v>17</v>
      </c>
      <c r="I334" s="12" t="b">
        <v>1</v>
      </c>
      <c r="J334" s="12">
        <v>11.0</v>
      </c>
      <c r="K334" s="17" t="s">
        <v>996</v>
      </c>
      <c r="L334" s="12" t="s">
        <v>17</v>
      </c>
      <c r="M334" s="12" t="s">
        <v>17</v>
      </c>
    </row>
    <row r="335" ht="15.75" customHeight="1">
      <c r="A335" s="9">
        <v>333.0</v>
      </c>
      <c r="B335" s="10">
        <v>416.0</v>
      </c>
      <c r="C335" s="10" t="s">
        <v>997</v>
      </c>
      <c r="D335" s="10" t="s">
        <v>843</v>
      </c>
      <c r="E335" s="10" t="s">
        <v>844</v>
      </c>
      <c r="F335" s="10" t="s">
        <v>998</v>
      </c>
      <c r="G335" s="12" t="s">
        <v>16</v>
      </c>
      <c r="H335" s="12" t="s">
        <v>17</v>
      </c>
      <c r="I335" s="12" t="b">
        <v>1</v>
      </c>
      <c r="J335" s="12">
        <v>11.0</v>
      </c>
      <c r="K335" s="17" t="s">
        <v>999</v>
      </c>
      <c r="L335" s="12" t="s">
        <v>17</v>
      </c>
      <c r="M335" s="12" t="s">
        <v>17</v>
      </c>
    </row>
    <row r="336" ht="15.75" customHeight="1">
      <c r="A336" s="9">
        <v>334.0</v>
      </c>
      <c r="B336" s="10">
        <v>422.0</v>
      </c>
      <c r="C336" s="10" t="s">
        <v>1000</v>
      </c>
      <c r="D336" s="10" t="s">
        <v>843</v>
      </c>
      <c r="E336" s="10" t="s">
        <v>844</v>
      </c>
      <c r="F336" s="10" t="s">
        <v>1001</v>
      </c>
      <c r="G336" s="12" t="s">
        <v>16</v>
      </c>
      <c r="H336" s="12" t="s">
        <v>17</v>
      </c>
      <c r="I336" s="12" t="b">
        <v>1</v>
      </c>
      <c r="J336" s="12">
        <v>11.0</v>
      </c>
      <c r="K336" s="17" t="s">
        <v>1002</v>
      </c>
      <c r="L336" s="12" t="s">
        <v>17</v>
      </c>
      <c r="M336" s="12" t="s">
        <v>17</v>
      </c>
    </row>
    <row r="337" ht="15.75" customHeight="1">
      <c r="A337" s="9">
        <v>335.0</v>
      </c>
      <c r="B337" s="10">
        <v>430.0</v>
      </c>
      <c r="C337" s="10" t="s">
        <v>1003</v>
      </c>
      <c r="D337" s="10" t="s">
        <v>843</v>
      </c>
      <c r="E337" s="10" t="s">
        <v>844</v>
      </c>
      <c r="F337" s="10" t="s">
        <v>1004</v>
      </c>
      <c r="G337" s="12" t="s">
        <v>16</v>
      </c>
      <c r="H337" s="12" t="s">
        <v>17</v>
      </c>
      <c r="I337" s="12" t="b">
        <v>1</v>
      </c>
      <c r="J337" s="12">
        <v>11.0</v>
      </c>
      <c r="K337" s="17" t="s">
        <v>1005</v>
      </c>
      <c r="L337" s="12" t="s">
        <v>17</v>
      </c>
      <c r="M337" s="12" t="s">
        <v>17</v>
      </c>
    </row>
    <row r="338" ht="15.75" customHeight="1">
      <c r="A338" s="9">
        <v>336.0</v>
      </c>
      <c r="B338" s="10">
        <v>491.0</v>
      </c>
      <c r="C338" s="10" t="s">
        <v>1006</v>
      </c>
      <c r="D338" s="10" t="s">
        <v>843</v>
      </c>
      <c r="E338" s="10" t="s">
        <v>844</v>
      </c>
      <c r="F338" s="10" t="s">
        <v>1007</v>
      </c>
      <c r="G338" s="12" t="s">
        <v>16</v>
      </c>
      <c r="H338" s="12" t="s">
        <v>17</v>
      </c>
      <c r="I338" s="12" t="b">
        <v>1</v>
      </c>
      <c r="J338" s="12">
        <v>11.0</v>
      </c>
      <c r="K338" s="17" t="s">
        <v>1008</v>
      </c>
      <c r="L338" s="12" t="s">
        <v>17</v>
      </c>
      <c r="M338" s="12" t="s">
        <v>17</v>
      </c>
    </row>
    <row r="339" ht="15.75" customHeight="1">
      <c r="A339" s="9">
        <v>337.0</v>
      </c>
      <c r="B339" s="10">
        <v>493.0</v>
      </c>
      <c r="C339" s="10" t="s">
        <v>1009</v>
      </c>
      <c r="D339" s="10" t="s">
        <v>843</v>
      </c>
      <c r="E339" s="10" t="s">
        <v>844</v>
      </c>
      <c r="F339" s="10" t="s">
        <v>1010</v>
      </c>
      <c r="G339" s="12" t="s">
        <v>16</v>
      </c>
      <c r="H339" s="12" t="s">
        <v>17</v>
      </c>
      <c r="I339" s="12" t="b">
        <v>1</v>
      </c>
      <c r="J339" s="12">
        <v>11.0</v>
      </c>
      <c r="K339" s="17" t="s">
        <v>1011</v>
      </c>
      <c r="L339" s="12" t="s">
        <v>17</v>
      </c>
      <c r="M339" s="12" t="s">
        <v>17</v>
      </c>
    </row>
    <row r="340" ht="15.75" customHeight="1">
      <c r="A340" s="9">
        <v>338.0</v>
      </c>
      <c r="B340" s="10">
        <v>503.0</v>
      </c>
      <c r="C340" s="10" t="s">
        <v>1012</v>
      </c>
      <c r="D340" s="10" t="s">
        <v>843</v>
      </c>
      <c r="E340" s="10" t="s">
        <v>844</v>
      </c>
      <c r="F340" s="10" t="s">
        <v>1013</v>
      </c>
      <c r="G340" s="12" t="s">
        <v>16</v>
      </c>
      <c r="H340" s="12" t="s">
        <v>17</v>
      </c>
      <c r="I340" s="12" t="b">
        <v>1</v>
      </c>
      <c r="J340" s="12">
        <v>11.0</v>
      </c>
      <c r="K340" s="17" t="s">
        <v>1014</v>
      </c>
      <c r="L340" s="12" t="s">
        <v>17</v>
      </c>
      <c r="M340" s="12" t="s">
        <v>17</v>
      </c>
    </row>
    <row r="341" ht="15.75" customHeight="1">
      <c r="A341" s="9">
        <v>339.0</v>
      </c>
      <c r="B341" s="10">
        <v>504.0</v>
      </c>
      <c r="C341" s="10" t="s">
        <v>1015</v>
      </c>
      <c r="D341" s="10" t="s">
        <v>843</v>
      </c>
      <c r="E341" s="10" t="s">
        <v>844</v>
      </c>
      <c r="F341" s="10" t="s">
        <v>1016</v>
      </c>
      <c r="G341" s="12" t="s">
        <v>16</v>
      </c>
      <c r="H341" s="12" t="s">
        <v>17</v>
      </c>
      <c r="I341" s="12" t="b">
        <v>1</v>
      </c>
      <c r="J341" s="12">
        <v>11.0</v>
      </c>
      <c r="K341" s="17" t="s">
        <v>1017</v>
      </c>
      <c r="L341" s="12" t="s">
        <v>17</v>
      </c>
      <c r="M341" s="12" t="s">
        <v>17</v>
      </c>
    </row>
    <row r="342" ht="15.75" customHeight="1">
      <c r="A342" s="9">
        <v>340.0</v>
      </c>
      <c r="B342" s="10">
        <v>505.0</v>
      </c>
      <c r="C342" s="10" t="s">
        <v>1018</v>
      </c>
      <c r="D342" s="10" t="s">
        <v>843</v>
      </c>
      <c r="E342" s="10" t="s">
        <v>844</v>
      </c>
      <c r="F342" s="10" t="s">
        <v>1019</v>
      </c>
      <c r="G342" s="12" t="s">
        <v>16</v>
      </c>
      <c r="H342" s="12" t="s">
        <v>17</v>
      </c>
      <c r="I342" s="12" t="b">
        <v>1</v>
      </c>
      <c r="J342" s="12">
        <v>11.0</v>
      </c>
      <c r="K342" s="17" t="s">
        <v>1020</v>
      </c>
      <c r="L342" s="12" t="s">
        <v>17</v>
      </c>
      <c r="M342" s="12" t="s">
        <v>17</v>
      </c>
    </row>
    <row r="343" ht="15.75" customHeight="1">
      <c r="A343" s="9">
        <v>341.0</v>
      </c>
      <c r="B343" s="10">
        <v>513.0</v>
      </c>
      <c r="C343" s="10" t="s">
        <v>1021</v>
      </c>
      <c r="D343" s="10" t="s">
        <v>843</v>
      </c>
      <c r="E343" s="10" t="s">
        <v>844</v>
      </c>
      <c r="F343" s="10" t="s">
        <v>1022</v>
      </c>
      <c r="G343" s="12" t="s">
        <v>16</v>
      </c>
      <c r="H343" s="12" t="s">
        <v>17</v>
      </c>
      <c r="I343" s="12" t="b">
        <v>1</v>
      </c>
      <c r="J343" s="12">
        <v>11.0</v>
      </c>
      <c r="K343" s="17" t="s">
        <v>1023</v>
      </c>
      <c r="L343" s="12" t="s">
        <v>17</v>
      </c>
      <c r="M343" s="12" t="s">
        <v>17</v>
      </c>
    </row>
    <row r="344" ht="15.75" customHeight="1">
      <c r="A344" s="9">
        <v>342.0</v>
      </c>
      <c r="B344" s="10">
        <v>515.0</v>
      </c>
      <c r="C344" s="10" t="s">
        <v>1024</v>
      </c>
      <c r="D344" s="10" t="s">
        <v>843</v>
      </c>
      <c r="E344" s="10" t="s">
        <v>844</v>
      </c>
      <c r="F344" s="10" t="s">
        <v>1025</v>
      </c>
      <c r="G344" s="12" t="s">
        <v>16</v>
      </c>
      <c r="H344" s="12" t="s">
        <v>17</v>
      </c>
      <c r="I344" s="12" t="b">
        <v>1</v>
      </c>
      <c r="J344" s="12">
        <v>11.0</v>
      </c>
      <c r="K344" s="17" t="s">
        <v>1026</v>
      </c>
      <c r="L344" s="12" t="s">
        <v>17</v>
      </c>
      <c r="M344" s="12" t="s">
        <v>17</v>
      </c>
    </row>
    <row r="345" ht="15.75" customHeight="1">
      <c r="A345" s="9">
        <v>343.0</v>
      </c>
      <c r="B345" s="10">
        <v>529.0</v>
      </c>
      <c r="C345" s="10" t="s">
        <v>1027</v>
      </c>
      <c r="D345" s="10" t="s">
        <v>843</v>
      </c>
      <c r="E345" s="10" t="s">
        <v>844</v>
      </c>
      <c r="F345" s="10" t="s">
        <v>1028</v>
      </c>
      <c r="G345" s="12" t="s">
        <v>16</v>
      </c>
      <c r="H345" s="12" t="s">
        <v>17</v>
      </c>
      <c r="I345" s="12" t="b">
        <v>1</v>
      </c>
      <c r="J345" s="12">
        <v>11.0</v>
      </c>
      <c r="K345" s="17" t="s">
        <v>1029</v>
      </c>
      <c r="L345" s="12" t="s">
        <v>17</v>
      </c>
      <c r="M345" s="12" t="s">
        <v>17</v>
      </c>
    </row>
    <row r="346" ht="15.75" customHeight="1">
      <c r="A346" s="9">
        <v>344.0</v>
      </c>
      <c r="B346" s="10">
        <v>565.0</v>
      </c>
      <c r="C346" s="10" t="s">
        <v>1030</v>
      </c>
      <c r="D346" s="10" t="s">
        <v>843</v>
      </c>
      <c r="E346" s="10" t="s">
        <v>844</v>
      </c>
      <c r="F346" s="10" t="s">
        <v>1031</v>
      </c>
      <c r="G346" s="12" t="s">
        <v>16</v>
      </c>
      <c r="H346" s="12" t="s">
        <v>17</v>
      </c>
      <c r="I346" s="12" t="b">
        <v>1</v>
      </c>
      <c r="J346" s="12">
        <v>11.0</v>
      </c>
      <c r="K346" s="17" t="s">
        <v>1032</v>
      </c>
      <c r="L346" s="12" t="s">
        <v>17</v>
      </c>
      <c r="M346" s="12" t="s">
        <v>17</v>
      </c>
    </row>
    <row r="347" ht="15.75" customHeight="1">
      <c r="A347" s="9">
        <v>345.0</v>
      </c>
      <c r="B347" s="10">
        <v>569.0</v>
      </c>
      <c r="C347" s="10" t="s">
        <v>1033</v>
      </c>
      <c r="D347" s="10" t="s">
        <v>843</v>
      </c>
      <c r="E347" s="10" t="s">
        <v>844</v>
      </c>
      <c r="F347" s="10" t="s">
        <v>1034</v>
      </c>
      <c r="G347" s="12" t="s">
        <v>16</v>
      </c>
      <c r="H347" s="12" t="s">
        <v>17</v>
      </c>
      <c r="I347" s="12" t="b">
        <v>1</v>
      </c>
      <c r="J347" s="12">
        <v>11.0</v>
      </c>
      <c r="K347" s="17" t="s">
        <v>1035</v>
      </c>
      <c r="L347" s="12" t="s">
        <v>17</v>
      </c>
      <c r="M347" s="12" t="s">
        <v>17</v>
      </c>
    </row>
    <row r="348" ht="15.75" customHeight="1">
      <c r="A348" s="9">
        <v>346.0</v>
      </c>
      <c r="B348" s="10">
        <v>595.0</v>
      </c>
      <c r="C348" s="10" t="s">
        <v>1036</v>
      </c>
      <c r="D348" s="10" t="s">
        <v>843</v>
      </c>
      <c r="E348" s="10" t="s">
        <v>844</v>
      </c>
      <c r="F348" s="10" t="s">
        <v>1037</v>
      </c>
      <c r="G348" s="12" t="s">
        <v>16</v>
      </c>
      <c r="H348" s="12" t="s">
        <v>17</v>
      </c>
      <c r="I348" s="12" t="b">
        <v>1</v>
      </c>
      <c r="J348" s="12">
        <v>11.0</v>
      </c>
      <c r="K348" s="17" t="s">
        <v>1038</v>
      </c>
      <c r="L348" s="12" t="s">
        <v>17</v>
      </c>
      <c r="M348" s="12" t="s">
        <v>17</v>
      </c>
    </row>
    <row r="349" ht="15.75" customHeight="1">
      <c r="A349" s="9">
        <v>347.0</v>
      </c>
      <c r="B349" s="10">
        <v>597.0</v>
      </c>
      <c r="C349" s="10" t="s">
        <v>1039</v>
      </c>
      <c r="D349" s="10" t="s">
        <v>843</v>
      </c>
      <c r="E349" s="10" t="s">
        <v>844</v>
      </c>
      <c r="F349" s="10" t="s">
        <v>1040</v>
      </c>
      <c r="G349" s="12" t="s">
        <v>16</v>
      </c>
      <c r="H349" s="12" t="s">
        <v>17</v>
      </c>
      <c r="I349" s="12" t="b">
        <v>1</v>
      </c>
      <c r="J349" s="12">
        <v>11.0</v>
      </c>
      <c r="K349" s="17" t="s">
        <v>1041</v>
      </c>
      <c r="L349" s="12" t="s">
        <v>17</v>
      </c>
      <c r="M349" s="12" t="s">
        <v>17</v>
      </c>
    </row>
    <row r="350" ht="15.75" customHeight="1">
      <c r="A350" s="9">
        <v>348.0</v>
      </c>
      <c r="B350" s="10">
        <v>600.0</v>
      </c>
      <c r="C350" s="10" t="s">
        <v>1042</v>
      </c>
      <c r="D350" s="10" t="s">
        <v>843</v>
      </c>
      <c r="E350" s="10" t="s">
        <v>844</v>
      </c>
      <c r="F350" s="10" t="s">
        <v>1043</v>
      </c>
      <c r="G350" s="12" t="s">
        <v>16</v>
      </c>
      <c r="H350" s="12" t="s">
        <v>17</v>
      </c>
      <c r="I350" s="12" t="b">
        <v>1</v>
      </c>
      <c r="J350" s="12">
        <v>11.0</v>
      </c>
      <c r="K350" s="17" t="s">
        <v>1044</v>
      </c>
      <c r="L350" s="12" t="s">
        <v>17</v>
      </c>
      <c r="M350" s="12" t="s">
        <v>17</v>
      </c>
    </row>
    <row r="351" ht="15.75" customHeight="1">
      <c r="A351" s="9">
        <v>349.0</v>
      </c>
      <c r="B351" s="10">
        <v>601.0</v>
      </c>
      <c r="C351" s="10" t="s">
        <v>1045</v>
      </c>
      <c r="D351" s="10" t="s">
        <v>843</v>
      </c>
      <c r="E351" s="10" t="s">
        <v>844</v>
      </c>
      <c r="F351" s="10" t="s">
        <v>1046</v>
      </c>
      <c r="G351" s="12" t="s">
        <v>16</v>
      </c>
      <c r="H351" s="12" t="s">
        <v>17</v>
      </c>
      <c r="I351" s="12" t="b">
        <v>1</v>
      </c>
      <c r="J351" s="12">
        <v>11.0</v>
      </c>
      <c r="K351" s="17" t="s">
        <v>1047</v>
      </c>
      <c r="L351" s="12" t="s">
        <v>17</v>
      </c>
      <c r="M351" s="12" t="s">
        <v>17</v>
      </c>
    </row>
    <row r="352" ht="15.75" customHeight="1">
      <c r="A352" s="9">
        <v>350.0</v>
      </c>
      <c r="B352" s="10">
        <v>609.0</v>
      </c>
      <c r="C352" s="10" t="s">
        <v>1048</v>
      </c>
      <c r="D352" s="10" t="s">
        <v>843</v>
      </c>
      <c r="E352" s="10" t="s">
        <v>844</v>
      </c>
      <c r="F352" s="10" t="s">
        <v>1049</v>
      </c>
      <c r="G352" s="12" t="s">
        <v>16</v>
      </c>
      <c r="H352" s="12" t="s">
        <v>17</v>
      </c>
      <c r="I352" s="12" t="b">
        <v>1</v>
      </c>
      <c r="J352" s="12">
        <v>11.0</v>
      </c>
      <c r="K352" s="17" t="s">
        <v>1050</v>
      </c>
      <c r="L352" s="12" t="s">
        <v>17</v>
      </c>
      <c r="M352" s="12" t="s">
        <v>17</v>
      </c>
    </row>
    <row r="353" ht="15.75" customHeight="1">
      <c r="A353" s="9">
        <v>351.0</v>
      </c>
      <c r="B353" s="10">
        <v>612.0</v>
      </c>
      <c r="C353" s="10" t="s">
        <v>1051</v>
      </c>
      <c r="D353" s="10" t="s">
        <v>843</v>
      </c>
      <c r="E353" s="10" t="s">
        <v>844</v>
      </c>
      <c r="F353" s="10" t="s">
        <v>1052</v>
      </c>
      <c r="G353" s="12" t="s">
        <v>16</v>
      </c>
      <c r="H353" s="12" t="s">
        <v>17</v>
      </c>
      <c r="I353" s="12" t="b">
        <v>1</v>
      </c>
      <c r="J353" s="12">
        <v>11.0</v>
      </c>
      <c r="K353" s="17" t="s">
        <v>1053</v>
      </c>
      <c r="L353" s="12" t="s">
        <v>17</v>
      </c>
      <c r="M353" s="12" t="s">
        <v>17</v>
      </c>
    </row>
    <row r="354" ht="15.75" customHeight="1">
      <c r="A354" s="9">
        <v>352.0</v>
      </c>
      <c r="B354" s="10">
        <v>647.0</v>
      </c>
      <c r="C354" s="10" t="s">
        <v>1054</v>
      </c>
      <c r="D354" s="10" t="s">
        <v>843</v>
      </c>
      <c r="E354" s="10" t="s">
        <v>844</v>
      </c>
      <c r="F354" s="10" t="s">
        <v>1055</v>
      </c>
      <c r="G354" s="12" t="s">
        <v>16</v>
      </c>
      <c r="H354" s="12" t="s">
        <v>17</v>
      </c>
      <c r="I354" s="12" t="b">
        <v>1</v>
      </c>
      <c r="J354" s="12">
        <v>11.0</v>
      </c>
      <c r="K354" s="17" t="s">
        <v>1056</v>
      </c>
      <c r="L354" s="12" t="s">
        <v>17</v>
      </c>
      <c r="M354" s="12" t="s">
        <v>17</v>
      </c>
    </row>
    <row r="355" ht="15.75" customHeight="1">
      <c r="A355" s="9">
        <v>353.0</v>
      </c>
      <c r="B355" s="10">
        <v>650.0</v>
      </c>
      <c r="C355" s="10" t="s">
        <v>1057</v>
      </c>
      <c r="D355" s="10" t="s">
        <v>843</v>
      </c>
      <c r="E355" s="10" t="s">
        <v>844</v>
      </c>
      <c r="F355" s="10" t="s">
        <v>1058</v>
      </c>
      <c r="G355" s="12" t="s">
        <v>16</v>
      </c>
      <c r="H355" s="12" t="s">
        <v>17</v>
      </c>
      <c r="I355" s="12" t="b">
        <v>1</v>
      </c>
      <c r="J355" s="12">
        <v>11.0</v>
      </c>
      <c r="K355" s="17" t="s">
        <v>1059</v>
      </c>
      <c r="L355" s="12" t="s">
        <v>17</v>
      </c>
      <c r="M355" s="12" t="s">
        <v>17</v>
      </c>
    </row>
    <row r="356" ht="15.75" customHeight="1">
      <c r="A356" s="9">
        <v>354.0</v>
      </c>
      <c r="B356" s="10">
        <v>654.0</v>
      </c>
      <c r="C356" s="10" t="s">
        <v>1060</v>
      </c>
      <c r="D356" s="10" t="s">
        <v>843</v>
      </c>
      <c r="E356" s="10" t="s">
        <v>844</v>
      </c>
      <c r="F356" s="10" t="s">
        <v>1061</v>
      </c>
      <c r="G356" s="12" t="s">
        <v>16</v>
      </c>
      <c r="H356" s="12" t="s">
        <v>17</v>
      </c>
      <c r="I356" s="12" t="b">
        <v>1</v>
      </c>
      <c r="J356" s="12">
        <v>11.0</v>
      </c>
      <c r="K356" s="17" t="s">
        <v>1062</v>
      </c>
      <c r="L356" s="12" t="s">
        <v>17</v>
      </c>
      <c r="M356" s="12" t="s">
        <v>17</v>
      </c>
    </row>
    <row r="357" ht="15.75" customHeight="1">
      <c r="A357" s="9">
        <v>355.0</v>
      </c>
      <c r="B357" s="10">
        <v>658.0</v>
      </c>
      <c r="C357" s="10" t="s">
        <v>1063</v>
      </c>
      <c r="D357" s="10" t="s">
        <v>843</v>
      </c>
      <c r="E357" s="10" t="s">
        <v>844</v>
      </c>
      <c r="F357" s="10" t="s">
        <v>1064</v>
      </c>
      <c r="G357" s="12" t="s">
        <v>16</v>
      </c>
      <c r="H357" s="12" t="s">
        <v>17</v>
      </c>
      <c r="I357" s="12" t="b">
        <v>1</v>
      </c>
      <c r="J357" s="12">
        <v>11.0</v>
      </c>
      <c r="K357" s="17" t="s">
        <v>1065</v>
      </c>
      <c r="L357" s="12" t="s">
        <v>17</v>
      </c>
      <c r="M357" s="12" t="s">
        <v>17</v>
      </c>
    </row>
    <row r="358" ht="15.75" customHeight="1">
      <c r="A358" s="9">
        <v>356.0</v>
      </c>
      <c r="B358" s="10">
        <v>661.0</v>
      </c>
      <c r="C358" s="10" t="s">
        <v>1066</v>
      </c>
      <c r="D358" s="10" t="s">
        <v>843</v>
      </c>
      <c r="E358" s="10" t="s">
        <v>844</v>
      </c>
      <c r="F358" s="10" t="s">
        <v>1067</v>
      </c>
      <c r="G358" s="12" t="s">
        <v>16</v>
      </c>
      <c r="H358" s="12" t="s">
        <v>17</v>
      </c>
      <c r="I358" s="12" t="b">
        <v>1</v>
      </c>
      <c r="J358" s="12">
        <v>11.0</v>
      </c>
      <c r="K358" s="17" t="s">
        <v>1068</v>
      </c>
      <c r="L358" s="12" t="s">
        <v>17</v>
      </c>
      <c r="M358" s="12" t="s">
        <v>17</v>
      </c>
    </row>
    <row r="359" ht="15.75" customHeight="1">
      <c r="A359" s="9">
        <v>357.0</v>
      </c>
      <c r="B359" s="10">
        <v>662.0</v>
      </c>
      <c r="C359" s="10" t="s">
        <v>1069</v>
      </c>
      <c r="D359" s="10" t="s">
        <v>843</v>
      </c>
      <c r="E359" s="10" t="s">
        <v>844</v>
      </c>
      <c r="F359" s="10" t="s">
        <v>1070</v>
      </c>
      <c r="G359" s="12" t="s">
        <v>16</v>
      </c>
      <c r="H359" s="12" t="s">
        <v>17</v>
      </c>
      <c r="I359" s="12" t="b">
        <v>1</v>
      </c>
      <c r="J359" s="12">
        <v>11.0</v>
      </c>
      <c r="K359" s="17" t="s">
        <v>1071</v>
      </c>
      <c r="L359" s="12" t="s">
        <v>17</v>
      </c>
      <c r="M359" s="12" t="s">
        <v>17</v>
      </c>
    </row>
    <row r="360" ht="15.75" customHeight="1">
      <c r="A360" s="9">
        <v>358.0</v>
      </c>
      <c r="B360" s="10">
        <v>677.0</v>
      </c>
      <c r="C360" s="10" t="s">
        <v>1072</v>
      </c>
      <c r="D360" s="10" t="s">
        <v>843</v>
      </c>
      <c r="E360" s="10" t="s">
        <v>844</v>
      </c>
      <c r="F360" s="10" t="s">
        <v>1073</v>
      </c>
      <c r="G360" s="12" t="s">
        <v>16</v>
      </c>
      <c r="H360" s="12" t="s">
        <v>17</v>
      </c>
      <c r="I360" s="12" t="b">
        <v>1</v>
      </c>
      <c r="J360" s="12">
        <v>11.0</v>
      </c>
      <c r="K360" s="17" t="s">
        <v>1074</v>
      </c>
      <c r="L360" s="12" t="s">
        <v>17</v>
      </c>
      <c r="M360" s="12" t="s">
        <v>17</v>
      </c>
    </row>
    <row r="361" ht="15.75" customHeight="1">
      <c r="A361" s="9">
        <v>359.0</v>
      </c>
      <c r="B361" s="10">
        <v>685.0</v>
      </c>
      <c r="C361" s="10" t="s">
        <v>1075</v>
      </c>
      <c r="D361" s="10" t="s">
        <v>843</v>
      </c>
      <c r="E361" s="10" t="s">
        <v>844</v>
      </c>
      <c r="F361" s="10" t="s">
        <v>1076</v>
      </c>
      <c r="G361" s="12" t="s">
        <v>16</v>
      </c>
      <c r="H361" s="12" t="s">
        <v>17</v>
      </c>
      <c r="I361" s="12" t="b">
        <v>1</v>
      </c>
      <c r="J361" s="12">
        <v>11.0</v>
      </c>
      <c r="K361" s="17" t="s">
        <v>1077</v>
      </c>
      <c r="L361" s="12" t="s">
        <v>17</v>
      </c>
      <c r="M361" s="12" t="s">
        <v>17</v>
      </c>
    </row>
    <row r="362" ht="15.75" customHeight="1">
      <c r="A362" s="9">
        <v>360.0</v>
      </c>
      <c r="B362" s="10">
        <v>688.0</v>
      </c>
      <c r="C362" s="10" t="s">
        <v>1078</v>
      </c>
      <c r="D362" s="10" t="s">
        <v>843</v>
      </c>
      <c r="E362" s="10" t="s">
        <v>844</v>
      </c>
      <c r="F362" s="10" t="s">
        <v>1079</v>
      </c>
      <c r="G362" s="12" t="s">
        <v>16</v>
      </c>
      <c r="H362" s="12" t="s">
        <v>17</v>
      </c>
      <c r="I362" s="12" t="b">
        <v>1</v>
      </c>
      <c r="J362" s="12">
        <v>11.0</v>
      </c>
      <c r="K362" s="17" t="s">
        <v>1080</v>
      </c>
      <c r="L362" s="12" t="s">
        <v>17</v>
      </c>
      <c r="M362" s="12" t="s">
        <v>17</v>
      </c>
    </row>
    <row r="363" ht="15.75" customHeight="1">
      <c r="A363" s="9">
        <v>361.0</v>
      </c>
      <c r="B363" s="10">
        <v>690.0</v>
      </c>
      <c r="C363" s="10" t="s">
        <v>1081</v>
      </c>
      <c r="D363" s="10" t="s">
        <v>843</v>
      </c>
      <c r="E363" s="10" t="s">
        <v>844</v>
      </c>
      <c r="F363" s="10" t="s">
        <v>1082</v>
      </c>
      <c r="G363" s="12" t="s">
        <v>16</v>
      </c>
      <c r="H363" s="12" t="s">
        <v>17</v>
      </c>
      <c r="I363" s="12" t="b">
        <v>1</v>
      </c>
      <c r="J363" s="12">
        <v>11.0</v>
      </c>
      <c r="K363" s="17" t="s">
        <v>1083</v>
      </c>
      <c r="L363" s="12" t="s">
        <v>17</v>
      </c>
      <c r="M363" s="12" t="s">
        <v>17</v>
      </c>
    </row>
    <row r="364" ht="15.75" customHeight="1">
      <c r="A364" s="9">
        <v>362.0</v>
      </c>
      <c r="B364" s="10">
        <v>714.0</v>
      </c>
      <c r="C364" s="10" t="s">
        <v>1084</v>
      </c>
      <c r="D364" s="10" t="s">
        <v>843</v>
      </c>
      <c r="E364" s="10" t="s">
        <v>844</v>
      </c>
      <c r="F364" s="10" t="s">
        <v>1085</v>
      </c>
      <c r="G364" s="12" t="s">
        <v>16</v>
      </c>
      <c r="H364" s="12" t="s">
        <v>17</v>
      </c>
      <c r="I364" s="12" t="b">
        <v>1</v>
      </c>
      <c r="J364" s="12">
        <v>11.0</v>
      </c>
      <c r="K364" s="17" t="s">
        <v>1086</v>
      </c>
      <c r="L364" s="12" t="s">
        <v>17</v>
      </c>
      <c r="M364" s="12" t="s">
        <v>17</v>
      </c>
    </row>
    <row r="365" ht="15.75" customHeight="1">
      <c r="A365" s="9">
        <v>363.0</v>
      </c>
      <c r="B365" s="10">
        <v>732.0</v>
      </c>
      <c r="C365" s="10" t="s">
        <v>1087</v>
      </c>
      <c r="D365" s="10" t="s">
        <v>843</v>
      </c>
      <c r="E365" s="10" t="s">
        <v>844</v>
      </c>
      <c r="F365" s="10" t="s">
        <v>1088</v>
      </c>
      <c r="G365" s="12" t="s">
        <v>16</v>
      </c>
      <c r="H365" s="12" t="s">
        <v>17</v>
      </c>
      <c r="I365" s="12" t="b">
        <v>1</v>
      </c>
      <c r="J365" s="12">
        <v>11.0</v>
      </c>
      <c r="K365" s="17" t="s">
        <v>1089</v>
      </c>
      <c r="L365" s="12" t="s">
        <v>17</v>
      </c>
      <c r="M365" s="12" t="s">
        <v>17</v>
      </c>
    </row>
    <row r="366" ht="15.75" customHeight="1">
      <c r="A366" s="9">
        <v>364.0</v>
      </c>
      <c r="B366" s="10">
        <v>735.0</v>
      </c>
      <c r="C366" s="10" t="s">
        <v>1090</v>
      </c>
      <c r="D366" s="10" t="s">
        <v>843</v>
      </c>
      <c r="E366" s="10" t="s">
        <v>844</v>
      </c>
      <c r="F366" s="10" t="s">
        <v>1091</v>
      </c>
      <c r="G366" s="12" t="s">
        <v>16</v>
      </c>
      <c r="H366" s="12" t="s">
        <v>17</v>
      </c>
      <c r="I366" s="12" t="b">
        <v>1</v>
      </c>
      <c r="J366" s="12">
        <v>11.0</v>
      </c>
      <c r="K366" s="17" t="s">
        <v>1092</v>
      </c>
      <c r="L366" s="12" t="s">
        <v>17</v>
      </c>
      <c r="M366" s="12" t="s">
        <v>17</v>
      </c>
    </row>
    <row r="367" ht="15.75" customHeight="1">
      <c r="A367" s="9">
        <v>365.0</v>
      </c>
      <c r="B367" s="10">
        <v>752.0</v>
      </c>
      <c r="C367" s="10" t="s">
        <v>1093</v>
      </c>
      <c r="D367" s="10" t="s">
        <v>843</v>
      </c>
      <c r="E367" s="10" t="s">
        <v>844</v>
      </c>
      <c r="F367" s="10" t="s">
        <v>1094</v>
      </c>
      <c r="G367" s="12" t="s">
        <v>16</v>
      </c>
      <c r="H367" s="12" t="s">
        <v>17</v>
      </c>
      <c r="I367" s="12" t="b">
        <v>1</v>
      </c>
      <c r="J367" s="12">
        <v>11.0</v>
      </c>
      <c r="K367" s="17" t="s">
        <v>1095</v>
      </c>
      <c r="L367" s="12" t="s">
        <v>17</v>
      </c>
      <c r="M367" s="12" t="s">
        <v>17</v>
      </c>
    </row>
    <row r="368" ht="15.75" customHeight="1">
      <c r="A368" s="9">
        <v>366.0</v>
      </c>
      <c r="B368" s="10">
        <v>787.0</v>
      </c>
      <c r="C368" s="10" t="s">
        <v>1096</v>
      </c>
      <c r="D368" s="10" t="s">
        <v>843</v>
      </c>
      <c r="E368" s="10" t="s">
        <v>844</v>
      </c>
      <c r="F368" s="10" t="s">
        <v>1097</v>
      </c>
      <c r="G368" s="12" t="s">
        <v>16</v>
      </c>
      <c r="H368" s="12" t="s">
        <v>17</v>
      </c>
      <c r="I368" s="12" t="b">
        <v>1</v>
      </c>
      <c r="J368" s="12">
        <v>11.0</v>
      </c>
      <c r="K368" s="17" t="s">
        <v>1098</v>
      </c>
      <c r="L368" s="12" t="s">
        <v>17</v>
      </c>
      <c r="M368" s="12" t="s">
        <v>17</v>
      </c>
    </row>
    <row r="369" ht="15.75" customHeight="1">
      <c r="A369" s="9">
        <v>367.0</v>
      </c>
      <c r="B369" s="10">
        <v>852.0</v>
      </c>
      <c r="C369" s="10" t="s">
        <v>1099</v>
      </c>
      <c r="D369" s="10" t="s">
        <v>843</v>
      </c>
      <c r="E369" s="10" t="s">
        <v>844</v>
      </c>
      <c r="F369" s="10" t="s">
        <v>1100</v>
      </c>
      <c r="G369" s="12" t="s">
        <v>16</v>
      </c>
      <c r="H369" s="12" t="s">
        <v>17</v>
      </c>
      <c r="I369" s="12" t="b">
        <v>1</v>
      </c>
      <c r="J369" s="12">
        <v>11.0</v>
      </c>
      <c r="K369" s="17" t="s">
        <v>1101</v>
      </c>
      <c r="L369" s="12" t="s">
        <v>17</v>
      </c>
      <c r="M369" s="12" t="s">
        <v>17</v>
      </c>
    </row>
    <row r="370" ht="15.75" customHeight="1">
      <c r="A370" s="9">
        <v>368.0</v>
      </c>
      <c r="B370" s="10">
        <v>855.0</v>
      </c>
      <c r="C370" s="10" t="s">
        <v>1102</v>
      </c>
      <c r="D370" s="10" t="s">
        <v>843</v>
      </c>
      <c r="E370" s="10" t="s">
        <v>844</v>
      </c>
      <c r="F370" s="10" t="s">
        <v>1103</v>
      </c>
      <c r="G370" s="12" t="s">
        <v>16</v>
      </c>
      <c r="H370" s="12" t="s">
        <v>17</v>
      </c>
      <c r="I370" s="12" t="b">
        <v>1</v>
      </c>
      <c r="J370" s="12">
        <v>11.0</v>
      </c>
      <c r="K370" s="17" t="s">
        <v>1104</v>
      </c>
      <c r="L370" s="12" t="s">
        <v>17</v>
      </c>
      <c r="M370" s="12" t="s">
        <v>17</v>
      </c>
    </row>
    <row r="371" ht="15.75" customHeight="1">
      <c r="A371" s="9">
        <v>369.0</v>
      </c>
      <c r="B371" s="10">
        <v>857.0</v>
      </c>
      <c r="C371" s="10" t="s">
        <v>1105</v>
      </c>
      <c r="D371" s="10" t="s">
        <v>843</v>
      </c>
      <c r="E371" s="10" t="s">
        <v>844</v>
      </c>
      <c r="F371" s="10" t="s">
        <v>1106</v>
      </c>
      <c r="G371" s="12" t="s">
        <v>16</v>
      </c>
      <c r="H371" s="12" t="s">
        <v>17</v>
      </c>
      <c r="I371" s="12" t="b">
        <v>1</v>
      </c>
      <c r="J371" s="12">
        <v>11.0</v>
      </c>
      <c r="K371" s="17" t="s">
        <v>1107</v>
      </c>
      <c r="L371" s="12" t="s">
        <v>17</v>
      </c>
      <c r="M371" s="12" t="s">
        <v>17</v>
      </c>
    </row>
    <row r="372" ht="15.75" customHeight="1">
      <c r="A372" s="9">
        <v>370.0</v>
      </c>
      <c r="B372" s="10">
        <v>861.0</v>
      </c>
      <c r="C372" s="10" t="s">
        <v>1108</v>
      </c>
      <c r="D372" s="10" t="s">
        <v>843</v>
      </c>
      <c r="E372" s="10" t="s">
        <v>844</v>
      </c>
      <c r="F372" s="10" t="s">
        <v>1109</v>
      </c>
      <c r="G372" s="12" t="s">
        <v>16</v>
      </c>
      <c r="H372" s="12" t="s">
        <v>17</v>
      </c>
      <c r="I372" s="12" t="b">
        <v>1</v>
      </c>
      <c r="J372" s="12">
        <v>11.0</v>
      </c>
      <c r="K372" s="17" t="s">
        <v>1110</v>
      </c>
      <c r="L372" s="12" t="s">
        <v>17</v>
      </c>
      <c r="M372" s="12" t="s">
        <v>17</v>
      </c>
    </row>
    <row r="373" ht="15.75" customHeight="1">
      <c r="A373" s="9">
        <v>371.0</v>
      </c>
      <c r="B373" s="10">
        <v>869.0</v>
      </c>
      <c r="C373" s="10" t="s">
        <v>1111</v>
      </c>
      <c r="D373" s="10" t="s">
        <v>843</v>
      </c>
      <c r="E373" s="10" t="s">
        <v>844</v>
      </c>
      <c r="F373" s="10" t="s">
        <v>1112</v>
      </c>
      <c r="G373" s="12" t="s">
        <v>16</v>
      </c>
      <c r="H373" s="12" t="s">
        <v>17</v>
      </c>
      <c r="I373" s="12" t="b">
        <v>1</v>
      </c>
      <c r="J373" s="12">
        <v>11.0</v>
      </c>
      <c r="K373" s="17" t="s">
        <v>1113</v>
      </c>
      <c r="L373" s="12" t="s">
        <v>17</v>
      </c>
      <c r="M373" s="12" t="s">
        <v>17</v>
      </c>
    </row>
    <row r="374" ht="15.75" customHeight="1">
      <c r="A374" s="9">
        <v>372.0</v>
      </c>
      <c r="B374" s="10">
        <v>874.0</v>
      </c>
      <c r="C374" s="10" t="s">
        <v>1114</v>
      </c>
      <c r="D374" s="10" t="s">
        <v>843</v>
      </c>
      <c r="E374" s="10" t="s">
        <v>844</v>
      </c>
      <c r="F374" s="10" t="s">
        <v>1115</v>
      </c>
      <c r="G374" s="12" t="s">
        <v>16</v>
      </c>
      <c r="H374" s="12" t="s">
        <v>17</v>
      </c>
      <c r="I374" s="12" t="b">
        <v>1</v>
      </c>
      <c r="J374" s="12">
        <v>11.0</v>
      </c>
      <c r="K374" s="17" t="s">
        <v>1116</v>
      </c>
      <c r="L374" s="12" t="s">
        <v>17</v>
      </c>
      <c r="M374" s="12" t="s">
        <v>17</v>
      </c>
    </row>
    <row r="375" ht="15.75" customHeight="1">
      <c r="A375" s="9">
        <v>373.0</v>
      </c>
      <c r="B375" s="10">
        <v>891.0</v>
      </c>
      <c r="C375" s="10" t="s">
        <v>1117</v>
      </c>
      <c r="D375" s="10" t="s">
        <v>843</v>
      </c>
      <c r="E375" s="10" t="s">
        <v>844</v>
      </c>
      <c r="F375" s="10" t="s">
        <v>1118</v>
      </c>
      <c r="G375" s="12" t="s">
        <v>16</v>
      </c>
      <c r="H375" s="12" t="s">
        <v>17</v>
      </c>
      <c r="I375" s="12" t="b">
        <v>1</v>
      </c>
      <c r="J375" s="12">
        <v>11.0</v>
      </c>
      <c r="K375" s="17" t="s">
        <v>1119</v>
      </c>
      <c r="L375" s="12" t="s">
        <v>17</v>
      </c>
      <c r="M375" s="12" t="s">
        <v>17</v>
      </c>
    </row>
    <row r="376" ht="15.75" customHeight="1">
      <c r="A376" s="9">
        <v>374.0</v>
      </c>
      <c r="B376" s="10">
        <v>921.0</v>
      </c>
      <c r="C376" s="10" t="s">
        <v>1120</v>
      </c>
      <c r="D376" s="10" t="s">
        <v>843</v>
      </c>
      <c r="E376" s="10" t="s">
        <v>844</v>
      </c>
      <c r="F376" s="10" t="s">
        <v>1121</v>
      </c>
      <c r="G376" s="12" t="s">
        <v>16</v>
      </c>
      <c r="H376" s="12" t="s">
        <v>17</v>
      </c>
      <c r="I376" s="12" t="b">
        <v>1</v>
      </c>
      <c r="J376" s="12">
        <v>11.0</v>
      </c>
      <c r="K376" s="17" t="s">
        <v>1122</v>
      </c>
      <c r="L376" s="12" t="s">
        <v>17</v>
      </c>
      <c r="M376" s="12" t="s">
        <v>17</v>
      </c>
    </row>
    <row r="377" ht="15.75" customHeight="1">
      <c r="A377" s="9">
        <v>375.0</v>
      </c>
      <c r="B377" s="10">
        <v>968.0</v>
      </c>
      <c r="C377" s="10" t="s">
        <v>1123</v>
      </c>
      <c r="D377" s="10" t="s">
        <v>843</v>
      </c>
      <c r="E377" s="10" t="s">
        <v>844</v>
      </c>
      <c r="F377" s="10" t="s">
        <v>1124</v>
      </c>
      <c r="G377" s="12" t="s">
        <v>16</v>
      </c>
      <c r="H377" s="12" t="s">
        <v>17</v>
      </c>
      <c r="I377" s="12" t="b">
        <v>1</v>
      </c>
      <c r="J377" s="12">
        <v>11.0</v>
      </c>
      <c r="K377" s="17" t="s">
        <v>1125</v>
      </c>
      <c r="L377" s="12" t="s">
        <v>17</v>
      </c>
      <c r="M377" s="12" t="s">
        <v>17</v>
      </c>
    </row>
    <row r="378" ht="15.75" customHeight="1">
      <c r="A378" s="9">
        <v>376.0</v>
      </c>
      <c r="B378" s="10">
        <v>969.0</v>
      </c>
      <c r="C378" s="10" t="s">
        <v>1126</v>
      </c>
      <c r="D378" s="10" t="s">
        <v>843</v>
      </c>
      <c r="E378" s="10" t="s">
        <v>844</v>
      </c>
      <c r="F378" s="10" t="s">
        <v>1127</v>
      </c>
      <c r="G378" s="12" t="s">
        <v>16</v>
      </c>
      <c r="H378" s="12" t="s">
        <v>17</v>
      </c>
      <c r="I378" s="12" t="b">
        <v>1</v>
      </c>
      <c r="J378" s="12">
        <v>11.0</v>
      </c>
      <c r="K378" s="17" t="s">
        <v>1128</v>
      </c>
      <c r="L378" s="12" t="s">
        <v>17</v>
      </c>
      <c r="M378" s="12" t="s">
        <v>17</v>
      </c>
    </row>
    <row r="379" ht="15.75" customHeight="1">
      <c r="A379" s="9">
        <v>377.0</v>
      </c>
      <c r="B379" s="10">
        <v>1018.0</v>
      </c>
      <c r="C379" s="10" t="s">
        <v>1129</v>
      </c>
      <c r="D379" s="10" t="s">
        <v>843</v>
      </c>
      <c r="E379" s="10" t="s">
        <v>844</v>
      </c>
      <c r="F379" s="10" t="s">
        <v>1130</v>
      </c>
      <c r="G379" s="12" t="s">
        <v>16</v>
      </c>
      <c r="H379" s="12" t="s">
        <v>17</v>
      </c>
      <c r="I379" s="12" t="b">
        <v>1</v>
      </c>
      <c r="J379" s="12">
        <v>11.0</v>
      </c>
      <c r="K379" s="17" t="s">
        <v>1131</v>
      </c>
      <c r="L379" s="12" t="s">
        <v>17</v>
      </c>
      <c r="M379" s="12" t="s">
        <v>17</v>
      </c>
    </row>
    <row r="380" ht="15.75" customHeight="1">
      <c r="A380" s="9">
        <v>378.0</v>
      </c>
      <c r="B380" s="10">
        <v>1047.0</v>
      </c>
      <c r="C380" s="10" t="s">
        <v>1132</v>
      </c>
      <c r="D380" s="10" t="s">
        <v>843</v>
      </c>
      <c r="E380" s="10" t="s">
        <v>844</v>
      </c>
      <c r="F380" s="10" t="s">
        <v>1133</v>
      </c>
      <c r="G380" s="12" t="s">
        <v>16</v>
      </c>
      <c r="H380" s="12" t="s">
        <v>17</v>
      </c>
      <c r="I380" s="12" t="b">
        <v>1</v>
      </c>
      <c r="J380" s="12">
        <v>11.0</v>
      </c>
      <c r="K380" s="17" t="s">
        <v>1134</v>
      </c>
      <c r="L380" s="12" t="s">
        <v>17</v>
      </c>
      <c r="M380" s="12" t="s">
        <v>17</v>
      </c>
    </row>
    <row r="381" ht="15.75" customHeight="1">
      <c r="A381" s="9">
        <v>379.0</v>
      </c>
      <c r="B381" s="10">
        <v>1050.0</v>
      </c>
      <c r="C381" s="10" t="s">
        <v>1135</v>
      </c>
      <c r="D381" s="10" t="s">
        <v>843</v>
      </c>
      <c r="E381" s="10" t="s">
        <v>844</v>
      </c>
      <c r="F381" s="10" t="s">
        <v>1136</v>
      </c>
      <c r="G381" s="12" t="s">
        <v>16</v>
      </c>
      <c r="H381" s="12" t="s">
        <v>17</v>
      </c>
      <c r="I381" s="12" t="b">
        <v>1</v>
      </c>
      <c r="J381" s="12">
        <v>11.0</v>
      </c>
      <c r="K381" s="17" t="s">
        <v>1137</v>
      </c>
      <c r="L381" s="12" t="s">
        <v>17</v>
      </c>
      <c r="M381" s="12" t="s">
        <v>17</v>
      </c>
    </row>
    <row r="382" ht="15.75" customHeight="1">
      <c r="A382" s="9">
        <v>380.0</v>
      </c>
      <c r="B382" s="10">
        <v>1056.0</v>
      </c>
      <c r="C382" s="10" t="s">
        <v>1138</v>
      </c>
      <c r="D382" s="10" t="s">
        <v>843</v>
      </c>
      <c r="E382" s="10" t="s">
        <v>844</v>
      </c>
      <c r="F382" s="10" t="s">
        <v>1139</v>
      </c>
      <c r="G382" s="12" t="s">
        <v>16</v>
      </c>
      <c r="H382" s="12" t="s">
        <v>17</v>
      </c>
      <c r="I382" s="12" t="b">
        <v>1</v>
      </c>
      <c r="J382" s="12">
        <v>11.0</v>
      </c>
      <c r="K382" s="17" t="s">
        <v>1140</v>
      </c>
      <c r="L382" s="12" t="s">
        <v>17</v>
      </c>
      <c r="M382" s="12" t="s">
        <v>17</v>
      </c>
    </row>
    <row r="383" ht="15.75" customHeight="1">
      <c r="A383" s="9">
        <v>381.0</v>
      </c>
      <c r="B383" s="10">
        <v>1060.0</v>
      </c>
      <c r="C383" s="10" t="s">
        <v>1141</v>
      </c>
      <c r="D383" s="10" t="s">
        <v>843</v>
      </c>
      <c r="E383" s="10" t="s">
        <v>844</v>
      </c>
      <c r="F383" s="10" t="s">
        <v>1142</v>
      </c>
      <c r="G383" s="12" t="s">
        <v>16</v>
      </c>
      <c r="H383" s="12" t="s">
        <v>17</v>
      </c>
      <c r="I383" s="12" t="b">
        <v>1</v>
      </c>
      <c r="J383" s="12">
        <v>11.0</v>
      </c>
      <c r="K383" s="17" t="s">
        <v>1143</v>
      </c>
      <c r="L383" s="12" t="s">
        <v>17</v>
      </c>
      <c r="M383" s="12" t="s">
        <v>17</v>
      </c>
    </row>
    <row r="384" ht="15.75" customHeight="1">
      <c r="A384" s="9">
        <v>382.0</v>
      </c>
      <c r="B384" s="10">
        <v>1419.0</v>
      </c>
      <c r="C384" s="10" t="s">
        <v>1144</v>
      </c>
      <c r="D384" s="10" t="s">
        <v>843</v>
      </c>
      <c r="E384" s="10" t="s">
        <v>844</v>
      </c>
      <c r="F384" s="10" t="s">
        <v>1145</v>
      </c>
      <c r="G384" s="12" t="s">
        <v>16</v>
      </c>
      <c r="H384" s="12" t="s">
        <v>17</v>
      </c>
      <c r="I384" s="12" t="b">
        <v>1</v>
      </c>
      <c r="J384" s="12">
        <v>11.0</v>
      </c>
      <c r="K384" s="17" t="s">
        <v>1146</v>
      </c>
      <c r="L384" s="12" t="s">
        <v>17</v>
      </c>
      <c r="M384" s="12" t="s">
        <v>17</v>
      </c>
    </row>
    <row r="385" ht="15.75" customHeight="1">
      <c r="A385" s="9">
        <v>383.0</v>
      </c>
      <c r="B385" s="10">
        <v>1422.0</v>
      </c>
      <c r="C385" s="10" t="s">
        <v>1147</v>
      </c>
      <c r="D385" s="10" t="s">
        <v>843</v>
      </c>
      <c r="E385" s="10" t="s">
        <v>844</v>
      </c>
      <c r="F385" s="10" t="s">
        <v>1148</v>
      </c>
      <c r="G385" s="12" t="s">
        <v>16</v>
      </c>
      <c r="H385" s="12" t="s">
        <v>17</v>
      </c>
      <c r="I385" s="12" t="b">
        <v>1</v>
      </c>
      <c r="J385" s="12">
        <v>11.0</v>
      </c>
      <c r="K385" s="17" t="s">
        <v>1149</v>
      </c>
      <c r="L385" s="12" t="s">
        <v>17</v>
      </c>
      <c r="M385" s="12" t="s">
        <v>17</v>
      </c>
    </row>
    <row r="386" ht="15.75" customHeight="1">
      <c r="A386" s="9">
        <v>384.0</v>
      </c>
      <c r="B386" s="10">
        <v>1499.0</v>
      </c>
      <c r="C386" s="10" t="s">
        <v>1150</v>
      </c>
      <c r="D386" s="10" t="s">
        <v>843</v>
      </c>
      <c r="E386" s="10" t="s">
        <v>844</v>
      </c>
      <c r="F386" s="10" t="s">
        <v>1151</v>
      </c>
      <c r="G386" s="12" t="s">
        <v>16</v>
      </c>
      <c r="H386" s="12" t="s">
        <v>17</v>
      </c>
      <c r="I386" s="12" t="b">
        <v>1</v>
      </c>
      <c r="J386" s="12">
        <v>11.0</v>
      </c>
      <c r="K386" s="17" t="s">
        <v>1152</v>
      </c>
      <c r="L386" s="12" t="s">
        <v>17</v>
      </c>
      <c r="M386" s="12" t="s">
        <v>17</v>
      </c>
    </row>
    <row r="387" ht="15.75" customHeight="1">
      <c r="A387" s="9">
        <v>385.0</v>
      </c>
      <c r="B387" s="10">
        <v>1500.0</v>
      </c>
      <c r="C387" s="10" t="s">
        <v>1153</v>
      </c>
      <c r="D387" s="10" t="s">
        <v>843</v>
      </c>
      <c r="E387" s="10" t="s">
        <v>844</v>
      </c>
      <c r="F387" s="10" t="s">
        <v>1154</v>
      </c>
      <c r="G387" s="12" t="s">
        <v>16</v>
      </c>
      <c r="H387" s="12" t="s">
        <v>17</v>
      </c>
      <c r="I387" s="12" t="b">
        <v>1</v>
      </c>
      <c r="J387" s="12">
        <v>11.0</v>
      </c>
      <c r="K387" s="17" t="s">
        <v>1155</v>
      </c>
      <c r="L387" s="12" t="s">
        <v>17</v>
      </c>
      <c r="M387" s="12" t="s">
        <v>17</v>
      </c>
    </row>
    <row r="388" ht="15.75" customHeight="1">
      <c r="A388" s="9">
        <v>386.0</v>
      </c>
      <c r="B388" s="10">
        <v>1520.0</v>
      </c>
      <c r="C388" s="10" t="s">
        <v>1156</v>
      </c>
      <c r="D388" s="10" t="s">
        <v>843</v>
      </c>
      <c r="E388" s="10" t="s">
        <v>844</v>
      </c>
      <c r="F388" s="10" t="s">
        <v>1157</v>
      </c>
      <c r="G388" s="12" t="s">
        <v>16</v>
      </c>
      <c r="H388" s="12" t="s">
        <v>17</v>
      </c>
      <c r="I388" s="12" t="b">
        <v>1</v>
      </c>
      <c r="J388" s="12">
        <v>11.0</v>
      </c>
      <c r="K388" s="17" t="s">
        <v>1158</v>
      </c>
      <c r="L388" s="12" t="s">
        <v>17</v>
      </c>
      <c r="M388" s="12" t="s">
        <v>17</v>
      </c>
    </row>
    <row r="389" ht="15.75" customHeight="1">
      <c r="A389" s="9">
        <v>387.0</v>
      </c>
      <c r="B389" s="10">
        <v>1522.0</v>
      </c>
      <c r="C389" s="10" t="s">
        <v>1159</v>
      </c>
      <c r="D389" s="10" t="s">
        <v>843</v>
      </c>
      <c r="E389" s="10" t="s">
        <v>844</v>
      </c>
      <c r="F389" s="10" t="s">
        <v>1160</v>
      </c>
      <c r="G389" s="12" t="s">
        <v>16</v>
      </c>
      <c r="H389" s="12" t="s">
        <v>17</v>
      </c>
      <c r="I389" s="12" t="b">
        <v>1</v>
      </c>
      <c r="J389" s="12">
        <v>11.0</v>
      </c>
      <c r="K389" s="17" t="s">
        <v>1161</v>
      </c>
      <c r="L389" s="12" t="s">
        <v>17</v>
      </c>
      <c r="M389" s="12" t="s">
        <v>17</v>
      </c>
    </row>
    <row r="390" ht="15.75" customHeight="1">
      <c r="A390" s="9">
        <v>388.0</v>
      </c>
      <c r="B390" s="10">
        <v>1524.0</v>
      </c>
      <c r="C390" s="10" t="s">
        <v>1162</v>
      </c>
      <c r="D390" s="10" t="s">
        <v>843</v>
      </c>
      <c r="E390" s="10" t="s">
        <v>844</v>
      </c>
      <c r="F390" s="10" t="s">
        <v>1163</v>
      </c>
      <c r="G390" s="12" t="s">
        <v>16</v>
      </c>
      <c r="H390" s="12" t="s">
        <v>17</v>
      </c>
      <c r="I390" s="12" t="b">
        <v>1</v>
      </c>
      <c r="J390" s="12">
        <v>11.0</v>
      </c>
      <c r="K390" s="17" t="s">
        <v>1164</v>
      </c>
      <c r="L390" s="12" t="s">
        <v>17</v>
      </c>
      <c r="M390" s="12" t="s">
        <v>17</v>
      </c>
    </row>
    <row r="391" ht="15.75" customHeight="1">
      <c r="A391" s="9">
        <v>389.0</v>
      </c>
      <c r="B391" s="10">
        <v>1555.0</v>
      </c>
      <c r="C391" s="10" t="s">
        <v>1165</v>
      </c>
      <c r="D391" s="10" t="s">
        <v>843</v>
      </c>
      <c r="E391" s="10" t="s">
        <v>844</v>
      </c>
      <c r="F391" s="10" t="s">
        <v>1166</v>
      </c>
      <c r="G391" s="12" t="s">
        <v>16</v>
      </c>
      <c r="H391" s="12" t="s">
        <v>17</v>
      </c>
      <c r="I391" s="12" t="b">
        <v>1</v>
      </c>
      <c r="J391" s="12">
        <v>11.0</v>
      </c>
      <c r="K391" s="17" t="s">
        <v>1167</v>
      </c>
      <c r="L391" s="12" t="s">
        <v>17</v>
      </c>
      <c r="M391" s="12" t="s">
        <v>17</v>
      </c>
    </row>
    <row r="392" ht="15.75" customHeight="1">
      <c r="A392" s="9">
        <v>390.0</v>
      </c>
      <c r="B392" s="10">
        <v>1633.0</v>
      </c>
      <c r="C392" s="10" t="s">
        <v>1168</v>
      </c>
      <c r="D392" s="10" t="s">
        <v>843</v>
      </c>
      <c r="E392" s="10" t="s">
        <v>844</v>
      </c>
      <c r="F392" s="10" t="s">
        <v>1169</v>
      </c>
      <c r="G392" s="12" t="s">
        <v>16</v>
      </c>
      <c r="H392" s="12" t="s">
        <v>17</v>
      </c>
      <c r="I392" s="12" t="b">
        <v>1</v>
      </c>
      <c r="J392" s="12">
        <v>11.0</v>
      </c>
      <c r="K392" s="17" t="s">
        <v>1170</v>
      </c>
      <c r="L392" s="12" t="s">
        <v>17</v>
      </c>
      <c r="M392" s="12" t="s">
        <v>17</v>
      </c>
    </row>
    <row r="393" ht="15.75" customHeight="1">
      <c r="A393" s="9">
        <v>391.0</v>
      </c>
      <c r="B393" s="10">
        <v>1689.0</v>
      </c>
      <c r="C393" s="10" t="s">
        <v>1171</v>
      </c>
      <c r="D393" s="10" t="s">
        <v>843</v>
      </c>
      <c r="E393" s="10" t="s">
        <v>844</v>
      </c>
      <c r="F393" s="10" t="s">
        <v>1172</v>
      </c>
      <c r="G393" s="12" t="s">
        <v>16</v>
      </c>
      <c r="H393" s="12" t="s">
        <v>17</v>
      </c>
      <c r="I393" s="12" t="b">
        <v>1</v>
      </c>
      <c r="J393" s="12">
        <v>11.0</v>
      </c>
      <c r="K393" s="17" t="s">
        <v>1173</v>
      </c>
      <c r="L393" s="12" t="s">
        <v>17</v>
      </c>
      <c r="M393" s="12" t="s">
        <v>17</v>
      </c>
    </row>
    <row r="394" ht="15.75" customHeight="1">
      <c r="A394" s="9">
        <v>392.0</v>
      </c>
      <c r="B394" s="10">
        <v>1701.0</v>
      </c>
      <c r="C394" s="10" t="s">
        <v>1174</v>
      </c>
      <c r="D394" s="10" t="s">
        <v>843</v>
      </c>
      <c r="E394" s="10" t="s">
        <v>844</v>
      </c>
      <c r="F394" s="10" t="s">
        <v>1175</v>
      </c>
      <c r="G394" s="12" t="s">
        <v>16</v>
      </c>
      <c r="H394" s="12" t="s">
        <v>17</v>
      </c>
      <c r="I394" s="12" t="b">
        <v>1</v>
      </c>
      <c r="J394" s="12">
        <v>11.0</v>
      </c>
      <c r="K394" s="17" t="s">
        <v>1176</v>
      </c>
      <c r="L394" s="12" t="s">
        <v>17</v>
      </c>
      <c r="M394" s="12" t="s">
        <v>17</v>
      </c>
    </row>
    <row r="395" ht="15.75" customHeight="1">
      <c r="A395" s="9">
        <v>393.0</v>
      </c>
      <c r="B395" s="10">
        <v>1704.0</v>
      </c>
      <c r="C395" s="10" t="s">
        <v>1177</v>
      </c>
      <c r="D395" s="10" t="s">
        <v>843</v>
      </c>
      <c r="E395" s="10" t="s">
        <v>844</v>
      </c>
      <c r="F395" s="10" t="s">
        <v>1178</v>
      </c>
      <c r="G395" s="12" t="s">
        <v>16</v>
      </c>
      <c r="H395" s="12" t="s">
        <v>17</v>
      </c>
      <c r="I395" s="12" t="b">
        <v>1</v>
      </c>
      <c r="J395" s="12">
        <v>11.0</v>
      </c>
      <c r="K395" s="17" t="s">
        <v>1179</v>
      </c>
      <c r="L395" s="12" t="s">
        <v>17</v>
      </c>
      <c r="M395" s="12" t="s">
        <v>17</v>
      </c>
    </row>
    <row r="396" ht="15.75" customHeight="1">
      <c r="A396" s="9">
        <v>394.0</v>
      </c>
      <c r="B396" s="10">
        <v>1709.0</v>
      </c>
      <c r="C396" s="10" t="s">
        <v>1180</v>
      </c>
      <c r="D396" s="10" t="s">
        <v>843</v>
      </c>
      <c r="E396" s="10" t="s">
        <v>844</v>
      </c>
      <c r="F396" s="10" t="s">
        <v>1181</v>
      </c>
      <c r="G396" s="12" t="s">
        <v>16</v>
      </c>
      <c r="H396" s="12" t="s">
        <v>17</v>
      </c>
      <c r="I396" s="12" t="b">
        <v>1</v>
      </c>
      <c r="J396" s="12">
        <v>11.0</v>
      </c>
      <c r="K396" s="17" t="s">
        <v>1182</v>
      </c>
      <c r="L396" s="12" t="s">
        <v>17</v>
      </c>
      <c r="M396" s="12" t="s">
        <v>17</v>
      </c>
    </row>
    <row r="397" ht="15.75" customHeight="1">
      <c r="A397" s="9">
        <v>395.0</v>
      </c>
      <c r="B397" s="10">
        <v>1713.0</v>
      </c>
      <c r="C397" s="10" t="s">
        <v>1183</v>
      </c>
      <c r="D397" s="10" t="s">
        <v>843</v>
      </c>
      <c r="E397" s="10" t="s">
        <v>844</v>
      </c>
      <c r="F397" s="10" t="s">
        <v>1184</v>
      </c>
      <c r="G397" s="12" t="s">
        <v>16</v>
      </c>
      <c r="H397" s="12" t="s">
        <v>17</v>
      </c>
      <c r="I397" s="12" t="b">
        <v>1</v>
      </c>
      <c r="J397" s="12">
        <v>11.0</v>
      </c>
      <c r="K397" s="17" t="s">
        <v>1185</v>
      </c>
      <c r="L397" s="12" t="s">
        <v>17</v>
      </c>
      <c r="M397" s="12" t="s">
        <v>17</v>
      </c>
    </row>
    <row r="398" ht="15.75" customHeight="1">
      <c r="A398" s="9">
        <v>396.0</v>
      </c>
      <c r="B398" s="10">
        <v>1714.0</v>
      </c>
      <c r="C398" s="10" t="s">
        <v>1186</v>
      </c>
      <c r="D398" s="10" t="s">
        <v>843</v>
      </c>
      <c r="E398" s="10" t="s">
        <v>844</v>
      </c>
      <c r="F398" s="10" t="s">
        <v>1187</v>
      </c>
      <c r="G398" s="12" t="s">
        <v>16</v>
      </c>
      <c r="H398" s="12" t="s">
        <v>17</v>
      </c>
      <c r="I398" s="12" t="b">
        <v>1</v>
      </c>
      <c r="J398" s="12">
        <v>11.0</v>
      </c>
      <c r="K398" s="17" t="s">
        <v>1188</v>
      </c>
      <c r="L398" s="12" t="s">
        <v>17</v>
      </c>
      <c r="M398" s="12" t="s">
        <v>17</v>
      </c>
    </row>
    <row r="399" ht="15.75" customHeight="1">
      <c r="A399" s="9">
        <v>397.0</v>
      </c>
      <c r="B399" s="10">
        <v>1715.0</v>
      </c>
      <c r="C399" s="10" t="s">
        <v>1189</v>
      </c>
      <c r="D399" s="10" t="s">
        <v>843</v>
      </c>
      <c r="E399" s="10" t="s">
        <v>844</v>
      </c>
      <c r="F399" s="10" t="s">
        <v>1190</v>
      </c>
      <c r="G399" s="12" t="s">
        <v>16</v>
      </c>
      <c r="H399" s="12" t="s">
        <v>17</v>
      </c>
      <c r="I399" s="12" t="b">
        <v>1</v>
      </c>
      <c r="J399" s="12">
        <v>11.0</v>
      </c>
      <c r="K399" s="17" t="s">
        <v>1191</v>
      </c>
      <c r="L399" s="12" t="s">
        <v>17</v>
      </c>
      <c r="M399" s="12" t="s">
        <v>17</v>
      </c>
    </row>
    <row r="400" ht="15.75" customHeight="1">
      <c r="A400" s="9">
        <v>398.0</v>
      </c>
      <c r="B400" s="10">
        <v>1719.0</v>
      </c>
      <c r="C400" s="10" t="s">
        <v>1192</v>
      </c>
      <c r="D400" s="10" t="s">
        <v>843</v>
      </c>
      <c r="E400" s="10" t="s">
        <v>844</v>
      </c>
      <c r="F400" s="10" t="s">
        <v>1193</v>
      </c>
      <c r="G400" s="12" t="s">
        <v>16</v>
      </c>
      <c r="H400" s="12" t="s">
        <v>17</v>
      </c>
      <c r="I400" s="12" t="b">
        <v>1</v>
      </c>
      <c r="J400" s="12">
        <v>11.0</v>
      </c>
      <c r="K400" s="17" t="s">
        <v>1194</v>
      </c>
      <c r="L400" s="12" t="s">
        <v>17</v>
      </c>
      <c r="M400" s="12" t="s">
        <v>17</v>
      </c>
    </row>
    <row r="401" ht="15.75" customHeight="1">
      <c r="A401" s="9">
        <v>399.0</v>
      </c>
      <c r="B401" s="10">
        <v>1722.0</v>
      </c>
      <c r="C401" s="10" t="s">
        <v>1195</v>
      </c>
      <c r="D401" s="10" t="s">
        <v>843</v>
      </c>
      <c r="E401" s="10" t="s">
        <v>844</v>
      </c>
      <c r="F401" s="10" t="s">
        <v>1196</v>
      </c>
      <c r="G401" s="12" t="s">
        <v>16</v>
      </c>
      <c r="H401" s="12" t="s">
        <v>17</v>
      </c>
      <c r="I401" s="12" t="b">
        <v>1</v>
      </c>
      <c r="J401" s="12">
        <v>11.0</v>
      </c>
      <c r="K401" s="17" t="s">
        <v>1197</v>
      </c>
      <c r="L401" s="12" t="s">
        <v>17</v>
      </c>
      <c r="M401" s="12" t="s">
        <v>17</v>
      </c>
    </row>
    <row r="402" ht="15.75" customHeight="1">
      <c r="A402" s="9">
        <v>400.0</v>
      </c>
      <c r="B402" s="10">
        <v>1726.0</v>
      </c>
      <c r="C402" s="10" t="s">
        <v>1198</v>
      </c>
      <c r="D402" s="10" t="s">
        <v>843</v>
      </c>
      <c r="E402" s="10" t="s">
        <v>844</v>
      </c>
      <c r="F402" s="10" t="s">
        <v>1199</v>
      </c>
      <c r="G402" s="12" t="s">
        <v>16</v>
      </c>
      <c r="H402" s="12" t="s">
        <v>17</v>
      </c>
      <c r="I402" s="12" t="b">
        <v>1</v>
      </c>
      <c r="J402" s="12">
        <v>11.0</v>
      </c>
      <c r="K402" s="17" t="s">
        <v>1200</v>
      </c>
      <c r="L402" s="12" t="s">
        <v>17</v>
      </c>
      <c r="M402" s="12" t="s">
        <v>17</v>
      </c>
    </row>
    <row r="403" ht="15.75" customHeight="1">
      <c r="A403" s="9">
        <v>401.0</v>
      </c>
      <c r="B403" s="10">
        <v>1734.0</v>
      </c>
      <c r="C403" s="10" t="s">
        <v>1201</v>
      </c>
      <c r="D403" s="10" t="s">
        <v>843</v>
      </c>
      <c r="E403" s="10" t="s">
        <v>844</v>
      </c>
      <c r="F403" s="10" t="s">
        <v>1202</v>
      </c>
      <c r="G403" s="12" t="s">
        <v>16</v>
      </c>
      <c r="H403" s="12" t="s">
        <v>17</v>
      </c>
      <c r="I403" s="12" t="b">
        <v>1</v>
      </c>
      <c r="J403" s="12">
        <v>11.0</v>
      </c>
      <c r="K403" s="17" t="s">
        <v>1203</v>
      </c>
      <c r="L403" s="12" t="s">
        <v>17</v>
      </c>
      <c r="M403" s="12" t="s">
        <v>17</v>
      </c>
    </row>
    <row r="404" ht="15.75" customHeight="1">
      <c r="A404" s="9">
        <v>402.0</v>
      </c>
      <c r="B404" s="10">
        <v>1774.0</v>
      </c>
      <c r="C404" s="10" t="s">
        <v>1204</v>
      </c>
      <c r="D404" s="10" t="s">
        <v>843</v>
      </c>
      <c r="E404" s="10" t="s">
        <v>844</v>
      </c>
      <c r="F404" s="10" t="s">
        <v>1205</v>
      </c>
      <c r="G404" s="12" t="s">
        <v>16</v>
      </c>
      <c r="H404" s="12" t="s">
        <v>17</v>
      </c>
      <c r="I404" s="12" t="b">
        <v>1</v>
      </c>
      <c r="J404" s="12">
        <v>11.0</v>
      </c>
      <c r="K404" s="17" t="s">
        <v>1206</v>
      </c>
      <c r="L404" s="12" t="s">
        <v>17</v>
      </c>
      <c r="M404" s="12" t="s">
        <v>17</v>
      </c>
    </row>
    <row r="405" ht="15.75" customHeight="1">
      <c r="A405" s="9">
        <v>403.0</v>
      </c>
      <c r="B405" s="10">
        <v>1792.0</v>
      </c>
      <c r="C405" s="10" t="s">
        <v>1207</v>
      </c>
      <c r="D405" s="10" t="s">
        <v>843</v>
      </c>
      <c r="E405" s="10" t="s">
        <v>844</v>
      </c>
      <c r="F405" s="10" t="s">
        <v>1208</v>
      </c>
      <c r="G405" s="12" t="s">
        <v>16</v>
      </c>
      <c r="H405" s="12" t="s">
        <v>17</v>
      </c>
      <c r="I405" s="12" t="b">
        <v>1</v>
      </c>
      <c r="J405" s="12">
        <v>11.0</v>
      </c>
      <c r="K405" s="17" t="s">
        <v>1209</v>
      </c>
      <c r="L405" s="12" t="s">
        <v>17</v>
      </c>
      <c r="M405" s="12" t="s">
        <v>17</v>
      </c>
    </row>
    <row r="406" ht="15.75" customHeight="1">
      <c r="A406" s="9">
        <v>404.0</v>
      </c>
      <c r="B406" s="10">
        <v>1798.0</v>
      </c>
      <c r="C406" s="10" t="s">
        <v>1210</v>
      </c>
      <c r="D406" s="10" t="s">
        <v>843</v>
      </c>
      <c r="E406" s="10" t="s">
        <v>844</v>
      </c>
      <c r="F406" s="10" t="s">
        <v>1211</v>
      </c>
      <c r="G406" s="12" t="s">
        <v>16</v>
      </c>
      <c r="H406" s="12" t="s">
        <v>17</v>
      </c>
      <c r="I406" s="12" t="b">
        <v>1</v>
      </c>
      <c r="J406" s="12">
        <v>11.0</v>
      </c>
      <c r="K406" s="17" t="s">
        <v>1212</v>
      </c>
      <c r="L406" s="12" t="s">
        <v>17</v>
      </c>
      <c r="M406" s="12" t="s">
        <v>17</v>
      </c>
    </row>
    <row r="407" ht="15.75" customHeight="1">
      <c r="A407" s="9">
        <v>405.0</v>
      </c>
      <c r="B407" s="10">
        <v>1869.0</v>
      </c>
      <c r="C407" s="10" t="s">
        <v>1213</v>
      </c>
      <c r="D407" s="10" t="s">
        <v>843</v>
      </c>
      <c r="E407" s="10" t="s">
        <v>844</v>
      </c>
      <c r="F407" s="10" t="s">
        <v>1214</v>
      </c>
      <c r="G407" s="12" t="s">
        <v>16</v>
      </c>
      <c r="H407" s="12" t="s">
        <v>17</v>
      </c>
      <c r="I407" s="12" t="b">
        <v>1</v>
      </c>
      <c r="J407" s="12">
        <v>11.0</v>
      </c>
      <c r="K407" s="17" t="s">
        <v>1215</v>
      </c>
      <c r="L407" s="12" t="s">
        <v>17</v>
      </c>
      <c r="M407" s="12" t="s">
        <v>17</v>
      </c>
    </row>
    <row r="408" ht="15.75" customHeight="1">
      <c r="A408" s="9">
        <v>406.0</v>
      </c>
      <c r="B408" s="10">
        <v>1870.0</v>
      </c>
      <c r="C408" s="10" t="s">
        <v>1216</v>
      </c>
      <c r="D408" s="10" t="s">
        <v>843</v>
      </c>
      <c r="E408" s="10" t="s">
        <v>844</v>
      </c>
      <c r="F408" s="10" t="s">
        <v>1217</v>
      </c>
      <c r="G408" s="12" t="s">
        <v>16</v>
      </c>
      <c r="H408" s="12" t="s">
        <v>17</v>
      </c>
      <c r="I408" s="12" t="b">
        <v>1</v>
      </c>
      <c r="J408" s="12">
        <v>11.0</v>
      </c>
      <c r="K408" s="17" t="s">
        <v>1218</v>
      </c>
      <c r="L408" s="12" t="s">
        <v>17</v>
      </c>
      <c r="M408" s="12" t="s">
        <v>17</v>
      </c>
    </row>
    <row r="409" ht="15.75" customHeight="1">
      <c r="A409" s="9">
        <v>407.0</v>
      </c>
      <c r="B409" s="10">
        <v>1871.0</v>
      </c>
      <c r="C409" s="10" t="s">
        <v>1219</v>
      </c>
      <c r="D409" s="10" t="s">
        <v>843</v>
      </c>
      <c r="E409" s="10" t="s">
        <v>844</v>
      </c>
      <c r="F409" s="10" t="s">
        <v>1220</v>
      </c>
      <c r="G409" s="12" t="s">
        <v>16</v>
      </c>
      <c r="H409" s="12" t="s">
        <v>17</v>
      </c>
      <c r="I409" s="12" t="b">
        <v>1</v>
      </c>
      <c r="J409" s="12">
        <v>11.0</v>
      </c>
      <c r="K409" s="17" t="s">
        <v>1221</v>
      </c>
      <c r="L409" s="12" t="s">
        <v>17</v>
      </c>
      <c r="M409" s="12" t="s">
        <v>17</v>
      </c>
    </row>
    <row r="410" ht="15.75" customHeight="1">
      <c r="A410" s="9">
        <v>408.0</v>
      </c>
      <c r="B410" s="10">
        <v>1872.0</v>
      </c>
      <c r="C410" s="10" t="s">
        <v>1222</v>
      </c>
      <c r="D410" s="10" t="s">
        <v>843</v>
      </c>
      <c r="E410" s="10" t="s">
        <v>844</v>
      </c>
      <c r="F410" s="10" t="s">
        <v>1223</v>
      </c>
      <c r="G410" s="12" t="s">
        <v>16</v>
      </c>
      <c r="H410" s="12" t="s">
        <v>17</v>
      </c>
      <c r="I410" s="12" t="b">
        <v>1</v>
      </c>
      <c r="J410" s="12">
        <v>11.0</v>
      </c>
      <c r="K410" s="17" t="s">
        <v>1224</v>
      </c>
      <c r="L410" s="12" t="s">
        <v>17</v>
      </c>
      <c r="M410" s="12" t="s">
        <v>17</v>
      </c>
    </row>
    <row r="411" ht="15.75" customHeight="1">
      <c r="A411" s="9">
        <v>409.0</v>
      </c>
      <c r="B411" s="10">
        <v>1873.0</v>
      </c>
      <c r="C411" s="10" t="s">
        <v>1225</v>
      </c>
      <c r="D411" s="10" t="s">
        <v>843</v>
      </c>
      <c r="E411" s="10" t="s">
        <v>844</v>
      </c>
      <c r="F411" s="10" t="s">
        <v>1226</v>
      </c>
      <c r="G411" s="12" t="s">
        <v>16</v>
      </c>
      <c r="H411" s="12" t="s">
        <v>17</v>
      </c>
      <c r="I411" s="12" t="b">
        <v>1</v>
      </c>
      <c r="J411" s="12">
        <v>11.0</v>
      </c>
      <c r="K411" s="17" t="s">
        <v>1227</v>
      </c>
      <c r="L411" s="12" t="s">
        <v>17</v>
      </c>
      <c r="M411" s="12" t="s">
        <v>17</v>
      </c>
    </row>
    <row r="412" ht="15.75" customHeight="1">
      <c r="A412" s="9">
        <v>410.0</v>
      </c>
      <c r="B412" s="10">
        <v>1874.0</v>
      </c>
      <c r="C412" s="10" t="s">
        <v>1228</v>
      </c>
      <c r="D412" s="10" t="s">
        <v>843</v>
      </c>
      <c r="E412" s="10" t="s">
        <v>844</v>
      </c>
      <c r="F412" s="10" t="s">
        <v>1229</v>
      </c>
      <c r="G412" s="12" t="s">
        <v>16</v>
      </c>
      <c r="H412" s="12" t="s">
        <v>17</v>
      </c>
      <c r="I412" s="12" t="b">
        <v>1</v>
      </c>
      <c r="J412" s="12">
        <v>11.0</v>
      </c>
      <c r="K412" s="17" t="s">
        <v>1230</v>
      </c>
      <c r="L412" s="12" t="s">
        <v>17</v>
      </c>
      <c r="M412" s="12" t="s">
        <v>17</v>
      </c>
    </row>
    <row r="413" ht="15.75" customHeight="1">
      <c r="A413" s="9">
        <v>411.0</v>
      </c>
      <c r="B413" s="10">
        <v>1875.0</v>
      </c>
      <c r="C413" s="10" t="s">
        <v>1231</v>
      </c>
      <c r="D413" s="10" t="s">
        <v>843</v>
      </c>
      <c r="E413" s="10" t="s">
        <v>844</v>
      </c>
      <c r="F413" s="10" t="s">
        <v>1232</v>
      </c>
      <c r="G413" s="12" t="s">
        <v>16</v>
      </c>
      <c r="H413" s="12" t="s">
        <v>17</v>
      </c>
      <c r="I413" s="12" t="b">
        <v>1</v>
      </c>
      <c r="J413" s="12">
        <v>11.0</v>
      </c>
      <c r="K413" s="17" t="s">
        <v>1233</v>
      </c>
      <c r="L413" s="12" t="s">
        <v>17</v>
      </c>
      <c r="M413" s="12" t="s">
        <v>17</v>
      </c>
    </row>
    <row r="414" ht="15.75" customHeight="1">
      <c r="A414" s="9">
        <v>412.0</v>
      </c>
      <c r="B414" s="10">
        <v>1876.0</v>
      </c>
      <c r="C414" s="10" t="s">
        <v>1234</v>
      </c>
      <c r="D414" s="10" t="s">
        <v>843</v>
      </c>
      <c r="E414" s="10" t="s">
        <v>844</v>
      </c>
      <c r="F414" s="10" t="s">
        <v>1235</v>
      </c>
      <c r="G414" s="12" t="s">
        <v>16</v>
      </c>
      <c r="H414" s="12" t="s">
        <v>17</v>
      </c>
      <c r="I414" s="12" t="b">
        <v>1</v>
      </c>
      <c r="J414" s="12">
        <v>11.0</v>
      </c>
      <c r="K414" s="17" t="s">
        <v>1236</v>
      </c>
      <c r="L414" s="12" t="s">
        <v>17</v>
      </c>
      <c r="M414" s="12" t="s">
        <v>17</v>
      </c>
    </row>
    <row r="415" ht="15.75" customHeight="1">
      <c r="A415" s="9">
        <v>413.0</v>
      </c>
      <c r="B415" s="10">
        <v>1878.0</v>
      </c>
      <c r="C415" s="10" t="s">
        <v>1237</v>
      </c>
      <c r="D415" s="10" t="s">
        <v>843</v>
      </c>
      <c r="E415" s="10" t="s">
        <v>844</v>
      </c>
      <c r="F415" s="10" t="s">
        <v>1238</v>
      </c>
      <c r="G415" s="12" t="s">
        <v>16</v>
      </c>
      <c r="H415" s="12" t="s">
        <v>17</v>
      </c>
      <c r="I415" s="12" t="b">
        <v>1</v>
      </c>
      <c r="J415" s="12">
        <v>11.0</v>
      </c>
      <c r="K415" s="17" t="s">
        <v>1239</v>
      </c>
      <c r="L415" s="12" t="s">
        <v>17</v>
      </c>
      <c r="M415" s="12" t="s">
        <v>17</v>
      </c>
    </row>
    <row r="416" ht="15.75" customHeight="1">
      <c r="A416" s="9">
        <v>414.0</v>
      </c>
      <c r="B416" s="10">
        <v>1879.0</v>
      </c>
      <c r="C416" s="10" t="s">
        <v>1240</v>
      </c>
      <c r="D416" s="10" t="s">
        <v>843</v>
      </c>
      <c r="E416" s="10" t="s">
        <v>844</v>
      </c>
      <c r="F416" s="10" t="s">
        <v>1241</v>
      </c>
      <c r="G416" s="12" t="s">
        <v>16</v>
      </c>
      <c r="H416" s="12" t="s">
        <v>17</v>
      </c>
      <c r="I416" s="12" t="b">
        <v>1</v>
      </c>
      <c r="J416" s="12">
        <v>11.0</v>
      </c>
      <c r="K416" s="17" t="s">
        <v>1242</v>
      </c>
      <c r="L416" s="12" t="s">
        <v>17</v>
      </c>
      <c r="M416" s="12" t="s">
        <v>17</v>
      </c>
    </row>
    <row r="417" ht="15.75" customHeight="1">
      <c r="A417" s="9">
        <v>415.0</v>
      </c>
      <c r="B417" s="10">
        <v>1880.0</v>
      </c>
      <c r="C417" s="10" t="s">
        <v>1243</v>
      </c>
      <c r="D417" s="10" t="s">
        <v>843</v>
      </c>
      <c r="E417" s="10" t="s">
        <v>844</v>
      </c>
      <c r="F417" s="10" t="s">
        <v>1244</v>
      </c>
      <c r="G417" s="12" t="s">
        <v>16</v>
      </c>
      <c r="H417" s="12" t="s">
        <v>17</v>
      </c>
      <c r="I417" s="12" t="b">
        <v>1</v>
      </c>
      <c r="J417" s="12">
        <v>11.0</v>
      </c>
      <c r="K417" s="17" t="s">
        <v>1245</v>
      </c>
      <c r="L417" s="12" t="s">
        <v>17</v>
      </c>
      <c r="M417" s="12" t="s">
        <v>17</v>
      </c>
    </row>
    <row r="418" ht="15.75" customHeight="1">
      <c r="A418" s="9">
        <v>416.0</v>
      </c>
      <c r="B418" s="10">
        <v>1881.0</v>
      </c>
      <c r="C418" s="10" t="s">
        <v>1246</v>
      </c>
      <c r="D418" s="10" t="s">
        <v>843</v>
      </c>
      <c r="E418" s="10" t="s">
        <v>844</v>
      </c>
      <c r="F418" s="10" t="s">
        <v>1247</v>
      </c>
      <c r="G418" s="12" t="s">
        <v>16</v>
      </c>
      <c r="H418" s="12" t="s">
        <v>17</v>
      </c>
      <c r="I418" s="12" t="b">
        <v>1</v>
      </c>
      <c r="J418" s="12">
        <v>11.0</v>
      </c>
      <c r="K418" s="17" t="s">
        <v>1248</v>
      </c>
      <c r="L418" s="12" t="s">
        <v>17</v>
      </c>
      <c r="M418" s="12" t="s">
        <v>17</v>
      </c>
    </row>
    <row r="419" ht="15.75" customHeight="1">
      <c r="A419" s="9">
        <v>417.0</v>
      </c>
      <c r="B419" s="10">
        <v>1883.0</v>
      </c>
      <c r="C419" s="10" t="s">
        <v>1249</v>
      </c>
      <c r="D419" s="10" t="s">
        <v>843</v>
      </c>
      <c r="E419" s="10" t="s">
        <v>844</v>
      </c>
      <c r="F419" s="10" t="s">
        <v>1250</v>
      </c>
      <c r="G419" s="12" t="s">
        <v>16</v>
      </c>
      <c r="H419" s="12" t="s">
        <v>17</v>
      </c>
      <c r="I419" s="12" t="b">
        <v>1</v>
      </c>
      <c r="J419" s="12">
        <v>11.0</v>
      </c>
      <c r="K419" s="17" t="s">
        <v>1251</v>
      </c>
      <c r="L419" s="12" t="s">
        <v>17</v>
      </c>
      <c r="M419" s="12" t="s">
        <v>17</v>
      </c>
    </row>
    <row r="420" ht="15.75" customHeight="1">
      <c r="A420" s="9">
        <v>418.0</v>
      </c>
      <c r="B420" s="10">
        <v>1884.0</v>
      </c>
      <c r="C420" s="10" t="s">
        <v>1252</v>
      </c>
      <c r="D420" s="10" t="s">
        <v>843</v>
      </c>
      <c r="E420" s="10" t="s">
        <v>844</v>
      </c>
      <c r="F420" s="10" t="s">
        <v>1253</v>
      </c>
      <c r="G420" s="12" t="s">
        <v>16</v>
      </c>
      <c r="H420" s="12" t="s">
        <v>17</v>
      </c>
      <c r="I420" s="12" t="b">
        <v>1</v>
      </c>
      <c r="J420" s="12">
        <v>11.0</v>
      </c>
      <c r="K420" s="17" t="s">
        <v>1254</v>
      </c>
      <c r="L420" s="12" t="s">
        <v>17</v>
      </c>
      <c r="M420" s="12" t="s">
        <v>17</v>
      </c>
    </row>
    <row r="421" ht="15.75" customHeight="1">
      <c r="A421" s="9">
        <v>419.0</v>
      </c>
      <c r="B421" s="10">
        <v>1885.0</v>
      </c>
      <c r="C421" s="10" t="s">
        <v>1255</v>
      </c>
      <c r="D421" s="10" t="s">
        <v>843</v>
      </c>
      <c r="E421" s="10" t="s">
        <v>844</v>
      </c>
      <c r="F421" s="10" t="s">
        <v>1256</v>
      </c>
      <c r="G421" s="12" t="s">
        <v>16</v>
      </c>
      <c r="H421" s="12" t="s">
        <v>17</v>
      </c>
      <c r="I421" s="12" t="b">
        <v>1</v>
      </c>
      <c r="J421" s="12">
        <v>11.0</v>
      </c>
      <c r="K421" s="17" t="s">
        <v>1257</v>
      </c>
      <c r="L421" s="12" t="s">
        <v>17</v>
      </c>
      <c r="M421" s="12" t="s">
        <v>17</v>
      </c>
    </row>
    <row r="422" ht="15.75" customHeight="1">
      <c r="A422" s="9">
        <v>420.0</v>
      </c>
      <c r="B422" s="10">
        <v>1887.0</v>
      </c>
      <c r="C422" s="10" t="s">
        <v>1258</v>
      </c>
      <c r="D422" s="10" t="s">
        <v>843</v>
      </c>
      <c r="E422" s="10" t="s">
        <v>844</v>
      </c>
      <c r="F422" s="10" t="s">
        <v>1259</v>
      </c>
      <c r="G422" s="12" t="s">
        <v>16</v>
      </c>
      <c r="H422" s="12" t="s">
        <v>17</v>
      </c>
      <c r="I422" s="12" t="b">
        <v>1</v>
      </c>
      <c r="J422" s="12">
        <v>11.0</v>
      </c>
      <c r="K422" s="17" t="s">
        <v>1260</v>
      </c>
      <c r="L422" s="12" t="s">
        <v>17</v>
      </c>
      <c r="M422" s="12" t="s">
        <v>17</v>
      </c>
    </row>
    <row r="423" ht="15.75" customHeight="1">
      <c r="A423" s="9">
        <v>421.0</v>
      </c>
      <c r="B423" s="10">
        <v>1906.0</v>
      </c>
      <c r="C423" s="10" t="s">
        <v>1261</v>
      </c>
      <c r="D423" s="10" t="s">
        <v>843</v>
      </c>
      <c r="E423" s="10" t="s">
        <v>844</v>
      </c>
      <c r="F423" s="10" t="s">
        <v>1262</v>
      </c>
      <c r="G423" s="12" t="s">
        <v>16</v>
      </c>
      <c r="H423" s="12" t="s">
        <v>17</v>
      </c>
      <c r="I423" s="12" t="b">
        <v>1</v>
      </c>
      <c r="J423" s="12">
        <v>11.0</v>
      </c>
      <c r="K423" s="17" t="s">
        <v>1263</v>
      </c>
      <c r="L423" s="12" t="s">
        <v>17</v>
      </c>
      <c r="M423" s="12" t="s">
        <v>17</v>
      </c>
    </row>
    <row r="424" ht="15.75" customHeight="1">
      <c r="A424" s="9">
        <v>422.0</v>
      </c>
      <c r="B424" s="10">
        <v>2055.0</v>
      </c>
      <c r="C424" s="10" t="s">
        <v>1264</v>
      </c>
      <c r="D424" s="10" t="s">
        <v>843</v>
      </c>
      <c r="E424" s="10" t="s">
        <v>844</v>
      </c>
      <c r="F424" s="10" t="s">
        <v>1265</v>
      </c>
      <c r="G424" s="12" t="s">
        <v>16</v>
      </c>
      <c r="H424" s="12" t="s">
        <v>17</v>
      </c>
      <c r="I424" s="12" t="b">
        <v>1</v>
      </c>
      <c r="J424" s="12">
        <v>11.0</v>
      </c>
      <c r="K424" s="17" t="s">
        <v>1266</v>
      </c>
      <c r="L424" s="12" t="s">
        <v>17</v>
      </c>
      <c r="M424" s="12" t="s">
        <v>17</v>
      </c>
    </row>
    <row r="425" ht="15.75" customHeight="1">
      <c r="A425" s="9">
        <v>423.0</v>
      </c>
      <c r="B425" s="10">
        <v>2094.0</v>
      </c>
      <c r="C425" s="10" t="s">
        <v>1267</v>
      </c>
      <c r="D425" s="10" t="s">
        <v>843</v>
      </c>
      <c r="E425" s="10" t="s">
        <v>844</v>
      </c>
      <c r="F425" s="10" t="s">
        <v>1268</v>
      </c>
      <c r="G425" s="12" t="s">
        <v>16</v>
      </c>
      <c r="H425" s="12" t="s">
        <v>17</v>
      </c>
      <c r="I425" s="12" t="b">
        <v>1</v>
      </c>
      <c r="J425" s="12">
        <v>11.0</v>
      </c>
      <c r="K425" s="17" t="s">
        <v>1269</v>
      </c>
      <c r="L425" s="12" t="s">
        <v>17</v>
      </c>
      <c r="M425" s="12" t="s">
        <v>17</v>
      </c>
    </row>
    <row r="426" ht="15.75" customHeight="1">
      <c r="A426" s="9">
        <v>424.0</v>
      </c>
      <c r="B426" s="10">
        <v>2095.0</v>
      </c>
      <c r="C426" s="10" t="s">
        <v>1270</v>
      </c>
      <c r="D426" s="10" t="s">
        <v>843</v>
      </c>
      <c r="E426" s="10" t="s">
        <v>844</v>
      </c>
      <c r="F426" s="10" t="s">
        <v>1271</v>
      </c>
      <c r="G426" s="12" t="s">
        <v>16</v>
      </c>
      <c r="H426" s="12" t="s">
        <v>17</v>
      </c>
      <c r="I426" s="12" t="b">
        <v>1</v>
      </c>
      <c r="J426" s="12">
        <v>11.0</v>
      </c>
      <c r="K426" s="17" t="s">
        <v>1272</v>
      </c>
      <c r="L426" s="12" t="s">
        <v>17</v>
      </c>
      <c r="M426" s="12" t="s">
        <v>17</v>
      </c>
    </row>
    <row r="427" ht="15.75" customHeight="1">
      <c r="A427" s="9">
        <v>425.0</v>
      </c>
      <c r="B427" s="10">
        <v>2132.0</v>
      </c>
      <c r="C427" s="10" t="s">
        <v>1273</v>
      </c>
      <c r="D427" s="10" t="s">
        <v>843</v>
      </c>
      <c r="E427" s="10" t="s">
        <v>844</v>
      </c>
      <c r="F427" s="10" t="s">
        <v>1274</v>
      </c>
      <c r="G427" s="12" t="s">
        <v>16</v>
      </c>
      <c r="H427" s="12" t="s">
        <v>17</v>
      </c>
      <c r="I427" s="12" t="b">
        <v>1</v>
      </c>
      <c r="J427" s="12">
        <v>11.0</v>
      </c>
      <c r="K427" s="17" t="s">
        <v>1275</v>
      </c>
      <c r="L427" s="12" t="s">
        <v>17</v>
      </c>
      <c r="M427" s="12" t="s">
        <v>17</v>
      </c>
    </row>
    <row r="428" ht="15.75" customHeight="1">
      <c r="A428" s="9">
        <v>426.0</v>
      </c>
      <c r="B428" s="10">
        <v>2177.0</v>
      </c>
      <c r="C428" s="10" t="s">
        <v>1276</v>
      </c>
      <c r="D428" s="10" t="s">
        <v>843</v>
      </c>
      <c r="E428" s="10" t="s">
        <v>844</v>
      </c>
      <c r="F428" s="10" t="s">
        <v>1277</v>
      </c>
      <c r="G428" s="12" t="s">
        <v>16</v>
      </c>
      <c r="H428" s="12" t="s">
        <v>17</v>
      </c>
      <c r="I428" s="12" t="b">
        <v>1</v>
      </c>
      <c r="J428" s="12">
        <v>11.0</v>
      </c>
      <c r="K428" s="17" t="s">
        <v>1278</v>
      </c>
      <c r="L428" s="12" t="s">
        <v>17</v>
      </c>
      <c r="M428" s="12" t="s">
        <v>17</v>
      </c>
    </row>
    <row r="429" ht="15.75" customHeight="1">
      <c r="A429" s="9">
        <v>427.0</v>
      </c>
      <c r="B429" s="10">
        <v>2182.0</v>
      </c>
      <c r="C429" s="10" t="s">
        <v>1279</v>
      </c>
      <c r="D429" s="10" t="s">
        <v>843</v>
      </c>
      <c r="E429" s="10" t="s">
        <v>844</v>
      </c>
      <c r="F429" s="10" t="s">
        <v>1280</v>
      </c>
      <c r="G429" s="12" t="s">
        <v>16</v>
      </c>
      <c r="H429" s="12" t="s">
        <v>17</v>
      </c>
      <c r="I429" s="12" t="b">
        <v>1</v>
      </c>
      <c r="J429" s="12">
        <v>11.0</v>
      </c>
      <c r="K429" s="17" t="s">
        <v>1281</v>
      </c>
      <c r="L429" s="12" t="s">
        <v>17</v>
      </c>
      <c r="M429" s="12" t="s">
        <v>17</v>
      </c>
    </row>
    <row r="430" ht="15.75" customHeight="1">
      <c r="A430" s="9">
        <v>428.0</v>
      </c>
      <c r="B430" s="10">
        <v>2193.0</v>
      </c>
      <c r="C430" s="10" t="s">
        <v>1282</v>
      </c>
      <c r="D430" s="10" t="s">
        <v>843</v>
      </c>
      <c r="E430" s="10" t="s">
        <v>844</v>
      </c>
      <c r="F430" s="10" t="s">
        <v>1283</v>
      </c>
      <c r="G430" s="12" t="s">
        <v>16</v>
      </c>
      <c r="H430" s="12" t="s">
        <v>17</v>
      </c>
      <c r="I430" s="12" t="b">
        <v>1</v>
      </c>
      <c r="J430" s="12">
        <v>11.0</v>
      </c>
      <c r="K430" s="17" t="s">
        <v>1284</v>
      </c>
      <c r="L430" s="12" t="s">
        <v>17</v>
      </c>
      <c r="M430" s="12" t="s">
        <v>17</v>
      </c>
    </row>
    <row r="431" ht="15.75" customHeight="1">
      <c r="A431" s="9">
        <v>429.0</v>
      </c>
      <c r="B431" s="10">
        <v>2225.0</v>
      </c>
      <c r="C431" s="10" t="s">
        <v>1285</v>
      </c>
      <c r="D431" s="10" t="s">
        <v>843</v>
      </c>
      <c r="E431" s="10" t="s">
        <v>844</v>
      </c>
      <c r="F431" s="10" t="s">
        <v>1286</v>
      </c>
      <c r="G431" s="12" t="s">
        <v>16</v>
      </c>
      <c r="H431" s="12" t="s">
        <v>17</v>
      </c>
      <c r="I431" s="12" t="b">
        <v>1</v>
      </c>
      <c r="J431" s="12">
        <v>11.0</v>
      </c>
      <c r="K431" s="17" t="s">
        <v>1287</v>
      </c>
      <c r="L431" s="12" t="s">
        <v>17</v>
      </c>
      <c r="M431" s="12" t="s">
        <v>17</v>
      </c>
    </row>
    <row r="432" ht="15.75" customHeight="1">
      <c r="A432" s="9">
        <v>430.0</v>
      </c>
      <c r="B432" s="10">
        <v>2277.0</v>
      </c>
      <c r="C432" s="10" t="s">
        <v>1288</v>
      </c>
      <c r="D432" s="10" t="s">
        <v>843</v>
      </c>
      <c r="E432" s="10" t="s">
        <v>844</v>
      </c>
      <c r="F432" s="10" t="s">
        <v>1289</v>
      </c>
      <c r="G432" s="12" t="s">
        <v>16</v>
      </c>
      <c r="H432" s="12" t="s">
        <v>17</v>
      </c>
      <c r="I432" s="12" t="b">
        <v>1</v>
      </c>
      <c r="J432" s="12">
        <v>11.0</v>
      </c>
      <c r="K432" s="17" t="s">
        <v>1290</v>
      </c>
      <c r="L432" s="12" t="s">
        <v>17</v>
      </c>
      <c r="M432" s="12" t="s">
        <v>17</v>
      </c>
    </row>
    <row r="433" ht="15.75" customHeight="1">
      <c r="A433" s="9">
        <v>431.0</v>
      </c>
      <c r="B433" s="10">
        <v>2285.0</v>
      </c>
      <c r="C433" s="10" t="s">
        <v>1291</v>
      </c>
      <c r="D433" s="10" t="s">
        <v>843</v>
      </c>
      <c r="E433" s="10" t="s">
        <v>844</v>
      </c>
      <c r="F433" s="10" t="s">
        <v>1292</v>
      </c>
      <c r="G433" s="12" t="s">
        <v>16</v>
      </c>
      <c r="H433" s="12" t="s">
        <v>17</v>
      </c>
      <c r="I433" s="12" t="b">
        <v>1</v>
      </c>
      <c r="J433" s="12">
        <v>11.0</v>
      </c>
      <c r="K433" s="17" t="s">
        <v>1293</v>
      </c>
      <c r="L433" s="12" t="s">
        <v>17</v>
      </c>
      <c r="M433" s="12" t="s">
        <v>17</v>
      </c>
    </row>
    <row r="434" ht="15.75" customHeight="1">
      <c r="A434" s="9">
        <v>432.0</v>
      </c>
      <c r="B434" s="10">
        <v>2398.0</v>
      </c>
      <c r="C434" s="10" t="s">
        <v>1294</v>
      </c>
      <c r="D434" s="10" t="s">
        <v>843</v>
      </c>
      <c r="E434" s="10" t="s">
        <v>844</v>
      </c>
      <c r="F434" s="10" t="s">
        <v>1295</v>
      </c>
      <c r="G434" s="12" t="s">
        <v>16</v>
      </c>
      <c r="H434" s="12" t="s">
        <v>17</v>
      </c>
      <c r="I434" s="12" t="b">
        <v>1</v>
      </c>
      <c r="J434" s="12">
        <v>11.0</v>
      </c>
      <c r="K434" s="17" t="s">
        <v>1296</v>
      </c>
      <c r="L434" s="12" t="s">
        <v>17</v>
      </c>
      <c r="M434" s="12" t="s">
        <v>17</v>
      </c>
    </row>
    <row r="435" ht="15.75" customHeight="1">
      <c r="A435" s="9">
        <v>433.0</v>
      </c>
      <c r="B435" s="10">
        <v>2414.0</v>
      </c>
      <c r="C435" s="10" t="s">
        <v>1297</v>
      </c>
      <c r="D435" s="10" t="s">
        <v>843</v>
      </c>
      <c r="E435" s="10" t="s">
        <v>844</v>
      </c>
      <c r="F435" s="10" t="s">
        <v>1298</v>
      </c>
      <c r="G435" s="12" t="s">
        <v>16</v>
      </c>
      <c r="H435" s="12" t="s">
        <v>17</v>
      </c>
      <c r="I435" s="12" t="b">
        <v>1</v>
      </c>
      <c r="J435" s="12">
        <v>11.0</v>
      </c>
      <c r="K435" s="17" t="s">
        <v>1299</v>
      </c>
      <c r="L435" s="12" t="s">
        <v>17</v>
      </c>
      <c r="M435" s="12" t="s">
        <v>17</v>
      </c>
    </row>
    <row r="436" ht="15.75" customHeight="1">
      <c r="A436" s="9">
        <v>434.0</v>
      </c>
      <c r="B436" s="10">
        <v>2416.0</v>
      </c>
      <c r="C436" s="10" t="s">
        <v>1300</v>
      </c>
      <c r="D436" s="10" t="s">
        <v>843</v>
      </c>
      <c r="E436" s="10" t="s">
        <v>844</v>
      </c>
      <c r="F436" s="10" t="s">
        <v>1301</v>
      </c>
      <c r="G436" s="12" t="s">
        <v>16</v>
      </c>
      <c r="H436" s="12" t="s">
        <v>17</v>
      </c>
      <c r="I436" s="12" t="b">
        <v>1</v>
      </c>
      <c r="J436" s="12">
        <v>11.0</v>
      </c>
      <c r="K436" s="17" t="s">
        <v>1302</v>
      </c>
      <c r="L436" s="12" t="s">
        <v>17</v>
      </c>
      <c r="M436" s="12" t="s">
        <v>17</v>
      </c>
    </row>
    <row r="437" ht="15.75" customHeight="1">
      <c r="A437" s="9">
        <v>435.0</v>
      </c>
      <c r="B437" s="10">
        <v>2458.0</v>
      </c>
      <c r="C437" s="10" t="s">
        <v>1303</v>
      </c>
      <c r="D437" s="10" t="s">
        <v>843</v>
      </c>
      <c r="E437" s="10" t="s">
        <v>844</v>
      </c>
      <c r="F437" s="10" t="s">
        <v>1304</v>
      </c>
      <c r="G437" s="12" t="s">
        <v>16</v>
      </c>
      <c r="H437" s="12" t="s">
        <v>17</v>
      </c>
      <c r="I437" s="12" t="b">
        <v>1</v>
      </c>
      <c r="J437" s="12">
        <v>11.0</v>
      </c>
      <c r="K437" s="17" t="s">
        <v>1305</v>
      </c>
      <c r="L437" s="12" t="s">
        <v>17</v>
      </c>
      <c r="M437" s="12" t="s">
        <v>17</v>
      </c>
    </row>
    <row r="438" ht="15.75" customHeight="1">
      <c r="A438" s="9">
        <v>436.0</v>
      </c>
      <c r="B438" s="10">
        <v>2469.0</v>
      </c>
      <c r="C438" s="10" t="s">
        <v>1306</v>
      </c>
      <c r="D438" s="10" t="s">
        <v>843</v>
      </c>
      <c r="E438" s="10" t="s">
        <v>844</v>
      </c>
      <c r="F438" s="10" t="s">
        <v>1307</v>
      </c>
      <c r="G438" s="12" t="s">
        <v>16</v>
      </c>
      <c r="H438" s="12" t="s">
        <v>17</v>
      </c>
      <c r="I438" s="12" t="b">
        <v>1</v>
      </c>
      <c r="J438" s="12">
        <v>11.0</v>
      </c>
      <c r="K438" s="17" t="s">
        <v>1308</v>
      </c>
      <c r="L438" s="12" t="s">
        <v>17</v>
      </c>
      <c r="M438" s="12" t="s">
        <v>17</v>
      </c>
    </row>
    <row r="439" ht="15.75" customHeight="1">
      <c r="A439" s="9">
        <v>437.0</v>
      </c>
      <c r="B439" s="10">
        <v>2478.0</v>
      </c>
      <c r="C439" s="10" t="s">
        <v>1309</v>
      </c>
      <c r="D439" s="10" t="s">
        <v>843</v>
      </c>
      <c r="E439" s="10" t="s">
        <v>844</v>
      </c>
      <c r="F439" s="10" t="s">
        <v>1310</v>
      </c>
      <c r="G439" s="12" t="s">
        <v>16</v>
      </c>
      <c r="H439" s="12" t="s">
        <v>17</v>
      </c>
      <c r="I439" s="12" t="b">
        <v>1</v>
      </c>
      <c r="J439" s="12">
        <v>11.0</v>
      </c>
      <c r="K439" s="17" t="s">
        <v>1311</v>
      </c>
      <c r="L439" s="12" t="s">
        <v>17</v>
      </c>
      <c r="M439" s="12" t="s">
        <v>17</v>
      </c>
    </row>
    <row r="440" ht="15.75" customHeight="1">
      <c r="A440" s="9">
        <v>438.0</v>
      </c>
      <c r="B440" s="10">
        <v>2481.0</v>
      </c>
      <c r="C440" s="10" t="s">
        <v>1312</v>
      </c>
      <c r="D440" s="10" t="s">
        <v>843</v>
      </c>
      <c r="E440" s="10" t="s">
        <v>844</v>
      </c>
      <c r="F440" s="10" t="s">
        <v>1313</v>
      </c>
      <c r="G440" s="12" t="s">
        <v>16</v>
      </c>
      <c r="H440" s="12" t="s">
        <v>17</v>
      </c>
      <c r="I440" s="12" t="b">
        <v>1</v>
      </c>
      <c r="J440" s="12">
        <v>11.0</v>
      </c>
      <c r="K440" s="17" t="s">
        <v>1314</v>
      </c>
      <c r="L440" s="12" t="s">
        <v>17</v>
      </c>
      <c r="M440" s="12" t="s">
        <v>17</v>
      </c>
    </row>
    <row r="441" ht="15.75" customHeight="1">
      <c r="A441" s="9">
        <v>439.0</v>
      </c>
      <c r="B441" s="10">
        <v>2499.0</v>
      </c>
      <c r="C441" s="10" t="s">
        <v>1315</v>
      </c>
      <c r="D441" s="10" t="s">
        <v>843</v>
      </c>
      <c r="E441" s="10" t="s">
        <v>844</v>
      </c>
      <c r="F441" s="10" t="s">
        <v>1316</v>
      </c>
      <c r="G441" s="12" t="s">
        <v>16</v>
      </c>
      <c r="H441" s="12" t="s">
        <v>17</v>
      </c>
      <c r="I441" s="12" t="b">
        <v>1</v>
      </c>
      <c r="J441" s="12">
        <v>11.0</v>
      </c>
      <c r="K441" s="17" t="s">
        <v>1317</v>
      </c>
      <c r="L441" s="12" t="s">
        <v>17</v>
      </c>
      <c r="M441" s="12" t="s">
        <v>17</v>
      </c>
    </row>
    <row r="442" ht="15.75" customHeight="1">
      <c r="A442" s="9">
        <v>440.0</v>
      </c>
      <c r="B442" s="10">
        <v>2506.0</v>
      </c>
      <c r="C442" s="10" t="s">
        <v>1318</v>
      </c>
      <c r="D442" s="10" t="s">
        <v>843</v>
      </c>
      <c r="E442" s="10" t="s">
        <v>844</v>
      </c>
      <c r="F442" s="10" t="s">
        <v>1319</v>
      </c>
      <c r="G442" s="12" t="s">
        <v>16</v>
      </c>
      <c r="H442" s="12" t="s">
        <v>17</v>
      </c>
      <c r="I442" s="12" t="b">
        <v>1</v>
      </c>
      <c r="J442" s="12">
        <v>11.0</v>
      </c>
      <c r="K442" s="17" t="s">
        <v>1320</v>
      </c>
      <c r="L442" s="12" t="s">
        <v>17</v>
      </c>
      <c r="M442" s="12" t="s">
        <v>17</v>
      </c>
    </row>
    <row r="443" ht="15.75" customHeight="1">
      <c r="A443" s="9">
        <v>441.0</v>
      </c>
      <c r="B443" s="10">
        <v>2528.0</v>
      </c>
      <c r="C443" s="10" t="s">
        <v>1321</v>
      </c>
      <c r="D443" s="10" t="s">
        <v>843</v>
      </c>
      <c r="E443" s="10" t="s">
        <v>844</v>
      </c>
      <c r="F443" s="10" t="s">
        <v>1322</v>
      </c>
      <c r="G443" s="12" t="s">
        <v>16</v>
      </c>
      <c r="H443" s="12" t="s">
        <v>17</v>
      </c>
      <c r="I443" s="12" t="b">
        <v>1</v>
      </c>
      <c r="J443" s="12">
        <v>11.0</v>
      </c>
      <c r="K443" s="17" t="s">
        <v>1323</v>
      </c>
      <c r="L443" s="12" t="s">
        <v>17</v>
      </c>
      <c r="M443" s="12" t="s">
        <v>17</v>
      </c>
    </row>
    <row r="444" ht="15.75" customHeight="1">
      <c r="A444" s="9">
        <v>442.0</v>
      </c>
      <c r="B444" s="10">
        <v>2530.0</v>
      </c>
      <c r="C444" s="10" t="s">
        <v>1324</v>
      </c>
      <c r="D444" s="10" t="s">
        <v>843</v>
      </c>
      <c r="E444" s="10" t="s">
        <v>844</v>
      </c>
      <c r="F444" s="10" t="s">
        <v>1325</v>
      </c>
      <c r="G444" s="12" t="s">
        <v>16</v>
      </c>
      <c r="H444" s="12" t="s">
        <v>17</v>
      </c>
      <c r="I444" s="12" t="b">
        <v>1</v>
      </c>
      <c r="J444" s="12">
        <v>11.0</v>
      </c>
      <c r="K444" s="17" t="s">
        <v>1326</v>
      </c>
      <c r="L444" s="12" t="s">
        <v>17</v>
      </c>
      <c r="M444" s="12" t="s">
        <v>17</v>
      </c>
    </row>
    <row r="445" ht="15.75" customHeight="1">
      <c r="A445" s="9">
        <v>443.0</v>
      </c>
      <c r="B445" s="10">
        <v>2538.0</v>
      </c>
      <c r="C445" s="10" t="s">
        <v>1327</v>
      </c>
      <c r="D445" s="10" t="s">
        <v>843</v>
      </c>
      <c r="E445" s="10" t="s">
        <v>844</v>
      </c>
      <c r="F445" s="10" t="s">
        <v>1328</v>
      </c>
      <c r="G445" s="12" t="s">
        <v>16</v>
      </c>
      <c r="H445" s="12" t="s">
        <v>17</v>
      </c>
      <c r="I445" s="12" t="b">
        <v>1</v>
      </c>
      <c r="J445" s="12">
        <v>11.0</v>
      </c>
      <c r="K445" s="17" t="s">
        <v>1329</v>
      </c>
      <c r="L445" s="12" t="s">
        <v>17</v>
      </c>
      <c r="M445" s="12" t="s">
        <v>17</v>
      </c>
    </row>
    <row r="446" ht="15.75" customHeight="1">
      <c r="A446" s="9">
        <v>444.0</v>
      </c>
      <c r="B446" s="10">
        <v>2544.0</v>
      </c>
      <c r="C446" s="10" t="s">
        <v>1330</v>
      </c>
      <c r="D446" s="10" t="s">
        <v>843</v>
      </c>
      <c r="E446" s="10" t="s">
        <v>844</v>
      </c>
      <c r="F446" s="10" t="s">
        <v>1331</v>
      </c>
      <c r="G446" s="12" t="s">
        <v>16</v>
      </c>
      <c r="H446" s="12" t="s">
        <v>17</v>
      </c>
      <c r="I446" s="12" t="b">
        <v>1</v>
      </c>
      <c r="J446" s="12">
        <v>11.0</v>
      </c>
      <c r="K446" s="17" t="s">
        <v>1332</v>
      </c>
      <c r="L446" s="12" t="s">
        <v>17</v>
      </c>
      <c r="M446" s="12" t="s">
        <v>17</v>
      </c>
    </row>
    <row r="447" ht="15.75" customHeight="1">
      <c r="A447" s="9">
        <v>445.0</v>
      </c>
      <c r="B447" s="10">
        <v>2547.0</v>
      </c>
      <c r="C447" s="10" t="s">
        <v>1333</v>
      </c>
      <c r="D447" s="10" t="s">
        <v>843</v>
      </c>
      <c r="E447" s="10" t="s">
        <v>844</v>
      </c>
      <c r="F447" s="10" t="s">
        <v>1334</v>
      </c>
      <c r="G447" s="12" t="s">
        <v>16</v>
      </c>
      <c r="H447" s="12" t="s">
        <v>17</v>
      </c>
      <c r="I447" s="12" t="b">
        <v>1</v>
      </c>
      <c r="J447" s="12">
        <v>11.0</v>
      </c>
      <c r="K447" s="17" t="s">
        <v>1335</v>
      </c>
      <c r="L447" s="12" t="s">
        <v>17</v>
      </c>
      <c r="M447" s="12" t="s">
        <v>17</v>
      </c>
    </row>
    <row r="448" ht="15.75" customHeight="1">
      <c r="A448" s="9">
        <v>446.0</v>
      </c>
      <c r="B448" s="10">
        <v>2552.0</v>
      </c>
      <c r="C448" s="10" t="s">
        <v>1336</v>
      </c>
      <c r="D448" s="10" t="s">
        <v>843</v>
      </c>
      <c r="E448" s="10" t="s">
        <v>844</v>
      </c>
      <c r="F448" s="10" t="s">
        <v>1337</v>
      </c>
      <c r="G448" s="12" t="s">
        <v>16</v>
      </c>
      <c r="H448" s="12" t="s">
        <v>17</v>
      </c>
      <c r="I448" s="12" t="b">
        <v>1</v>
      </c>
      <c r="J448" s="12">
        <v>11.0</v>
      </c>
      <c r="K448" s="17" t="s">
        <v>1338</v>
      </c>
      <c r="L448" s="12" t="s">
        <v>17</v>
      </c>
      <c r="M448" s="12" t="s">
        <v>17</v>
      </c>
    </row>
    <row r="449" ht="15.75" customHeight="1">
      <c r="A449" s="9">
        <v>447.0</v>
      </c>
      <c r="B449" s="10">
        <v>2579.0</v>
      </c>
      <c r="C449" s="10" t="s">
        <v>1339</v>
      </c>
      <c r="D449" s="10" t="s">
        <v>843</v>
      </c>
      <c r="E449" s="10" t="s">
        <v>844</v>
      </c>
      <c r="F449" s="10" t="s">
        <v>1340</v>
      </c>
      <c r="G449" s="12" t="s">
        <v>16</v>
      </c>
      <c r="H449" s="12" t="s">
        <v>17</v>
      </c>
      <c r="I449" s="12" t="b">
        <v>1</v>
      </c>
      <c r="J449" s="12">
        <v>11.0</v>
      </c>
      <c r="K449" s="17" t="s">
        <v>1341</v>
      </c>
      <c r="L449" s="12" t="s">
        <v>17</v>
      </c>
      <c r="M449" s="12" t="s">
        <v>17</v>
      </c>
    </row>
    <row r="450" ht="15.75" customHeight="1">
      <c r="A450" s="9">
        <v>448.0</v>
      </c>
      <c r="B450" s="10">
        <v>2588.0</v>
      </c>
      <c r="C450" s="10" t="s">
        <v>1342</v>
      </c>
      <c r="D450" s="10" t="s">
        <v>843</v>
      </c>
      <c r="E450" s="10" t="s">
        <v>844</v>
      </c>
      <c r="F450" s="10" t="s">
        <v>1343</v>
      </c>
      <c r="G450" s="12" t="s">
        <v>16</v>
      </c>
      <c r="H450" s="12" t="s">
        <v>17</v>
      </c>
      <c r="I450" s="12" t="b">
        <v>1</v>
      </c>
      <c r="J450" s="12">
        <v>11.0</v>
      </c>
      <c r="K450" s="17" t="s">
        <v>1344</v>
      </c>
      <c r="L450" s="12" t="s">
        <v>17</v>
      </c>
      <c r="M450" s="12" t="s">
        <v>17</v>
      </c>
    </row>
    <row r="451" ht="15.75" customHeight="1">
      <c r="A451" s="9">
        <v>449.0</v>
      </c>
      <c r="B451" s="10">
        <v>2624.0</v>
      </c>
      <c r="C451" s="10" t="s">
        <v>1345</v>
      </c>
      <c r="D451" s="10" t="s">
        <v>843</v>
      </c>
      <c r="E451" s="10" t="s">
        <v>844</v>
      </c>
      <c r="F451" s="10" t="s">
        <v>1346</v>
      </c>
      <c r="G451" s="12" t="s">
        <v>16</v>
      </c>
      <c r="H451" s="12" t="s">
        <v>17</v>
      </c>
      <c r="I451" s="12" t="b">
        <v>1</v>
      </c>
      <c r="J451" s="12">
        <v>11.0</v>
      </c>
      <c r="K451" s="17" t="s">
        <v>1347</v>
      </c>
      <c r="L451" s="12" t="s">
        <v>17</v>
      </c>
      <c r="M451" s="12" t="s">
        <v>17</v>
      </c>
    </row>
    <row r="452" ht="15.75" customHeight="1">
      <c r="A452" s="9">
        <v>450.0</v>
      </c>
      <c r="B452" s="10">
        <v>2635.0</v>
      </c>
      <c r="C452" s="10" t="s">
        <v>1348</v>
      </c>
      <c r="D452" s="10" t="s">
        <v>843</v>
      </c>
      <c r="E452" s="10" t="s">
        <v>844</v>
      </c>
      <c r="F452" s="10" t="s">
        <v>1349</v>
      </c>
      <c r="G452" s="12" t="s">
        <v>16</v>
      </c>
      <c r="H452" s="12" t="s">
        <v>17</v>
      </c>
      <c r="I452" s="12" t="b">
        <v>1</v>
      </c>
      <c r="J452" s="12">
        <v>11.0</v>
      </c>
      <c r="K452" s="17" t="s">
        <v>1350</v>
      </c>
      <c r="L452" s="12" t="s">
        <v>17</v>
      </c>
      <c r="M452" s="12" t="s">
        <v>17</v>
      </c>
    </row>
    <row r="453" ht="15.75" customHeight="1">
      <c r="A453" s="9">
        <v>451.0</v>
      </c>
      <c r="B453" s="10">
        <v>134.0</v>
      </c>
      <c r="C453" s="10" t="s">
        <v>1351</v>
      </c>
      <c r="D453" s="10" t="s">
        <v>1352</v>
      </c>
      <c r="E453" s="10" t="s">
        <v>1353</v>
      </c>
      <c r="F453" s="10" t="s">
        <v>1354</v>
      </c>
      <c r="G453" s="11" t="s">
        <v>16</v>
      </c>
      <c r="H453" s="11" t="s">
        <v>17</v>
      </c>
      <c r="I453" s="12" t="b">
        <v>1</v>
      </c>
      <c r="J453" s="13">
        <v>10.0</v>
      </c>
      <c r="K453" s="11" t="s">
        <v>62</v>
      </c>
      <c r="L453" s="11" t="s">
        <v>17</v>
      </c>
      <c r="M453" s="11" t="s">
        <v>17</v>
      </c>
    </row>
    <row r="454" ht="15.75" customHeight="1">
      <c r="A454" s="9">
        <v>452.0</v>
      </c>
      <c r="B454" s="10">
        <v>262.0</v>
      </c>
      <c r="C454" s="10" t="s">
        <v>1355</v>
      </c>
      <c r="D454" s="10" t="s">
        <v>1352</v>
      </c>
      <c r="E454" s="10" t="s">
        <v>1353</v>
      </c>
      <c r="F454" s="10" t="s">
        <v>1356</v>
      </c>
      <c r="G454" s="11" t="s">
        <v>16</v>
      </c>
      <c r="H454" s="11" t="s">
        <v>17</v>
      </c>
      <c r="I454" s="12" t="b">
        <v>1</v>
      </c>
      <c r="J454" s="13">
        <v>10.0</v>
      </c>
      <c r="K454" s="11" t="s">
        <v>62</v>
      </c>
      <c r="L454" s="11" t="s">
        <v>17</v>
      </c>
      <c r="M454" s="11" t="s">
        <v>17</v>
      </c>
    </row>
    <row r="455" ht="15.75" customHeight="1">
      <c r="A455" s="9">
        <v>453.0</v>
      </c>
      <c r="B455" s="10">
        <v>509.0</v>
      </c>
      <c r="C455" s="10" t="s">
        <v>1357</v>
      </c>
      <c r="D455" s="10" t="s">
        <v>1352</v>
      </c>
      <c r="E455" s="10" t="s">
        <v>1353</v>
      </c>
      <c r="F455" s="10" t="s">
        <v>1358</v>
      </c>
      <c r="G455" s="11" t="s">
        <v>16</v>
      </c>
      <c r="H455" s="11" t="s">
        <v>17</v>
      </c>
      <c r="I455" s="12" t="b">
        <v>1</v>
      </c>
      <c r="J455" s="13">
        <v>10.0</v>
      </c>
      <c r="K455" s="11" t="s">
        <v>62</v>
      </c>
      <c r="L455" s="11" t="s">
        <v>17</v>
      </c>
      <c r="M455" s="11" t="s">
        <v>17</v>
      </c>
    </row>
    <row r="456" ht="15.75" customHeight="1">
      <c r="A456" s="9">
        <v>454.0</v>
      </c>
      <c r="B456" s="10">
        <v>684.0</v>
      </c>
      <c r="C456" s="10" t="s">
        <v>1359</v>
      </c>
      <c r="D456" s="10" t="s">
        <v>1352</v>
      </c>
      <c r="E456" s="10" t="s">
        <v>1353</v>
      </c>
      <c r="F456" s="10" t="s">
        <v>1360</v>
      </c>
      <c r="G456" s="11" t="s">
        <v>16</v>
      </c>
      <c r="H456" s="11" t="s">
        <v>17</v>
      </c>
      <c r="I456" s="12" t="b">
        <v>1</v>
      </c>
      <c r="J456" s="13">
        <v>10.0</v>
      </c>
      <c r="K456" s="11" t="s">
        <v>62</v>
      </c>
      <c r="L456" s="11" t="s">
        <v>17</v>
      </c>
      <c r="M456" s="11" t="s">
        <v>17</v>
      </c>
    </row>
    <row r="457" ht="15.75" customHeight="1">
      <c r="A457" s="9">
        <v>455.0</v>
      </c>
      <c r="B457" s="10">
        <v>721.0</v>
      </c>
      <c r="C457" s="10" t="s">
        <v>1361</v>
      </c>
      <c r="D457" s="10" t="s">
        <v>1352</v>
      </c>
      <c r="E457" s="10" t="s">
        <v>1353</v>
      </c>
      <c r="F457" s="10" t="s">
        <v>1362</v>
      </c>
      <c r="G457" s="11" t="s">
        <v>16</v>
      </c>
      <c r="H457" s="11" t="s">
        <v>17</v>
      </c>
      <c r="I457" s="12" t="b">
        <v>1</v>
      </c>
      <c r="J457" s="13">
        <v>10.0</v>
      </c>
      <c r="K457" s="11" t="s">
        <v>62</v>
      </c>
      <c r="L457" s="11" t="s">
        <v>17</v>
      </c>
      <c r="M457" s="11" t="s">
        <v>17</v>
      </c>
    </row>
    <row r="458" ht="15.75" customHeight="1">
      <c r="A458" s="9">
        <v>456.0</v>
      </c>
      <c r="B458" s="10">
        <v>725.0</v>
      </c>
      <c r="C458" s="10" t="s">
        <v>1363</v>
      </c>
      <c r="D458" s="10" t="s">
        <v>1352</v>
      </c>
      <c r="E458" s="10" t="s">
        <v>1353</v>
      </c>
      <c r="F458" s="10" t="s">
        <v>1364</v>
      </c>
      <c r="G458" s="11" t="s">
        <v>16</v>
      </c>
      <c r="H458" s="11" t="s">
        <v>17</v>
      </c>
      <c r="I458" s="12" t="b">
        <v>1</v>
      </c>
      <c r="J458" s="13">
        <v>10.0</v>
      </c>
      <c r="K458" s="11" t="s">
        <v>62</v>
      </c>
      <c r="L458" s="11" t="s">
        <v>17</v>
      </c>
      <c r="M458" s="11" t="s">
        <v>17</v>
      </c>
    </row>
    <row r="459" ht="15.75" customHeight="1">
      <c r="A459" s="9">
        <v>457.0</v>
      </c>
      <c r="B459" s="10">
        <v>729.0</v>
      </c>
      <c r="C459" s="10" t="s">
        <v>1365</v>
      </c>
      <c r="D459" s="10" t="s">
        <v>1352</v>
      </c>
      <c r="E459" s="10" t="s">
        <v>1353</v>
      </c>
      <c r="F459" s="10" t="s">
        <v>1366</v>
      </c>
      <c r="G459" s="11" t="s">
        <v>16</v>
      </c>
      <c r="H459" s="11" t="s">
        <v>17</v>
      </c>
      <c r="I459" s="12" t="b">
        <v>1</v>
      </c>
      <c r="J459" s="13">
        <v>10.0</v>
      </c>
      <c r="K459" s="11" t="s">
        <v>62</v>
      </c>
      <c r="L459" s="11" t="s">
        <v>17</v>
      </c>
      <c r="M459" s="11" t="s">
        <v>17</v>
      </c>
    </row>
    <row r="460" ht="15.75" customHeight="1">
      <c r="A460" s="9">
        <v>458.0</v>
      </c>
      <c r="B460" s="10">
        <v>730.0</v>
      </c>
      <c r="C460" s="10" t="s">
        <v>1367</v>
      </c>
      <c r="D460" s="10" t="s">
        <v>1352</v>
      </c>
      <c r="E460" s="10" t="s">
        <v>1353</v>
      </c>
      <c r="F460" s="10" t="s">
        <v>1368</v>
      </c>
      <c r="G460" s="11" t="s">
        <v>16</v>
      </c>
      <c r="H460" s="11" t="s">
        <v>17</v>
      </c>
      <c r="I460" s="12" t="b">
        <v>1</v>
      </c>
      <c r="J460" s="13">
        <v>10.0</v>
      </c>
      <c r="K460" s="11" t="s">
        <v>62</v>
      </c>
      <c r="L460" s="11" t="s">
        <v>17</v>
      </c>
      <c r="M460" s="11" t="s">
        <v>17</v>
      </c>
    </row>
    <row r="461" ht="15.75" customHeight="1">
      <c r="A461" s="9">
        <v>459.0</v>
      </c>
      <c r="B461" s="10">
        <v>747.0</v>
      </c>
      <c r="C461" s="10" t="s">
        <v>1369</v>
      </c>
      <c r="D461" s="10" t="s">
        <v>1352</v>
      </c>
      <c r="E461" s="10" t="s">
        <v>1353</v>
      </c>
      <c r="F461" s="10" t="s">
        <v>1370</v>
      </c>
      <c r="G461" s="11" t="s">
        <v>16</v>
      </c>
      <c r="H461" s="11" t="s">
        <v>17</v>
      </c>
      <c r="I461" s="12" t="b">
        <v>1</v>
      </c>
      <c r="J461" s="13">
        <v>10.0</v>
      </c>
      <c r="K461" s="11" t="s">
        <v>62</v>
      </c>
      <c r="L461" s="11" t="s">
        <v>17</v>
      </c>
      <c r="M461" s="11" t="s">
        <v>17</v>
      </c>
    </row>
    <row r="462" ht="15.75" customHeight="1">
      <c r="A462" s="9">
        <v>460.0</v>
      </c>
      <c r="B462" s="10">
        <v>807.0</v>
      </c>
      <c r="C462" s="10" t="s">
        <v>1371</v>
      </c>
      <c r="D462" s="10" t="s">
        <v>1352</v>
      </c>
      <c r="E462" s="10" t="s">
        <v>1353</v>
      </c>
      <c r="F462" s="10" t="s">
        <v>1372</v>
      </c>
      <c r="G462" s="11" t="s">
        <v>16</v>
      </c>
      <c r="H462" s="11" t="s">
        <v>17</v>
      </c>
      <c r="I462" s="12" t="b">
        <v>1</v>
      </c>
      <c r="J462" s="13">
        <v>10.0</v>
      </c>
      <c r="K462" s="11" t="s">
        <v>62</v>
      </c>
      <c r="L462" s="11" t="s">
        <v>17</v>
      </c>
      <c r="M462" s="11" t="s">
        <v>17</v>
      </c>
    </row>
    <row r="463" ht="15.75" customHeight="1">
      <c r="A463" s="9">
        <v>461.0</v>
      </c>
      <c r="B463" s="10">
        <v>1066.0</v>
      </c>
      <c r="C463" s="10" t="s">
        <v>1373</v>
      </c>
      <c r="D463" s="10" t="s">
        <v>1352</v>
      </c>
      <c r="E463" s="10" t="s">
        <v>1353</v>
      </c>
      <c r="F463" s="10" t="s">
        <v>1374</v>
      </c>
      <c r="G463" s="11" t="s">
        <v>16</v>
      </c>
      <c r="H463" s="11" t="s">
        <v>17</v>
      </c>
      <c r="I463" s="12" t="b">
        <v>1</v>
      </c>
      <c r="J463" s="13">
        <v>10.0</v>
      </c>
      <c r="K463" s="11" t="s">
        <v>62</v>
      </c>
      <c r="L463" s="11" t="s">
        <v>17</v>
      </c>
      <c r="M463" s="11" t="s">
        <v>17</v>
      </c>
    </row>
    <row r="464" ht="15.75" customHeight="1">
      <c r="A464" s="9">
        <v>462.0</v>
      </c>
      <c r="B464" s="10">
        <v>1080.0</v>
      </c>
      <c r="C464" s="10" t="s">
        <v>1375</v>
      </c>
      <c r="D464" s="10" t="s">
        <v>1352</v>
      </c>
      <c r="E464" s="10" t="s">
        <v>1353</v>
      </c>
      <c r="F464" s="10" t="s">
        <v>1376</v>
      </c>
      <c r="G464" s="11" t="s">
        <v>16</v>
      </c>
      <c r="H464" s="11" t="s">
        <v>17</v>
      </c>
      <c r="I464" s="12" t="b">
        <v>1</v>
      </c>
      <c r="J464" s="13">
        <v>10.0</v>
      </c>
      <c r="K464" s="11" t="s">
        <v>62</v>
      </c>
      <c r="L464" s="11" t="s">
        <v>17</v>
      </c>
      <c r="M464" s="11" t="s">
        <v>17</v>
      </c>
    </row>
    <row r="465" ht="15.75" customHeight="1">
      <c r="A465" s="9">
        <v>463.0</v>
      </c>
      <c r="B465" s="10">
        <v>1162.0</v>
      </c>
      <c r="C465" s="10" t="s">
        <v>1377</v>
      </c>
      <c r="D465" s="10" t="s">
        <v>1352</v>
      </c>
      <c r="E465" s="10" t="s">
        <v>1353</v>
      </c>
      <c r="F465" s="10" t="s">
        <v>1378</v>
      </c>
      <c r="G465" s="11" t="s">
        <v>16</v>
      </c>
      <c r="H465" s="11" t="s">
        <v>17</v>
      </c>
      <c r="I465" s="12" t="b">
        <v>1</v>
      </c>
      <c r="J465" s="13">
        <v>10.0</v>
      </c>
      <c r="K465" s="11" t="s">
        <v>62</v>
      </c>
      <c r="L465" s="11" t="s">
        <v>17</v>
      </c>
      <c r="M465" s="11" t="s">
        <v>17</v>
      </c>
    </row>
    <row r="466" ht="15.75" customHeight="1">
      <c r="A466" s="9">
        <v>464.0</v>
      </c>
      <c r="B466" s="10">
        <v>1163.0</v>
      </c>
      <c r="C466" s="10" t="s">
        <v>1379</v>
      </c>
      <c r="D466" s="10" t="s">
        <v>1352</v>
      </c>
      <c r="E466" s="10" t="s">
        <v>1353</v>
      </c>
      <c r="F466" s="10" t="s">
        <v>1380</v>
      </c>
      <c r="G466" s="11" t="s">
        <v>16</v>
      </c>
      <c r="H466" s="11" t="s">
        <v>17</v>
      </c>
      <c r="I466" s="12" t="b">
        <v>1</v>
      </c>
      <c r="J466" s="13">
        <v>10.0</v>
      </c>
      <c r="K466" s="11" t="s">
        <v>62</v>
      </c>
      <c r="L466" s="11" t="s">
        <v>17</v>
      </c>
      <c r="M466" s="11" t="s">
        <v>17</v>
      </c>
    </row>
    <row r="467" ht="15.75" customHeight="1">
      <c r="A467" s="9">
        <v>465.0</v>
      </c>
      <c r="B467" s="10">
        <v>1166.0</v>
      </c>
      <c r="C467" s="10" t="s">
        <v>1381</v>
      </c>
      <c r="D467" s="10" t="s">
        <v>1352</v>
      </c>
      <c r="E467" s="10" t="s">
        <v>1353</v>
      </c>
      <c r="F467" s="10" t="s">
        <v>1382</v>
      </c>
      <c r="G467" s="11" t="s">
        <v>16</v>
      </c>
      <c r="H467" s="11" t="s">
        <v>17</v>
      </c>
      <c r="I467" s="12" t="b">
        <v>1</v>
      </c>
      <c r="J467" s="13">
        <v>10.0</v>
      </c>
      <c r="K467" s="11" t="s">
        <v>62</v>
      </c>
      <c r="L467" s="11" t="s">
        <v>17</v>
      </c>
      <c r="M467" s="11" t="s">
        <v>17</v>
      </c>
    </row>
    <row r="468" ht="15.75" customHeight="1">
      <c r="A468" s="9">
        <v>466.0</v>
      </c>
      <c r="B468" s="10">
        <v>1176.0</v>
      </c>
      <c r="C468" s="10" t="s">
        <v>1383</v>
      </c>
      <c r="D468" s="10" t="s">
        <v>1352</v>
      </c>
      <c r="E468" s="10" t="s">
        <v>1353</v>
      </c>
      <c r="F468" s="10" t="s">
        <v>1384</v>
      </c>
      <c r="G468" s="11" t="s">
        <v>16</v>
      </c>
      <c r="H468" s="11" t="s">
        <v>17</v>
      </c>
      <c r="I468" s="12" t="b">
        <v>1</v>
      </c>
      <c r="J468" s="13">
        <v>10.0</v>
      </c>
      <c r="K468" s="11" t="s">
        <v>62</v>
      </c>
      <c r="L468" s="11" t="s">
        <v>17</v>
      </c>
      <c r="M468" s="11" t="s">
        <v>17</v>
      </c>
    </row>
    <row r="469" ht="15.75" customHeight="1">
      <c r="A469" s="9">
        <v>467.0</v>
      </c>
      <c r="B469" s="10">
        <v>1264.0</v>
      </c>
      <c r="C469" s="10" t="s">
        <v>1385</v>
      </c>
      <c r="D469" s="10" t="s">
        <v>1352</v>
      </c>
      <c r="E469" s="10" t="s">
        <v>1353</v>
      </c>
      <c r="F469" s="10" t="s">
        <v>1386</v>
      </c>
      <c r="G469" s="11" t="s">
        <v>16</v>
      </c>
      <c r="H469" s="11" t="s">
        <v>17</v>
      </c>
      <c r="I469" s="12" t="b">
        <v>1</v>
      </c>
      <c r="J469" s="13">
        <v>10.0</v>
      </c>
      <c r="K469" s="11" t="s">
        <v>62</v>
      </c>
      <c r="L469" s="11" t="s">
        <v>17</v>
      </c>
      <c r="M469" s="11" t="s">
        <v>17</v>
      </c>
    </row>
    <row r="470" ht="15.75" customHeight="1">
      <c r="A470" s="9">
        <v>468.0</v>
      </c>
      <c r="B470" s="10">
        <v>1267.0</v>
      </c>
      <c r="C470" s="10" t="s">
        <v>1387</v>
      </c>
      <c r="D470" s="10" t="s">
        <v>1352</v>
      </c>
      <c r="E470" s="10" t="s">
        <v>1353</v>
      </c>
      <c r="F470" s="10" t="s">
        <v>1388</v>
      </c>
      <c r="G470" s="11" t="s">
        <v>16</v>
      </c>
      <c r="H470" s="11" t="s">
        <v>17</v>
      </c>
      <c r="I470" s="12" t="b">
        <v>1</v>
      </c>
      <c r="J470" s="13">
        <v>10.0</v>
      </c>
      <c r="K470" s="11" t="s">
        <v>62</v>
      </c>
      <c r="L470" s="11" t="s">
        <v>17</v>
      </c>
      <c r="M470" s="11" t="s">
        <v>17</v>
      </c>
    </row>
    <row r="471" ht="15.75" customHeight="1">
      <c r="A471" s="9">
        <v>469.0</v>
      </c>
      <c r="B471" s="10">
        <v>1290.0</v>
      </c>
      <c r="C471" s="10" t="s">
        <v>1389</v>
      </c>
      <c r="D471" s="10" t="s">
        <v>1352</v>
      </c>
      <c r="E471" s="10" t="s">
        <v>1353</v>
      </c>
      <c r="F471" s="10" t="s">
        <v>1390</v>
      </c>
      <c r="G471" s="11" t="s">
        <v>16</v>
      </c>
      <c r="H471" s="11" t="s">
        <v>17</v>
      </c>
      <c r="I471" s="12" t="b">
        <v>1</v>
      </c>
      <c r="J471" s="13">
        <v>10.0</v>
      </c>
      <c r="K471" s="11" t="s">
        <v>62</v>
      </c>
      <c r="L471" s="11" t="s">
        <v>17</v>
      </c>
      <c r="M471" s="11" t="s">
        <v>17</v>
      </c>
    </row>
    <row r="472" ht="15.75" customHeight="1">
      <c r="A472" s="9">
        <v>470.0</v>
      </c>
      <c r="B472" s="10">
        <v>1343.0</v>
      </c>
      <c r="C472" s="10" t="s">
        <v>1391</v>
      </c>
      <c r="D472" s="10" t="s">
        <v>1352</v>
      </c>
      <c r="E472" s="10" t="s">
        <v>1353</v>
      </c>
      <c r="F472" s="10" t="s">
        <v>1392</v>
      </c>
      <c r="G472" s="11" t="s">
        <v>16</v>
      </c>
      <c r="H472" s="11" t="s">
        <v>17</v>
      </c>
      <c r="I472" s="12" t="b">
        <v>1</v>
      </c>
      <c r="J472" s="13">
        <v>10.0</v>
      </c>
      <c r="K472" s="11" t="s">
        <v>62</v>
      </c>
      <c r="L472" s="11" t="s">
        <v>17</v>
      </c>
      <c r="M472" s="11" t="s">
        <v>17</v>
      </c>
    </row>
    <row r="473" ht="15.75" customHeight="1">
      <c r="A473" s="9">
        <v>471.0</v>
      </c>
      <c r="B473" s="10">
        <v>1351.0</v>
      </c>
      <c r="C473" s="10" t="s">
        <v>1393</v>
      </c>
      <c r="D473" s="10" t="s">
        <v>1352</v>
      </c>
      <c r="E473" s="10" t="s">
        <v>1353</v>
      </c>
      <c r="F473" s="10" t="s">
        <v>1394</v>
      </c>
      <c r="G473" s="11" t="s">
        <v>16</v>
      </c>
      <c r="H473" s="11" t="s">
        <v>17</v>
      </c>
      <c r="I473" s="12" t="b">
        <v>1</v>
      </c>
      <c r="J473" s="13">
        <v>10.0</v>
      </c>
      <c r="K473" s="11" t="s">
        <v>62</v>
      </c>
      <c r="L473" s="11" t="s">
        <v>17</v>
      </c>
      <c r="M473" s="11" t="s">
        <v>17</v>
      </c>
    </row>
    <row r="474" ht="15.75" customHeight="1">
      <c r="A474" s="9">
        <v>472.0</v>
      </c>
      <c r="B474" s="10">
        <v>1354.0</v>
      </c>
      <c r="C474" s="10" t="s">
        <v>1395</v>
      </c>
      <c r="D474" s="10" t="s">
        <v>1352</v>
      </c>
      <c r="E474" s="10" t="s">
        <v>1353</v>
      </c>
      <c r="F474" s="10" t="s">
        <v>1396</v>
      </c>
      <c r="G474" s="11" t="s">
        <v>16</v>
      </c>
      <c r="H474" s="11" t="s">
        <v>17</v>
      </c>
      <c r="I474" s="12" t="b">
        <v>1</v>
      </c>
      <c r="J474" s="13">
        <v>10.0</v>
      </c>
      <c r="K474" s="11" t="s">
        <v>62</v>
      </c>
      <c r="L474" s="11" t="s">
        <v>17</v>
      </c>
      <c r="M474" s="11" t="s">
        <v>17</v>
      </c>
    </row>
    <row r="475" ht="15.75" customHeight="1">
      <c r="A475" s="9">
        <v>473.0</v>
      </c>
      <c r="B475" s="10">
        <v>1362.0</v>
      </c>
      <c r="C475" s="10" t="s">
        <v>1397</v>
      </c>
      <c r="D475" s="10" t="s">
        <v>1352</v>
      </c>
      <c r="E475" s="10" t="s">
        <v>1353</v>
      </c>
      <c r="F475" s="10" t="s">
        <v>1398</v>
      </c>
      <c r="G475" s="11" t="s">
        <v>16</v>
      </c>
      <c r="H475" s="11" t="s">
        <v>17</v>
      </c>
      <c r="I475" s="12" t="b">
        <v>1</v>
      </c>
      <c r="J475" s="13">
        <v>10.0</v>
      </c>
      <c r="K475" s="11" t="s">
        <v>62</v>
      </c>
      <c r="L475" s="11" t="s">
        <v>17</v>
      </c>
      <c r="M475" s="11" t="s">
        <v>17</v>
      </c>
    </row>
    <row r="476" ht="15.75" customHeight="1">
      <c r="A476" s="9">
        <v>474.0</v>
      </c>
      <c r="B476" s="10">
        <v>1464.0</v>
      </c>
      <c r="C476" s="10" t="s">
        <v>1399</v>
      </c>
      <c r="D476" s="10" t="s">
        <v>1352</v>
      </c>
      <c r="E476" s="10" t="s">
        <v>1353</v>
      </c>
      <c r="F476" s="10" t="s">
        <v>1400</v>
      </c>
      <c r="G476" s="11" t="s">
        <v>16</v>
      </c>
      <c r="H476" s="11" t="s">
        <v>17</v>
      </c>
      <c r="I476" s="12" t="b">
        <v>1</v>
      </c>
      <c r="J476" s="13">
        <v>10.0</v>
      </c>
      <c r="K476" s="11" t="s">
        <v>62</v>
      </c>
      <c r="L476" s="11" t="s">
        <v>17</v>
      </c>
      <c r="M476" s="11" t="s">
        <v>17</v>
      </c>
    </row>
    <row r="477" ht="15.75" customHeight="1">
      <c r="A477" s="9">
        <v>475.0</v>
      </c>
      <c r="B477" s="10">
        <v>1686.0</v>
      </c>
      <c r="C477" s="10" t="s">
        <v>1401</v>
      </c>
      <c r="D477" s="10" t="s">
        <v>1352</v>
      </c>
      <c r="E477" s="10" t="s">
        <v>1353</v>
      </c>
      <c r="F477" s="10" t="s">
        <v>1402</v>
      </c>
      <c r="G477" s="11" t="s">
        <v>16</v>
      </c>
      <c r="H477" s="11" t="s">
        <v>17</v>
      </c>
      <c r="I477" s="12" t="b">
        <v>1</v>
      </c>
      <c r="J477" s="13">
        <v>10.0</v>
      </c>
      <c r="K477" s="11" t="s">
        <v>62</v>
      </c>
      <c r="L477" s="11" t="s">
        <v>17</v>
      </c>
      <c r="M477" s="11" t="s">
        <v>17</v>
      </c>
    </row>
    <row r="478" ht="15.75" customHeight="1">
      <c r="A478" s="9">
        <v>476.0</v>
      </c>
      <c r="B478" s="10">
        <v>1691.0</v>
      </c>
      <c r="C478" s="10" t="s">
        <v>1403</v>
      </c>
      <c r="D478" s="10" t="s">
        <v>1352</v>
      </c>
      <c r="E478" s="10" t="s">
        <v>1353</v>
      </c>
      <c r="F478" s="10" t="s">
        <v>1404</v>
      </c>
      <c r="G478" s="11" t="s">
        <v>16</v>
      </c>
      <c r="H478" s="11" t="s">
        <v>17</v>
      </c>
      <c r="I478" s="12" t="b">
        <v>1</v>
      </c>
      <c r="J478" s="13">
        <v>10.0</v>
      </c>
      <c r="K478" s="11" t="s">
        <v>62</v>
      </c>
      <c r="L478" s="11" t="s">
        <v>17</v>
      </c>
      <c r="M478" s="11" t="s">
        <v>17</v>
      </c>
    </row>
    <row r="479" ht="15.75" customHeight="1">
      <c r="A479" s="9">
        <v>477.0</v>
      </c>
      <c r="B479" s="10">
        <v>1702.0</v>
      </c>
      <c r="C479" s="10" t="s">
        <v>1405</v>
      </c>
      <c r="D479" s="10" t="s">
        <v>1352</v>
      </c>
      <c r="E479" s="10" t="s">
        <v>1353</v>
      </c>
      <c r="F479" s="10" t="s">
        <v>1406</v>
      </c>
      <c r="G479" s="11" t="s">
        <v>16</v>
      </c>
      <c r="H479" s="11" t="s">
        <v>17</v>
      </c>
      <c r="I479" s="12" t="b">
        <v>1</v>
      </c>
      <c r="J479" s="13">
        <v>10.0</v>
      </c>
      <c r="K479" s="11" t="s">
        <v>62</v>
      </c>
      <c r="L479" s="11" t="s">
        <v>17</v>
      </c>
      <c r="M479" s="11" t="s">
        <v>17</v>
      </c>
    </row>
    <row r="480" ht="15.75" customHeight="1">
      <c r="A480" s="9">
        <v>478.0</v>
      </c>
      <c r="B480" s="10">
        <v>1910.0</v>
      </c>
      <c r="C480" s="10" t="s">
        <v>1407</v>
      </c>
      <c r="D480" s="10" t="s">
        <v>1352</v>
      </c>
      <c r="E480" s="10" t="s">
        <v>1353</v>
      </c>
      <c r="F480" s="10" t="s">
        <v>1408</v>
      </c>
      <c r="G480" s="11" t="s">
        <v>16</v>
      </c>
      <c r="H480" s="11" t="s">
        <v>17</v>
      </c>
      <c r="I480" s="12" t="b">
        <v>1</v>
      </c>
      <c r="J480" s="13">
        <v>10.0</v>
      </c>
      <c r="K480" s="11" t="s">
        <v>62</v>
      </c>
      <c r="L480" s="11" t="s">
        <v>17</v>
      </c>
      <c r="M480" s="11" t="s">
        <v>17</v>
      </c>
    </row>
    <row r="481" ht="15.75" customHeight="1">
      <c r="A481" s="9">
        <v>479.0</v>
      </c>
      <c r="B481" s="10">
        <v>1912.0</v>
      </c>
      <c r="C481" s="10" t="s">
        <v>1409</v>
      </c>
      <c r="D481" s="10" t="s">
        <v>1352</v>
      </c>
      <c r="E481" s="10" t="s">
        <v>1353</v>
      </c>
      <c r="F481" s="10" t="s">
        <v>1410</v>
      </c>
      <c r="G481" s="11" t="s">
        <v>16</v>
      </c>
      <c r="H481" s="11" t="s">
        <v>17</v>
      </c>
      <c r="I481" s="12" t="b">
        <v>1</v>
      </c>
      <c r="J481" s="13">
        <v>10.0</v>
      </c>
      <c r="K481" s="11" t="s">
        <v>62</v>
      </c>
      <c r="L481" s="11" t="s">
        <v>17</v>
      </c>
      <c r="M481" s="11" t="s">
        <v>17</v>
      </c>
    </row>
    <row r="482" ht="15.75" customHeight="1">
      <c r="A482" s="9">
        <v>480.0</v>
      </c>
      <c r="B482" s="10">
        <v>2459.0</v>
      </c>
      <c r="C482" s="10" t="s">
        <v>1411</v>
      </c>
      <c r="D482" s="10" t="s">
        <v>1352</v>
      </c>
      <c r="E482" s="10" t="s">
        <v>1353</v>
      </c>
      <c r="F482" s="10" t="s">
        <v>1412</v>
      </c>
      <c r="G482" s="11" t="s">
        <v>16</v>
      </c>
      <c r="H482" s="11" t="s">
        <v>17</v>
      </c>
      <c r="I482" s="12" t="b">
        <v>1</v>
      </c>
      <c r="J482" s="13">
        <v>10.0</v>
      </c>
      <c r="K482" s="11" t="s">
        <v>62</v>
      </c>
      <c r="L482" s="11" t="s">
        <v>17</v>
      </c>
      <c r="M482" s="11" t="s">
        <v>17</v>
      </c>
    </row>
    <row r="483" ht="15.75" customHeight="1">
      <c r="A483" s="9">
        <v>481.0</v>
      </c>
      <c r="B483" s="10">
        <v>2551.0</v>
      </c>
      <c r="C483" s="10" t="s">
        <v>1413</v>
      </c>
      <c r="D483" s="10" t="s">
        <v>1352</v>
      </c>
      <c r="E483" s="10" t="s">
        <v>1353</v>
      </c>
      <c r="F483" s="10" t="s">
        <v>1414</v>
      </c>
      <c r="G483" s="11" t="s">
        <v>16</v>
      </c>
      <c r="H483" s="11" t="s">
        <v>17</v>
      </c>
      <c r="I483" s="12" t="b">
        <v>1</v>
      </c>
      <c r="J483" s="13">
        <v>10.0</v>
      </c>
      <c r="K483" s="11" t="s">
        <v>62</v>
      </c>
      <c r="L483" s="11" t="s">
        <v>17</v>
      </c>
      <c r="M483" s="11" t="s">
        <v>17</v>
      </c>
    </row>
    <row r="484" ht="15.75" customHeight="1">
      <c r="A484" s="9">
        <v>482.0</v>
      </c>
      <c r="B484" s="10">
        <v>18.0</v>
      </c>
      <c r="C484" s="10" t="s">
        <v>1415</v>
      </c>
      <c r="D484" s="10" t="s">
        <v>1416</v>
      </c>
      <c r="E484" s="10" t="s">
        <v>1417</v>
      </c>
      <c r="F484" s="10" t="s">
        <v>1418</v>
      </c>
      <c r="G484" s="11" t="s">
        <v>16</v>
      </c>
      <c r="H484" s="11" t="s">
        <v>17</v>
      </c>
      <c r="I484" s="12" t="b">
        <v>1</v>
      </c>
      <c r="J484" s="13">
        <v>9.0</v>
      </c>
      <c r="K484" s="11" t="s">
        <v>18</v>
      </c>
      <c r="L484" s="11" t="s">
        <v>17</v>
      </c>
      <c r="M484" s="18" t="s">
        <v>1419</v>
      </c>
    </row>
    <row r="485" ht="15.75" customHeight="1">
      <c r="A485" s="9">
        <v>483.0</v>
      </c>
      <c r="B485" s="10">
        <v>22.0</v>
      </c>
      <c r="C485" s="10" t="s">
        <v>1420</v>
      </c>
      <c r="D485" s="10" t="s">
        <v>1416</v>
      </c>
      <c r="E485" s="10" t="s">
        <v>1417</v>
      </c>
      <c r="F485" s="10" t="s">
        <v>1421</v>
      </c>
      <c r="G485" s="11" t="s">
        <v>16</v>
      </c>
      <c r="H485" s="11" t="s">
        <v>17</v>
      </c>
      <c r="I485" s="12" t="b">
        <v>1</v>
      </c>
      <c r="J485" s="13">
        <v>9.0</v>
      </c>
      <c r="K485" s="11" t="s">
        <v>18</v>
      </c>
      <c r="L485" s="11" t="s">
        <v>17</v>
      </c>
      <c r="M485" s="18" t="s">
        <v>1422</v>
      </c>
    </row>
    <row r="486" ht="15.75" customHeight="1">
      <c r="A486" s="9">
        <v>484.0</v>
      </c>
      <c r="B486" s="10">
        <v>30.0</v>
      </c>
      <c r="C486" s="10" t="s">
        <v>1423</v>
      </c>
      <c r="D486" s="10" t="s">
        <v>1416</v>
      </c>
      <c r="E486" s="10" t="s">
        <v>1417</v>
      </c>
      <c r="F486" s="10" t="s">
        <v>1424</v>
      </c>
      <c r="G486" s="11" t="s">
        <v>16</v>
      </c>
      <c r="H486" s="11" t="s">
        <v>17</v>
      </c>
      <c r="I486" s="12" t="b">
        <v>1</v>
      </c>
      <c r="J486" s="13">
        <v>9.0</v>
      </c>
      <c r="K486" s="11" t="s">
        <v>18</v>
      </c>
      <c r="L486" s="11" t="s">
        <v>17</v>
      </c>
      <c r="M486" s="19" t="str">
        <f>IFERROR(__xludf.DUMMYFUNCTION("CONCATENATE(""https://pxhere.com/en/photo/"",VALUE(REGEXREPLACE(F486,""\D+"", """")))"),"https://pxhere.com/en/photo/843321")</f>
        <v>https://pxhere.com/en/photo/843321</v>
      </c>
    </row>
    <row r="487" ht="15.75" customHeight="1">
      <c r="A487" s="9">
        <v>485.0</v>
      </c>
      <c r="B487" s="10">
        <v>101.0</v>
      </c>
      <c r="C487" s="10" t="s">
        <v>1425</v>
      </c>
      <c r="D487" s="10" t="s">
        <v>1416</v>
      </c>
      <c r="E487" s="10" t="s">
        <v>1417</v>
      </c>
      <c r="F487" s="10" t="s">
        <v>1426</v>
      </c>
      <c r="G487" s="11" t="s">
        <v>16</v>
      </c>
      <c r="H487" s="11" t="s">
        <v>17</v>
      </c>
      <c r="I487" s="12" t="b">
        <v>1</v>
      </c>
      <c r="J487" s="13">
        <v>9.0</v>
      </c>
      <c r="K487" s="11" t="s">
        <v>18</v>
      </c>
      <c r="L487" s="11" t="s">
        <v>17</v>
      </c>
      <c r="M487" s="19" t="str">
        <f>IFERROR(__xludf.DUMMYFUNCTION("CONCATENATE(""https://pxhere.com/en/photo/"",VALUE(REGEXREPLACE(F487,""\D+"", """")))"),"https://pxhere.com/en/photo/1510957")</f>
        <v>https://pxhere.com/en/photo/1510957</v>
      </c>
    </row>
    <row r="488" ht="15.75" customHeight="1">
      <c r="A488" s="9">
        <v>486.0</v>
      </c>
      <c r="B488" s="10">
        <v>133.0</v>
      </c>
      <c r="C488" s="10" t="s">
        <v>1427</v>
      </c>
      <c r="D488" s="10" t="s">
        <v>1416</v>
      </c>
      <c r="E488" s="10" t="s">
        <v>1417</v>
      </c>
      <c r="F488" s="10" t="s">
        <v>1428</v>
      </c>
      <c r="G488" s="11" t="s">
        <v>16</v>
      </c>
      <c r="H488" s="11" t="s">
        <v>17</v>
      </c>
      <c r="I488" s="12" t="b">
        <v>1</v>
      </c>
      <c r="J488" s="13">
        <v>9.0</v>
      </c>
      <c r="K488" s="11" t="s">
        <v>18</v>
      </c>
      <c r="L488" s="11" t="s">
        <v>17</v>
      </c>
      <c r="M488" s="18" t="s">
        <v>1429</v>
      </c>
    </row>
    <row r="489" ht="15.75" customHeight="1">
      <c r="A489" s="9">
        <v>487.0</v>
      </c>
      <c r="B489" s="10">
        <v>138.0</v>
      </c>
      <c r="C489" s="10" t="s">
        <v>1430</v>
      </c>
      <c r="D489" s="10" t="s">
        <v>1416</v>
      </c>
      <c r="E489" s="10" t="s">
        <v>1417</v>
      </c>
      <c r="F489" s="10" t="s">
        <v>1431</v>
      </c>
      <c r="G489" s="11" t="s">
        <v>16</v>
      </c>
      <c r="H489" s="11" t="s">
        <v>17</v>
      </c>
      <c r="I489" s="12" t="b">
        <v>1</v>
      </c>
      <c r="J489" s="13">
        <v>9.0</v>
      </c>
      <c r="K489" s="11" t="s">
        <v>18</v>
      </c>
      <c r="L489" s="11" t="s">
        <v>17</v>
      </c>
      <c r="M489" s="19" t="str">
        <f>IFERROR(__xludf.DUMMYFUNCTION("CONCATENATE(""https://pxhere.com/en/photo/"",VALUE(REGEXREPLACE(F489,""\D+"", """")))"),"https://pxhere.com/en/photo/497291")</f>
        <v>https://pxhere.com/en/photo/497291</v>
      </c>
    </row>
    <row r="490" ht="15.75" customHeight="1">
      <c r="A490" s="9">
        <v>488.0</v>
      </c>
      <c r="B490" s="10">
        <v>150.0</v>
      </c>
      <c r="C490" s="10" t="s">
        <v>1432</v>
      </c>
      <c r="D490" s="10" t="s">
        <v>1416</v>
      </c>
      <c r="E490" s="10" t="s">
        <v>1417</v>
      </c>
      <c r="F490" s="10" t="s">
        <v>1433</v>
      </c>
      <c r="G490" s="11" t="s">
        <v>16</v>
      </c>
      <c r="H490" s="11" t="s">
        <v>17</v>
      </c>
      <c r="I490" s="12" t="b">
        <v>1</v>
      </c>
      <c r="J490" s="13">
        <v>9.0</v>
      </c>
      <c r="K490" s="11" t="s">
        <v>18</v>
      </c>
      <c r="L490" s="11" t="s">
        <v>17</v>
      </c>
      <c r="M490" s="19" t="str">
        <f>IFERROR(__xludf.DUMMYFUNCTION("CONCATENATE(""https://pxhere.com/en/photo/"",VALUE(REGEXREPLACE(F490,""\D+"", """")))"),"https://pxhere.com/en/photo/1515403")</f>
        <v>https://pxhere.com/en/photo/1515403</v>
      </c>
    </row>
    <row r="491" ht="15.75" customHeight="1">
      <c r="A491" s="9">
        <v>489.0</v>
      </c>
      <c r="B491" s="10">
        <v>156.0</v>
      </c>
      <c r="C491" s="10" t="s">
        <v>1434</v>
      </c>
      <c r="D491" s="10" t="s">
        <v>1416</v>
      </c>
      <c r="E491" s="10" t="s">
        <v>1417</v>
      </c>
      <c r="F491" s="10" t="s">
        <v>1435</v>
      </c>
      <c r="G491" s="11" t="s">
        <v>16</v>
      </c>
      <c r="H491" s="11" t="s">
        <v>17</v>
      </c>
      <c r="I491" s="12" t="b">
        <v>1</v>
      </c>
      <c r="J491" s="13">
        <v>9.0</v>
      </c>
      <c r="K491" s="11" t="s">
        <v>18</v>
      </c>
      <c r="L491" s="11" t="s">
        <v>17</v>
      </c>
      <c r="M491" s="19" t="str">
        <f>IFERROR(__xludf.DUMMYFUNCTION("CONCATENATE(""https://pxhere.com/en/photo/"",VALUE(REGEXREPLACE(F491,""\D+"", """")))"),"https://pxhere.com/en/photo/1423597")</f>
        <v>https://pxhere.com/en/photo/1423597</v>
      </c>
    </row>
    <row r="492" ht="15.75" customHeight="1">
      <c r="A492" s="9">
        <v>490.0</v>
      </c>
      <c r="B492" s="10">
        <v>204.0</v>
      </c>
      <c r="C492" s="10" t="s">
        <v>1436</v>
      </c>
      <c r="D492" s="10" t="s">
        <v>1416</v>
      </c>
      <c r="E492" s="10" t="s">
        <v>1417</v>
      </c>
      <c r="F492" s="10" t="s">
        <v>1437</v>
      </c>
      <c r="G492" s="11" t="s">
        <v>16</v>
      </c>
      <c r="H492" s="11" t="s">
        <v>17</v>
      </c>
      <c r="I492" s="12" t="b">
        <v>1</v>
      </c>
      <c r="J492" s="13">
        <v>9.0</v>
      </c>
      <c r="K492" s="11" t="s">
        <v>18</v>
      </c>
      <c r="L492" s="11" t="s">
        <v>17</v>
      </c>
      <c r="M492" s="19" t="str">
        <f>IFERROR(__xludf.DUMMYFUNCTION("CONCATENATE(""https://pxhere.com/en/photo/"",VALUE(REGEXREPLACE(F492,""\D+"", """")))"),"https://pxhere.com/en/photo/1497923")</f>
        <v>https://pxhere.com/en/photo/1497923</v>
      </c>
    </row>
    <row r="493" ht="15.75" customHeight="1">
      <c r="A493" s="9">
        <v>491.0</v>
      </c>
      <c r="B493" s="10">
        <v>207.0</v>
      </c>
      <c r="C493" s="10" t="s">
        <v>1438</v>
      </c>
      <c r="D493" s="10" t="s">
        <v>1416</v>
      </c>
      <c r="E493" s="10" t="s">
        <v>1417</v>
      </c>
      <c r="F493" s="10" t="s">
        <v>1439</v>
      </c>
      <c r="G493" s="11" t="s">
        <v>16</v>
      </c>
      <c r="H493" s="11" t="s">
        <v>17</v>
      </c>
      <c r="I493" s="12" t="b">
        <v>1</v>
      </c>
      <c r="J493" s="13">
        <v>9.0</v>
      </c>
      <c r="K493" s="11" t="s">
        <v>18</v>
      </c>
      <c r="L493" s="11" t="s">
        <v>17</v>
      </c>
      <c r="M493" s="19" t="str">
        <f>IFERROR(__xludf.DUMMYFUNCTION("CONCATENATE(""https://pxhere.com/en/photo/"",VALUE(REGEXREPLACE(F493,""\D+"", """")))"),"https://pxhere.com/en/photo/128055")</f>
        <v>https://pxhere.com/en/photo/128055</v>
      </c>
    </row>
    <row r="494" ht="15.75" customHeight="1">
      <c r="A494" s="9">
        <v>492.0</v>
      </c>
      <c r="B494" s="10">
        <v>226.0</v>
      </c>
      <c r="C494" s="10" t="s">
        <v>1440</v>
      </c>
      <c r="D494" s="10" t="s">
        <v>1416</v>
      </c>
      <c r="E494" s="10" t="s">
        <v>1417</v>
      </c>
      <c r="F494" s="10" t="s">
        <v>1441</v>
      </c>
      <c r="G494" s="11" t="s">
        <v>16</v>
      </c>
      <c r="H494" s="11" t="s">
        <v>17</v>
      </c>
      <c r="I494" s="12" t="b">
        <v>1</v>
      </c>
      <c r="J494" s="13">
        <v>9.0</v>
      </c>
      <c r="K494" s="11" t="s">
        <v>18</v>
      </c>
      <c r="L494" s="11" t="s">
        <v>17</v>
      </c>
      <c r="M494" s="20" t="s">
        <v>1442</v>
      </c>
    </row>
    <row r="495" ht="15.75" customHeight="1">
      <c r="A495" s="9">
        <v>493.0</v>
      </c>
      <c r="B495" s="10">
        <v>258.0</v>
      </c>
      <c r="C495" s="10" t="s">
        <v>1443</v>
      </c>
      <c r="D495" s="10" t="s">
        <v>1416</v>
      </c>
      <c r="E495" s="10" t="s">
        <v>1417</v>
      </c>
      <c r="F495" s="10" t="s">
        <v>1444</v>
      </c>
      <c r="G495" s="11" t="s">
        <v>16</v>
      </c>
      <c r="H495" s="11" t="s">
        <v>17</v>
      </c>
      <c r="I495" s="12" t="b">
        <v>1</v>
      </c>
      <c r="J495" s="13">
        <v>9.0</v>
      </c>
      <c r="K495" s="11" t="s">
        <v>18</v>
      </c>
      <c r="L495" s="11" t="s">
        <v>17</v>
      </c>
      <c r="M495" s="19" t="str">
        <f>IFERROR(__xludf.DUMMYFUNCTION("CONCATENATE(""https://pxhere.com/en/photo/"",VALUE(REGEXREPLACE(F495,""\D+"", """")))"),"https://pxhere.com/en/photo/795561")</f>
        <v>https://pxhere.com/en/photo/795561</v>
      </c>
    </row>
    <row r="496" ht="15.75" customHeight="1">
      <c r="A496" s="9">
        <v>494.0</v>
      </c>
      <c r="B496" s="10">
        <v>264.0</v>
      </c>
      <c r="C496" s="10" t="s">
        <v>1445</v>
      </c>
      <c r="D496" s="10" t="s">
        <v>1416</v>
      </c>
      <c r="E496" s="10" t="s">
        <v>1417</v>
      </c>
      <c r="F496" s="10" t="s">
        <v>1446</v>
      </c>
      <c r="G496" s="11" t="s">
        <v>16</v>
      </c>
      <c r="H496" s="11" t="s">
        <v>17</v>
      </c>
      <c r="I496" s="12" t="b">
        <v>1</v>
      </c>
      <c r="J496" s="13">
        <v>9.0</v>
      </c>
      <c r="K496" s="11" t="s">
        <v>18</v>
      </c>
      <c r="L496" s="11" t="s">
        <v>17</v>
      </c>
      <c r="M496" s="19" t="str">
        <f>IFERROR(__xludf.DUMMYFUNCTION("CONCATENATE(""https://pxhere.com/en/photo/"",VALUE(REGEXREPLACE(F496,""\D+"", """")))"),"https://pxhere.com/en/photo/1189776")</f>
        <v>https://pxhere.com/en/photo/1189776</v>
      </c>
    </row>
    <row r="497" ht="15.75" customHeight="1">
      <c r="A497" s="9">
        <v>495.0</v>
      </c>
      <c r="B497" s="10">
        <v>267.0</v>
      </c>
      <c r="C497" s="10" t="s">
        <v>1447</v>
      </c>
      <c r="D497" s="10" t="s">
        <v>1416</v>
      </c>
      <c r="E497" s="10" t="s">
        <v>1417</v>
      </c>
      <c r="F497" s="10" t="s">
        <v>1448</v>
      </c>
      <c r="G497" s="11" t="s">
        <v>16</v>
      </c>
      <c r="H497" s="11" t="s">
        <v>17</v>
      </c>
      <c r="I497" s="12" t="b">
        <v>1</v>
      </c>
      <c r="J497" s="13">
        <v>9.0</v>
      </c>
      <c r="K497" s="11" t="s">
        <v>18</v>
      </c>
      <c r="L497" s="11" t="s">
        <v>17</v>
      </c>
      <c r="M497" s="19" t="str">
        <f>IFERROR(__xludf.DUMMYFUNCTION("CONCATENATE(""https://pxhere.com/en/photo/"",VALUE(REGEXREPLACE(F497,""\D+"", """")))"),"https://pxhere.com/en/photo/1170102")</f>
        <v>https://pxhere.com/en/photo/1170102</v>
      </c>
    </row>
    <row r="498" ht="15.75" customHeight="1">
      <c r="A498" s="9">
        <v>496.0</v>
      </c>
      <c r="B498" s="10">
        <v>268.0</v>
      </c>
      <c r="C498" s="10" t="s">
        <v>1449</v>
      </c>
      <c r="D498" s="10" t="s">
        <v>1416</v>
      </c>
      <c r="E498" s="10" t="s">
        <v>1417</v>
      </c>
      <c r="F498" s="10" t="s">
        <v>1450</v>
      </c>
      <c r="G498" s="11" t="s">
        <v>16</v>
      </c>
      <c r="H498" s="11" t="s">
        <v>17</v>
      </c>
      <c r="I498" s="12" t="b">
        <v>1</v>
      </c>
      <c r="J498" s="13">
        <v>9.0</v>
      </c>
      <c r="K498" s="11" t="s">
        <v>18</v>
      </c>
      <c r="L498" s="11" t="s">
        <v>17</v>
      </c>
      <c r="M498" s="19" t="str">
        <f>IFERROR(__xludf.DUMMYFUNCTION("CONCATENATE(""https://pxhere.com/en/photo/"",VALUE(REGEXREPLACE(F498,""\D+"", """")))"),"https://pxhere.com/en/photo/494305")</f>
        <v>https://pxhere.com/en/photo/494305</v>
      </c>
    </row>
    <row r="499" ht="15.75" customHeight="1">
      <c r="A499" s="9">
        <v>497.0</v>
      </c>
      <c r="B499" s="10">
        <v>280.0</v>
      </c>
      <c r="C499" s="10" t="s">
        <v>1451</v>
      </c>
      <c r="D499" s="10" t="s">
        <v>1416</v>
      </c>
      <c r="E499" s="10" t="s">
        <v>1417</v>
      </c>
      <c r="F499" s="10" t="s">
        <v>1452</v>
      </c>
      <c r="G499" s="11" t="s">
        <v>16</v>
      </c>
      <c r="H499" s="11" t="s">
        <v>17</v>
      </c>
      <c r="I499" s="12" t="b">
        <v>1</v>
      </c>
      <c r="J499" s="13">
        <v>9.0</v>
      </c>
      <c r="K499" s="11" t="s">
        <v>18</v>
      </c>
      <c r="L499" s="11" t="s">
        <v>17</v>
      </c>
      <c r="M499" s="19" t="str">
        <f>IFERROR(__xludf.DUMMYFUNCTION("CONCATENATE(""https://pxhere.com/en/photo/"",VALUE(REGEXREPLACE(F499,""\D+"", """")))"),"https://pxhere.com/en/photo/495497")</f>
        <v>https://pxhere.com/en/photo/495497</v>
      </c>
    </row>
    <row r="500" ht="15.75" customHeight="1">
      <c r="A500" s="9">
        <v>498.0</v>
      </c>
      <c r="B500" s="10">
        <v>356.0</v>
      </c>
      <c r="C500" s="10" t="s">
        <v>1453</v>
      </c>
      <c r="D500" s="10" t="s">
        <v>1416</v>
      </c>
      <c r="E500" s="10" t="s">
        <v>1417</v>
      </c>
      <c r="F500" s="10" t="s">
        <v>1454</v>
      </c>
      <c r="G500" s="11" t="s">
        <v>16</v>
      </c>
      <c r="H500" s="11" t="s">
        <v>17</v>
      </c>
      <c r="I500" s="12" t="b">
        <v>1</v>
      </c>
      <c r="J500" s="13">
        <v>9.0</v>
      </c>
      <c r="K500" s="11" t="s">
        <v>18</v>
      </c>
      <c r="L500" s="11" t="s">
        <v>17</v>
      </c>
      <c r="M500" s="19" t="str">
        <f>IFERROR(__xludf.DUMMYFUNCTION("CONCATENATE(""https://pxhere.com/en/photo/"",VALUE(REGEXREPLACE(F500,""\D+"", """")))"),"https://pxhere.com/en/photo/637729")</f>
        <v>https://pxhere.com/en/photo/637729</v>
      </c>
    </row>
    <row r="501" ht="15.75" customHeight="1">
      <c r="A501" s="9">
        <v>499.0</v>
      </c>
      <c r="B501" s="10">
        <v>423.0</v>
      </c>
      <c r="C501" s="10" t="s">
        <v>1455</v>
      </c>
      <c r="D501" s="10" t="s">
        <v>1416</v>
      </c>
      <c r="E501" s="10" t="s">
        <v>1417</v>
      </c>
      <c r="F501" s="10" t="s">
        <v>1456</v>
      </c>
      <c r="G501" s="11" t="s">
        <v>16</v>
      </c>
      <c r="H501" s="11" t="s">
        <v>17</v>
      </c>
      <c r="I501" s="12" t="b">
        <v>1</v>
      </c>
      <c r="J501" s="13">
        <v>9.0</v>
      </c>
      <c r="K501" s="11" t="s">
        <v>18</v>
      </c>
      <c r="L501" s="11" t="s">
        <v>17</v>
      </c>
      <c r="M501" s="19" t="str">
        <f>IFERROR(__xludf.DUMMYFUNCTION("CONCATENATE(""https://pxhere.com/en/photo/"",VALUE(REGEXREPLACE(F501,""\D+"", """")))"),"https://pxhere.com/en/photo/826862")</f>
        <v>https://pxhere.com/en/photo/826862</v>
      </c>
    </row>
    <row r="502" ht="15.75" customHeight="1">
      <c r="A502" s="9">
        <v>500.0</v>
      </c>
      <c r="B502" s="10">
        <v>507.0</v>
      </c>
      <c r="C502" s="10" t="s">
        <v>1457</v>
      </c>
      <c r="D502" s="10" t="s">
        <v>1416</v>
      </c>
      <c r="E502" s="10" t="s">
        <v>1417</v>
      </c>
      <c r="F502" s="10" t="s">
        <v>1458</v>
      </c>
      <c r="G502" s="11" t="s">
        <v>16</v>
      </c>
      <c r="H502" s="11" t="s">
        <v>17</v>
      </c>
      <c r="I502" s="12" t="b">
        <v>1</v>
      </c>
      <c r="J502" s="13">
        <v>9.0</v>
      </c>
      <c r="K502" s="11" t="s">
        <v>18</v>
      </c>
      <c r="L502" s="11" t="s">
        <v>17</v>
      </c>
      <c r="M502" s="19" t="str">
        <f>IFERROR(__xludf.DUMMYFUNCTION("CONCATENATE(""https://pxhere.com/en/photo/"",VALUE(REGEXREPLACE(F502,""\D+"", """")))"),"https://pxhere.com/en/photo/676163")</f>
        <v>https://pxhere.com/en/photo/676163</v>
      </c>
    </row>
    <row r="503" ht="15.75" customHeight="1">
      <c r="A503" s="9">
        <v>501.0</v>
      </c>
      <c r="B503" s="10">
        <v>508.0</v>
      </c>
      <c r="C503" s="10" t="s">
        <v>1459</v>
      </c>
      <c r="D503" s="10" t="s">
        <v>1416</v>
      </c>
      <c r="E503" s="10" t="s">
        <v>1417</v>
      </c>
      <c r="F503" s="10" t="s">
        <v>1460</v>
      </c>
      <c r="G503" s="11" t="s">
        <v>16</v>
      </c>
      <c r="H503" s="11" t="s">
        <v>17</v>
      </c>
      <c r="I503" s="12" t="b">
        <v>1</v>
      </c>
      <c r="J503" s="13">
        <v>9.0</v>
      </c>
      <c r="K503" s="11" t="s">
        <v>18</v>
      </c>
      <c r="L503" s="11" t="s">
        <v>17</v>
      </c>
      <c r="M503" s="19" t="str">
        <f>IFERROR(__xludf.DUMMYFUNCTION("CONCATENATE(""https://pxhere.com/en/photo/"",VALUE(REGEXREPLACE(F503,""\D+"", """")))"),"https://pxhere.com/en/photo/1481793")</f>
        <v>https://pxhere.com/en/photo/1481793</v>
      </c>
    </row>
    <row r="504" ht="15.75" customHeight="1">
      <c r="A504" s="9">
        <v>502.0</v>
      </c>
      <c r="B504" s="10">
        <v>557.0</v>
      </c>
      <c r="C504" s="10" t="s">
        <v>1461</v>
      </c>
      <c r="D504" s="10" t="s">
        <v>1416</v>
      </c>
      <c r="E504" s="10" t="s">
        <v>1417</v>
      </c>
      <c r="F504" s="10" t="s">
        <v>1462</v>
      </c>
      <c r="G504" s="11" t="s">
        <v>16</v>
      </c>
      <c r="H504" s="11" t="s">
        <v>17</v>
      </c>
      <c r="I504" s="12" t="b">
        <v>1</v>
      </c>
      <c r="J504" s="13">
        <v>9.0</v>
      </c>
      <c r="K504" s="11" t="s">
        <v>18</v>
      </c>
      <c r="L504" s="11" t="s">
        <v>17</v>
      </c>
      <c r="M504" s="19" t="str">
        <f>IFERROR(__xludf.DUMMYFUNCTION("CONCATENATE(""https://pxhere.com/en/photo/"",VALUE(REGEXREPLACE(F504,""\D+"", """")))"),"https://pxhere.com/en/photo/563768")</f>
        <v>https://pxhere.com/en/photo/563768</v>
      </c>
    </row>
    <row r="505" ht="15.75" customHeight="1">
      <c r="A505" s="9">
        <v>503.0</v>
      </c>
      <c r="B505" s="10">
        <v>566.0</v>
      </c>
      <c r="C505" s="10" t="s">
        <v>1463</v>
      </c>
      <c r="D505" s="10" t="s">
        <v>1416</v>
      </c>
      <c r="E505" s="10" t="s">
        <v>1417</v>
      </c>
      <c r="F505" s="10" t="s">
        <v>1464</v>
      </c>
      <c r="G505" s="11" t="s">
        <v>16</v>
      </c>
      <c r="H505" s="11" t="s">
        <v>17</v>
      </c>
      <c r="I505" s="12" t="b">
        <v>1</v>
      </c>
      <c r="J505" s="13">
        <v>9.0</v>
      </c>
      <c r="K505" s="11" t="s">
        <v>18</v>
      </c>
      <c r="L505" s="11" t="s">
        <v>17</v>
      </c>
      <c r="M505" s="19" t="str">
        <f>IFERROR(__xludf.DUMMYFUNCTION("CONCATENATE(""https://pxhere.com/en/photo/"",VALUE(REGEXREPLACE(F505,""\D+"", """")))"),"https://pxhere.com/en/photo/1013597")</f>
        <v>https://pxhere.com/en/photo/1013597</v>
      </c>
    </row>
    <row r="506" ht="15.75" customHeight="1">
      <c r="A506" s="9">
        <v>504.0</v>
      </c>
      <c r="B506" s="10">
        <v>575.0</v>
      </c>
      <c r="C506" s="10" t="s">
        <v>1465</v>
      </c>
      <c r="D506" s="10" t="s">
        <v>1416</v>
      </c>
      <c r="E506" s="10" t="s">
        <v>1417</v>
      </c>
      <c r="F506" s="10" t="s">
        <v>1466</v>
      </c>
      <c r="G506" s="11" t="s">
        <v>16</v>
      </c>
      <c r="H506" s="11" t="s">
        <v>17</v>
      </c>
      <c r="I506" s="12" t="b">
        <v>1</v>
      </c>
      <c r="J506" s="13">
        <v>9.0</v>
      </c>
      <c r="K506" s="11" t="s">
        <v>18</v>
      </c>
      <c r="L506" s="11" t="s">
        <v>17</v>
      </c>
      <c r="M506" s="19" t="str">
        <f>IFERROR(__xludf.DUMMYFUNCTION("CONCATENATE(""https://pxhere.com/en/photo/"",VALUE(REGEXREPLACE(F506,""\D+"", """")))"),"https://pxhere.com/en/photo/1383483")</f>
        <v>https://pxhere.com/en/photo/1383483</v>
      </c>
    </row>
    <row r="507" ht="15.75" customHeight="1">
      <c r="A507" s="9">
        <v>505.0</v>
      </c>
      <c r="B507" s="10">
        <v>657.0</v>
      </c>
      <c r="C507" s="10" t="s">
        <v>1467</v>
      </c>
      <c r="D507" s="10" t="s">
        <v>1416</v>
      </c>
      <c r="E507" s="10" t="s">
        <v>1417</v>
      </c>
      <c r="F507" s="10" t="s">
        <v>1468</v>
      </c>
      <c r="G507" s="11" t="s">
        <v>16</v>
      </c>
      <c r="H507" s="11" t="s">
        <v>17</v>
      </c>
      <c r="I507" s="12" t="b">
        <v>1</v>
      </c>
      <c r="J507" s="13">
        <v>9.0</v>
      </c>
      <c r="K507" s="11" t="s">
        <v>18</v>
      </c>
      <c r="L507" s="11" t="s">
        <v>17</v>
      </c>
      <c r="M507" s="19" t="str">
        <f>IFERROR(__xludf.DUMMYFUNCTION("CONCATENATE(""https://pxhere.com/en/photo/"",VALUE(REGEXREPLACE(F507,""\D+"", """")))"),"https://pxhere.com/en/photo/918644")</f>
        <v>https://pxhere.com/en/photo/918644</v>
      </c>
    </row>
    <row r="508" ht="15.75" customHeight="1">
      <c r="A508" s="9">
        <v>506.0</v>
      </c>
      <c r="B508" s="10">
        <v>680.0</v>
      </c>
      <c r="C508" s="10" t="s">
        <v>1469</v>
      </c>
      <c r="D508" s="10" t="s">
        <v>1416</v>
      </c>
      <c r="E508" s="10" t="s">
        <v>1417</v>
      </c>
      <c r="F508" s="10" t="s">
        <v>1470</v>
      </c>
      <c r="G508" s="11" t="s">
        <v>16</v>
      </c>
      <c r="H508" s="11" t="s">
        <v>17</v>
      </c>
      <c r="I508" s="12" t="b">
        <v>1</v>
      </c>
      <c r="J508" s="13">
        <v>9.0</v>
      </c>
      <c r="K508" s="11" t="s">
        <v>18</v>
      </c>
      <c r="L508" s="11" t="s">
        <v>17</v>
      </c>
      <c r="M508" s="20" t="s">
        <v>1471</v>
      </c>
    </row>
    <row r="509" ht="15.75" customHeight="1">
      <c r="A509" s="9">
        <v>507.0</v>
      </c>
      <c r="B509" s="10">
        <v>682.0</v>
      </c>
      <c r="C509" s="10" t="s">
        <v>1472</v>
      </c>
      <c r="D509" s="10" t="s">
        <v>1416</v>
      </c>
      <c r="E509" s="10" t="s">
        <v>1417</v>
      </c>
      <c r="F509" s="10" t="s">
        <v>1473</v>
      </c>
      <c r="G509" s="11" t="s">
        <v>16</v>
      </c>
      <c r="H509" s="11" t="s">
        <v>17</v>
      </c>
      <c r="I509" s="12" t="b">
        <v>1</v>
      </c>
      <c r="J509" s="13">
        <v>9.0</v>
      </c>
      <c r="K509" s="11" t="s">
        <v>18</v>
      </c>
      <c r="L509" s="11" t="s">
        <v>17</v>
      </c>
      <c r="M509" s="20" t="s">
        <v>1474</v>
      </c>
    </row>
    <row r="510" ht="15.75" customHeight="1">
      <c r="A510" s="9">
        <v>508.0</v>
      </c>
      <c r="B510" s="10">
        <v>687.0</v>
      </c>
      <c r="C510" s="10" t="s">
        <v>1475</v>
      </c>
      <c r="D510" s="10" t="s">
        <v>1416</v>
      </c>
      <c r="E510" s="10" t="s">
        <v>1417</v>
      </c>
      <c r="F510" s="10" t="s">
        <v>1476</v>
      </c>
      <c r="G510" s="11" t="s">
        <v>16</v>
      </c>
      <c r="H510" s="11" t="s">
        <v>17</v>
      </c>
      <c r="I510" s="12" t="b">
        <v>1</v>
      </c>
      <c r="J510" s="13">
        <v>9.0</v>
      </c>
      <c r="K510" s="11" t="s">
        <v>18</v>
      </c>
      <c r="L510" s="11" t="s">
        <v>17</v>
      </c>
      <c r="M510" s="19" t="str">
        <f>IFERROR(__xludf.DUMMYFUNCTION("CONCATENATE(""https://pxhere.com/en/photo/"",VALUE(REGEXREPLACE(F510,""\D+"", """")))"),"https://pxhere.com/en/photo/181007")</f>
        <v>https://pxhere.com/en/photo/181007</v>
      </c>
    </row>
    <row r="511" ht="15.75" customHeight="1">
      <c r="A511" s="9">
        <v>509.0</v>
      </c>
      <c r="B511" s="10">
        <v>724.0</v>
      </c>
      <c r="C511" s="10" t="s">
        <v>1477</v>
      </c>
      <c r="D511" s="10" t="s">
        <v>1416</v>
      </c>
      <c r="E511" s="10" t="s">
        <v>1417</v>
      </c>
      <c r="F511" s="10" t="s">
        <v>1478</v>
      </c>
      <c r="G511" s="11" t="s">
        <v>16</v>
      </c>
      <c r="H511" s="11" t="s">
        <v>17</v>
      </c>
      <c r="I511" s="12" t="b">
        <v>1</v>
      </c>
      <c r="J511" s="13">
        <v>9.0</v>
      </c>
      <c r="K511" s="11" t="s">
        <v>18</v>
      </c>
      <c r="L511" s="11" t="s">
        <v>17</v>
      </c>
      <c r="M511" s="19" t="str">
        <f>IFERROR(__xludf.DUMMYFUNCTION("CONCATENATE(""https://pxhere.com/en/photo/"",VALUE(REGEXREPLACE(F511,""\D+"", """")))"),"https://pxhere.com/en/photo/1500835")</f>
        <v>https://pxhere.com/en/photo/1500835</v>
      </c>
    </row>
    <row r="512" ht="15.75" customHeight="1">
      <c r="A512" s="9">
        <v>510.0</v>
      </c>
      <c r="B512" s="10">
        <v>738.0</v>
      </c>
      <c r="C512" s="10" t="s">
        <v>1479</v>
      </c>
      <c r="D512" s="10" t="s">
        <v>1416</v>
      </c>
      <c r="E512" s="10" t="s">
        <v>1417</v>
      </c>
      <c r="F512" s="10" t="s">
        <v>1480</v>
      </c>
      <c r="G512" s="11" t="s">
        <v>16</v>
      </c>
      <c r="H512" s="11" t="s">
        <v>17</v>
      </c>
      <c r="I512" s="12" t="b">
        <v>1</v>
      </c>
      <c r="J512" s="13">
        <v>9.0</v>
      </c>
      <c r="K512" s="11" t="s">
        <v>18</v>
      </c>
      <c r="L512" s="11" t="s">
        <v>17</v>
      </c>
      <c r="M512" s="20" t="s">
        <v>1481</v>
      </c>
    </row>
    <row r="513" ht="15.75" customHeight="1">
      <c r="A513" s="9">
        <v>511.0</v>
      </c>
      <c r="B513" s="10">
        <v>785.0</v>
      </c>
      <c r="C513" s="10" t="s">
        <v>1482</v>
      </c>
      <c r="D513" s="10" t="s">
        <v>1416</v>
      </c>
      <c r="E513" s="10" t="s">
        <v>1417</v>
      </c>
      <c r="F513" s="10" t="s">
        <v>1483</v>
      </c>
      <c r="G513" s="11" t="s">
        <v>16</v>
      </c>
      <c r="H513" s="11" t="s">
        <v>17</v>
      </c>
      <c r="I513" s="12" t="b">
        <v>1</v>
      </c>
      <c r="J513" s="13">
        <v>9.0</v>
      </c>
      <c r="K513" s="11" t="s">
        <v>18</v>
      </c>
      <c r="L513" s="11" t="s">
        <v>17</v>
      </c>
      <c r="M513" s="19" t="str">
        <f>IFERROR(__xludf.DUMMYFUNCTION("CONCATENATE(""https://pxhere.com/en/photo/"",VALUE(REGEXREPLACE(F513,""\D+"", """")))"),"https://pxhere.com/en/photo/102061")</f>
        <v>https://pxhere.com/en/photo/102061</v>
      </c>
    </row>
    <row r="514" ht="15.75" customHeight="1">
      <c r="A514" s="9">
        <v>512.0</v>
      </c>
      <c r="B514" s="10">
        <v>786.0</v>
      </c>
      <c r="C514" s="10" t="s">
        <v>1484</v>
      </c>
      <c r="D514" s="10" t="s">
        <v>1416</v>
      </c>
      <c r="E514" s="10" t="s">
        <v>1417</v>
      </c>
      <c r="F514" s="10" t="s">
        <v>1485</v>
      </c>
      <c r="G514" s="11" t="s">
        <v>16</v>
      </c>
      <c r="H514" s="11" t="s">
        <v>17</v>
      </c>
      <c r="I514" s="12" t="b">
        <v>1</v>
      </c>
      <c r="J514" s="13">
        <v>9.0</v>
      </c>
      <c r="K514" s="11" t="s">
        <v>18</v>
      </c>
      <c r="L514" s="11" t="s">
        <v>17</v>
      </c>
      <c r="M514" s="19" t="str">
        <f>IFERROR(__xludf.DUMMYFUNCTION("CONCATENATE(""https://pxhere.com/en/photo/"",VALUE(REGEXREPLACE(F514,""\D+"", """")))"),"https://pxhere.com/en/photo/1119044")</f>
        <v>https://pxhere.com/en/photo/1119044</v>
      </c>
    </row>
    <row r="515" ht="15.75" customHeight="1">
      <c r="A515" s="9">
        <v>513.0</v>
      </c>
      <c r="B515" s="10">
        <v>790.0</v>
      </c>
      <c r="C515" s="10" t="s">
        <v>1486</v>
      </c>
      <c r="D515" s="10" t="s">
        <v>1416</v>
      </c>
      <c r="E515" s="10" t="s">
        <v>1417</v>
      </c>
      <c r="F515" s="10" t="s">
        <v>1487</v>
      </c>
      <c r="G515" s="11" t="s">
        <v>16</v>
      </c>
      <c r="H515" s="11" t="s">
        <v>17</v>
      </c>
      <c r="I515" s="12" t="b">
        <v>1</v>
      </c>
      <c r="J515" s="13">
        <v>9.0</v>
      </c>
      <c r="K515" s="11" t="s">
        <v>18</v>
      </c>
      <c r="L515" s="11" t="s">
        <v>17</v>
      </c>
      <c r="M515" s="19" t="str">
        <f>IFERROR(__xludf.DUMMYFUNCTION("CONCATENATE(""https://pxhere.com/en/photo/"",VALUE(REGEXREPLACE(F515,""\D+"", """")))"),"https://pxhere.com/en/photo/1191198")</f>
        <v>https://pxhere.com/en/photo/1191198</v>
      </c>
    </row>
    <row r="516" ht="15.75" customHeight="1">
      <c r="A516" s="9">
        <v>514.0</v>
      </c>
      <c r="B516" s="10">
        <v>811.0</v>
      </c>
      <c r="C516" s="10" t="s">
        <v>1488</v>
      </c>
      <c r="D516" s="10" t="s">
        <v>1416</v>
      </c>
      <c r="E516" s="10" t="s">
        <v>1417</v>
      </c>
      <c r="F516" s="10" t="s">
        <v>1489</v>
      </c>
      <c r="G516" s="11" t="s">
        <v>16</v>
      </c>
      <c r="H516" s="11" t="s">
        <v>17</v>
      </c>
      <c r="I516" s="12" t="b">
        <v>1</v>
      </c>
      <c r="J516" s="13">
        <v>9.0</v>
      </c>
      <c r="K516" s="11" t="s">
        <v>18</v>
      </c>
      <c r="L516" s="11" t="s">
        <v>17</v>
      </c>
      <c r="M516" s="19" t="str">
        <f>IFERROR(__xludf.DUMMYFUNCTION("CONCATENATE(""https://pxhere.com/en/photo/"",VALUE(REGEXREPLACE(F516,""\D+"", """")))"),"https://pxhere.com/en/photo/66877")</f>
        <v>https://pxhere.com/en/photo/66877</v>
      </c>
    </row>
    <row r="517" ht="15.75" customHeight="1">
      <c r="A517" s="9">
        <v>515.0</v>
      </c>
      <c r="B517" s="10">
        <v>867.0</v>
      </c>
      <c r="C517" s="10" t="s">
        <v>1490</v>
      </c>
      <c r="D517" s="10" t="s">
        <v>1416</v>
      </c>
      <c r="E517" s="10" t="s">
        <v>1417</v>
      </c>
      <c r="F517" s="10" t="s">
        <v>1491</v>
      </c>
      <c r="G517" s="11" t="s">
        <v>16</v>
      </c>
      <c r="H517" s="11" t="s">
        <v>17</v>
      </c>
      <c r="I517" s="12" t="b">
        <v>1</v>
      </c>
      <c r="J517" s="13">
        <v>9.0</v>
      </c>
      <c r="K517" s="11" t="s">
        <v>18</v>
      </c>
      <c r="L517" s="11" t="s">
        <v>17</v>
      </c>
      <c r="M517" s="19" t="str">
        <f>IFERROR(__xludf.DUMMYFUNCTION("CONCATENATE(""https://pxhere.com/en/photo/"",VALUE(REGEXREPLACE(F517,""\D+"", """")))"),"https://pxhere.com/en/photo/1046953")</f>
        <v>https://pxhere.com/en/photo/1046953</v>
      </c>
    </row>
    <row r="518" ht="15.75" customHeight="1">
      <c r="A518" s="9">
        <v>516.0</v>
      </c>
      <c r="B518" s="10">
        <v>871.0</v>
      </c>
      <c r="C518" s="10" t="s">
        <v>1492</v>
      </c>
      <c r="D518" s="10" t="s">
        <v>1416</v>
      </c>
      <c r="E518" s="10" t="s">
        <v>1417</v>
      </c>
      <c r="F518" s="10" t="s">
        <v>1493</v>
      </c>
      <c r="G518" s="11" t="s">
        <v>16</v>
      </c>
      <c r="H518" s="11" t="s">
        <v>17</v>
      </c>
      <c r="I518" s="12" t="b">
        <v>1</v>
      </c>
      <c r="J518" s="13">
        <v>9.0</v>
      </c>
      <c r="K518" s="11" t="s">
        <v>18</v>
      </c>
      <c r="L518" s="11" t="s">
        <v>17</v>
      </c>
      <c r="M518" s="19" t="str">
        <f>IFERROR(__xludf.DUMMYFUNCTION("CONCATENATE(""https://pxhere.com/en/photo/"",VALUE(REGEXREPLACE(F518,""\D+"", """")))"),"https://pxhere.com/en/photo/1143493")</f>
        <v>https://pxhere.com/en/photo/1143493</v>
      </c>
    </row>
    <row r="519" ht="15.75" customHeight="1">
      <c r="A519" s="9">
        <v>517.0</v>
      </c>
      <c r="B519" s="10">
        <v>873.0</v>
      </c>
      <c r="C519" s="10" t="s">
        <v>1494</v>
      </c>
      <c r="D519" s="10" t="s">
        <v>1416</v>
      </c>
      <c r="E519" s="10" t="s">
        <v>1417</v>
      </c>
      <c r="F519" s="10" t="s">
        <v>1495</v>
      </c>
      <c r="G519" s="11" t="s">
        <v>16</v>
      </c>
      <c r="H519" s="11" t="s">
        <v>17</v>
      </c>
      <c r="I519" s="12" t="b">
        <v>1</v>
      </c>
      <c r="J519" s="13">
        <v>9.0</v>
      </c>
      <c r="K519" s="11" t="s">
        <v>18</v>
      </c>
      <c r="L519" s="11" t="s">
        <v>17</v>
      </c>
      <c r="M519" s="19" t="str">
        <f>IFERROR(__xludf.DUMMYFUNCTION("CONCATENATE(""https://pxhere.com/en/photo/"",VALUE(REGEXREPLACE(F519,""\D+"", """")))"),"https://pxhere.com/en/photo/806130")</f>
        <v>https://pxhere.com/en/photo/806130</v>
      </c>
    </row>
    <row r="520" ht="15.75" customHeight="1">
      <c r="A520" s="9">
        <v>518.0</v>
      </c>
      <c r="B520" s="10">
        <v>883.0</v>
      </c>
      <c r="C520" s="10" t="s">
        <v>1496</v>
      </c>
      <c r="D520" s="10" t="s">
        <v>1416</v>
      </c>
      <c r="E520" s="10" t="s">
        <v>1417</v>
      </c>
      <c r="F520" s="10" t="s">
        <v>1497</v>
      </c>
      <c r="G520" s="11" t="s">
        <v>16</v>
      </c>
      <c r="H520" s="11" t="s">
        <v>17</v>
      </c>
      <c r="I520" s="12" t="b">
        <v>1</v>
      </c>
      <c r="J520" s="13">
        <v>9.0</v>
      </c>
      <c r="K520" s="11" t="s">
        <v>18</v>
      </c>
      <c r="L520" s="11" t="s">
        <v>17</v>
      </c>
      <c r="M520" s="19" t="str">
        <f>IFERROR(__xludf.DUMMYFUNCTION("CONCATENATE(""https://pxhere.com/en/photo/"",VALUE(REGEXREPLACE(F520,""\D+"", """")))"),"https://pxhere.com/en/photo/570567")</f>
        <v>https://pxhere.com/en/photo/570567</v>
      </c>
    </row>
    <row r="521" ht="15.75" customHeight="1">
      <c r="A521" s="9">
        <v>519.0</v>
      </c>
      <c r="B521" s="10">
        <v>903.0</v>
      </c>
      <c r="C521" s="10" t="s">
        <v>1498</v>
      </c>
      <c r="D521" s="10" t="s">
        <v>1416</v>
      </c>
      <c r="E521" s="10" t="s">
        <v>1417</v>
      </c>
      <c r="F521" s="10" t="s">
        <v>1499</v>
      </c>
      <c r="G521" s="11" t="s">
        <v>16</v>
      </c>
      <c r="H521" s="11" t="s">
        <v>17</v>
      </c>
      <c r="I521" s="12" t="b">
        <v>1</v>
      </c>
      <c r="J521" s="13">
        <v>9.0</v>
      </c>
      <c r="K521" s="11" t="s">
        <v>18</v>
      </c>
      <c r="L521" s="11" t="s">
        <v>17</v>
      </c>
      <c r="M521" s="19" t="str">
        <f>IFERROR(__xludf.DUMMYFUNCTION("CONCATENATE(""https://pxhere.com/en/photo/"",VALUE(REGEXREPLACE(F521,""\D+"", """")))"),"https://pxhere.com/en/photo/650471")</f>
        <v>https://pxhere.com/en/photo/650471</v>
      </c>
    </row>
    <row r="522" ht="15.75" customHeight="1">
      <c r="A522" s="9">
        <v>520.0</v>
      </c>
      <c r="B522" s="10">
        <v>922.0</v>
      </c>
      <c r="C522" s="10" t="s">
        <v>1500</v>
      </c>
      <c r="D522" s="10" t="s">
        <v>1416</v>
      </c>
      <c r="E522" s="10" t="s">
        <v>1417</v>
      </c>
      <c r="F522" s="10" t="s">
        <v>1501</v>
      </c>
      <c r="G522" s="11" t="s">
        <v>16</v>
      </c>
      <c r="H522" s="11" t="s">
        <v>17</v>
      </c>
      <c r="I522" s="12" t="b">
        <v>1</v>
      </c>
      <c r="J522" s="13">
        <v>9.0</v>
      </c>
      <c r="K522" s="11" t="s">
        <v>18</v>
      </c>
      <c r="L522" s="11" t="s">
        <v>17</v>
      </c>
      <c r="M522" s="19" t="str">
        <f>IFERROR(__xludf.DUMMYFUNCTION("CONCATENATE(""https://pxhere.com/en/photo/"",VALUE(REGEXREPLACE(F522,""\D+"", """")))"),"https://pxhere.com/en/photo/629256")</f>
        <v>https://pxhere.com/en/photo/629256</v>
      </c>
    </row>
    <row r="523" ht="15.75" customHeight="1">
      <c r="A523" s="9">
        <v>521.0</v>
      </c>
      <c r="B523" s="10">
        <v>1001.0</v>
      </c>
      <c r="C523" s="10" t="s">
        <v>1502</v>
      </c>
      <c r="D523" s="10" t="s">
        <v>1416</v>
      </c>
      <c r="E523" s="10" t="s">
        <v>1417</v>
      </c>
      <c r="F523" s="10" t="s">
        <v>1503</v>
      </c>
      <c r="G523" s="11" t="s">
        <v>16</v>
      </c>
      <c r="H523" s="11" t="s">
        <v>17</v>
      </c>
      <c r="I523" s="12" t="b">
        <v>1</v>
      </c>
      <c r="J523" s="13">
        <v>9.0</v>
      </c>
      <c r="K523" s="11" t="s">
        <v>18</v>
      </c>
      <c r="L523" s="11" t="s">
        <v>17</v>
      </c>
      <c r="M523" s="19" t="str">
        <f>IFERROR(__xludf.DUMMYFUNCTION("CONCATENATE(""https://pxhere.com/en/photo/"",VALUE(REGEXREPLACE(F523,""\D+"", """")))"),"https://pxhere.com/en/photo/701075")</f>
        <v>https://pxhere.com/en/photo/701075</v>
      </c>
    </row>
    <row r="524" ht="15.75" customHeight="1">
      <c r="A524" s="9">
        <v>522.0</v>
      </c>
      <c r="B524" s="10">
        <v>1013.0</v>
      </c>
      <c r="C524" s="10" t="s">
        <v>1504</v>
      </c>
      <c r="D524" s="10" t="s">
        <v>1416</v>
      </c>
      <c r="E524" s="10" t="s">
        <v>1417</v>
      </c>
      <c r="F524" s="10" t="s">
        <v>1505</v>
      </c>
      <c r="G524" s="11" t="s">
        <v>16</v>
      </c>
      <c r="H524" s="11" t="s">
        <v>17</v>
      </c>
      <c r="I524" s="12" t="b">
        <v>1</v>
      </c>
      <c r="J524" s="13">
        <v>9.0</v>
      </c>
      <c r="K524" s="11" t="s">
        <v>18</v>
      </c>
      <c r="L524" s="11" t="s">
        <v>17</v>
      </c>
      <c r="M524" s="19" t="str">
        <f>IFERROR(__xludf.DUMMYFUNCTION("CONCATENATE(""https://pxhere.com/en/photo/"",VALUE(REGEXREPLACE(F524,""\D+"", """")))"),"https://pxhere.com/en/photo/942137")</f>
        <v>https://pxhere.com/en/photo/942137</v>
      </c>
    </row>
    <row r="525" ht="15.75" customHeight="1">
      <c r="A525" s="9">
        <v>523.0</v>
      </c>
      <c r="B525" s="10">
        <v>1016.0</v>
      </c>
      <c r="C525" s="10" t="s">
        <v>1506</v>
      </c>
      <c r="D525" s="10" t="s">
        <v>1416</v>
      </c>
      <c r="E525" s="10" t="s">
        <v>1417</v>
      </c>
      <c r="F525" s="10" t="s">
        <v>1507</v>
      </c>
      <c r="G525" s="11" t="s">
        <v>16</v>
      </c>
      <c r="H525" s="11" t="s">
        <v>17</v>
      </c>
      <c r="I525" s="12" t="b">
        <v>1</v>
      </c>
      <c r="J525" s="13">
        <v>9.0</v>
      </c>
      <c r="K525" s="11" t="s">
        <v>18</v>
      </c>
      <c r="L525" s="11" t="s">
        <v>17</v>
      </c>
      <c r="M525" s="19" t="str">
        <f>IFERROR(__xludf.DUMMYFUNCTION("CONCATENATE(""https://pxhere.com/en/photo/"",VALUE(REGEXREPLACE(F525,""\D+"", """")))"),"https://pxhere.com/en/photo/1411742")</f>
        <v>https://pxhere.com/en/photo/1411742</v>
      </c>
    </row>
    <row r="526" ht="15.75" customHeight="1">
      <c r="A526" s="9">
        <v>524.0</v>
      </c>
      <c r="B526" s="10">
        <v>1022.0</v>
      </c>
      <c r="C526" s="10" t="s">
        <v>1508</v>
      </c>
      <c r="D526" s="10" t="s">
        <v>1416</v>
      </c>
      <c r="E526" s="10" t="s">
        <v>1417</v>
      </c>
      <c r="F526" s="10" t="s">
        <v>1509</v>
      </c>
      <c r="G526" s="11" t="s">
        <v>16</v>
      </c>
      <c r="H526" s="11" t="s">
        <v>17</v>
      </c>
      <c r="I526" s="12" t="b">
        <v>1</v>
      </c>
      <c r="J526" s="13">
        <v>9.0</v>
      </c>
      <c r="K526" s="11" t="s">
        <v>18</v>
      </c>
      <c r="L526" s="11" t="s">
        <v>17</v>
      </c>
      <c r="M526" s="19" t="str">
        <f>IFERROR(__xludf.DUMMYFUNCTION("CONCATENATE(""https://pxhere.com/en/photo/"",VALUE(REGEXREPLACE(F526,""\D+"", """")))"),"https://pxhere.com/en/photo/106321")</f>
        <v>https://pxhere.com/en/photo/106321</v>
      </c>
    </row>
    <row r="527" ht="15.75" customHeight="1">
      <c r="A527" s="9">
        <v>525.0</v>
      </c>
      <c r="B527" s="10">
        <v>1028.0</v>
      </c>
      <c r="C527" s="10" t="s">
        <v>1510</v>
      </c>
      <c r="D527" s="10" t="s">
        <v>1416</v>
      </c>
      <c r="E527" s="10" t="s">
        <v>1417</v>
      </c>
      <c r="F527" s="10" t="s">
        <v>1511</v>
      </c>
      <c r="G527" s="11" t="s">
        <v>16</v>
      </c>
      <c r="H527" s="11" t="s">
        <v>17</v>
      </c>
      <c r="I527" s="12" t="b">
        <v>1</v>
      </c>
      <c r="J527" s="13">
        <v>9.0</v>
      </c>
      <c r="K527" s="11" t="s">
        <v>18</v>
      </c>
      <c r="L527" s="11" t="s">
        <v>17</v>
      </c>
      <c r="M527" s="19" t="str">
        <f>IFERROR(__xludf.DUMMYFUNCTION("CONCATENATE(""https://pxhere.com/en/photo/"",VALUE(REGEXREPLACE(F527,""\D+"", """")))"),"https://pxhere.com/en/photo/90446")</f>
        <v>https://pxhere.com/en/photo/90446</v>
      </c>
    </row>
    <row r="528" ht="15.75" customHeight="1">
      <c r="A528" s="9">
        <v>526.0</v>
      </c>
      <c r="B528" s="10">
        <v>1063.0</v>
      </c>
      <c r="C528" s="10" t="s">
        <v>1512</v>
      </c>
      <c r="D528" s="10" t="s">
        <v>1416</v>
      </c>
      <c r="E528" s="10" t="s">
        <v>1417</v>
      </c>
      <c r="F528" s="10" t="s">
        <v>1513</v>
      </c>
      <c r="G528" s="11" t="s">
        <v>16</v>
      </c>
      <c r="H528" s="11" t="s">
        <v>17</v>
      </c>
      <c r="I528" s="12" t="b">
        <v>1</v>
      </c>
      <c r="J528" s="13">
        <v>9.0</v>
      </c>
      <c r="K528" s="11" t="s">
        <v>18</v>
      </c>
      <c r="L528" s="11" t="s">
        <v>17</v>
      </c>
      <c r="M528" s="19" t="str">
        <f>IFERROR(__xludf.DUMMYFUNCTION("CONCATENATE(""https://pxhere.com/en/photo/"",VALUE(REGEXREPLACE(F528,""\D+"", """")))"),"https://pxhere.com/en/photo/863479")</f>
        <v>https://pxhere.com/en/photo/863479</v>
      </c>
    </row>
    <row r="529" ht="15.75" customHeight="1">
      <c r="A529" s="9">
        <v>527.0</v>
      </c>
      <c r="B529" s="10">
        <v>1073.0</v>
      </c>
      <c r="C529" s="10" t="s">
        <v>1514</v>
      </c>
      <c r="D529" s="10" t="s">
        <v>1416</v>
      </c>
      <c r="E529" s="10" t="s">
        <v>1417</v>
      </c>
      <c r="F529" s="10" t="s">
        <v>1515</v>
      </c>
      <c r="G529" s="11" t="s">
        <v>16</v>
      </c>
      <c r="H529" s="11" t="s">
        <v>17</v>
      </c>
      <c r="I529" s="12" t="b">
        <v>1</v>
      </c>
      <c r="J529" s="13">
        <v>9.0</v>
      </c>
      <c r="K529" s="11" t="s">
        <v>18</v>
      </c>
      <c r="L529" s="11" t="s">
        <v>17</v>
      </c>
      <c r="M529" s="19" t="str">
        <f>IFERROR(__xludf.DUMMYFUNCTION("CONCATENATE(""https://pxhere.com/en/photo/"",VALUE(REGEXREPLACE(F529,""\D+"", """")))"),"https://pxhere.com/en/photo/813106")</f>
        <v>https://pxhere.com/en/photo/813106</v>
      </c>
    </row>
    <row r="530" ht="15.75" customHeight="1">
      <c r="A530" s="9">
        <v>528.0</v>
      </c>
      <c r="B530" s="10">
        <v>1079.0</v>
      </c>
      <c r="C530" s="10" t="s">
        <v>1516</v>
      </c>
      <c r="D530" s="10" t="s">
        <v>1416</v>
      </c>
      <c r="E530" s="10" t="s">
        <v>1417</v>
      </c>
      <c r="F530" s="10" t="s">
        <v>1517</v>
      </c>
      <c r="G530" s="11" t="s">
        <v>16</v>
      </c>
      <c r="H530" s="11" t="s">
        <v>17</v>
      </c>
      <c r="I530" s="12" t="b">
        <v>1</v>
      </c>
      <c r="J530" s="13">
        <v>9.0</v>
      </c>
      <c r="K530" s="11" t="s">
        <v>18</v>
      </c>
      <c r="L530" s="11" t="s">
        <v>17</v>
      </c>
      <c r="M530" s="19" t="str">
        <f>IFERROR(__xludf.DUMMYFUNCTION("CONCATENATE(""https://pxhere.com/en/photo/"",VALUE(REGEXREPLACE(F530,""\D+"", """")))"),"https://pxhere.com/en/photo/615483")</f>
        <v>https://pxhere.com/en/photo/615483</v>
      </c>
    </row>
    <row r="531" ht="15.75" customHeight="1">
      <c r="A531" s="9">
        <v>529.0</v>
      </c>
      <c r="B531" s="10">
        <v>1085.0</v>
      </c>
      <c r="C531" s="10" t="s">
        <v>1518</v>
      </c>
      <c r="D531" s="10" t="s">
        <v>1416</v>
      </c>
      <c r="E531" s="10" t="s">
        <v>1417</v>
      </c>
      <c r="F531" s="10" t="s">
        <v>1519</v>
      </c>
      <c r="G531" s="11" t="s">
        <v>16</v>
      </c>
      <c r="H531" s="11" t="s">
        <v>17</v>
      </c>
      <c r="I531" s="12" t="b">
        <v>1</v>
      </c>
      <c r="J531" s="13">
        <v>9.0</v>
      </c>
      <c r="K531" s="11" t="s">
        <v>18</v>
      </c>
      <c r="L531" s="11" t="s">
        <v>17</v>
      </c>
      <c r="M531" s="19" t="str">
        <f>IFERROR(__xludf.DUMMYFUNCTION("CONCATENATE(""https://pxhere.com/en/photo/"",VALUE(REGEXREPLACE(F531,""\D+"", """")))"),"https://pxhere.com/en/photo/1322952")</f>
        <v>https://pxhere.com/en/photo/1322952</v>
      </c>
    </row>
    <row r="532" ht="15.75" customHeight="1">
      <c r="A532" s="9">
        <v>530.0</v>
      </c>
      <c r="B532" s="10">
        <v>1129.0</v>
      </c>
      <c r="C532" s="10" t="s">
        <v>1520</v>
      </c>
      <c r="D532" s="10" t="s">
        <v>1416</v>
      </c>
      <c r="E532" s="10" t="s">
        <v>1417</v>
      </c>
      <c r="F532" s="10" t="s">
        <v>1521</v>
      </c>
      <c r="G532" s="11" t="s">
        <v>16</v>
      </c>
      <c r="H532" s="11" t="s">
        <v>17</v>
      </c>
      <c r="I532" s="12" t="b">
        <v>1</v>
      </c>
      <c r="J532" s="13">
        <v>9.0</v>
      </c>
      <c r="K532" s="11" t="s">
        <v>18</v>
      </c>
      <c r="L532" s="11" t="s">
        <v>17</v>
      </c>
      <c r="M532" s="19" t="str">
        <f>IFERROR(__xludf.DUMMYFUNCTION("CONCATENATE(""https://pxhere.com/en/photo/"",VALUE(REGEXREPLACE(F532,""\D+"", """")))"),"https://pxhere.com/en/photo/672234")</f>
        <v>https://pxhere.com/en/photo/672234</v>
      </c>
    </row>
    <row r="533" ht="15.75" customHeight="1">
      <c r="A533" s="9">
        <v>531.0</v>
      </c>
      <c r="B533" s="10">
        <v>1164.0</v>
      </c>
      <c r="C533" s="10" t="s">
        <v>1522</v>
      </c>
      <c r="D533" s="10" t="s">
        <v>1416</v>
      </c>
      <c r="E533" s="10" t="s">
        <v>1417</v>
      </c>
      <c r="F533" s="10" t="s">
        <v>1523</v>
      </c>
      <c r="G533" s="11" t="s">
        <v>16</v>
      </c>
      <c r="H533" s="11" t="s">
        <v>17</v>
      </c>
      <c r="I533" s="12" t="b">
        <v>1</v>
      </c>
      <c r="J533" s="13">
        <v>9.0</v>
      </c>
      <c r="K533" s="11" t="s">
        <v>18</v>
      </c>
      <c r="L533" s="11" t="s">
        <v>17</v>
      </c>
      <c r="M533" s="19" t="str">
        <f>IFERROR(__xludf.DUMMYFUNCTION("CONCATENATE(""https://pxhere.com/en/photo/"",VALUE(REGEXREPLACE(F533,""\D+"", """")))"),"https://pxhere.com/en/photo/1290299")</f>
        <v>https://pxhere.com/en/photo/1290299</v>
      </c>
    </row>
    <row r="534" ht="15.75" customHeight="1">
      <c r="A534" s="9">
        <v>532.0</v>
      </c>
      <c r="B534" s="10">
        <v>1202.0</v>
      </c>
      <c r="C534" s="10" t="s">
        <v>1524</v>
      </c>
      <c r="D534" s="10" t="s">
        <v>1416</v>
      </c>
      <c r="E534" s="10" t="s">
        <v>1417</v>
      </c>
      <c r="F534" s="10" t="s">
        <v>1525</v>
      </c>
      <c r="G534" s="11" t="s">
        <v>16</v>
      </c>
      <c r="H534" s="11" t="s">
        <v>17</v>
      </c>
      <c r="I534" s="12" t="b">
        <v>1</v>
      </c>
      <c r="J534" s="13">
        <v>9.0</v>
      </c>
      <c r="K534" s="11" t="s">
        <v>18</v>
      </c>
      <c r="L534" s="11" t="s">
        <v>17</v>
      </c>
      <c r="M534" s="19" t="str">
        <f>IFERROR(__xludf.DUMMYFUNCTION("CONCATENATE(""https://pxhere.com/en/photo/"",VALUE(REGEXREPLACE(F534,""\D+"", """")))"),"https://pxhere.com/en/photo/2487")</f>
        <v>https://pxhere.com/en/photo/2487</v>
      </c>
    </row>
    <row r="535" ht="15.75" customHeight="1">
      <c r="A535" s="9">
        <v>533.0</v>
      </c>
      <c r="B535" s="10">
        <v>1209.0</v>
      </c>
      <c r="C535" s="10" t="s">
        <v>1526</v>
      </c>
      <c r="D535" s="10" t="s">
        <v>1416</v>
      </c>
      <c r="E535" s="10" t="s">
        <v>1417</v>
      </c>
      <c r="F535" s="10" t="s">
        <v>1527</v>
      </c>
      <c r="G535" s="11" t="s">
        <v>16</v>
      </c>
      <c r="H535" s="11" t="s">
        <v>17</v>
      </c>
      <c r="I535" s="12" t="b">
        <v>1</v>
      </c>
      <c r="J535" s="13">
        <v>9.0</v>
      </c>
      <c r="K535" s="11" t="s">
        <v>18</v>
      </c>
      <c r="L535" s="11" t="s">
        <v>17</v>
      </c>
      <c r="M535" s="19" t="str">
        <f>IFERROR(__xludf.DUMMYFUNCTION("CONCATENATE(""https://pxhere.com/en/photo/"",VALUE(REGEXREPLACE(F535,""\D+"", """")))"),"https://pxhere.com/en/photo/1288281")</f>
        <v>https://pxhere.com/en/photo/1288281</v>
      </c>
    </row>
    <row r="536" ht="15.75" customHeight="1">
      <c r="A536" s="9">
        <v>534.0</v>
      </c>
      <c r="B536" s="10">
        <v>1216.0</v>
      </c>
      <c r="C536" s="10" t="s">
        <v>1528</v>
      </c>
      <c r="D536" s="10" t="s">
        <v>1416</v>
      </c>
      <c r="E536" s="10" t="s">
        <v>1417</v>
      </c>
      <c r="F536" s="10" t="s">
        <v>1529</v>
      </c>
      <c r="G536" s="11" t="s">
        <v>16</v>
      </c>
      <c r="H536" s="11" t="s">
        <v>17</v>
      </c>
      <c r="I536" s="12" t="b">
        <v>1</v>
      </c>
      <c r="J536" s="13">
        <v>9.0</v>
      </c>
      <c r="K536" s="11" t="s">
        <v>18</v>
      </c>
      <c r="L536" s="11" t="s">
        <v>17</v>
      </c>
      <c r="M536" s="19" t="str">
        <f>IFERROR(__xludf.DUMMYFUNCTION("CONCATENATE(""https://pxhere.com/en/photo/"",VALUE(REGEXREPLACE(F536,""\D+"", """")))"),"https://pxhere.com/en/photo/1358455")</f>
        <v>https://pxhere.com/en/photo/1358455</v>
      </c>
    </row>
    <row r="537" ht="15.75" customHeight="1">
      <c r="A537" s="9">
        <v>535.0</v>
      </c>
      <c r="B537" s="10">
        <v>1220.0</v>
      </c>
      <c r="C537" s="10" t="s">
        <v>1530</v>
      </c>
      <c r="D537" s="10" t="s">
        <v>1416</v>
      </c>
      <c r="E537" s="10" t="s">
        <v>1417</v>
      </c>
      <c r="F537" s="10" t="s">
        <v>1531</v>
      </c>
      <c r="G537" s="11" t="s">
        <v>16</v>
      </c>
      <c r="H537" s="11" t="s">
        <v>17</v>
      </c>
      <c r="I537" s="12" t="b">
        <v>1</v>
      </c>
      <c r="J537" s="13">
        <v>9.0</v>
      </c>
      <c r="K537" s="11" t="s">
        <v>18</v>
      </c>
      <c r="L537" s="11" t="s">
        <v>17</v>
      </c>
      <c r="M537" s="19" t="str">
        <f>IFERROR(__xludf.DUMMYFUNCTION("CONCATENATE(""https://pxhere.com/en/photo/"",VALUE(REGEXREPLACE(F537,""\D+"", """")))"),"https://pxhere.com/en/photo/1238338")</f>
        <v>https://pxhere.com/en/photo/1238338</v>
      </c>
    </row>
    <row r="538" ht="15.75" customHeight="1">
      <c r="A538" s="9">
        <v>536.0</v>
      </c>
      <c r="B538" s="10">
        <v>1245.0</v>
      </c>
      <c r="C538" s="10" t="s">
        <v>1532</v>
      </c>
      <c r="D538" s="10" t="s">
        <v>1416</v>
      </c>
      <c r="E538" s="10" t="s">
        <v>1417</v>
      </c>
      <c r="F538" s="10" t="s">
        <v>1533</v>
      </c>
      <c r="G538" s="11" t="s">
        <v>16</v>
      </c>
      <c r="H538" s="11" t="s">
        <v>17</v>
      </c>
      <c r="I538" s="12" t="b">
        <v>1</v>
      </c>
      <c r="J538" s="13">
        <v>9.0</v>
      </c>
      <c r="K538" s="11" t="s">
        <v>18</v>
      </c>
      <c r="L538" s="11" t="s">
        <v>17</v>
      </c>
      <c r="M538" s="19" t="str">
        <f>IFERROR(__xludf.DUMMYFUNCTION("CONCATENATE(""https://pxhere.com/en/photo/"",VALUE(REGEXREPLACE(F538,""\D+"", """")))"),"https://pxhere.com/en/photo/862243")</f>
        <v>https://pxhere.com/en/photo/862243</v>
      </c>
    </row>
    <row r="539" ht="15.75" customHeight="1">
      <c r="A539" s="9">
        <v>537.0</v>
      </c>
      <c r="B539" s="10">
        <v>1254.0</v>
      </c>
      <c r="C539" s="10" t="s">
        <v>1534</v>
      </c>
      <c r="D539" s="10" t="s">
        <v>1416</v>
      </c>
      <c r="E539" s="10" t="s">
        <v>1417</v>
      </c>
      <c r="F539" s="10" t="s">
        <v>1535</v>
      </c>
      <c r="G539" s="11" t="s">
        <v>16</v>
      </c>
      <c r="H539" s="11" t="s">
        <v>17</v>
      </c>
      <c r="I539" s="12" t="b">
        <v>1</v>
      </c>
      <c r="J539" s="13">
        <v>9.0</v>
      </c>
      <c r="K539" s="11" t="s">
        <v>18</v>
      </c>
      <c r="L539" s="11" t="s">
        <v>17</v>
      </c>
      <c r="M539" s="19" t="str">
        <f>IFERROR(__xludf.DUMMYFUNCTION("CONCATENATE(""https://pxhere.com/en/photo/"",VALUE(REGEXREPLACE(F539,""\D+"", """")))"),"https://pxhere.com/en/photo/600860")</f>
        <v>https://pxhere.com/en/photo/600860</v>
      </c>
    </row>
    <row r="540" ht="15.75" customHeight="1">
      <c r="A540" s="9">
        <v>538.0</v>
      </c>
      <c r="B540" s="10">
        <v>1257.0</v>
      </c>
      <c r="C540" s="10" t="s">
        <v>1536</v>
      </c>
      <c r="D540" s="10" t="s">
        <v>1416</v>
      </c>
      <c r="E540" s="10" t="s">
        <v>1417</v>
      </c>
      <c r="F540" s="10" t="s">
        <v>1537</v>
      </c>
      <c r="G540" s="11" t="s">
        <v>16</v>
      </c>
      <c r="H540" s="11" t="s">
        <v>17</v>
      </c>
      <c r="I540" s="12" t="b">
        <v>1</v>
      </c>
      <c r="J540" s="13">
        <v>9.0</v>
      </c>
      <c r="K540" s="11" t="s">
        <v>18</v>
      </c>
      <c r="L540" s="11" t="s">
        <v>17</v>
      </c>
      <c r="M540" s="19" t="str">
        <f>IFERROR(__xludf.DUMMYFUNCTION("CONCATENATE(""https://pxhere.com/en/photo/"",VALUE(REGEXREPLACE(F540,""\D+"", """")))"),"https://pxhere.com/en/photo/862229")</f>
        <v>https://pxhere.com/en/photo/862229</v>
      </c>
    </row>
    <row r="541" ht="15.75" customHeight="1">
      <c r="A541" s="9">
        <v>539.0</v>
      </c>
      <c r="B541" s="10">
        <v>1271.0</v>
      </c>
      <c r="C541" s="10" t="s">
        <v>1538</v>
      </c>
      <c r="D541" s="10" t="s">
        <v>1416</v>
      </c>
      <c r="E541" s="10" t="s">
        <v>1417</v>
      </c>
      <c r="F541" s="10" t="s">
        <v>1539</v>
      </c>
      <c r="G541" s="11" t="s">
        <v>16</v>
      </c>
      <c r="H541" s="11" t="s">
        <v>17</v>
      </c>
      <c r="I541" s="12" t="b">
        <v>1</v>
      </c>
      <c r="J541" s="13">
        <v>9.0</v>
      </c>
      <c r="K541" s="11" t="s">
        <v>18</v>
      </c>
      <c r="L541" s="11" t="s">
        <v>17</v>
      </c>
      <c r="M541" s="19" t="str">
        <f>IFERROR(__xludf.DUMMYFUNCTION("CONCATENATE(""https://pxhere.com/en/photo/"",VALUE(REGEXREPLACE(F541,""\D+"", """")))"),"https://pxhere.com/en/photo/678528")</f>
        <v>https://pxhere.com/en/photo/678528</v>
      </c>
    </row>
    <row r="542" ht="15.75" customHeight="1">
      <c r="A542" s="9">
        <v>540.0</v>
      </c>
      <c r="B542" s="10">
        <v>1322.0</v>
      </c>
      <c r="C542" s="10" t="s">
        <v>1540</v>
      </c>
      <c r="D542" s="10" t="s">
        <v>1416</v>
      </c>
      <c r="E542" s="10" t="s">
        <v>1417</v>
      </c>
      <c r="F542" s="10" t="s">
        <v>1541</v>
      </c>
      <c r="G542" s="11" t="s">
        <v>16</v>
      </c>
      <c r="H542" s="11" t="s">
        <v>17</v>
      </c>
      <c r="I542" s="12" t="b">
        <v>1</v>
      </c>
      <c r="J542" s="13">
        <v>9.0</v>
      </c>
      <c r="K542" s="11" t="s">
        <v>18</v>
      </c>
      <c r="L542" s="11" t="s">
        <v>17</v>
      </c>
      <c r="M542" s="19" t="str">
        <f>IFERROR(__xludf.DUMMYFUNCTION("CONCATENATE(""https://pxhere.com/en/photo/"",VALUE(REGEXREPLACE(F542,""\D+"", """")))"),"https://pxhere.com/en/photo/186864")</f>
        <v>https://pxhere.com/en/photo/186864</v>
      </c>
    </row>
    <row r="543" ht="15.75" customHeight="1">
      <c r="A543" s="9">
        <v>541.0</v>
      </c>
      <c r="B543" s="10">
        <v>1324.0</v>
      </c>
      <c r="C543" s="10" t="s">
        <v>1542</v>
      </c>
      <c r="D543" s="10" t="s">
        <v>1416</v>
      </c>
      <c r="E543" s="10" t="s">
        <v>1417</v>
      </c>
      <c r="F543" s="10" t="s">
        <v>1543</v>
      </c>
      <c r="G543" s="11" t="s">
        <v>16</v>
      </c>
      <c r="H543" s="11" t="s">
        <v>17</v>
      </c>
      <c r="I543" s="12" t="b">
        <v>1</v>
      </c>
      <c r="J543" s="13">
        <v>9.0</v>
      </c>
      <c r="K543" s="11" t="s">
        <v>18</v>
      </c>
      <c r="L543" s="11" t="s">
        <v>17</v>
      </c>
      <c r="M543" s="19" t="str">
        <f>IFERROR(__xludf.DUMMYFUNCTION("CONCATENATE(""https://pxhere.com/en/photo/"",VALUE(REGEXREPLACE(F543,""\D+"", """")))"),"https://pxhere.com/en/photo/1384624")</f>
        <v>https://pxhere.com/en/photo/1384624</v>
      </c>
    </row>
    <row r="544" ht="15.75" customHeight="1">
      <c r="A544" s="9">
        <v>542.0</v>
      </c>
      <c r="B544" s="10">
        <v>1330.0</v>
      </c>
      <c r="C544" s="10" t="s">
        <v>1544</v>
      </c>
      <c r="D544" s="10" t="s">
        <v>1416</v>
      </c>
      <c r="E544" s="10" t="s">
        <v>1417</v>
      </c>
      <c r="F544" s="10" t="s">
        <v>1545</v>
      </c>
      <c r="G544" s="11" t="s">
        <v>16</v>
      </c>
      <c r="H544" s="11" t="s">
        <v>17</v>
      </c>
      <c r="I544" s="12" t="b">
        <v>1</v>
      </c>
      <c r="J544" s="13">
        <v>9.0</v>
      </c>
      <c r="K544" s="11" t="s">
        <v>18</v>
      </c>
      <c r="L544" s="11" t="s">
        <v>17</v>
      </c>
      <c r="M544" s="19" t="str">
        <f>IFERROR(__xludf.DUMMYFUNCTION("CONCATENATE(""https://pxhere.com/en/photo/"",VALUE(REGEXREPLACE(F544,""\D+"", """")))"),"https://pxhere.com/en/photo/836280")</f>
        <v>https://pxhere.com/en/photo/836280</v>
      </c>
    </row>
    <row r="545" ht="15.75" customHeight="1">
      <c r="A545" s="9">
        <v>543.0</v>
      </c>
      <c r="B545" s="10">
        <v>1345.0</v>
      </c>
      <c r="C545" s="10" t="s">
        <v>1546</v>
      </c>
      <c r="D545" s="10" t="s">
        <v>1416</v>
      </c>
      <c r="E545" s="10" t="s">
        <v>1417</v>
      </c>
      <c r="F545" s="10" t="s">
        <v>1547</v>
      </c>
      <c r="G545" s="11" t="s">
        <v>16</v>
      </c>
      <c r="H545" s="11" t="s">
        <v>17</v>
      </c>
      <c r="I545" s="12" t="b">
        <v>1</v>
      </c>
      <c r="J545" s="13">
        <v>9.0</v>
      </c>
      <c r="K545" s="11" t="s">
        <v>18</v>
      </c>
      <c r="L545" s="11" t="s">
        <v>17</v>
      </c>
      <c r="M545" s="19" t="str">
        <f>IFERROR(__xludf.DUMMYFUNCTION("CONCATENATE(""https://pxhere.com/en/photo/"",VALUE(REGEXREPLACE(F545,""\D+"", """")))"),"https://pxhere.com/en/photo/191565")</f>
        <v>https://pxhere.com/en/photo/191565</v>
      </c>
    </row>
    <row r="546" ht="15.75" customHeight="1">
      <c r="A546" s="9">
        <v>544.0</v>
      </c>
      <c r="B546" s="10">
        <v>1346.0</v>
      </c>
      <c r="C546" s="10" t="s">
        <v>1548</v>
      </c>
      <c r="D546" s="10" t="s">
        <v>1416</v>
      </c>
      <c r="E546" s="10" t="s">
        <v>1417</v>
      </c>
      <c r="F546" s="10" t="s">
        <v>1549</v>
      </c>
      <c r="G546" s="11" t="s">
        <v>16</v>
      </c>
      <c r="H546" s="11" t="s">
        <v>17</v>
      </c>
      <c r="I546" s="12" t="b">
        <v>1</v>
      </c>
      <c r="J546" s="13">
        <v>9.0</v>
      </c>
      <c r="K546" s="11" t="s">
        <v>18</v>
      </c>
      <c r="L546" s="11" t="s">
        <v>17</v>
      </c>
      <c r="M546" s="19" t="str">
        <f>IFERROR(__xludf.DUMMYFUNCTION("CONCATENATE(""https://pxhere.com/en/photo/"",VALUE(REGEXREPLACE(F546,""\D+"", """")))"),"https://pxhere.com/en/photo/796712")</f>
        <v>https://pxhere.com/en/photo/796712</v>
      </c>
    </row>
    <row r="547" ht="15.75" customHeight="1">
      <c r="A547" s="9">
        <v>545.0</v>
      </c>
      <c r="B547" s="10">
        <v>1368.0</v>
      </c>
      <c r="C547" s="10" t="s">
        <v>1550</v>
      </c>
      <c r="D547" s="10" t="s">
        <v>1416</v>
      </c>
      <c r="E547" s="10" t="s">
        <v>1417</v>
      </c>
      <c r="F547" s="10" t="s">
        <v>1551</v>
      </c>
      <c r="G547" s="11" t="s">
        <v>16</v>
      </c>
      <c r="H547" s="11" t="s">
        <v>17</v>
      </c>
      <c r="I547" s="12" t="b">
        <v>1</v>
      </c>
      <c r="J547" s="13">
        <v>9.0</v>
      </c>
      <c r="K547" s="11" t="s">
        <v>18</v>
      </c>
      <c r="L547" s="11" t="s">
        <v>17</v>
      </c>
      <c r="M547" s="19" t="str">
        <f>IFERROR(__xludf.DUMMYFUNCTION("CONCATENATE(""https://pxhere.com/en/photo/"",VALUE(REGEXREPLACE(F547,""\D+"", """")))"),"https://pxhere.com/en/photo/1187401")</f>
        <v>https://pxhere.com/en/photo/1187401</v>
      </c>
    </row>
    <row r="548" ht="15.75" customHeight="1">
      <c r="A548" s="9">
        <v>546.0</v>
      </c>
      <c r="B548" s="10">
        <v>1372.0</v>
      </c>
      <c r="C548" s="10" t="s">
        <v>1552</v>
      </c>
      <c r="D548" s="10" t="s">
        <v>1416</v>
      </c>
      <c r="E548" s="10" t="s">
        <v>1417</v>
      </c>
      <c r="F548" s="10" t="s">
        <v>1553</v>
      </c>
      <c r="G548" s="11" t="s">
        <v>16</v>
      </c>
      <c r="H548" s="11" t="s">
        <v>17</v>
      </c>
      <c r="I548" s="12" t="b">
        <v>1</v>
      </c>
      <c r="J548" s="13">
        <v>9.0</v>
      </c>
      <c r="K548" s="11" t="s">
        <v>18</v>
      </c>
      <c r="L548" s="11" t="s">
        <v>17</v>
      </c>
      <c r="M548" s="19" t="str">
        <f>IFERROR(__xludf.DUMMYFUNCTION("CONCATENATE(""https://pxhere.com/en/photo/"",VALUE(REGEXREPLACE(F548,""\D+"", """")))"),"https://pxhere.com/en/photo/394877")</f>
        <v>https://pxhere.com/en/photo/394877</v>
      </c>
    </row>
    <row r="549" ht="15.75" customHeight="1">
      <c r="A549" s="9">
        <v>547.0</v>
      </c>
      <c r="B549" s="10">
        <v>1380.0</v>
      </c>
      <c r="C549" s="10" t="s">
        <v>1554</v>
      </c>
      <c r="D549" s="10" t="s">
        <v>1416</v>
      </c>
      <c r="E549" s="10" t="s">
        <v>1417</v>
      </c>
      <c r="F549" s="10" t="s">
        <v>1555</v>
      </c>
      <c r="G549" s="11" t="s">
        <v>16</v>
      </c>
      <c r="H549" s="11" t="s">
        <v>17</v>
      </c>
      <c r="I549" s="12" t="b">
        <v>1</v>
      </c>
      <c r="J549" s="13">
        <v>9.0</v>
      </c>
      <c r="K549" s="11" t="s">
        <v>18</v>
      </c>
      <c r="L549" s="11" t="s">
        <v>17</v>
      </c>
      <c r="M549" s="19" t="str">
        <f>IFERROR(__xludf.DUMMYFUNCTION("CONCATENATE(""https://pxhere.com/en/photo/"",VALUE(REGEXREPLACE(F549,""\D+"", """")))"),"https://pxhere.com/en/photo/1152134")</f>
        <v>https://pxhere.com/en/photo/1152134</v>
      </c>
    </row>
    <row r="550" ht="15.75" customHeight="1">
      <c r="A550" s="9">
        <v>548.0</v>
      </c>
      <c r="B550" s="10">
        <v>1420.0</v>
      </c>
      <c r="C550" s="10" t="s">
        <v>1556</v>
      </c>
      <c r="D550" s="10" t="s">
        <v>1416</v>
      </c>
      <c r="E550" s="10" t="s">
        <v>1417</v>
      </c>
      <c r="F550" s="10" t="s">
        <v>1557</v>
      </c>
      <c r="G550" s="11" t="s">
        <v>16</v>
      </c>
      <c r="H550" s="11" t="s">
        <v>17</v>
      </c>
      <c r="I550" s="12" t="b">
        <v>1</v>
      </c>
      <c r="J550" s="13">
        <v>9.0</v>
      </c>
      <c r="K550" s="11" t="s">
        <v>18</v>
      </c>
      <c r="L550" s="11" t="s">
        <v>17</v>
      </c>
      <c r="M550" s="19" t="str">
        <f>IFERROR(__xludf.DUMMYFUNCTION("CONCATENATE(""https://pxhere.com/en/photo/"",VALUE(REGEXREPLACE(F550,""\D+"", """")))"),"https://pxhere.com/en/photo/632131")</f>
        <v>https://pxhere.com/en/photo/632131</v>
      </c>
    </row>
    <row r="551" ht="15.75" customHeight="1">
      <c r="A551" s="9">
        <v>549.0</v>
      </c>
      <c r="B551" s="10">
        <v>1421.0</v>
      </c>
      <c r="C551" s="10" t="s">
        <v>1558</v>
      </c>
      <c r="D551" s="10" t="s">
        <v>1416</v>
      </c>
      <c r="E551" s="10" t="s">
        <v>1417</v>
      </c>
      <c r="F551" s="10" t="s">
        <v>1559</v>
      </c>
      <c r="G551" s="11" t="s">
        <v>16</v>
      </c>
      <c r="H551" s="11" t="s">
        <v>17</v>
      </c>
      <c r="I551" s="12" t="b">
        <v>1</v>
      </c>
      <c r="J551" s="13">
        <v>9.0</v>
      </c>
      <c r="K551" s="11" t="s">
        <v>18</v>
      </c>
      <c r="L551" s="11" t="s">
        <v>17</v>
      </c>
      <c r="M551" s="19" t="str">
        <f>IFERROR(__xludf.DUMMYFUNCTION("CONCATENATE(""https://pxhere.com/en/photo/"",VALUE(REGEXREPLACE(F551,""\D+"", """")))"),"https://pxhere.com/en/photo/668474")</f>
        <v>https://pxhere.com/en/photo/668474</v>
      </c>
    </row>
    <row r="552" ht="15.75" customHeight="1">
      <c r="A552" s="9">
        <v>550.0</v>
      </c>
      <c r="B552" s="10">
        <v>1430.0</v>
      </c>
      <c r="C552" s="10" t="s">
        <v>1560</v>
      </c>
      <c r="D552" s="10" t="s">
        <v>1416</v>
      </c>
      <c r="E552" s="10" t="s">
        <v>1417</v>
      </c>
      <c r="F552" s="10" t="s">
        <v>1561</v>
      </c>
      <c r="G552" s="11" t="s">
        <v>16</v>
      </c>
      <c r="H552" s="11" t="s">
        <v>17</v>
      </c>
      <c r="I552" s="12" t="b">
        <v>1</v>
      </c>
      <c r="J552" s="13">
        <v>9.0</v>
      </c>
      <c r="K552" s="11" t="s">
        <v>18</v>
      </c>
      <c r="L552" s="11" t="s">
        <v>17</v>
      </c>
      <c r="M552" s="19" t="str">
        <f>IFERROR(__xludf.DUMMYFUNCTION("CONCATENATE(""https://pxhere.com/en/photo/"",VALUE(REGEXREPLACE(F552,""\D+"", """")))"),"https://pxhere.com/en/photo/96259")</f>
        <v>https://pxhere.com/en/photo/96259</v>
      </c>
    </row>
    <row r="553" ht="15.75" customHeight="1">
      <c r="A553" s="9">
        <v>551.0</v>
      </c>
      <c r="B553" s="10">
        <v>1431.0</v>
      </c>
      <c r="C553" s="10" t="s">
        <v>1562</v>
      </c>
      <c r="D553" s="10" t="s">
        <v>1416</v>
      </c>
      <c r="E553" s="10" t="s">
        <v>1417</v>
      </c>
      <c r="F553" s="10" t="s">
        <v>1563</v>
      </c>
      <c r="G553" s="11" t="s">
        <v>16</v>
      </c>
      <c r="H553" s="11" t="s">
        <v>17</v>
      </c>
      <c r="I553" s="12" t="b">
        <v>1</v>
      </c>
      <c r="J553" s="13">
        <v>9.0</v>
      </c>
      <c r="K553" s="11" t="s">
        <v>18</v>
      </c>
      <c r="L553" s="11" t="s">
        <v>17</v>
      </c>
      <c r="M553" s="19" t="str">
        <f>IFERROR(__xludf.DUMMYFUNCTION("CONCATENATE(""https://pxhere.com/en/photo/"",VALUE(REGEXREPLACE(F553,""\D+"", """")))"),"https://pxhere.com/en/photo/1376318")</f>
        <v>https://pxhere.com/en/photo/1376318</v>
      </c>
    </row>
    <row r="554" ht="15.75" customHeight="1">
      <c r="A554" s="9">
        <v>552.0</v>
      </c>
      <c r="B554" s="10">
        <v>1434.0</v>
      </c>
      <c r="C554" s="10" t="s">
        <v>1564</v>
      </c>
      <c r="D554" s="10" t="s">
        <v>1416</v>
      </c>
      <c r="E554" s="10" t="s">
        <v>1417</v>
      </c>
      <c r="F554" s="10" t="s">
        <v>1565</v>
      </c>
      <c r="G554" s="11" t="s">
        <v>16</v>
      </c>
      <c r="H554" s="11" t="s">
        <v>17</v>
      </c>
      <c r="I554" s="12" t="b">
        <v>1</v>
      </c>
      <c r="J554" s="13">
        <v>9.0</v>
      </c>
      <c r="K554" s="11" t="s">
        <v>18</v>
      </c>
      <c r="L554" s="11" t="s">
        <v>17</v>
      </c>
      <c r="M554" s="19" t="str">
        <f>IFERROR(__xludf.DUMMYFUNCTION("CONCATENATE(""https://pxhere.com/en/photo/"",VALUE(REGEXREPLACE(F554,""\D+"", """")))"),"https://pxhere.com/en/photo/926832")</f>
        <v>https://pxhere.com/en/photo/926832</v>
      </c>
    </row>
    <row r="555" ht="15.75" customHeight="1">
      <c r="A555" s="9">
        <v>553.0</v>
      </c>
      <c r="B555" s="10">
        <v>1443.0</v>
      </c>
      <c r="C555" s="10" t="s">
        <v>1566</v>
      </c>
      <c r="D555" s="10" t="s">
        <v>1416</v>
      </c>
      <c r="E555" s="10" t="s">
        <v>1417</v>
      </c>
      <c r="F555" s="10" t="s">
        <v>1567</v>
      </c>
      <c r="G555" s="11" t="s">
        <v>16</v>
      </c>
      <c r="H555" s="11" t="s">
        <v>17</v>
      </c>
      <c r="I555" s="12" t="b">
        <v>1</v>
      </c>
      <c r="J555" s="13">
        <v>9.0</v>
      </c>
      <c r="K555" s="11" t="s">
        <v>18</v>
      </c>
      <c r="L555" s="11" t="s">
        <v>17</v>
      </c>
      <c r="M555" s="19" t="str">
        <f>IFERROR(__xludf.DUMMYFUNCTION("CONCATENATE(""https://pxhere.com/en/photo/"",VALUE(REGEXREPLACE(F555,""\D+"", """")))"),"https://pxhere.com/en/photo/639710")</f>
        <v>https://pxhere.com/en/photo/639710</v>
      </c>
    </row>
    <row r="556" ht="15.75" customHeight="1">
      <c r="A556" s="9">
        <v>554.0</v>
      </c>
      <c r="B556" s="10">
        <v>1452.0</v>
      </c>
      <c r="C556" s="10" t="s">
        <v>1568</v>
      </c>
      <c r="D556" s="10" t="s">
        <v>1416</v>
      </c>
      <c r="E556" s="10" t="s">
        <v>1417</v>
      </c>
      <c r="F556" s="10" t="s">
        <v>1569</v>
      </c>
      <c r="G556" s="11" t="s">
        <v>16</v>
      </c>
      <c r="H556" s="11" t="s">
        <v>17</v>
      </c>
      <c r="I556" s="12" t="b">
        <v>1</v>
      </c>
      <c r="J556" s="13">
        <v>9.0</v>
      </c>
      <c r="K556" s="11" t="s">
        <v>18</v>
      </c>
      <c r="L556" s="11" t="s">
        <v>17</v>
      </c>
      <c r="M556" s="19" t="str">
        <f>IFERROR(__xludf.DUMMYFUNCTION("CONCATENATE(""https://pxhere.com/en/photo/"",VALUE(REGEXREPLACE(F556,""\D+"", """")))"),"https://pxhere.com/en/photo/601936")</f>
        <v>https://pxhere.com/en/photo/601936</v>
      </c>
    </row>
    <row r="557" ht="15.75" customHeight="1">
      <c r="A557" s="9">
        <v>555.0</v>
      </c>
      <c r="B557" s="10">
        <v>1458.0</v>
      </c>
      <c r="C557" s="10" t="s">
        <v>1570</v>
      </c>
      <c r="D557" s="10" t="s">
        <v>1416</v>
      </c>
      <c r="E557" s="10" t="s">
        <v>1417</v>
      </c>
      <c r="F557" s="10" t="s">
        <v>1571</v>
      </c>
      <c r="G557" s="11" t="s">
        <v>16</v>
      </c>
      <c r="H557" s="11" t="s">
        <v>17</v>
      </c>
      <c r="I557" s="12" t="b">
        <v>1</v>
      </c>
      <c r="J557" s="13">
        <v>9.0</v>
      </c>
      <c r="K557" s="11" t="s">
        <v>18</v>
      </c>
      <c r="L557" s="11" t="s">
        <v>17</v>
      </c>
      <c r="M557" s="19" t="str">
        <f>IFERROR(__xludf.DUMMYFUNCTION("CONCATENATE(""https://pxhere.com/en/photo/"",VALUE(REGEXREPLACE(F557,""\D+"", """")))"),"https://pxhere.com/en/photo/496117")</f>
        <v>https://pxhere.com/en/photo/496117</v>
      </c>
    </row>
    <row r="558" ht="15.75" customHeight="1">
      <c r="A558" s="9">
        <v>556.0</v>
      </c>
      <c r="B558" s="10">
        <v>1473.0</v>
      </c>
      <c r="C558" s="10" t="s">
        <v>1572</v>
      </c>
      <c r="D558" s="10" t="s">
        <v>1416</v>
      </c>
      <c r="E558" s="10" t="s">
        <v>1417</v>
      </c>
      <c r="F558" s="10" t="s">
        <v>1573</v>
      </c>
      <c r="G558" s="11" t="s">
        <v>16</v>
      </c>
      <c r="H558" s="11" t="s">
        <v>17</v>
      </c>
      <c r="I558" s="12" t="b">
        <v>1</v>
      </c>
      <c r="J558" s="13">
        <v>9.0</v>
      </c>
      <c r="K558" s="11" t="s">
        <v>18</v>
      </c>
      <c r="L558" s="11" t="s">
        <v>17</v>
      </c>
      <c r="M558" s="19" t="str">
        <f>IFERROR(__xludf.DUMMYFUNCTION("CONCATENATE(""https://pxhere.com/en/photo/"",VALUE(REGEXREPLACE(F558,""\D+"", """")))"),"https://pxhere.com/en/photo/1167931")</f>
        <v>https://pxhere.com/en/photo/1167931</v>
      </c>
    </row>
    <row r="559" ht="15.75" customHeight="1">
      <c r="A559" s="9">
        <v>557.0</v>
      </c>
      <c r="B559" s="10">
        <v>1475.0</v>
      </c>
      <c r="C559" s="10" t="s">
        <v>1574</v>
      </c>
      <c r="D559" s="10" t="s">
        <v>1416</v>
      </c>
      <c r="E559" s="10" t="s">
        <v>1417</v>
      </c>
      <c r="F559" s="10" t="s">
        <v>1575</v>
      </c>
      <c r="G559" s="11" t="s">
        <v>16</v>
      </c>
      <c r="H559" s="11" t="s">
        <v>17</v>
      </c>
      <c r="I559" s="12" t="b">
        <v>1</v>
      </c>
      <c r="J559" s="13">
        <v>9.0</v>
      </c>
      <c r="K559" s="11" t="s">
        <v>18</v>
      </c>
      <c r="L559" s="11" t="s">
        <v>17</v>
      </c>
      <c r="M559" s="19" t="str">
        <f>IFERROR(__xludf.DUMMYFUNCTION("CONCATENATE(""https://pxhere.com/en/photo/"",VALUE(REGEXREPLACE(F559,""\D+"", """")))"),"https://pxhere.com/en/photo/572218")</f>
        <v>https://pxhere.com/en/photo/572218</v>
      </c>
    </row>
    <row r="560" ht="15.75" customHeight="1">
      <c r="A560" s="9">
        <v>558.0</v>
      </c>
      <c r="B560" s="10">
        <v>1481.0</v>
      </c>
      <c r="C560" s="10" t="s">
        <v>1576</v>
      </c>
      <c r="D560" s="10" t="s">
        <v>1416</v>
      </c>
      <c r="E560" s="10" t="s">
        <v>1417</v>
      </c>
      <c r="F560" s="10" t="s">
        <v>1577</v>
      </c>
      <c r="G560" s="11" t="s">
        <v>16</v>
      </c>
      <c r="H560" s="11" t="s">
        <v>17</v>
      </c>
      <c r="I560" s="12" t="b">
        <v>1</v>
      </c>
      <c r="J560" s="13">
        <v>9.0</v>
      </c>
      <c r="K560" s="11" t="s">
        <v>18</v>
      </c>
      <c r="L560" s="11" t="s">
        <v>17</v>
      </c>
      <c r="M560" s="19" t="str">
        <f>IFERROR(__xludf.DUMMYFUNCTION("CONCATENATE(""https://pxhere.com/en/photo/"",VALUE(REGEXREPLACE(F560,""\D+"", """")))"),"https://pxhere.com/en/photo/498369")</f>
        <v>https://pxhere.com/en/photo/498369</v>
      </c>
    </row>
    <row r="561" ht="15.75" customHeight="1">
      <c r="A561" s="9">
        <v>559.0</v>
      </c>
      <c r="B561" s="10">
        <v>1483.0</v>
      </c>
      <c r="C561" s="10" t="s">
        <v>1578</v>
      </c>
      <c r="D561" s="10" t="s">
        <v>1416</v>
      </c>
      <c r="E561" s="10" t="s">
        <v>1417</v>
      </c>
      <c r="F561" s="10" t="s">
        <v>1579</v>
      </c>
      <c r="G561" s="11" t="s">
        <v>16</v>
      </c>
      <c r="H561" s="11" t="s">
        <v>17</v>
      </c>
      <c r="I561" s="12" t="b">
        <v>1</v>
      </c>
      <c r="J561" s="13">
        <v>9.0</v>
      </c>
      <c r="K561" s="11" t="s">
        <v>18</v>
      </c>
      <c r="L561" s="11" t="s">
        <v>17</v>
      </c>
      <c r="M561" s="19" t="str">
        <f>IFERROR(__xludf.DUMMYFUNCTION("CONCATENATE(""https://pxhere.com/en/photo/"",VALUE(REGEXREPLACE(F561,""\D+"", """")))"),"https://pxhere.com/en/photo/39440")</f>
        <v>https://pxhere.com/en/photo/39440</v>
      </c>
    </row>
    <row r="562" ht="15.75" customHeight="1">
      <c r="A562" s="9">
        <v>560.0</v>
      </c>
      <c r="B562" s="10">
        <v>1603.0</v>
      </c>
      <c r="C562" s="10" t="s">
        <v>1580</v>
      </c>
      <c r="D562" s="10" t="s">
        <v>1416</v>
      </c>
      <c r="E562" s="10" t="s">
        <v>1417</v>
      </c>
      <c r="F562" s="10" t="s">
        <v>1581</v>
      </c>
      <c r="G562" s="11" t="s">
        <v>16</v>
      </c>
      <c r="H562" s="11" t="s">
        <v>17</v>
      </c>
      <c r="I562" s="12" t="b">
        <v>1</v>
      </c>
      <c r="J562" s="13">
        <v>9.0</v>
      </c>
      <c r="K562" s="11" t="s">
        <v>18</v>
      </c>
      <c r="L562" s="11" t="s">
        <v>17</v>
      </c>
      <c r="M562" s="19" t="str">
        <f>IFERROR(__xludf.DUMMYFUNCTION("CONCATENATE(""https://pxhere.com/en/photo/"",VALUE(REGEXREPLACE(F562,""\D+"", """")))"),"https://pxhere.com/en/photo/1341476")</f>
        <v>https://pxhere.com/en/photo/1341476</v>
      </c>
    </row>
    <row r="563" ht="15.75" customHeight="1">
      <c r="A563" s="9">
        <v>561.0</v>
      </c>
      <c r="B563" s="10">
        <v>1685.0</v>
      </c>
      <c r="C563" s="10" t="s">
        <v>1582</v>
      </c>
      <c r="D563" s="10" t="s">
        <v>1416</v>
      </c>
      <c r="E563" s="10" t="s">
        <v>1417</v>
      </c>
      <c r="F563" s="10" t="s">
        <v>1583</v>
      </c>
      <c r="G563" s="11" t="s">
        <v>16</v>
      </c>
      <c r="H563" s="11" t="s">
        <v>17</v>
      </c>
      <c r="I563" s="12" t="b">
        <v>1</v>
      </c>
      <c r="J563" s="13">
        <v>9.0</v>
      </c>
      <c r="K563" s="11" t="s">
        <v>18</v>
      </c>
      <c r="L563" s="11" t="s">
        <v>17</v>
      </c>
      <c r="M563" s="19" t="str">
        <f>IFERROR(__xludf.DUMMYFUNCTION("CONCATENATE(""https://pxhere.com/en/photo/"",VALUE(REGEXREPLACE(F563,""\D+"", """")))"),"https://pxhere.com/en/photo/1189754")</f>
        <v>https://pxhere.com/en/photo/1189754</v>
      </c>
    </row>
    <row r="564" ht="15.75" customHeight="1">
      <c r="A564" s="9">
        <v>562.0</v>
      </c>
      <c r="B564" s="10">
        <v>1687.0</v>
      </c>
      <c r="C564" s="10" t="s">
        <v>1584</v>
      </c>
      <c r="D564" s="10" t="s">
        <v>1416</v>
      </c>
      <c r="E564" s="10" t="s">
        <v>1417</v>
      </c>
      <c r="F564" s="10" t="s">
        <v>1585</v>
      </c>
      <c r="G564" s="11" t="s">
        <v>16</v>
      </c>
      <c r="H564" s="11" t="s">
        <v>17</v>
      </c>
      <c r="I564" s="12" t="b">
        <v>1</v>
      </c>
      <c r="J564" s="13">
        <v>9.0</v>
      </c>
      <c r="K564" s="11" t="s">
        <v>18</v>
      </c>
      <c r="L564" s="11" t="s">
        <v>17</v>
      </c>
      <c r="M564" s="19" t="str">
        <f>IFERROR(__xludf.DUMMYFUNCTION("CONCATENATE(""https://pxhere.com/en/photo/"",VALUE(REGEXREPLACE(F564,""\D+"", """")))"),"https://pxhere.com/en/photo/1048884")</f>
        <v>https://pxhere.com/en/photo/1048884</v>
      </c>
    </row>
    <row r="565" ht="15.75" customHeight="1">
      <c r="A565" s="9">
        <v>563.0</v>
      </c>
      <c r="B565" s="10">
        <v>1703.0</v>
      </c>
      <c r="C565" s="10" t="s">
        <v>1586</v>
      </c>
      <c r="D565" s="10" t="s">
        <v>1416</v>
      </c>
      <c r="E565" s="10" t="s">
        <v>1417</v>
      </c>
      <c r="F565" s="10" t="s">
        <v>1587</v>
      </c>
      <c r="G565" s="11" t="s">
        <v>16</v>
      </c>
      <c r="H565" s="11" t="s">
        <v>17</v>
      </c>
      <c r="I565" s="12" t="b">
        <v>1</v>
      </c>
      <c r="J565" s="13">
        <v>9.0</v>
      </c>
      <c r="K565" s="11" t="s">
        <v>18</v>
      </c>
      <c r="L565" s="11" t="s">
        <v>17</v>
      </c>
      <c r="M565" s="19" t="str">
        <f>IFERROR(__xludf.DUMMYFUNCTION("CONCATENATE(""https://pxhere.com/en/photo/"",VALUE(REGEXREPLACE(F565,""\D+"", """")))"),"https://pxhere.com/en/photo/1200821")</f>
        <v>https://pxhere.com/en/photo/1200821</v>
      </c>
    </row>
    <row r="566" ht="15.75" customHeight="1">
      <c r="A566" s="9">
        <v>564.0</v>
      </c>
      <c r="B566" s="10">
        <v>1707.0</v>
      </c>
      <c r="C566" s="10" t="s">
        <v>1588</v>
      </c>
      <c r="D566" s="10" t="s">
        <v>1416</v>
      </c>
      <c r="E566" s="10" t="s">
        <v>1417</v>
      </c>
      <c r="F566" s="10" t="s">
        <v>1589</v>
      </c>
      <c r="G566" s="11" t="s">
        <v>16</v>
      </c>
      <c r="H566" s="11" t="s">
        <v>17</v>
      </c>
      <c r="I566" s="12" t="b">
        <v>1</v>
      </c>
      <c r="J566" s="13">
        <v>9.0</v>
      </c>
      <c r="K566" s="11" t="s">
        <v>18</v>
      </c>
      <c r="L566" s="11" t="s">
        <v>17</v>
      </c>
      <c r="M566" s="19" t="str">
        <f>IFERROR(__xludf.DUMMYFUNCTION("CONCATENATE(""https://pxhere.com/en/photo/"",VALUE(REGEXREPLACE(F566,""\D+"", """")))"),"https://pxhere.com/en/photo/575838")</f>
        <v>https://pxhere.com/en/photo/575838</v>
      </c>
    </row>
    <row r="567" ht="15.75" customHeight="1">
      <c r="A567" s="9">
        <v>565.0</v>
      </c>
      <c r="B567" s="10">
        <v>1716.0</v>
      </c>
      <c r="C567" s="10" t="s">
        <v>1590</v>
      </c>
      <c r="D567" s="10" t="s">
        <v>1416</v>
      </c>
      <c r="E567" s="10" t="s">
        <v>1417</v>
      </c>
      <c r="F567" s="10" t="s">
        <v>1591</v>
      </c>
      <c r="G567" s="11" t="s">
        <v>16</v>
      </c>
      <c r="H567" s="11" t="s">
        <v>17</v>
      </c>
      <c r="I567" s="12" t="b">
        <v>1</v>
      </c>
      <c r="J567" s="13">
        <v>9.0</v>
      </c>
      <c r="K567" s="11" t="s">
        <v>18</v>
      </c>
      <c r="L567" s="11" t="s">
        <v>17</v>
      </c>
      <c r="M567" s="19" t="str">
        <f>IFERROR(__xludf.DUMMYFUNCTION("CONCATENATE(""https://pxhere.com/en/photo/"",VALUE(REGEXREPLACE(F567,""\D+"", """")))"),"https://pxhere.com/en/photo/1412202")</f>
        <v>https://pxhere.com/en/photo/1412202</v>
      </c>
    </row>
    <row r="568" ht="15.75" customHeight="1">
      <c r="A568" s="9">
        <v>566.0</v>
      </c>
      <c r="B568" s="10">
        <v>1886.0</v>
      </c>
      <c r="C568" s="10" t="s">
        <v>1592</v>
      </c>
      <c r="D568" s="10" t="s">
        <v>1416</v>
      </c>
      <c r="E568" s="10" t="s">
        <v>1417</v>
      </c>
      <c r="F568" s="10" t="s">
        <v>1593</v>
      </c>
      <c r="G568" s="11" t="s">
        <v>16</v>
      </c>
      <c r="H568" s="11" t="s">
        <v>17</v>
      </c>
      <c r="I568" s="12" t="b">
        <v>1</v>
      </c>
      <c r="J568" s="13">
        <v>9.0</v>
      </c>
      <c r="K568" s="11" t="s">
        <v>18</v>
      </c>
      <c r="L568" s="11" t="s">
        <v>17</v>
      </c>
      <c r="M568" s="19" t="str">
        <f>IFERROR(__xludf.DUMMYFUNCTION("CONCATENATE(""https://pxhere.com/en/photo/"",VALUE(REGEXREPLACE(F568,""\D+"", """")))"),"https://pxhere.com/en/photo/617391")</f>
        <v>https://pxhere.com/en/photo/617391</v>
      </c>
    </row>
    <row r="569" ht="15.75" customHeight="1">
      <c r="A569" s="9">
        <v>567.0</v>
      </c>
      <c r="B569" s="10">
        <v>1903.0</v>
      </c>
      <c r="C569" s="10" t="s">
        <v>1594</v>
      </c>
      <c r="D569" s="10" t="s">
        <v>1416</v>
      </c>
      <c r="E569" s="10" t="s">
        <v>1417</v>
      </c>
      <c r="F569" s="10" t="s">
        <v>1595</v>
      </c>
      <c r="G569" s="11" t="s">
        <v>16</v>
      </c>
      <c r="H569" s="11" t="s">
        <v>17</v>
      </c>
      <c r="I569" s="12" t="b">
        <v>1</v>
      </c>
      <c r="J569" s="13">
        <v>9.0</v>
      </c>
      <c r="K569" s="11" t="s">
        <v>18</v>
      </c>
      <c r="L569" s="11" t="s">
        <v>17</v>
      </c>
      <c r="M569" s="19" t="str">
        <f>IFERROR(__xludf.DUMMYFUNCTION("CONCATENATE(""https://pxhere.com/en/photo/"",VALUE(REGEXREPLACE(F569,""\D+"", """")))"),"https://pxhere.com/en/photo/1148998")</f>
        <v>https://pxhere.com/en/photo/1148998</v>
      </c>
    </row>
    <row r="570" ht="15.75" customHeight="1">
      <c r="A570" s="9">
        <v>568.0</v>
      </c>
      <c r="B570" s="10">
        <v>1904.0</v>
      </c>
      <c r="C570" s="10" t="s">
        <v>1596</v>
      </c>
      <c r="D570" s="10" t="s">
        <v>1416</v>
      </c>
      <c r="E570" s="10" t="s">
        <v>1417</v>
      </c>
      <c r="F570" s="10" t="s">
        <v>1597</v>
      </c>
      <c r="G570" s="11" t="s">
        <v>16</v>
      </c>
      <c r="H570" s="11" t="s">
        <v>17</v>
      </c>
      <c r="I570" s="12" t="b">
        <v>1</v>
      </c>
      <c r="J570" s="13">
        <v>9.0</v>
      </c>
      <c r="K570" s="11" t="s">
        <v>18</v>
      </c>
      <c r="L570" s="11" t="s">
        <v>17</v>
      </c>
      <c r="M570" s="19" t="str">
        <f>IFERROR(__xludf.DUMMYFUNCTION("CONCATENATE(""https://pxhere.com/en/photo/"",VALUE(REGEXREPLACE(F570,""\D+"", """")))"),"https://pxhere.com/en/photo/1393618")</f>
        <v>https://pxhere.com/en/photo/1393618</v>
      </c>
    </row>
    <row r="571" ht="15.75" customHeight="1">
      <c r="A571" s="9">
        <v>569.0</v>
      </c>
      <c r="B571" s="10">
        <v>1905.0</v>
      </c>
      <c r="C571" s="10" t="s">
        <v>1598</v>
      </c>
      <c r="D571" s="10" t="s">
        <v>1416</v>
      </c>
      <c r="E571" s="10" t="s">
        <v>1417</v>
      </c>
      <c r="F571" s="10" t="s">
        <v>1599</v>
      </c>
      <c r="G571" s="11" t="s">
        <v>16</v>
      </c>
      <c r="H571" s="11" t="s">
        <v>17</v>
      </c>
      <c r="I571" s="12" t="b">
        <v>1</v>
      </c>
      <c r="J571" s="13">
        <v>9.0</v>
      </c>
      <c r="K571" s="11" t="s">
        <v>18</v>
      </c>
      <c r="L571" s="11" t="s">
        <v>17</v>
      </c>
      <c r="M571" s="19" t="str">
        <f>IFERROR(__xludf.DUMMYFUNCTION("CONCATENATE(""https://pxhere.com/en/photo/"",VALUE(REGEXREPLACE(F571,""\D+"", """")))"),"https://pxhere.com/en/photo/868520")</f>
        <v>https://pxhere.com/en/photo/868520</v>
      </c>
    </row>
    <row r="572" ht="15.75" customHeight="1">
      <c r="A572" s="9">
        <v>570.0</v>
      </c>
      <c r="B572" s="10">
        <v>1908.0</v>
      </c>
      <c r="C572" s="10" t="s">
        <v>1600</v>
      </c>
      <c r="D572" s="10" t="s">
        <v>1416</v>
      </c>
      <c r="E572" s="10" t="s">
        <v>1417</v>
      </c>
      <c r="F572" s="10" t="s">
        <v>1601</v>
      </c>
      <c r="G572" s="11" t="s">
        <v>16</v>
      </c>
      <c r="H572" s="11" t="s">
        <v>17</v>
      </c>
      <c r="I572" s="12" t="b">
        <v>1</v>
      </c>
      <c r="J572" s="13">
        <v>9.0</v>
      </c>
      <c r="K572" s="11" t="s">
        <v>18</v>
      </c>
      <c r="L572" s="11" t="s">
        <v>17</v>
      </c>
      <c r="M572" s="18" t="s">
        <v>1602</v>
      </c>
    </row>
    <row r="573" ht="15.75" customHeight="1">
      <c r="A573" s="9">
        <v>571.0</v>
      </c>
      <c r="B573" s="10">
        <v>1918.0</v>
      </c>
      <c r="C573" s="10" t="s">
        <v>1603</v>
      </c>
      <c r="D573" s="10" t="s">
        <v>1416</v>
      </c>
      <c r="E573" s="10" t="s">
        <v>1417</v>
      </c>
      <c r="F573" s="10" t="s">
        <v>1604</v>
      </c>
      <c r="G573" s="11" t="s">
        <v>16</v>
      </c>
      <c r="H573" s="11" t="s">
        <v>17</v>
      </c>
      <c r="I573" s="12" t="b">
        <v>1</v>
      </c>
      <c r="J573" s="13">
        <v>9.0</v>
      </c>
      <c r="K573" s="11" t="s">
        <v>18</v>
      </c>
      <c r="L573" s="11" t="s">
        <v>17</v>
      </c>
      <c r="M573" s="19" t="str">
        <f>IFERROR(__xludf.DUMMYFUNCTION("CONCATENATE(""https://pxhere.com/en/photo/"",VALUE(REGEXREPLACE(F573,""\D+"", """")))"),"https://pxhere.com/en/photo/1200745")</f>
        <v>https://pxhere.com/en/photo/1200745</v>
      </c>
    </row>
    <row r="574" ht="15.75" customHeight="1">
      <c r="A574" s="9">
        <v>572.0</v>
      </c>
      <c r="B574" s="10">
        <v>1921.0</v>
      </c>
      <c r="C574" s="10" t="s">
        <v>1605</v>
      </c>
      <c r="D574" s="10" t="s">
        <v>1416</v>
      </c>
      <c r="E574" s="10" t="s">
        <v>1417</v>
      </c>
      <c r="F574" s="10" t="s">
        <v>1606</v>
      </c>
      <c r="G574" s="11" t="s">
        <v>16</v>
      </c>
      <c r="H574" s="11" t="s">
        <v>17</v>
      </c>
      <c r="I574" s="12" t="b">
        <v>1</v>
      </c>
      <c r="J574" s="13">
        <v>9.0</v>
      </c>
      <c r="K574" s="11" t="s">
        <v>18</v>
      </c>
      <c r="L574" s="11" t="s">
        <v>17</v>
      </c>
      <c r="M574" s="19" t="str">
        <f>IFERROR(__xludf.DUMMYFUNCTION("CONCATENATE(""https://pxhere.com/en/photo/"",VALUE(REGEXREPLACE(F574,""\D+"", """")))"),"https://pxhere.com/en/photo/374323")</f>
        <v>https://pxhere.com/en/photo/374323</v>
      </c>
    </row>
    <row r="575" ht="15.75" customHeight="1">
      <c r="A575" s="9">
        <v>573.0</v>
      </c>
      <c r="B575" s="10">
        <v>1922.0</v>
      </c>
      <c r="C575" s="10" t="s">
        <v>1607</v>
      </c>
      <c r="D575" s="10" t="s">
        <v>1416</v>
      </c>
      <c r="E575" s="10" t="s">
        <v>1417</v>
      </c>
      <c r="F575" s="10" t="s">
        <v>1608</v>
      </c>
      <c r="G575" s="11" t="s">
        <v>16</v>
      </c>
      <c r="H575" s="11" t="s">
        <v>17</v>
      </c>
      <c r="I575" s="12" t="b">
        <v>1</v>
      </c>
      <c r="J575" s="13">
        <v>9.0</v>
      </c>
      <c r="K575" s="11" t="s">
        <v>18</v>
      </c>
      <c r="L575" s="11" t="s">
        <v>17</v>
      </c>
      <c r="M575" s="18" t="s">
        <v>1609</v>
      </c>
    </row>
    <row r="576" ht="15.75" customHeight="1">
      <c r="A576" s="9">
        <v>574.0</v>
      </c>
      <c r="B576" s="10">
        <v>2116.0</v>
      </c>
      <c r="C576" s="10" t="s">
        <v>1610</v>
      </c>
      <c r="D576" s="10" t="s">
        <v>1416</v>
      </c>
      <c r="E576" s="10" t="s">
        <v>1417</v>
      </c>
      <c r="F576" s="10" t="s">
        <v>1611</v>
      </c>
      <c r="G576" s="11" t="s">
        <v>16</v>
      </c>
      <c r="H576" s="11" t="s">
        <v>17</v>
      </c>
      <c r="I576" s="12" t="b">
        <v>1</v>
      </c>
      <c r="J576" s="13">
        <v>9.0</v>
      </c>
      <c r="K576" s="11" t="s">
        <v>18</v>
      </c>
      <c r="L576" s="11" t="s">
        <v>17</v>
      </c>
      <c r="M576" s="19" t="str">
        <f>IFERROR(__xludf.DUMMYFUNCTION("CONCATENATE(""https://pxhere.com/en/photo/"",VALUE(REGEXREPLACE(F576,""\D+"", """")))"),"https://pxhere.com/en/photo/1071329")</f>
        <v>https://pxhere.com/en/photo/1071329</v>
      </c>
    </row>
    <row r="577" ht="15.75" customHeight="1">
      <c r="A577" s="9">
        <v>575.0</v>
      </c>
      <c r="B577" s="10">
        <v>2122.0</v>
      </c>
      <c r="C577" s="10" t="s">
        <v>1612</v>
      </c>
      <c r="D577" s="10" t="s">
        <v>1416</v>
      </c>
      <c r="E577" s="10" t="s">
        <v>1417</v>
      </c>
      <c r="F577" s="10" t="s">
        <v>1613</v>
      </c>
      <c r="G577" s="11" t="s">
        <v>16</v>
      </c>
      <c r="H577" s="11" t="s">
        <v>17</v>
      </c>
      <c r="I577" s="12" t="b">
        <v>1</v>
      </c>
      <c r="J577" s="13">
        <v>9.0</v>
      </c>
      <c r="K577" s="11" t="s">
        <v>18</v>
      </c>
      <c r="L577" s="11" t="s">
        <v>17</v>
      </c>
      <c r="M577" s="19" t="str">
        <f>IFERROR(__xludf.DUMMYFUNCTION("CONCATENATE(""https://pxhere.com/en/photo/"",VALUE(REGEXREPLACE(F577,""\D+"", """")))"),"https://pxhere.com/en/photo/1353821")</f>
        <v>https://pxhere.com/en/photo/1353821</v>
      </c>
    </row>
    <row r="578" ht="15.75" customHeight="1">
      <c r="A578" s="9">
        <v>576.0</v>
      </c>
      <c r="B578" s="10">
        <v>2127.0</v>
      </c>
      <c r="C578" s="10" t="s">
        <v>1614</v>
      </c>
      <c r="D578" s="10" t="s">
        <v>1416</v>
      </c>
      <c r="E578" s="10" t="s">
        <v>1417</v>
      </c>
      <c r="F578" s="10" t="s">
        <v>1615</v>
      </c>
      <c r="G578" s="11" t="s">
        <v>16</v>
      </c>
      <c r="H578" s="11" t="s">
        <v>17</v>
      </c>
      <c r="I578" s="12" t="b">
        <v>1</v>
      </c>
      <c r="J578" s="13">
        <v>9.0</v>
      </c>
      <c r="K578" s="11" t="s">
        <v>18</v>
      </c>
      <c r="L578" s="11" t="s">
        <v>17</v>
      </c>
      <c r="M578" s="19" t="str">
        <f>IFERROR(__xludf.DUMMYFUNCTION("CONCATENATE(""https://pxhere.com/en/photo/"",VALUE(REGEXREPLACE(F578,""\D+"", """")))"),"https://pxhere.com/en/photo/720014")</f>
        <v>https://pxhere.com/en/photo/720014</v>
      </c>
    </row>
    <row r="579" ht="15.75" customHeight="1">
      <c r="A579" s="9">
        <v>577.0</v>
      </c>
      <c r="B579" s="10">
        <v>2170.0</v>
      </c>
      <c r="C579" s="10" t="s">
        <v>1616</v>
      </c>
      <c r="D579" s="10" t="s">
        <v>1416</v>
      </c>
      <c r="E579" s="10" t="s">
        <v>1417</v>
      </c>
      <c r="F579" s="10" t="s">
        <v>1617</v>
      </c>
      <c r="G579" s="11" t="s">
        <v>16</v>
      </c>
      <c r="H579" s="11" t="s">
        <v>17</v>
      </c>
      <c r="I579" s="12" t="b">
        <v>1</v>
      </c>
      <c r="J579" s="13">
        <v>9.0</v>
      </c>
      <c r="K579" s="11" t="s">
        <v>18</v>
      </c>
      <c r="L579" s="11" t="s">
        <v>17</v>
      </c>
      <c r="M579" s="18" t="s">
        <v>1618</v>
      </c>
    </row>
    <row r="580" ht="15.75" customHeight="1">
      <c r="A580" s="9">
        <v>578.0</v>
      </c>
      <c r="B580" s="10">
        <v>2276.0</v>
      </c>
      <c r="C580" s="10" t="s">
        <v>1619</v>
      </c>
      <c r="D580" s="10" t="s">
        <v>1416</v>
      </c>
      <c r="E580" s="10" t="s">
        <v>1417</v>
      </c>
      <c r="F580" s="10" t="s">
        <v>1620</v>
      </c>
      <c r="G580" s="11" t="s">
        <v>16</v>
      </c>
      <c r="H580" s="11" t="s">
        <v>17</v>
      </c>
      <c r="I580" s="12" t="b">
        <v>1</v>
      </c>
      <c r="J580" s="13">
        <v>9.0</v>
      </c>
      <c r="K580" s="11" t="s">
        <v>18</v>
      </c>
      <c r="L580" s="11" t="s">
        <v>17</v>
      </c>
      <c r="M580" s="19" t="str">
        <f>IFERROR(__xludf.DUMMYFUNCTION("CONCATENATE(""https://pxhere.com/en/photo/"",VALUE(REGEXREPLACE(F580,""\D+"", """")))"),"https://pxhere.com/en/photo/1117354")</f>
        <v>https://pxhere.com/en/photo/1117354</v>
      </c>
    </row>
    <row r="581" ht="15.75" customHeight="1">
      <c r="A581" s="9">
        <v>579.0</v>
      </c>
      <c r="B581" s="10">
        <v>2447.0</v>
      </c>
      <c r="C581" s="10" t="s">
        <v>1621</v>
      </c>
      <c r="D581" s="10" t="s">
        <v>1416</v>
      </c>
      <c r="E581" s="10" t="s">
        <v>1417</v>
      </c>
      <c r="F581" s="10" t="s">
        <v>1622</v>
      </c>
      <c r="G581" s="11" t="s">
        <v>16</v>
      </c>
      <c r="H581" s="11" t="s">
        <v>17</v>
      </c>
      <c r="I581" s="12" t="b">
        <v>1</v>
      </c>
      <c r="J581" s="13">
        <v>9.0</v>
      </c>
      <c r="K581" s="11" t="s">
        <v>18</v>
      </c>
      <c r="L581" s="11" t="s">
        <v>17</v>
      </c>
      <c r="M581" s="19" t="str">
        <f>IFERROR(__xludf.DUMMYFUNCTION("CONCATENATE(""https://pxhere.com/en/photo/"",VALUE(REGEXREPLACE(F581,""\D+"", """")))"),"https://pxhere.com/en/photo/943220")</f>
        <v>https://pxhere.com/en/photo/943220</v>
      </c>
    </row>
    <row r="582" ht="15.75" customHeight="1">
      <c r="A582" s="9">
        <v>580.0</v>
      </c>
      <c r="B582" s="10">
        <v>2471.0</v>
      </c>
      <c r="C582" s="10" t="s">
        <v>1623</v>
      </c>
      <c r="D582" s="10" t="s">
        <v>1416</v>
      </c>
      <c r="E582" s="10" t="s">
        <v>1417</v>
      </c>
      <c r="F582" s="10" t="s">
        <v>1624</v>
      </c>
      <c r="G582" s="11" t="s">
        <v>16</v>
      </c>
      <c r="H582" s="11" t="s">
        <v>17</v>
      </c>
      <c r="I582" s="12" t="b">
        <v>1</v>
      </c>
      <c r="J582" s="13">
        <v>9.0</v>
      </c>
      <c r="K582" s="11" t="s">
        <v>18</v>
      </c>
      <c r="L582" s="11" t="s">
        <v>17</v>
      </c>
      <c r="M582" s="19" t="str">
        <f>IFERROR(__xludf.DUMMYFUNCTION("CONCATENATE(""https://pxhere.com/en/photo/"",VALUE(REGEXREPLACE(F582,""\D+"", """")))"),"https://pxhere.com/en/photo/1174801")</f>
        <v>https://pxhere.com/en/photo/1174801</v>
      </c>
    </row>
    <row r="583" ht="15.75" customHeight="1">
      <c r="A583" s="9">
        <v>581.0</v>
      </c>
      <c r="B583" s="10">
        <v>2526.0</v>
      </c>
      <c r="C583" s="10" t="s">
        <v>1625</v>
      </c>
      <c r="D583" s="10" t="s">
        <v>1416</v>
      </c>
      <c r="E583" s="10" t="s">
        <v>1417</v>
      </c>
      <c r="F583" s="10" t="s">
        <v>1626</v>
      </c>
      <c r="G583" s="11" t="s">
        <v>16</v>
      </c>
      <c r="H583" s="11" t="s">
        <v>17</v>
      </c>
      <c r="I583" s="12" t="b">
        <v>1</v>
      </c>
      <c r="J583" s="13">
        <v>9.0</v>
      </c>
      <c r="K583" s="11" t="s">
        <v>18</v>
      </c>
      <c r="L583" s="11" t="s">
        <v>17</v>
      </c>
      <c r="M583" s="19" t="str">
        <f>IFERROR(__xludf.DUMMYFUNCTION("CONCATENATE(""https://pxhere.com/en/photo/"",VALUE(REGEXREPLACE(F583,""\D+"", """")))"),"https://pxhere.com/en/photo/778282")</f>
        <v>https://pxhere.com/en/photo/778282</v>
      </c>
    </row>
    <row r="584" ht="15.75" customHeight="1">
      <c r="A584" s="9">
        <v>582.0</v>
      </c>
      <c r="B584" s="10">
        <v>2543.0</v>
      </c>
      <c r="C584" s="10" t="s">
        <v>1627</v>
      </c>
      <c r="D584" s="10" t="s">
        <v>1416</v>
      </c>
      <c r="E584" s="10" t="s">
        <v>1417</v>
      </c>
      <c r="F584" s="10" t="s">
        <v>1628</v>
      </c>
      <c r="G584" s="11" t="s">
        <v>16</v>
      </c>
      <c r="H584" s="11" t="s">
        <v>17</v>
      </c>
      <c r="I584" s="12" t="b">
        <v>1</v>
      </c>
      <c r="J584" s="13">
        <v>9.0</v>
      </c>
      <c r="K584" s="11" t="s">
        <v>18</v>
      </c>
      <c r="L584" s="11" t="s">
        <v>17</v>
      </c>
      <c r="M584" s="19" t="str">
        <f>IFERROR(__xludf.DUMMYFUNCTION("CONCATENATE(""https://pxhere.com/en/photo/"",VALUE(REGEXREPLACE(F584,""\D+"", """")))"),"https://pxhere.com/en/photo/1105599")</f>
        <v>https://pxhere.com/en/photo/1105599</v>
      </c>
    </row>
    <row r="585" ht="15.75" customHeight="1">
      <c r="A585" s="9">
        <v>583.0</v>
      </c>
      <c r="B585" s="10">
        <v>2613.0</v>
      </c>
      <c r="C585" s="10" t="s">
        <v>1629</v>
      </c>
      <c r="D585" s="10" t="s">
        <v>1416</v>
      </c>
      <c r="E585" s="10" t="s">
        <v>1417</v>
      </c>
      <c r="F585" s="10" t="s">
        <v>1630</v>
      </c>
      <c r="G585" s="11" t="s">
        <v>16</v>
      </c>
      <c r="H585" s="11" t="s">
        <v>17</v>
      </c>
      <c r="I585" s="12" t="b">
        <v>1</v>
      </c>
      <c r="J585" s="13">
        <v>9.0</v>
      </c>
      <c r="K585" s="11" t="s">
        <v>18</v>
      </c>
      <c r="L585" s="11" t="s">
        <v>17</v>
      </c>
      <c r="M585" s="18" t="s">
        <v>1631</v>
      </c>
    </row>
    <row r="586" ht="15.75" customHeight="1">
      <c r="A586" s="9">
        <v>584.0</v>
      </c>
      <c r="B586" s="10">
        <v>2617.0</v>
      </c>
      <c r="C586" s="10" t="s">
        <v>1632</v>
      </c>
      <c r="D586" s="10" t="s">
        <v>1416</v>
      </c>
      <c r="E586" s="10" t="s">
        <v>1417</v>
      </c>
      <c r="F586" s="10" t="s">
        <v>1633</v>
      </c>
      <c r="G586" s="11" t="s">
        <v>16</v>
      </c>
      <c r="H586" s="11" t="s">
        <v>17</v>
      </c>
      <c r="I586" s="12" t="b">
        <v>1</v>
      </c>
      <c r="J586" s="13">
        <v>9.0</v>
      </c>
      <c r="K586" s="11" t="s">
        <v>18</v>
      </c>
      <c r="L586" s="11" t="s">
        <v>17</v>
      </c>
      <c r="M586" s="19" t="str">
        <f>IFERROR(__xludf.DUMMYFUNCTION("CONCATENATE(""https://pxhere.com/en/photo/"",VALUE(REGEXREPLACE(F586,""\D+"", """")))"),"https://pxhere.com/en/photo/786")</f>
        <v>https://pxhere.com/en/photo/786</v>
      </c>
    </row>
    <row r="587" ht="15.75" customHeight="1">
      <c r="A587" s="21">
        <v>585.0</v>
      </c>
      <c r="B587" s="22">
        <v>2625.0</v>
      </c>
      <c r="C587" s="22" t="s">
        <v>1634</v>
      </c>
      <c r="D587" s="22" t="s">
        <v>1416</v>
      </c>
      <c r="E587" s="22" t="s">
        <v>1417</v>
      </c>
      <c r="F587" s="22" t="s">
        <v>1635</v>
      </c>
      <c r="G587" s="22" t="s">
        <v>841</v>
      </c>
      <c r="H587" s="22" t="s">
        <v>17</v>
      </c>
      <c r="I587" s="22" t="b">
        <v>0</v>
      </c>
      <c r="J587" s="22" t="s">
        <v>17</v>
      </c>
      <c r="K587" s="22" t="s">
        <v>17</v>
      </c>
      <c r="L587" s="22" t="s">
        <v>17</v>
      </c>
      <c r="M587" s="22"/>
    </row>
    <row r="588" ht="15.75" customHeight="1">
      <c r="A588" s="9">
        <v>586.0</v>
      </c>
      <c r="B588" s="10">
        <v>2628.0</v>
      </c>
      <c r="C588" s="10" t="s">
        <v>1636</v>
      </c>
      <c r="D588" s="10" t="s">
        <v>1416</v>
      </c>
      <c r="E588" s="10" t="s">
        <v>1417</v>
      </c>
      <c r="F588" s="10" t="s">
        <v>1637</v>
      </c>
      <c r="G588" s="11" t="s">
        <v>16</v>
      </c>
      <c r="H588" s="11" t="s">
        <v>17</v>
      </c>
      <c r="I588" s="12" t="b">
        <v>1</v>
      </c>
      <c r="J588" s="13">
        <v>9.0</v>
      </c>
      <c r="K588" s="11" t="s">
        <v>18</v>
      </c>
      <c r="L588" s="11" t="s">
        <v>17</v>
      </c>
      <c r="M588" s="19" t="str">
        <f>IFERROR(__xludf.DUMMYFUNCTION("CONCATENATE(""https://pxhere.com/en/photo/"",VALUE(REGEXREPLACE(F588,""\D+"", """")))"),"https://pxhere.com/en/photo/913779")</f>
        <v>https://pxhere.com/en/photo/913779</v>
      </c>
    </row>
    <row r="589" ht="15.75" customHeight="1">
      <c r="A589" s="9">
        <v>587.0</v>
      </c>
      <c r="B589" s="10">
        <v>2638.0</v>
      </c>
      <c r="C589" s="10" t="s">
        <v>1638</v>
      </c>
      <c r="D589" s="10" t="s">
        <v>1416</v>
      </c>
      <c r="E589" s="10" t="s">
        <v>1417</v>
      </c>
      <c r="F589" s="10" t="s">
        <v>1639</v>
      </c>
      <c r="G589" s="11" t="s">
        <v>16</v>
      </c>
      <c r="H589" s="11" t="s">
        <v>17</v>
      </c>
      <c r="I589" s="12" t="b">
        <v>1</v>
      </c>
      <c r="J589" s="13">
        <v>9.0</v>
      </c>
      <c r="K589" s="11" t="s">
        <v>18</v>
      </c>
      <c r="L589" s="11" t="s">
        <v>17</v>
      </c>
      <c r="M589" s="19" t="str">
        <f>IFERROR(__xludf.DUMMYFUNCTION("CONCATENATE(""https://pxhere.com/en/photo/"",VALUE(REGEXREPLACE(F589,""\D+"", """")))"),"https://pxhere.com/en/photo/1073370")</f>
        <v>https://pxhere.com/en/photo/1073370</v>
      </c>
    </row>
    <row r="590" ht="15.75" customHeight="1">
      <c r="A590" s="9">
        <v>588.0</v>
      </c>
      <c r="B590" s="10">
        <v>2639.0</v>
      </c>
      <c r="C590" s="10" t="s">
        <v>1640</v>
      </c>
      <c r="D590" s="10" t="s">
        <v>1416</v>
      </c>
      <c r="E590" s="10" t="s">
        <v>1417</v>
      </c>
      <c r="F590" s="10" t="s">
        <v>1641</v>
      </c>
      <c r="G590" s="11" t="s">
        <v>16</v>
      </c>
      <c r="H590" s="11" t="s">
        <v>17</v>
      </c>
      <c r="I590" s="12" t="b">
        <v>1</v>
      </c>
      <c r="J590" s="13">
        <v>9.0</v>
      </c>
      <c r="K590" s="11" t="s">
        <v>18</v>
      </c>
      <c r="L590" s="11" t="s">
        <v>17</v>
      </c>
      <c r="M590" s="19" t="str">
        <f>IFERROR(__xludf.DUMMYFUNCTION("CONCATENATE(""https://pxhere.com/en/photo/"",VALUE(REGEXREPLACE(F590,""\D+"", """")))"),"https://pxhere.com/en/photo/1249642")</f>
        <v>https://pxhere.com/en/photo/1249642</v>
      </c>
    </row>
    <row r="591" ht="15.75" customHeight="1">
      <c r="A591" s="9">
        <v>589.0</v>
      </c>
      <c r="B591" s="10">
        <v>2643.0</v>
      </c>
      <c r="C591" s="10" t="s">
        <v>1642</v>
      </c>
      <c r="D591" s="10" t="s">
        <v>1416</v>
      </c>
      <c r="E591" s="10" t="s">
        <v>1417</v>
      </c>
      <c r="F591" s="10" t="s">
        <v>1643</v>
      </c>
      <c r="G591" s="11" t="s">
        <v>16</v>
      </c>
      <c r="H591" s="11" t="s">
        <v>17</v>
      </c>
      <c r="I591" s="12" t="b">
        <v>1</v>
      </c>
      <c r="J591" s="13">
        <v>9.0</v>
      </c>
      <c r="K591" s="11" t="s">
        <v>18</v>
      </c>
      <c r="L591" s="11" t="s">
        <v>17</v>
      </c>
      <c r="M591" s="19" t="str">
        <f>IFERROR(__xludf.DUMMYFUNCTION("CONCATENATE(""https://pxhere.com/en/photo/"",VALUE(REGEXREPLACE(F591,""\D+"", """")))"),"https://pxhere.com/en/photo/1061735")</f>
        <v>https://pxhere.com/en/photo/1061735</v>
      </c>
    </row>
    <row r="592" ht="15.75" customHeight="1">
      <c r="A592" s="9">
        <v>590.0</v>
      </c>
      <c r="B592" s="10">
        <v>2691.0</v>
      </c>
      <c r="C592" s="10" t="s">
        <v>1644</v>
      </c>
      <c r="D592" s="10" t="s">
        <v>1416</v>
      </c>
      <c r="E592" s="10" t="s">
        <v>1417</v>
      </c>
      <c r="F592" s="10" t="s">
        <v>1645</v>
      </c>
      <c r="G592" s="11" t="s">
        <v>16</v>
      </c>
      <c r="H592" s="11" t="s">
        <v>17</v>
      </c>
      <c r="I592" s="12" t="b">
        <v>1</v>
      </c>
      <c r="J592" s="13">
        <v>9.0</v>
      </c>
      <c r="K592" s="11" t="s">
        <v>18</v>
      </c>
      <c r="L592" s="11" t="s">
        <v>17</v>
      </c>
      <c r="M592" s="19" t="str">
        <f>IFERROR(__xludf.DUMMYFUNCTION("CONCATENATE(""https://pxhere.com/en/photo/"",VALUE(REGEXREPLACE(F592,""\D+"", """")))"),"https://pxhere.com/en/photo/1265824")</f>
        <v>https://pxhere.com/en/photo/1265824</v>
      </c>
    </row>
    <row r="593" ht="15.75" customHeight="1">
      <c r="A593" s="9">
        <v>591.0</v>
      </c>
      <c r="B593" s="10">
        <v>2694.0</v>
      </c>
      <c r="C593" s="10" t="s">
        <v>1646</v>
      </c>
      <c r="D593" s="10" t="s">
        <v>1416</v>
      </c>
      <c r="E593" s="10" t="s">
        <v>1417</v>
      </c>
      <c r="F593" s="10" t="s">
        <v>1647</v>
      </c>
      <c r="G593" s="11" t="s">
        <v>16</v>
      </c>
      <c r="H593" s="11" t="s">
        <v>17</v>
      </c>
      <c r="I593" s="12" t="b">
        <v>1</v>
      </c>
      <c r="J593" s="13">
        <v>9.0</v>
      </c>
      <c r="K593" s="11" t="s">
        <v>18</v>
      </c>
      <c r="L593" s="11" t="s">
        <v>17</v>
      </c>
      <c r="M593" s="19" t="str">
        <f>IFERROR(__xludf.DUMMYFUNCTION("CONCATENATE(""https://pxhere.com/en/photo/"",VALUE(REGEXREPLACE(F593,""\D+"", """")))"),"https://pxhere.com/en/photo/795542")</f>
        <v>https://pxhere.com/en/photo/795542</v>
      </c>
    </row>
    <row r="594" ht="15.75" customHeight="1">
      <c r="A594" s="9">
        <v>592.0</v>
      </c>
      <c r="B594" s="10">
        <v>2793.0</v>
      </c>
      <c r="C594" s="10" t="s">
        <v>1648</v>
      </c>
      <c r="D594" s="10" t="s">
        <v>1416</v>
      </c>
      <c r="E594" s="10" t="s">
        <v>1417</v>
      </c>
      <c r="F594" s="10" t="s">
        <v>1649</v>
      </c>
      <c r="G594" s="11" t="s">
        <v>16</v>
      </c>
      <c r="H594" s="11" t="s">
        <v>17</v>
      </c>
      <c r="I594" s="12" t="b">
        <v>1</v>
      </c>
      <c r="J594" s="13">
        <v>9.0</v>
      </c>
      <c r="K594" s="11" t="s">
        <v>18</v>
      </c>
      <c r="L594" s="11" t="s">
        <v>17</v>
      </c>
      <c r="M594" s="19" t="str">
        <f>IFERROR(__xludf.DUMMYFUNCTION("CONCATENATE(""https://pxhere.com/en/photo/"",VALUE(REGEXREPLACE(F594,""\D+"", """")))"),"https://pxhere.com/en/photo/1444105")</f>
        <v>https://pxhere.com/en/photo/1444105</v>
      </c>
    </row>
    <row r="595" ht="15.75" customHeight="1">
      <c r="A595" s="9">
        <v>593.0</v>
      </c>
      <c r="B595" s="10">
        <v>2853.0</v>
      </c>
      <c r="C595" s="10" t="s">
        <v>1650</v>
      </c>
      <c r="D595" s="10" t="s">
        <v>1416</v>
      </c>
      <c r="E595" s="10" t="s">
        <v>1417</v>
      </c>
      <c r="F595" s="10" t="s">
        <v>1651</v>
      </c>
      <c r="G595" s="11" t="s">
        <v>16</v>
      </c>
      <c r="H595" s="11" t="s">
        <v>17</v>
      </c>
      <c r="I595" s="12" t="b">
        <v>1</v>
      </c>
      <c r="J595" s="13">
        <v>9.0</v>
      </c>
      <c r="K595" s="11" t="s">
        <v>18</v>
      </c>
      <c r="L595" s="11" t="s">
        <v>17</v>
      </c>
      <c r="M595" s="19" t="str">
        <f>IFERROR(__xludf.DUMMYFUNCTION("CONCATENATE(""https://pxhere.com/en/photo/"",VALUE(REGEXREPLACE(F595,""\D+"", """")))"),"https://pxhere.com/en/photo/33042")</f>
        <v>https://pxhere.com/en/photo/33042</v>
      </c>
    </row>
    <row r="596" ht="15.75" customHeight="1">
      <c r="A596" s="9">
        <v>594.0</v>
      </c>
      <c r="B596" s="10">
        <v>2886.0</v>
      </c>
      <c r="C596" s="10" t="s">
        <v>1652</v>
      </c>
      <c r="D596" s="10" t="s">
        <v>1416</v>
      </c>
      <c r="E596" s="10" t="s">
        <v>1417</v>
      </c>
      <c r="F596" s="10" t="s">
        <v>1653</v>
      </c>
      <c r="G596" s="11" t="s">
        <v>16</v>
      </c>
      <c r="H596" s="11" t="s">
        <v>17</v>
      </c>
      <c r="I596" s="12" t="b">
        <v>1</v>
      </c>
      <c r="J596" s="13">
        <v>9.0</v>
      </c>
      <c r="K596" s="11" t="s">
        <v>18</v>
      </c>
      <c r="L596" s="11" t="s">
        <v>17</v>
      </c>
      <c r="M596" s="19" t="str">
        <f>IFERROR(__xludf.DUMMYFUNCTION("CONCATENATE(""https://pxhere.com/en/photo/"",VALUE(REGEXREPLACE(F596,""\D+"", """")))"),"https://pxhere.com/en/photo/928656")</f>
        <v>https://pxhere.com/en/photo/928656</v>
      </c>
    </row>
    <row r="597" ht="15.75" customHeight="1">
      <c r="A597" s="9">
        <v>595.0</v>
      </c>
      <c r="B597" s="10">
        <v>2939.0</v>
      </c>
      <c r="C597" s="10" t="s">
        <v>1654</v>
      </c>
      <c r="D597" s="10" t="s">
        <v>1416</v>
      </c>
      <c r="E597" s="10" t="s">
        <v>1417</v>
      </c>
      <c r="F597" s="10" t="s">
        <v>1655</v>
      </c>
      <c r="G597" s="11" t="s">
        <v>16</v>
      </c>
      <c r="H597" s="11" t="s">
        <v>17</v>
      </c>
      <c r="I597" s="12" t="b">
        <v>1</v>
      </c>
      <c r="J597" s="13">
        <v>4.0</v>
      </c>
      <c r="K597" s="11" t="s">
        <v>1656</v>
      </c>
      <c r="L597" s="23" t="s">
        <v>1657</v>
      </c>
      <c r="M597" s="19" t="str">
        <f>IFERROR(__xludf.DUMMYFUNCTION("CONCATENATE(""https://pxhere.com/en/photo/"",VALUE(REGEXREPLACE(F597,""\D+"", """")))"),"https://pxhere.com/en/photo/1375772")</f>
        <v>https://pxhere.com/en/photo/1375772</v>
      </c>
    </row>
    <row r="598" ht="15.75" customHeight="1">
      <c r="A598" s="9">
        <v>596.0</v>
      </c>
      <c r="B598" s="10">
        <v>2946.0</v>
      </c>
      <c r="C598" s="10" t="s">
        <v>1658</v>
      </c>
      <c r="D598" s="10" t="s">
        <v>1416</v>
      </c>
      <c r="E598" s="10" t="s">
        <v>1417</v>
      </c>
      <c r="F598" s="10" t="s">
        <v>1659</v>
      </c>
      <c r="G598" s="11" t="s">
        <v>16</v>
      </c>
      <c r="H598" s="11" t="s">
        <v>17</v>
      </c>
      <c r="I598" s="12" t="b">
        <v>1</v>
      </c>
      <c r="J598" s="13">
        <v>9.0</v>
      </c>
      <c r="K598" s="11" t="s">
        <v>18</v>
      </c>
      <c r="L598" s="11" t="s">
        <v>17</v>
      </c>
      <c r="M598" s="19" t="str">
        <f>IFERROR(__xludf.DUMMYFUNCTION("CONCATENATE(""https://pxhere.com/en/photo/"",VALUE(REGEXREPLACE(F598,""\D+"", """")))"),"https://pxhere.com/en/photo/299646")</f>
        <v>https://pxhere.com/en/photo/299646</v>
      </c>
    </row>
    <row r="599" ht="15.75" customHeight="1">
      <c r="A599" s="9">
        <v>597.0</v>
      </c>
      <c r="B599" s="10">
        <v>2952.0</v>
      </c>
      <c r="C599" s="10" t="s">
        <v>1660</v>
      </c>
      <c r="D599" s="10" t="s">
        <v>1416</v>
      </c>
      <c r="E599" s="10" t="s">
        <v>1417</v>
      </c>
      <c r="F599" s="10" t="s">
        <v>1661</v>
      </c>
      <c r="G599" s="11" t="s">
        <v>16</v>
      </c>
      <c r="H599" s="11" t="s">
        <v>17</v>
      </c>
      <c r="I599" s="12" t="b">
        <v>1</v>
      </c>
      <c r="J599" s="13">
        <v>9.0</v>
      </c>
      <c r="K599" s="11" t="s">
        <v>18</v>
      </c>
      <c r="L599" s="11" t="s">
        <v>17</v>
      </c>
      <c r="M599" s="19" t="str">
        <f>IFERROR(__xludf.DUMMYFUNCTION("CONCATENATE(""https://pxhere.com/en/photo/"",VALUE(REGEXREPLACE(F599,""\D+"", """")))"),"https://pxhere.com/en/photo/1376845")</f>
        <v>https://pxhere.com/en/photo/1376845</v>
      </c>
    </row>
    <row r="600" ht="15.75" customHeight="1">
      <c r="A600" s="9">
        <v>598.0</v>
      </c>
      <c r="B600" s="10">
        <v>2957.0</v>
      </c>
      <c r="C600" s="10" t="s">
        <v>1662</v>
      </c>
      <c r="D600" s="10" t="s">
        <v>1416</v>
      </c>
      <c r="E600" s="10" t="s">
        <v>1417</v>
      </c>
      <c r="F600" s="10" t="s">
        <v>1663</v>
      </c>
      <c r="G600" s="11" t="s">
        <v>16</v>
      </c>
      <c r="H600" s="11" t="s">
        <v>17</v>
      </c>
      <c r="I600" s="12" t="b">
        <v>1</v>
      </c>
      <c r="J600" s="13">
        <v>9.0</v>
      </c>
      <c r="K600" s="11" t="s">
        <v>18</v>
      </c>
      <c r="L600" s="11" t="s">
        <v>17</v>
      </c>
      <c r="M600" s="19" t="str">
        <f>IFERROR(__xludf.DUMMYFUNCTION("CONCATENATE(""https://pxhere.com/en/photo/"",VALUE(REGEXREPLACE(F600,""\D+"", """")))"),"https://pxhere.com/en/photo/1040268")</f>
        <v>https://pxhere.com/en/photo/1040268</v>
      </c>
    </row>
    <row r="601" ht="15.75" customHeight="1">
      <c r="A601" s="9">
        <v>599.0</v>
      </c>
      <c r="B601" s="10">
        <v>2978.0</v>
      </c>
      <c r="C601" s="10" t="s">
        <v>1664</v>
      </c>
      <c r="D601" s="10" t="s">
        <v>1416</v>
      </c>
      <c r="E601" s="10" t="s">
        <v>1417</v>
      </c>
      <c r="F601" s="10" t="s">
        <v>1665</v>
      </c>
      <c r="G601" s="11" t="s">
        <v>16</v>
      </c>
      <c r="H601" s="11" t="s">
        <v>17</v>
      </c>
      <c r="I601" s="12" t="b">
        <v>1</v>
      </c>
      <c r="J601" s="13">
        <v>9.0</v>
      </c>
      <c r="K601" s="11" t="s">
        <v>18</v>
      </c>
      <c r="L601" s="11" t="s">
        <v>17</v>
      </c>
      <c r="M601" s="19" t="str">
        <f>IFERROR(__xludf.DUMMYFUNCTION("CONCATENATE(""https://pxhere.com/en/photo/"",VALUE(REGEXREPLACE(F601,""\D+"", """")))"),"https://pxhere.com/en/photo/818651")</f>
        <v>https://pxhere.com/en/photo/818651</v>
      </c>
    </row>
    <row r="602" ht="15.75" customHeight="1">
      <c r="A602" s="9">
        <v>600.0</v>
      </c>
      <c r="B602" s="10">
        <v>3202.0</v>
      </c>
      <c r="C602" s="10" t="s">
        <v>1666</v>
      </c>
      <c r="D602" s="10" t="s">
        <v>1416</v>
      </c>
      <c r="E602" s="10" t="s">
        <v>1417</v>
      </c>
      <c r="F602" s="10" t="s">
        <v>1667</v>
      </c>
      <c r="G602" s="11" t="s">
        <v>16</v>
      </c>
      <c r="H602" s="11" t="s">
        <v>17</v>
      </c>
      <c r="I602" s="12" t="b">
        <v>1</v>
      </c>
      <c r="J602" s="13">
        <v>4.0</v>
      </c>
      <c r="K602" s="11" t="s">
        <v>1656</v>
      </c>
      <c r="L602" s="23" t="s">
        <v>1668</v>
      </c>
      <c r="M602" s="19" t="str">
        <f>IFERROR(__xludf.DUMMYFUNCTION("CONCATENATE(""https://pxhere.com/en/photo/"",VALUE(REGEXREPLACE(F602,""\D+"", """")))"),"https://pxhere.com/en/photo/268099")</f>
        <v>https://pxhere.com/en/photo/268099</v>
      </c>
    </row>
    <row r="603" ht="15.75" customHeight="1">
      <c r="A603" s="9">
        <v>601.0</v>
      </c>
      <c r="B603" s="10">
        <v>0.0</v>
      </c>
      <c r="C603" s="10" t="s">
        <v>1669</v>
      </c>
      <c r="D603" s="10" t="s">
        <v>1670</v>
      </c>
      <c r="E603" s="10" t="s">
        <v>1671</v>
      </c>
      <c r="F603" s="10" t="s">
        <v>1672</v>
      </c>
      <c r="G603" s="10" t="s">
        <v>841</v>
      </c>
      <c r="H603" s="10" t="s">
        <v>1673</v>
      </c>
      <c r="I603" s="10" t="b">
        <v>1</v>
      </c>
      <c r="J603" s="10">
        <v>4.0</v>
      </c>
      <c r="K603" s="10" t="s">
        <v>1656</v>
      </c>
      <c r="L603" s="10" t="s">
        <v>1674</v>
      </c>
      <c r="M603" s="10" t="s">
        <v>1675</v>
      </c>
    </row>
    <row r="604" ht="15.75" customHeight="1">
      <c r="A604" s="9">
        <v>602.0</v>
      </c>
      <c r="B604" s="10">
        <v>1.0</v>
      </c>
      <c r="C604" s="10" t="s">
        <v>1676</v>
      </c>
      <c r="D604" s="10" t="s">
        <v>1670</v>
      </c>
      <c r="E604" s="10" t="s">
        <v>1671</v>
      </c>
      <c r="F604" s="10" t="s">
        <v>1677</v>
      </c>
      <c r="G604" s="10" t="s">
        <v>841</v>
      </c>
      <c r="H604" s="10" t="s">
        <v>1678</v>
      </c>
      <c r="I604" s="10" t="b">
        <v>1</v>
      </c>
      <c r="J604" s="10">
        <v>2.0</v>
      </c>
      <c r="K604" s="10" t="s">
        <v>1679</v>
      </c>
      <c r="L604" s="10" t="s">
        <v>1680</v>
      </c>
      <c r="M604" s="10" t="s">
        <v>1681</v>
      </c>
    </row>
    <row r="605" ht="15.75" customHeight="1">
      <c r="A605" s="9">
        <v>603.0</v>
      </c>
      <c r="B605" s="10">
        <v>2.0</v>
      </c>
      <c r="C605" s="10" t="s">
        <v>1682</v>
      </c>
      <c r="D605" s="10" t="s">
        <v>1670</v>
      </c>
      <c r="E605" s="10" t="s">
        <v>1671</v>
      </c>
      <c r="F605" s="10" t="s">
        <v>1683</v>
      </c>
      <c r="G605" s="10" t="s">
        <v>841</v>
      </c>
      <c r="H605" s="10" t="s">
        <v>1684</v>
      </c>
      <c r="I605" s="10" t="b">
        <v>1</v>
      </c>
      <c r="J605" s="10">
        <v>9.0</v>
      </c>
      <c r="K605" s="10" t="s">
        <v>18</v>
      </c>
      <c r="L605" s="10" t="s">
        <v>1685</v>
      </c>
      <c r="M605" s="10" t="s">
        <v>1686</v>
      </c>
    </row>
    <row r="606" ht="15.75" customHeight="1">
      <c r="A606" s="9">
        <v>604.0</v>
      </c>
      <c r="B606" s="10">
        <v>3.0</v>
      </c>
      <c r="C606" s="10" t="s">
        <v>1687</v>
      </c>
      <c r="D606" s="10" t="s">
        <v>1670</v>
      </c>
      <c r="E606" s="10" t="s">
        <v>1671</v>
      </c>
      <c r="F606" s="10" t="s">
        <v>1688</v>
      </c>
      <c r="G606" s="10" t="s">
        <v>841</v>
      </c>
      <c r="H606" s="10" t="s">
        <v>1689</v>
      </c>
      <c r="I606" s="10" t="b">
        <v>1</v>
      </c>
      <c r="J606" s="10">
        <v>5.0</v>
      </c>
      <c r="K606" s="10" t="s">
        <v>1690</v>
      </c>
      <c r="L606" s="10" t="s">
        <v>1691</v>
      </c>
      <c r="M606" s="10" t="s">
        <v>1692</v>
      </c>
    </row>
    <row r="607" ht="15.75" customHeight="1">
      <c r="A607" s="9">
        <v>605.0</v>
      </c>
      <c r="B607" s="10">
        <v>4.0</v>
      </c>
      <c r="C607" s="10" t="s">
        <v>1693</v>
      </c>
      <c r="D607" s="10" t="s">
        <v>1670</v>
      </c>
      <c r="E607" s="10" t="s">
        <v>1671</v>
      </c>
      <c r="F607" s="10" t="s">
        <v>1694</v>
      </c>
      <c r="G607" s="10" t="s">
        <v>841</v>
      </c>
      <c r="H607" s="10" t="s">
        <v>1695</v>
      </c>
      <c r="I607" s="10" t="b">
        <v>1</v>
      </c>
      <c r="J607" s="10">
        <v>6.0</v>
      </c>
      <c r="K607" s="10" t="s">
        <v>1696</v>
      </c>
      <c r="L607" s="10" t="s">
        <v>1697</v>
      </c>
      <c r="M607" s="10" t="s">
        <v>1698</v>
      </c>
    </row>
    <row r="608" ht="15.75" customHeight="1">
      <c r="A608" s="9">
        <v>606.0</v>
      </c>
      <c r="B608" s="10">
        <v>5.0</v>
      </c>
      <c r="C608" s="10" t="s">
        <v>1699</v>
      </c>
      <c r="D608" s="10" t="s">
        <v>1670</v>
      </c>
      <c r="E608" s="10" t="s">
        <v>1671</v>
      </c>
      <c r="F608" s="10" t="s">
        <v>1700</v>
      </c>
      <c r="G608" s="10" t="s">
        <v>841</v>
      </c>
      <c r="H608" s="10" t="s">
        <v>1701</v>
      </c>
      <c r="I608" s="10" t="b">
        <v>1</v>
      </c>
      <c r="J608" s="10">
        <v>3.0</v>
      </c>
      <c r="K608" s="10" t="s">
        <v>1702</v>
      </c>
      <c r="L608" s="10" t="s">
        <v>1703</v>
      </c>
      <c r="M608" s="10" t="s">
        <v>1704</v>
      </c>
    </row>
    <row r="609" ht="15.75" customHeight="1">
      <c r="A609" s="9">
        <v>607.0</v>
      </c>
      <c r="B609" s="10">
        <v>6.0</v>
      </c>
      <c r="C609" s="10" t="s">
        <v>1705</v>
      </c>
      <c r="D609" s="10" t="s">
        <v>1670</v>
      </c>
      <c r="E609" s="10" t="s">
        <v>1671</v>
      </c>
      <c r="F609" s="10" t="s">
        <v>1706</v>
      </c>
      <c r="G609" s="10" t="s">
        <v>841</v>
      </c>
      <c r="H609" s="10" t="s">
        <v>1707</v>
      </c>
      <c r="I609" s="10" t="b">
        <v>1</v>
      </c>
      <c r="J609" s="10">
        <v>2.0</v>
      </c>
      <c r="K609" s="10" t="s">
        <v>1679</v>
      </c>
      <c r="L609" s="10" t="s">
        <v>1708</v>
      </c>
      <c r="M609" s="10" t="s">
        <v>1709</v>
      </c>
    </row>
    <row r="610" ht="15.75" customHeight="1">
      <c r="A610" s="9">
        <v>608.0</v>
      </c>
      <c r="B610" s="10">
        <v>12.0</v>
      </c>
      <c r="C610" s="10" t="s">
        <v>1710</v>
      </c>
      <c r="D610" s="10" t="s">
        <v>1670</v>
      </c>
      <c r="E610" s="10" t="s">
        <v>1671</v>
      </c>
      <c r="F610" s="10" t="s">
        <v>1711</v>
      </c>
      <c r="G610" s="10" t="s">
        <v>841</v>
      </c>
      <c r="H610" s="10" t="s">
        <v>1712</v>
      </c>
      <c r="I610" s="10" t="b">
        <v>1</v>
      </c>
      <c r="J610" s="10">
        <v>2.0</v>
      </c>
      <c r="K610" s="10" t="s">
        <v>1679</v>
      </c>
      <c r="L610" s="10" t="s">
        <v>1713</v>
      </c>
      <c r="M610" s="10" t="s">
        <v>1714</v>
      </c>
    </row>
    <row r="611" ht="15.75" customHeight="1">
      <c r="A611" s="9">
        <v>609.0</v>
      </c>
      <c r="B611" s="10">
        <v>13.0</v>
      </c>
      <c r="C611" s="10" t="s">
        <v>1715</v>
      </c>
      <c r="D611" s="10" t="s">
        <v>1670</v>
      </c>
      <c r="E611" s="10" t="s">
        <v>1671</v>
      </c>
      <c r="F611" s="10" t="s">
        <v>1716</v>
      </c>
      <c r="G611" s="10" t="s">
        <v>841</v>
      </c>
      <c r="H611" s="10" t="s">
        <v>1717</v>
      </c>
      <c r="I611" s="10" t="b">
        <v>1</v>
      </c>
      <c r="J611" s="10">
        <v>2.0</v>
      </c>
      <c r="K611" s="10" t="s">
        <v>1679</v>
      </c>
      <c r="L611" s="10" t="s">
        <v>1718</v>
      </c>
      <c r="M611" s="10" t="s">
        <v>1719</v>
      </c>
    </row>
    <row r="612" ht="15.75" customHeight="1">
      <c r="A612" s="9">
        <v>610.0</v>
      </c>
      <c r="B612" s="10">
        <v>15.0</v>
      </c>
      <c r="C612" s="10" t="s">
        <v>1720</v>
      </c>
      <c r="D612" s="10" t="s">
        <v>1670</v>
      </c>
      <c r="E612" s="10" t="s">
        <v>1671</v>
      </c>
      <c r="F612" s="10" t="s">
        <v>1721</v>
      </c>
      <c r="G612" s="10" t="s">
        <v>841</v>
      </c>
      <c r="H612" s="10" t="s">
        <v>1722</v>
      </c>
      <c r="I612" s="10" t="b">
        <v>0</v>
      </c>
      <c r="J612" s="10" t="s">
        <v>17</v>
      </c>
      <c r="K612" s="10" t="s">
        <v>17</v>
      </c>
      <c r="L612" s="10" t="s">
        <v>17</v>
      </c>
      <c r="M612" s="10" t="s">
        <v>17</v>
      </c>
    </row>
    <row r="613" ht="15.75" customHeight="1">
      <c r="A613" s="9">
        <v>611.0</v>
      </c>
      <c r="B613" s="10">
        <v>19.0</v>
      </c>
      <c r="C613" s="10" t="s">
        <v>1723</v>
      </c>
      <c r="D613" s="10" t="s">
        <v>1670</v>
      </c>
      <c r="E613" s="10" t="s">
        <v>1671</v>
      </c>
      <c r="F613" s="10" t="s">
        <v>1724</v>
      </c>
      <c r="G613" s="10" t="s">
        <v>841</v>
      </c>
      <c r="H613" s="10" t="s">
        <v>1725</v>
      </c>
      <c r="I613" s="10" t="b">
        <v>1</v>
      </c>
      <c r="J613" s="10">
        <v>3.0</v>
      </c>
      <c r="K613" s="10" t="s">
        <v>1702</v>
      </c>
      <c r="L613" s="10" t="s">
        <v>1726</v>
      </c>
      <c r="M613" s="10" t="s">
        <v>1727</v>
      </c>
    </row>
    <row r="614" ht="15.75" customHeight="1">
      <c r="A614" s="9">
        <v>612.0</v>
      </c>
      <c r="B614" s="10">
        <v>23.0</v>
      </c>
      <c r="C614" s="10" t="s">
        <v>1728</v>
      </c>
      <c r="D614" s="10" t="s">
        <v>1670</v>
      </c>
      <c r="E614" s="10" t="s">
        <v>1671</v>
      </c>
      <c r="F614" s="10" t="s">
        <v>1729</v>
      </c>
      <c r="G614" s="10" t="s">
        <v>841</v>
      </c>
      <c r="H614" s="10" t="s">
        <v>1730</v>
      </c>
      <c r="I614" s="10" t="b">
        <v>1</v>
      </c>
      <c r="J614" s="10">
        <v>4.0</v>
      </c>
      <c r="K614" s="10" t="s">
        <v>1656</v>
      </c>
      <c r="L614" s="10" t="s">
        <v>1731</v>
      </c>
      <c r="M614" s="10" t="s">
        <v>1732</v>
      </c>
    </row>
    <row r="615" ht="15.75" customHeight="1">
      <c r="A615" s="9">
        <v>613.0</v>
      </c>
      <c r="B615" s="10">
        <v>26.0</v>
      </c>
      <c r="C615" s="10" t="s">
        <v>1733</v>
      </c>
      <c r="D615" s="10" t="s">
        <v>1670</v>
      </c>
      <c r="E615" s="10" t="s">
        <v>1671</v>
      </c>
      <c r="F615" s="10" t="s">
        <v>1734</v>
      </c>
      <c r="G615" s="10" t="s">
        <v>841</v>
      </c>
      <c r="H615" s="10" t="s">
        <v>1735</v>
      </c>
      <c r="I615" s="10" t="b">
        <v>1</v>
      </c>
      <c r="J615" s="10">
        <v>4.0</v>
      </c>
      <c r="K615" s="10" t="s">
        <v>1656</v>
      </c>
      <c r="L615" s="10" t="s">
        <v>1736</v>
      </c>
      <c r="M615" s="10" t="s">
        <v>1737</v>
      </c>
    </row>
    <row r="616" ht="15.75" customHeight="1">
      <c r="A616" s="9">
        <v>614.0</v>
      </c>
      <c r="B616" s="10">
        <v>27.0</v>
      </c>
      <c r="C616" s="10" t="s">
        <v>1738</v>
      </c>
      <c r="D616" s="10" t="s">
        <v>1670</v>
      </c>
      <c r="E616" s="10" t="s">
        <v>1671</v>
      </c>
      <c r="F616" s="10" t="s">
        <v>1739</v>
      </c>
      <c r="G616" s="10" t="s">
        <v>841</v>
      </c>
      <c r="H616" s="10" t="s">
        <v>1740</v>
      </c>
      <c r="I616" s="10" t="b">
        <v>1</v>
      </c>
      <c r="J616" s="10">
        <v>5.0</v>
      </c>
      <c r="K616" s="10" t="s">
        <v>1690</v>
      </c>
      <c r="L616" s="10" t="s">
        <v>1741</v>
      </c>
      <c r="M616" s="10" t="s">
        <v>1742</v>
      </c>
    </row>
    <row r="617" ht="15.75" customHeight="1">
      <c r="A617" s="9">
        <v>615.0</v>
      </c>
      <c r="B617" s="10">
        <v>29.0</v>
      </c>
      <c r="C617" s="10" t="s">
        <v>1743</v>
      </c>
      <c r="D617" s="10" t="s">
        <v>1670</v>
      </c>
      <c r="E617" s="10" t="s">
        <v>1671</v>
      </c>
      <c r="F617" s="10" t="s">
        <v>1744</v>
      </c>
      <c r="G617" s="10" t="s">
        <v>841</v>
      </c>
      <c r="H617" s="10" t="s">
        <v>1745</v>
      </c>
      <c r="I617" s="10" t="b">
        <v>1</v>
      </c>
      <c r="J617" s="10">
        <v>10.0</v>
      </c>
      <c r="K617" s="10" t="s">
        <v>62</v>
      </c>
      <c r="L617" s="10" t="s">
        <v>1746</v>
      </c>
      <c r="M617" s="10" t="s">
        <v>1747</v>
      </c>
    </row>
    <row r="618" ht="15.75" customHeight="1">
      <c r="A618" s="9">
        <v>616.0</v>
      </c>
      <c r="B618" s="10">
        <v>34.0</v>
      </c>
      <c r="C618" s="10" t="s">
        <v>1748</v>
      </c>
      <c r="D618" s="10" t="s">
        <v>1670</v>
      </c>
      <c r="E618" s="10" t="s">
        <v>1671</v>
      </c>
      <c r="F618" s="10" t="s">
        <v>1749</v>
      </c>
      <c r="G618" s="10" t="s">
        <v>841</v>
      </c>
      <c r="H618" s="10" t="s">
        <v>1750</v>
      </c>
      <c r="I618" s="10" t="b">
        <v>1</v>
      </c>
      <c r="J618" s="10">
        <v>4.0</v>
      </c>
      <c r="K618" s="10" t="s">
        <v>1656</v>
      </c>
      <c r="L618" s="10" t="s">
        <v>1751</v>
      </c>
      <c r="M618" s="10" t="s">
        <v>1752</v>
      </c>
    </row>
    <row r="619" ht="15.75" customHeight="1">
      <c r="A619" s="9">
        <v>617.0</v>
      </c>
      <c r="B619" s="10">
        <v>37.0</v>
      </c>
      <c r="C619" s="10" t="s">
        <v>1753</v>
      </c>
      <c r="D619" s="10" t="s">
        <v>1670</v>
      </c>
      <c r="E619" s="10" t="s">
        <v>1671</v>
      </c>
      <c r="F619" s="10" t="s">
        <v>1754</v>
      </c>
      <c r="G619" s="10" t="s">
        <v>841</v>
      </c>
      <c r="H619" s="10" t="s">
        <v>1755</v>
      </c>
      <c r="I619" s="10" t="b">
        <v>1</v>
      </c>
      <c r="J619" s="10">
        <v>4.0</v>
      </c>
      <c r="K619" s="10" t="s">
        <v>1656</v>
      </c>
      <c r="L619" s="10" t="s">
        <v>1756</v>
      </c>
      <c r="M619" s="10" t="s">
        <v>1757</v>
      </c>
    </row>
    <row r="620" ht="15.75" customHeight="1">
      <c r="A620" s="9">
        <v>618.0</v>
      </c>
      <c r="B620" s="10">
        <v>40.0</v>
      </c>
      <c r="C620" s="10" t="s">
        <v>1758</v>
      </c>
      <c r="D620" s="10" t="s">
        <v>1670</v>
      </c>
      <c r="E620" s="10" t="s">
        <v>1671</v>
      </c>
      <c r="F620" s="10" t="s">
        <v>1759</v>
      </c>
      <c r="G620" s="10" t="s">
        <v>841</v>
      </c>
      <c r="H620" s="10" t="s">
        <v>1760</v>
      </c>
      <c r="I620" s="10" t="b">
        <v>1</v>
      </c>
      <c r="J620" s="10">
        <v>6.0</v>
      </c>
      <c r="K620" s="10" t="s">
        <v>1696</v>
      </c>
      <c r="L620" s="10" t="s">
        <v>1761</v>
      </c>
      <c r="M620" s="10" t="s">
        <v>1762</v>
      </c>
    </row>
    <row r="621" ht="15.75" customHeight="1">
      <c r="A621" s="9">
        <v>619.0</v>
      </c>
      <c r="B621" s="10">
        <v>41.0</v>
      </c>
      <c r="C621" s="10" t="s">
        <v>1763</v>
      </c>
      <c r="D621" s="10" t="s">
        <v>1670</v>
      </c>
      <c r="E621" s="10" t="s">
        <v>1671</v>
      </c>
      <c r="F621" s="10" t="s">
        <v>1764</v>
      </c>
      <c r="G621" s="10" t="s">
        <v>841</v>
      </c>
      <c r="H621" s="10" t="s">
        <v>1765</v>
      </c>
      <c r="I621" s="10" t="b">
        <v>1</v>
      </c>
      <c r="J621" s="10">
        <v>3.0</v>
      </c>
      <c r="K621" s="10" t="s">
        <v>1702</v>
      </c>
      <c r="L621" s="10" t="s">
        <v>1766</v>
      </c>
      <c r="M621" s="10" t="s">
        <v>1767</v>
      </c>
    </row>
    <row r="622" ht="15.75" customHeight="1">
      <c r="A622" s="9">
        <v>620.0</v>
      </c>
      <c r="B622" s="10">
        <v>42.0</v>
      </c>
      <c r="C622" s="10" t="s">
        <v>1768</v>
      </c>
      <c r="D622" s="10" t="s">
        <v>1670</v>
      </c>
      <c r="E622" s="10" t="s">
        <v>1671</v>
      </c>
      <c r="F622" s="10" t="s">
        <v>1769</v>
      </c>
      <c r="G622" s="10" t="s">
        <v>841</v>
      </c>
      <c r="H622" s="10" t="s">
        <v>1770</v>
      </c>
      <c r="I622" s="10" t="b">
        <v>1</v>
      </c>
      <c r="J622" s="10">
        <v>3.0</v>
      </c>
      <c r="K622" s="10" t="s">
        <v>1702</v>
      </c>
      <c r="L622" s="10" t="s">
        <v>1771</v>
      </c>
      <c r="M622" s="10" t="s">
        <v>1772</v>
      </c>
    </row>
    <row r="623" ht="15.75" customHeight="1">
      <c r="A623" s="9">
        <v>621.0</v>
      </c>
      <c r="B623" s="10">
        <v>43.0</v>
      </c>
      <c r="C623" s="10" t="s">
        <v>1773</v>
      </c>
      <c r="D623" s="10" t="s">
        <v>1670</v>
      </c>
      <c r="E623" s="10" t="s">
        <v>1671</v>
      </c>
      <c r="F623" s="10" t="s">
        <v>1774</v>
      </c>
      <c r="G623" s="10" t="s">
        <v>841</v>
      </c>
      <c r="H623" s="10" t="s">
        <v>1775</v>
      </c>
      <c r="I623" s="10" t="b">
        <v>1</v>
      </c>
      <c r="J623" s="10">
        <v>4.0</v>
      </c>
      <c r="K623" s="10" t="s">
        <v>1656</v>
      </c>
      <c r="L623" s="10" t="s">
        <v>1776</v>
      </c>
      <c r="M623" s="10" t="s">
        <v>1777</v>
      </c>
    </row>
    <row r="624" ht="15.75" customHeight="1">
      <c r="A624" s="9">
        <v>622.0</v>
      </c>
      <c r="B624" s="10">
        <v>44.0</v>
      </c>
      <c r="C624" s="10" t="s">
        <v>1778</v>
      </c>
      <c r="D624" s="10" t="s">
        <v>1670</v>
      </c>
      <c r="E624" s="10" t="s">
        <v>1671</v>
      </c>
      <c r="F624" s="10" t="s">
        <v>1779</v>
      </c>
      <c r="G624" s="10" t="s">
        <v>841</v>
      </c>
      <c r="H624" s="10" t="s">
        <v>1780</v>
      </c>
      <c r="I624" s="10" t="b">
        <v>1</v>
      </c>
      <c r="J624" s="10">
        <v>2.0</v>
      </c>
      <c r="K624" s="10" t="s">
        <v>1679</v>
      </c>
      <c r="L624" s="10" t="s">
        <v>1781</v>
      </c>
      <c r="M624" s="10" t="s">
        <v>1782</v>
      </c>
    </row>
    <row r="625" ht="15.75" customHeight="1">
      <c r="A625" s="9">
        <v>623.0</v>
      </c>
      <c r="B625" s="10">
        <v>45.0</v>
      </c>
      <c r="C625" s="10" t="s">
        <v>1783</v>
      </c>
      <c r="D625" s="10" t="s">
        <v>1670</v>
      </c>
      <c r="E625" s="10" t="s">
        <v>1671</v>
      </c>
      <c r="F625" s="10" t="s">
        <v>1784</v>
      </c>
      <c r="G625" s="10" t="s">
        <v>841</v>
      </c>
      <c r="H625" s="10" t="s">
        <v>1785</v>
      </c>
      <c r="I625" s="10" t="b">
        <v>1</v>
      </c>
      <c r="J625" s="10">
        <v>3.0</v>
      </c>
      <c r="K625" s="10" t="s">
        <v>1702</v>
      </c>
      <c r="L625" s="10" t="s">
        <v>1786</v>
      </c>
      <c r="M625" s="10" t="s">
        <v>1787</v>
      </c>
    </row>
    <row r="626" ht="15.75" customHeight="1">
      <c r="A626" s="9">
        <v>624.0</v>
      </c>
      <c r="B626" s="10">
        <v>46.0</v>
      </c>
      <c r="C626" s="10" t="s">
        <v>1788</v>
      </c>
      <c r="D626" s="10" t="s">
        <v>1670</v>
      </c>
      <c r="E626" s="10" t="s">
        <v>1671</v>
      </c>
      <c r="F626" s="10" t="s">
        <v>1789</v>
      </c>
      <c r="G626" s="10" t="s">
        <v>841</v>
      </c>
      <c r="H626" s="10" t="s">
        <v>1790</v>
      </c>
      <c r="I626" s="10" t="b">
        <v>1</v>
      </c>
      <c r="J626" s="10">
        <v>4.0</v>
      </c>
      <c r="K626" s="10" t="s">
        <v>1656</v>
      </c>
      <c r="L626" s="10" t="s">
        <v>1791</v>
      </c>
      <c r="M626" s="10" t="s">
        <v>1792</v>
      </c>
    </row>
    <row r="627" ht="15.75" customHeight="1">
      <c r="A627" s="9">
        <v>625.0</v>
      </c>
      <c r="B627" s="10">
        <v>47.0</v>
      </c>
      <c r="C627" s="10" t="s">
        <v>1793</v>
      </c>
      <c r="D627" s="10" t="s">
        <v>1670</v>
      </c>
      <c r="E627" s="10" t="s">
        <v>1671</v>
      </c>
      <c r="F627" s="10" t="s">
        <v>1794</v>
      </c>
      <c r="G627" s="10" t="s">
        <v>841</v>
      </c>
      <c r="H627" s="10" t="s">
        <v>1795</v>
      </c>
      <c r="I627" s="10" t="b">
        <v>1</v>
      </c>
      <c r="J627" s="10">
        <v>4.0</v>
      </c>
      <c r="K627" s="10" t="s">
        <v>1656</v>
      </c>
      <c r="L627" s="10" t="s">
        <v>1796</v>
      </c>
      <c r="M627" s="10" t="s">
        <v>1797</v>
      </c>
    </row>
    <row r="628" ht="15.75" customHeight="1">
      <c r="A628" s="9">
        <v>626.0</v>
      </c>
      <c r="B628" s="10">
        <v>48.0</v>
      </c>
      <c r="C628" s="10" t="s">
        <v>1798</v>
      </c>
      <c r="D628" s="10" t="s">
        <v>1670</v>
      </c>
      <c r="E628" s="10" t="s">
        <v>1671</v>
      </c>
      <c r="F628" s="10" t="s">
        <v>1799</v>
      </c>
      <c r="G628" s="10" t="s">
        <v>841</v>
      </c>
      <c r="H628" s="10" t="s">
        <v>1800</v>
      </c>
      <c r="I628" s="10" t="b">
        <v>1</v>
      </c>
      <c r="J628" s="10">
        <v>2.0</v>
      </c>
      <c r="K628" s="10" t="s">
        <v>1679</v>
      </c>
      <c r="L628" s="10" t="s">
        <v>1801</v>
      </c>
      <c r="M628" s="10" t="s">
        <v>1802</v>
      </c>
    </row>
    <row r="629" ht="15.75" customHeight="1">
      <c r="A629" s="9">
        <v>627.0</v>
      </c>
      <c r="B629" s="10">
        <v>49.0</v>
      </c>
      <c r="C629" s="10" t="s">
        <v>1803</v>
      </c>
      <c r="D629" s="10" t="s">
        <v>1670</v>
      </c>
      <c r="E629" s="10" t="s">
        <v>1671</v>
      </c>
      <c r="F629" s="10" t="s">
        <v>1804</v>
      </c>
      <c r="G629" s="10" t="s">
        <v>841</v>
      </c>
      <c r="H629" s="10" t="s">
        <v>1805</v>
      </c>
      <c r="I629" s="10" t="b">
        <v>1</v>
      </c>
      <c r="J629" s="10">
        <v>2.0</v>
      </c>
      <c r="K629" s="10" t="s">
        <v>1679</v>
      </c>
      <c r="L629" s="10" t="s">
        <v>1806</v>
      </c>
      <c r="M629" s="10" t="s">
        <v>1807</v>
      </c>
    </row>
    <row r="630" ht="15.75" customHeight="1">
      <c r="A630" s="9">
        <v>628.0</v>
      </c>
      <c r="B630" s="10">
        <v>50.0</v>
      </c>
      <c r="C630" s="10" t="s">
        <v>1808</v>
      </c>
      <c r="D630" s="10" t="s">
        <v>1670</v>
      </c>
      <c r="E630" s="10" t="s">
        <v>1671</v>
      </c>
      <c r="F630" s="10" t="s">
        <v>1809</v>
      </c>
      <c r="G630" s="10" t="s">
        <v>841</v>
      </c>
      <c r="H630" s="10" t="s">
        <v>1810</v>
      </c>
      <c r="I630" s="10" t="b">
        <v>1</v>
      </c>
      <c r="J630" s="10">
        <v>4.0</v>
      </c>
      <c r="K630" s="10" t="s">
        <v>1656</v>
      </c>
      <c r="L630" s="10" t="s">
        <v>1811</v>
      </c>
      <c r="M630" s="10" t="s">
        <v>1812</v>
      </c>
    </row>
    <row r="631" ht="15.75" customHeight="1">
      <c r="A631" s="9">
        <v>629.0</v>
      </c>
      <c r="B631" s="10">
        <v>51.0</v>
      </c>
      <c r="C631" s="10" t="s">
        <v>1813</v>
      </c>
      <c r="D631" s="10" t="s">
        <v>1670</v>
      </c>
      <c r="E631" s="10" t="s">
        <v>1671</v>
      </c>
      <c r="F631" s="10" t="s">
        <v>1814</v>
      </c>
      <c r="G631" s="10" t="s">
        <v>841</v>
      </c>
      <c r="H631" s="10" t="s">
        <v>1815</v>
      </c>
      <c r="I631" s="10" t="b">
        <v>1</v>
      </c>
      <c r="J631" s="10">
        <v>4.0</v>
      </c>
      <c r="K631" s="10" t="s">
        <v>1656</v>
      </c>
      <c r="L631" s="10" t="s">
        <v>1816</v>
      </c>
      <c r="M631" s="10" t="s">
        <v>1817</v>
      </c>
    </row>
    <row r="632" ht="15.75" customHeight="1">
      <c r="A632" s="9">
        <v>630.0</v>
      </c>
      <c r="B632" s="10">
        <v>52.0</v>
      </c>
      <c r="C632" s="10" t="s">
        <v>1818</v>
      </c>
      <c r="D632" s="10" t="s">
        <v>1670</v>
      </c>
      <c r="E632" s="10" t="s">
        <v>1671</v>
      </c>
      <c r="F632" s="10" t="s">
        <v>1819</v>
      </c>
      <c r="G632" s="10" t="s">
        <v>841</v>
      </c>
      <c r="H632" s="10" t="s">
        <v>1820</v>
      </c>
      <c r="I632" s="10" t="b">
        <v>1</v>
      </c>
      <c r="J632" s="10">
        <v>2.0</v>
      </c>
      <c r="K632" s="10" t="s">
        <v>1679</v>
      </c>
      <c r="L632" s="10" t="s">
        <v>1821</v>
      </c>
      <c r="M632" s="10" t="s">
        <v>1822</v>
      </c>
    </row>
    <row r="633" ht="15.75" customHeight="1">
      <c r="A633" s="9">
        <v>631.0</v>
      </c>
      <c r="B633" s="10">
        <v>53.0</v>
      </c>
      <c r="C633" s="10" t="s">
        <v>1823</v>
      </c>
      <c r="D633" s="10" t="s">
        <v>1670</v>
      </c>
      <c r="E633" s="10" t="s">
        <v>1671</v>
      </c>
      <c r="F633" s="10" t="s">
        <v>1824</v>
      </c>
      <c r="G633" s="10" t="s">
        <v>841</v>
      </c>
      <c r="H633" s="10" t="s">
        <v>1825</v>
      </c>
      <c r="I633" s="10" t="b">
        <v>1</v>
      </c>
      <c r="J633" s="10">
        <v>3.0</v>
      </c>
      <c r="K633" s="10" t="s">
        <v>1702</v>
      </c>
      <c r="L633" s="10" t="s">
        <v>1826</v>
      </c>
      <c r="M633" s="10" t="s">
        <v>1827</v>
      </c>
    </row>
    <row r="634" ht="15.75" customHeight="1">
      <c r="A634" s="9">
        <v>632.0</v>
      </c>
      <c r="B634" s="10">
        <v>54.0</v>
      </c>
      <c r="C634" s="10" t="s">
        <v>1828</v>
      </c>
      <c r="D634" s="10" t="s">
        <v>1670</v>
      </c>
      <c r="E634" s="10" t="s">
        <v>1671</v>
      </c>
      <c r="F634" s="10" t="s">
        <v>1829</v>
      </c>
      <c r="G634" s="10" t="s">
        <v>841</v>
      </c>
      <c r="H634" s="10" t="s">
        <v>1830</v>
      </c>
      <c r="I634" s="10" t="b">
        <v>1</v>
      </c>
      <c r="J634" s="10">
        <v>4.0</v>
      </c>
      <c r="K634" s="10" t="s">
        <v>1656</v>
      </c>
      <c r="L634" s="10" t="s">
        <v>1831</v>
      </c>
      <c r="M634" s="10" t="s">
        <v>1832</v>
      </c>
    </row>
    <row r="635" ht="15.75" customHeight="1">
      <c r="A635" s="9">
        <v>633.0</v>
      </c>
      <c r="B635" s="10">
        <v>55.0</v>
      </c>
      <c r="C635" s="10" t="s">
        <v>1833</v>
      </c>
      <c r="D635" s="10" t="s">
        <v>1670</v>
      </c>
      <c r="E635" s="10" t="s">
        <v>1671</v>
      </c>
      <c r="F635" s="10" t="s">
        <v>1834</v>
      </c>
      <c r="G635" s="10" t="s">
        <v>841</v>
      </c>
      <c r="H635" s="10" t="s">
        <v>1835</v>
      </c>
      <c r="I635" s="10" t="b">
        <v>1</v>
      </c>
      <c r="J635" s="10">
        <v>3.0</v>
      </c>
      <c r="K635" s="10" t="s">
        <v>1702</v>
      </c>
      <c r="L635" s="10" t="s">
        <v>1836</v>
      </c>
      <c r="M635" s="10" t="s">
        <v>1837</v>
      </c>
    </row>
    <row r="636" ht="15.75" customHeight="1">
      <c r="A636" s="9">
        <v>634.0</v>
      </c>
      <c r="B636" s="10">
        <v>56.0</v>
      </c>
      <c r="C636" s="10" t="s">
        <v>1838</v>
      </c>
      <c r="D636" s="10" t="s">
        <v>1670</v>
      </c>
      <c r="E636" s="10" t="s">
        <v>1671</v>
      </c>
      <c r="F636" s="10" t="s">
        <v>1839</v>
      </c>
      <c r="G636" s="10" t="s">
        <v>841</v>
      </c>
      <c r="H636" s="10" t="s">
        <v>1840</v>
      </c>
      <c r="I636" s="10" t="b">
        <v>1</v>
      </c>
      <c r="J636" s="10">
        <v>3.0</v>
      </c>
      <c r="K636" s="10" t="s">
        <v>1702</v>
      </c>
      <c r="L636" s="10" t="s">
        <v>1841</v>
      </c>
      <c r="M636" s="10" t="s">
        <v>1842</v>
      </c>
    </row>
    <row r="637" ht="15.75" customHeight="1">
      <c r="A637" s="9">
        <v>635.0</v>
      </c>
      <c r="B637" s="10">
        <v>57.0</v>
      </c>
      <c r="C637" s="10" t="s">
        <v>1843</v>
      </c>
      <c r="D637" s="10" t="s">
        <v>1670</v>
      </c>
      <c r="E637" s="10" t="s">
        <v>1671</v>
      </c>
      <c r="F637" s="10" t="s">
        <v>1844</v>
      </c>
      <c r="G637" s="10" t="s">
        <v>841</v>
      </c>
      <c r="H637" s="10" t="s">
        <v>1845</v>
      </c>
      <c r="I637" s="10" t="b">
        <v>1</v>
      </c>
      <c r="J637" s="10">
        <v>2.0</v>
      </c>
      <c r="K637" s="10" t="s">
        <v>1679</v>
      </c>
      <c r="L637" s="10" t="s">
        <v>1846</v>
      </c>
      <c r="M637" s="10" t="s">
        <v>1847</v>
      </c>
    </row>
    <row r="638" ht="15.75" customHeight="1">
      <c r="A638" s="9">
        <v>636.0</v>
      </c>
      <c r="B638" s="10">
        <v>58.0</v>
      </c>
      <c r="C638" s="10" t="s">
        <v>1848</v>
      </c>
      <c r="D638" s="10" t="s">
        <v>1670</v>
      </c>
      <c r="E638" s="10" t="s">
        <v>1671</v>
      </c>
      <c r="F638" s="10" t="s">
        <v>1849</v>
      </c>
      <c r="G638" s="10" t="s">
        <v>841</v>
      </c>
      <c r="H638" s="10" t="s">
        <v>1850</v>
      </c>
      <c r="I638" s="10" t="b">
        <v>1</v>
      </c>
      <c r="J638" s="10">
        <v>3.0</v>
      </c>
      <c r="K638" s="10" t="s">
        <v>1702</v>
      </c>
      <c r="L638" s="10" t="s">
        <v>1851</v>
      </c>
      <c r="M638" s="10" t="s">
        <v>1852</v>
      </c>
    </row>
    <row r="639" ht="15.75" customHeight="1">
      <c r="A639" s="9">
        <v>637.0</v>
      </c>
      <c r="B639" s="10">
        <v>59.0</v>
      </c>
      <c r="C639" s="10" t="s">
        <v>1853</v>
      </c>
      <c r="D639" s="10" t="s">
        <v>1670</v>
      </c>
      <c r="E639" s="10" t="s">
        <v>1671</v>
      </c>
      <c r="F639" s="10" t="s">
        <v>1854</v>
      </c>
      <c r="G639" s="10" t="s">
        <v>841</v>
      </c>
      <c r="H639" s="10" t="s">
        <v>1855</v>
      </c>
      <c r="I639" s="10" t="b">
        <v>1</v>
      </c>
      <c r="J639" s="10">
        <v>4.0</v>
      </c>
      <c r="K639" s="10" t="s">
        <v>1656</v>
      </c>
      <c r="L639" s="10" t="s">
        <v>1856</v>
      </c>
      <c r="M639" s="10" t="s">
        <v>1857</v>
      </c>
    </row>
    <row r="640" ht="15.75" customHeight="1">
      <c r="A640" s="9">
        <v>638.0</v>
      </c>
      <c r="B640" s="10">
        <v>61.0</v>
      </c>
      <c r="C640" s="10" t="s">
        <v>1858</v>
      </c>
      <c r="D640" s="10" t="s">
        <v>1670</v>
      </c>
      <c r="E640" s="10" t="s">
        <v>1671</v>
      </c>
      <c r="F640" s="10" t="s">
        <v>1859</v>
      </c>
      <c r="G640" s="10" t="s">
        <v>841</v>
      </c>
      <c r="H640" s="10" t="s">
        <v>1860</v>
      </c>
      <c r="I640" s="10" t="b">
        <v>1</v>
      </c>
      <c r="J640" s="10">
        <v>2.0</v>
      </c>
      <c r="K640" s="10" t="s">
        <v>1679</v>
      </c>
      <c r="L640" s="10" t="s">
        <v>1821</v>
      </c>
      <c r="M640" s="10" t="s">
        <v>1861</v>
      </c>
    </row>
    <row r="641" ht="15.75" customHeight="1">
      <c r="A641" s="9">
        <v>639.0</v>
      </c>
      <c r="B641" s="10">
        <v>62.0</v>
      </c>
      <c r="C641" s="10" t="s">
        <v>1862</v>
      </c>
      <c r="D641" s="10" t="s">
        <v>1670</v>
      </c>
      <c r="E641" s="10" t="s">
        <v>1671</v>
      </c>
      <c r="F641" s="10" t="s">
        <v>1863</v>
      </c>
      <c r="G641" s="10" t="s">
        <v>841</v>
      </c>
      <c r="H641" s="10" t="s">
        <v>1864</v>
      </c>
      <c r="I641" s="10" t="b">
        <v>1</v>
      </c>
      <c r="J641" s="10">
        <v>10.0</v>
      </c>
      <c r="K641" s="10" t="s">
        <v>62</v>
      </c>
      <c r="L641" s="10" t="s">
        <v>1746</v>
      </c>
      <c r="M641" s="10" t="s">
        <v>1865</v>
      </c>
    </row>
    <row r="642" ht="15.75" customHeight="1">
      <c r="A642" s="9">
        <v>640.0</v>
      </c>
      <c r="B642" s="10">
        <v>63.0</v>
      </c>
      <c r="C642" s="10" t="s">
        <v>1866</v>
      </c>
      <c r="D642" s="10" t="s">
        <v>1670</v>
      </c>
      <c r="E642" s="10" t="s">
        <v>1671</v>
      </c>
      <c r="F642" s="10" t="s">
        <v>1867</v>
      </c>
      <c r="G642" s="10" t="s">
        <v>841</v>
      </c>
      <c r="H642" s="10" t="s">
        <v>1868</v>
      </c>
      <c r="I642" s="10" t="b">
        <v>1</v>
      </c>
      <c r="J642" s="10">
        <v>10.0</v>
      </c>
      <c r="K642" s="10" t="s">
        <v>62</v>
      </c>
      <c r="L642" s="10" t="s">
        <v>1746</v>
      </c>
      <c r="M642" s="10" t="s">
        <v>1869</v>
      </c>
    </row>
    <row r="643" ht="15.75" customHeight="1">
      <c r="A643" s="9">
        <v>641.0</v>
      </c>
      <c r="B643" s="10">
        <v>64.0</v>
      </c>
      <c r="C643" s="10" t="s">
        <v>1870</v>
      </c>
      <c r="D643" s="10" t="s">
        <v>1670</v>
      </c>
      <c r="E643" s="10" t="s">
        <v>1671</v>
      </c>
      <c r="F643" s="10" t="s">
        <v>1871</v>
      </c>
      <c r="G643" s="10" t="s">
        <v>841</v>
      </c>
      <c r="H643" s="10" t="s">
        <v>1872</v>
      </c>
      <c r="I643" s="10" t="b">
        <v>1</v>
      </c>
      <c r="J643" s="10">
        <v>2.0</v>
      </c>
      <c r="K643" s="10" t="s">
        <v>1679</v>
      </c>
      <c r="L643" s="10" t="s">
        <v>1821</v>
      </c>
      <c r="M643" s="10" t="s">
        <v>1873</v>
      </c>
    </row>
    <row r="644" ht="15.75" customHeight="1">
      <c r="A644" s="9">
        <v>642.0</v>
      </c>
      <c r="B644" s="10">
        <v>66.0</v>
      </c>
      <c r="C644" s="10" t="s">
        <v>1874</v>
      </c>
      <c r="D644" s="10" t="s">
        <v>1670</v>
      </c>
      <c r="E644" s="10" t="s">
        <v>1671</v>
      </c>
      <c r="F644" s="10" t="s">
        <v>1875</v>
      </c>
      <c r="G644" s="10" t="s">
        <v>841</v>
      </c>
      <c r="H644" s="10" t="s">
        <v>1876</v>
      </c>
      <c r="I644" s="10" t="b">
        <v>1</v>
      </c>
      <c r="J644" s="10">
        <v>10.0</v>
      </c>
      <c r="K644" s="10" t="s">
        <v>62</v>
      </c>
      <c r="L644" s="10" t="s">
        <v>1746</v>
      </c>
      <c r="M644" s="10" t="s">
        <v>1877</v>
      </c>
    </row>
    <row r="645" ht="15.75" customHeight="1">
      <c r="A645" s="9">
        <v>643.0</v>
      </c>
      <c r="B645" s="10">
        <v>67.0</v>
      </c>
      <c r="C645" s="10" t="s">
        <v>1878</v>
      </c>
      <c r="D645" s="10" t="s">
        <v>1670</v>
      </c>
      <c r="E645" s="10" t="s">
        <v>1671</v>
      </c>
      <c r="F645" s="10" t="s">
        <v>1879</v>
      </c>
      <c r="G645" s="10" t="s">
        <v>841</v>
      </c>
      <c r="H645" s="10" t="s">
        <v>1880</v>
      </c>
      <c r="I645" s="10" t="b">
        <v>1</v>
      </c>
      <c r="J645" s="10">
        <v>2.0</v>
      </c>
      <c r="K645" s="10" t="s">
        <v>1679</v>
      </c>
      <c r="L645" s="10" t="s">
        <v>1881</v>
      </c>
      <c r="M645" s="10" t="s">
        <v>1882</v>
      </c>
    </row>
    <row r="646" ht="15.75" customHeight="1">
      <c r="A646" s="9">
        <v>644.0</v>
      </c>
      <c r="B646" s="10">
        <v>68.0</v>
      </c>
      <c r="C646" s="10" t="s">
        <v>1883</v>
      </c>
      <c r="D646" s="10" t="s">
        <v>1670</v>
      </c>
      <c r="E646" s="10" t="s">
        <v>1671</v>
      </c>
      <c r="F646" s="10" t="s">
        <v>1884</v>
      </c>
      <c r="G646" s="10" t="s">
        <v>841</v>
      </c>
      <c r="H646" s="10" t="s">
        <v>1885</v>
      </c>
      <c r="I646" s="10" t="b">
        <v>1</v>
      </c>
      <c r="J646" s="10">
        <v>10.0</v>
      </c>
      <c r="K646" s="10" t="s">
        <v>62</v>
      </c>
      <c r="L646" s="10" t="s">
        <v>1746</v>
      </c>
      <c r="M646" s="10" t="s">
        <v>1886</v>
      </c>
    </row>
    <row r="647" ht="15.75" customHeight="1">
      <c r="A647" s="9">
        <v>645.0</v>
      </c>
      <c r="B647" s="10">
        <v>70.0</v>
      </c>
      <c r="C647" s="10" t="s">
        <v>1887</v>
      </c>
      <c r="D647" s="10" t="s">
        <v>1670</v>
      </c>
      <c r="E647" s="10" t="s">
        <v>1671</v>
      </c>
      <c r="F647" s="10" t="s">
        <v>1888</v>
      </c>
      <c r="G647" s="10" t="s">
        <v>841</v>
      </c>
      <c r="H647" s="10" t="s">
        <v>1889</v>
      </c>
      <c r="I647" s="10" t="b">
        <v>1</v>
      </c>
      <c r="J647" s="10">
        <v>10.0</v>
      </c>
      <c r="K647" s="10" t="s">
        <v>62</v>
      </c>
      <c r="L647" s="10" t="s">
        <v>1746</v>
      </c>
      <c r="M647" s="10" t="s">
        <v>1890</v>
      </c>
    </row>
    <row r="648" ht="15.75" customHeight="1">
      <c r="A648" s="9">
        <v>646.0</v>
      </c>
      <c r="B648" s="10">
        <v>71.0</v>
      </c>
      <c r="C648" s="10" t="s">
        <v>1891</v>
      </c>
      <c r="D648" s="10" t="s">
        <v>1670</v>
      </c>
      <c r="E648" s="10" t="s">
        <v>1671</v>
      </c>
      <c r="F648" s="10" t="s">
        <v>1892</v>
      </c>
      <c r="G648" s="10" t="s">
        <v>841</v>
      </c>
      <c r="H648" s="10" t="s">
        <v>1893</v>
      </c>
      <c r="I648" s="10" t="b">
        <v>1</v>
      </c>
      <c r="J648" s="10">
        <v>10.0</v>
      </c>
      <c r="K648" s="10" t="s">
        <v>62</v>
      </c>
      <c r="L648" s="10" t="s">
        <v>1746</v>
      </c>
      <c r="M648" s="10" t="s">
        <v>1894</v>
      </c>
    </row>
    <row r="649" ht="15.75" customHeight="1">
      <c r="A649" s="9">
        <v>647.0</v>
      </c>
      <c r="B649" s="10">
        <v>72.0</v>
      </c>
      <c r="C649" s="10" t="s">
        <v>1895</v>
      </c>
      <c r="D649" s="10" t="s">
        <v>1670</v>
      </c>
      <c r="E649" s="10" t="s">
        <v>1671</v>
      </c>
      <c r="F649" s="10" t="s">
        <v>1896</v>
      </c>
      <c r="G649" s="10" t="s">
        <v>841</v>
      </c>
      <c r="H649" s="10" t="s">
        <v>1897</v>
      </c>
      <c r="I649" s="10" t="b">
        <v>1</v>
      </c>
      <c r="J649" s="10">
        <v>10.0</v>
      </c>
      <c r="K649" s="10" t="s">
        <v>62</v>
      </c>
      <c r="L649" s="10" t="s">
        <v>1746</v>
      </c>
      <c r="M649" s="10" t="s">
        <v>1898</v>
      </c>
    </row>
    <row r="650" ht="15.75" customHeight="1">
      <c r="A650" s="9">
        <v>648.0</v>
      </c>
      <c r="B650" s="10">
        <v>73.0</v>
      </c>
      <c r="C650" s="10" t="s">
        <v>1899</v>
      </c>
      <c r="D650" s="10" t="s">
        <v>1670</v>
      </c>
      <c r="E650" s="10" t="s">
        <v>1671</v>
      </c>
      <c r="F650" s="10" t="s">
        <v>1900</v>
      </c>
      <c r="G650" s="10" t="s">
        <v>841</v>
      </c>
      <c r="H650" s="10" t="s">
        <v>1901</v>
      </c>
      <c r="I650" s="10" t="b">
        <v>1</v>
      </c>
      <c r="J650" s="10">
        <v>10.0</v>
      </c>
      <c r="K650" s="10" t="s">
        <v>62</v>
      </c>
      <c r="L650" s="10" t="s">
        <v>1746</v>
      </c>
      <c r="M650" s="10" t="s">
        <v>1902</v>
      </c>
    </row>
    <row r="651" ht="15.75" customHeight="1">
      <c r="A651" s="9">
        <v>649.0</v>
      </c>
      <c r="B651" s="10">
        <v>74.0</v>
      </c>
      <c r="C651" s="10" t="s">
        <v>1903</v>
      </c>
      <c r="D651" s="10" t="s">
        <v>1670</v>
      </c>
      <c r="E651" s="10" t="s">
        <v>1671</v>
      </c>
      <c r="F651" s="10" t="s">
        <v>1904</v>
      </c>
      <c r="G651" s="10" t="s">
        <v>841</v>
      </c>
      <c r="H651" s="10" t="s">
        <v>1905</v>
      </c>
      <c r="I651" s="10" t="b">
        <v>1</v>
      </c>
      <c r="J651" s="10">
        <v>10.0</v>
      </c>
      <c r="K651" s="10" t="s">
        <v>62</v>
      </c>
      <c r="L651" s="10" t="s">
        <v>1746</v>
      </c>
      <c r="M651" s="10" t="s">
        <v>1906</v>
      </c>
    </row>
    <row r="652" ht="15.75" customHeight="1">
      <c r="A652" s="9">
        <v>650.0</v>
      </c>
      <c r="B652" s="10">
        <v>77.0</v>
      </c>
      <c r="C652" s="10" t="s">
        <v>1907</v>
      </c>
      <c r="D652" s="10" t="s">
        <v>1670</v>
      </c>
      <c r="E652" s="10" t="s">
        <v>1671</v>
      </c>
      <c r="F652" s="10" t="s">
        <v>1908</v>
      </c>
      <c r="G652" s="10" t="s">
        <v>841</v>
      </c>
      <c r="H652" s="10" t="s">
        <v>1909</v>
      </c>
      <c r="I652" s="10" t="b">
        <v>1</v>
      </c>
      <c r="J652" s="10">
        <v>5.0</v>
      </c>
      <c r="K652" s="10" t="s">
        <v>1690</v>
      </c>
      <c r="L652" s="10" t="s">
        <v>1910</v>
      </c>
      <c r="M652" s="10" t="s">
        <v>1911</v>
      </c>
    </row>
    <row r="653" ht="15.75" customHeight="1">
      <c r="A653" s="9">
        <v>651.0</v>
      </c>
      <c r="B653" s="10">
        <v>78.0</v>
      </c>
      <c r="C653" s="10" t="s">
        <v>1912</v>
      </c>
      <c r="D653" s="10" t="s">
        <v>1670</v>
      </c>
      <c r="E653" s="10" t="s">
        <v>1671</v>
      </c>
      <c r="F653" s="10" t="s">
        <v>1913</v>
      </c>
      <c r="G653" s="10" t="s">
        <v>841</v>
      </c>
      <c r="H653" s="10" t="s">
        <v>1914</v>
      </c>
      <c r="I653" s="10" t="b">
        <v>1</v>
      </c>
      <c r="J653" s="10">
        <v>10.0</v>
      </c>
      <c r="K653" s="10" t="s">
        <v>62</v>
      </c>
      <c r="L653" s="10" t="s">
        <v>1746</v>
      </c>
      <c r="M653" s="10" t="s">
        <v>1915</v>
      </c>
    </row>
    <row r="654" ht="15.75" customHeight="1">
      <c r="A654" s="9">
        <v>652.0</v>
      </c>
      <c r="B654" s="10">
        <v>79.0</v>
      </c>
      <c r="C654" s="10" t="s">
        <v>1916</v>
      </c>
      <c r="D654" s="10" t="s">
        <v>1670</v>
      </c>
      <c r="E654" s="10" t="s">
        <v>1671</v>
      </c>
      <c r="F654" s="10" t="s">
        <v>1917</v>
      </c>
      <c r="G654" s="10" t="s">
        <v>841</v>
      </c>
      <c r="H654" s="10" t="s">
        <v>1918</v>
      </c>
      <c r="I654" s="10" t="b">
        <v>1</v>
      </c>
      <c r="J654" s="10">
        <v>2.0</v>
      </c>
      <c r="K654" s="10" t="s">
        <v>1679</v>
      </c>
      <c r="L654" s="10" t="s">
        <v>1919</v>
      </c>
      <c r="M654" s="10" t="s">
        <v>1920</v>
      </c>
    </row>
    <row r="655" ht="15.75" customHeight="1">
      <c r="A655" s="9">
        <v>653.0</v>
      </c>
      <c r="B655" s="10">
        <v>80.0</v>
      </c>
      <c r="C655" s="10" t="s">
        <v>1921</v>
      </c>
      <c r="D655" s="10" t="s">
        <v>1670</v>
      </c>
      <c r="E655" s="10" t="s">
        <v>1671</v>
      </c>
      <c r="F655" s="10" t="s">
        <v>1922</v>
      </c>
      <c r="G655" s="10" t="s">
        <v>841</v>
      </c>
      <c r="H655" s="10" t="s">
        <v>1923</v>
      </c>
      <c r="I655" s="10" t="b">
        <v>1</v>
      </c>
      <c r="J655" s="10">
        <v>3.0</v>
      </c>
      <c r="K655" s="10" t="s">
        <v>1702</v>
      </c>
      <c r="L655" s="10" t="s">
        <v>1924</v>
      </c>
      <c r="M655" s="10" t="s">
        <v>1925</v>
      </c>
    </row>
    <row r="656" ht="15.75" customHeight="1">
      <c r="A656" s="9">
        <v>654.0</v>
      </c>
      <c r="B656" s="10">
        <v>84.0</v>
      </c>
      <c r="C656" s="10" t="s">
        <v>1926</v>
      </c>
      <c r="D656" s="10" t="s">
        <v>1670</v>
      </c>
      <c r="E656" s="10" t="s">
        <v>1671</v>
      </c>
      <c r="F656" s="10" t="s">
        <v>1927</v>
      </c>
      <c r="G656" s="10" t="s">
        <v>841</v>
      </c>
      <c r="H656" s="10" t="s">
        <v>1928</v>
      </c>
      <c r="I656" s="10" t="b">
        <v>1</v>
      </c>
      <c r="J656" s="10">
        <v>3.0</v>
      </c>
      <c r="K656" s="10" t="s">
        <v>1702</v>
      </c>
      <c r="L656" s="10" t="s">
        <v>1929</v>
      </c>
      <c r="M656" s="10" t="s">
        <v>1930</v>
      </c>
    </row>
    <row r="657" ht="15.75" customHeight="1">
      <c r="A657" s="9">
        <v>655.0</v>
      </c>
      <c r="B657" s="10">
        <v>87.0</v>
      </c>
      <c r="C657" s="10" t="s">
        <v>1931</v>
      </c>
      <c r="D657" s="10" t="s">
        <v>1670</v>
      </c>
      <c r="E657" s="10" t="s">
        <v>1671</v>
      </c>
      <c r="F657" s="10" t="s">
        <v>1932</v>
      </c>
      <c r="G657" s="10" t="s">
        <v>841</v>
      </c>
      <c r="H657" s="10" t="s">
        <v>1933</v>
      </c>
      <c r="I657" s="10" t="b">
        <v>0</v>
      </c>
      <c r="J657" s="10" t="s">
        <v>17</v>
      </c>
      <c r="K657" s="10" t="s">
        <v>17</v>
      </c>
      <c r="L657" s="10" t="s">
        <v>17</v>
      </c>
      <c r="M657" s="10" t="s">
        <v>17</v>
      </c>
    </row>
    <row r="658" ht="15.75" customHeight="1">
      <c r="A658" s="9">
        <v>656.0</v>
      </c>
      <c r="B658" s="10">
        <v>88.0</v>
      </c>
      <c r="C658" s="10" t="s">
        <v>1934</v>
      </c>
      <c r="D658" s="10" t="s">
        <v>1670</v>
      </c>
      <c r="E658" s="10" t="s">
        <v>1671</v>
      </c>
      <c r="F658" s="10" t="s">
        <v>1935</v>
      </c>
      <c r="G658" s="10" t="s">
        <v>841</v>
      </c>
      <c r="H658" s="10" t="s">
        <v>1936</v>
      </c>
      <c r="I658" s="10" t="b">
        <v>1</v>
      </c>
      <c r="J658" s="10">
        <v>2.0</v>
      </c>
      <c r="K658" s="10" t="s">
        <v>1679</v>
      </c>
      <c r="L658" s="10" t="s">
        <v>1937</v>
      </c>
      <c r="M658" s="10" t="s">
        <v>1938</v>
      </c>
    </row>
    <row r="659" ht="15.75" customHeight="1">
      <c r="A659" s="9">
        <v>657.0</v>
      </c>
      <c r="B659" s="10">
        <v>91.0</v>
      </c>
      <c r="C659" s="10" t="s">
        <v>1939</v>
      </c>
      <c r="D659" s="10" t="s">
        <v>1670</v>
      </c>
      <c r="E659" s="10" t="s">
        <v>1671</v>
      </c>
      <c r="F659" s="10" t="s">
        <v>1940</v>
      </c>
      <c r="G659" s="10" t="s">
        <v>841</v>
      </c>
      <c r="H659" s="10" t="s">
        <v>1941</v>
      </c>
      <c r="I659" s="10" t="b">
        <v>1</v>
      </c>
      <c r="J659" s="10">
        <v>4.0</v>
      </c>
      <c r="K659" s="10" t="s">
        <v>1656</v>
      </c>
      <c r="L659" s="10" t="s">
        <v>1942</v>
      </c>
      <c r="M659" s="10" t="s">
        <v>1943</v>
      </c>
    </row>
    <row r="660" ht="15.75" customHeight="1">
      <c r="A660" s="9">
        <v>658.0</v>
      </c>
      <c r="B660" s="10">
        <v>94.0</v>
      </c>
      <c r="C660" s="10" t="s">
        <v>1944</v>
      </c>
      <c r="D660" s="10" t="s">
        <v>1670</v>
      </c>
      <c r="E660" s="10" t="s">
        <v>1671</v>
      </c>
      <c r="F660" s="10" t="s">
        <v>1945</v>
      </c>
      <c r="G660" s="10" t="s">
        <v>841</v>
      </c>
      <c r="H660" s="10" t="s">
        <v>1946</v>
      </c>
      <c r="I660" s="10" t="b">
        <v>1</v>
      </c>
      <c r="J660" s="10">
        <v>2.0</v>
      </c>
      <c r="K660" s="10" t="s">
        <v>1679</v>
      </c>
      <c r="L660" s="10" t="s">
        <v>1713</v>
      </c>
      <c r="M660" s="10" t="s">
        <v>1947</v>
      </c>
    </row>
    <row r="661" ht="15.75" customHeight="1">
      <c r="A661" s="9">
        <v>659.0</v>
      </c>
      <c r="B661" s="10">
        <v>103.0</v>
      </c>
      <c r="C661" s="10" t="s">
        <v>1948</v>
      </c>
      <c r="D661" s="10" t="s">
        <v>1670</v>
      </c>
      <c r="E661" s="10" t="s">
        <v>1671</v>
      </c>
      <c r="F661" s="10" t="s">
        <v>1949</v>
      </c>
      <c r="G661" s="10" t="s">
        <v>841</v>
      </c>
      <c r="H661" s="10" t="s">
        <v>1950</v>
      </c>
      <c r="I661" s="10" t="b">
        <v>1</v>
      </c>
      <c r="J661" s="10">
        <v>2.0</v>
      </c>
      <c r="K661" s="10" t="s">
        <v>1679</v>
      </c>
      <c r="L661" s="10" t="s">
        <v>1951</v>
      </c>
      <c r="M661" s="10" t="s">
        <v>1952</v>
      </c>
    </row>
    <row r="662" ht="15.75" customHeight="1">
      <c r="A662" s="9">
        <v>660.0</v>
      </c>
      <c r="B662" s="10">
        <v>104.0</v>
      </c>
      <c r="C662" s="10" t="s">
        <v>1953</v>
      </c>
      <c r="D662" s="10" t="s">
        <v>1670</v>
      </c>
      <c r="E662" s="10" t="s">
        <v>1671</v>
      </c>
      <c r="F662" s="10" t="s">
        <v>1954</v>
      </c>
      <c r="G662" s="10" t="s">
        <v>841</v>
      </c>
      <c r="H662" s="10" t="s">
        <v>1955</v>
      </c>
      <c r="I662" s="10" t="b">
        <v>1</v>
      </c>
      <c r="J662" s="10">
        <v>4.0</v>
      </c>
      <c r="K662" s="10" t="s">
        <v>1656</v>
      </c>
      <c r="L662" s="10" t="s">
        <v>1956</v>
      </c>
      <c r="M662" s="10" t="s">
        <v>1957</v>
      </c>
    </row>
    <row r="663" ht="15.75" customHeight="1">
      <c r="A663" s="9">
        <v>661.0</v>
      </c>
      <c r="B663" s="10">
        <v>106.0</v>
      </c>
      <c r="C663" s="10" t="s">
        <v>1958</v>
      </c>
      <c r="D663" s="10" t="s">
        <v>1670</v>
      </c>
      <c r="E663" s="10" t="s">
        <v>1671</v>
      </c>
      <c r="F663" s="10" t="s">
        <v>1959</v>
      </c>
      <c r="G663" s="10" t="s">
        <v>841</v>
      </c>
      <c r="H663" s="10" t="s">
        <v>1960</v>
      </c>
      <c r="I663" s="10" t="b">
        <v>0</v>
      </c>
      <c r="J663" s="10" t="s">
        <v>17</v>
      </c>
      <c r="K663" s="10" t="s">
        <v>17</v>
      </c>
      <c r="L663" s="10" t="s">
        <v>17</v>
      </c>
      <c r="M663" s="10" t="s">
        <v>17</v>
      </c>
    </row>
    <row r="664" ht="15.75" customHeight="1">
      <c r="A664" s="9">
        <v>662.0</v>
      </c>
      <c r="B664" s="10">
        <v>107.0</v>
      </c>
      <c r="C664" s="10" t="s">
        <v>1961</v>
      </c>
      <c r="D664" s="10" t="s">
        <v>1670</v>
      </c>
      <c r="E664" s="10" t="s">
        <v>1671</v>
      </c>
      <c r="F664" s="10" t="s">
        <v>1962</v>
      </c>
      <c r="G664" s="10" t="s">
        <v>841</v>
      </c>
      <c r="H664" s="10" t="s">
        <v>1963</v>
      </c>
      <c r="I664" s="10" t="b">
        <v>1</v>
      </c>
      <c r="J664" s="10">
        <v>4.0</v>
      </c>
      <c r="K664" s="10" t="s">
        <v>1656</v>
      </c>
      <c r="L664" s="10" t="s">
        <v>1856</v>
      </c>
      <c r="M664" s="10" t="s">
        <v>1964</v>
      </c>
    </row>
    <row r="665" ht="15.75" customHeight="1">
      <c r="A665" s="9">
        <v>663.0</v>
      </c>
      <c r="B665" s="10">
        <v>108.0</v>
      </c>
      <c r="C665" s="10" t="s">
        <v>1965</v>
      </c>
      <c r="D665" s="10" t="s">
        <v>1670</v>
      </c>
      <c r="E665" s="10" t="s">
        <v>1671</v>
      </c>
      <c r="F665" s="10" t="s">
        <v>1966</v>
      </c>
      <c r="G665" s="10" t="s">
        <v>841</v>
      </c>
      <c r="H665" s="10" t="s">
        <v>1967</v>
      </c>
      <c r="I665" s="10" t="b">
        <v>1</v>
      </c>
      <c r="J665" s="10">
        <v>3.0</v>
      </c>
      <c r="K665" s="10" t="s">
        <v>1702</v>
      </c>
      <c r="L665" s="10" t="s">
        <v>1968</v>
      </c>
      <c r="M665" s="10" t="s">
        <v>1969</v>
      </c>
    </row>
    <row r="666" ht="15.75" customHeight="1">
      <c r="A666" s="9">
        <v>664.0</v>
      </c>
      <c r="B666" s="10">
        <v>109.0</v>
      </c>
      <c r="C666" s="10" t="s">
        <v>1970</v>
      </c>
      <c r="D666" s="10" t="s">
        <v>1670</v>
      </c>
      <c r="E666" s="10" t="s">
        <v>1671</v>
      </c>
      <c r="F666" s="10" t="s">
        <v>1971</v>
      </c>
      <c r="G666" s="10" t="s">
        <v>841</v>
      </c>
      <c r="H666" s="10" t="s">
        <v>1972</v>
      </c>
      <c r="I666" s="10" t="b">
        <v>0</v>
      </c>
      <c r="J666" s="10" t="s">
        <v>17</v>
      </c>
      <c r="K666" s="10" t="s">
        <v>17</v>
      </c>
      <c r="L666" s="10" t="s">
        <v>17</v>
      </c>
      <c r="M666" s="10" t="s">
        <v>17</v>
      </c>
    </row>
    <row r="667" ht="15.75" customHeight="1">
      <c r="A667" s="9">
        <v>665.0</v>
      </c>
      <c r="B667" s="10">
        <v>110.0</v>
      </c>
      <c r="C667" s="10" t="s">
        <v>1973</v>
      </c>
      <c r="D667" s="10" t="s">
        <v>1670</v>
      </c>
      <c r="E667" s="10" t="s">
        <v>1671</v>
      </c>
      <c r="F667" s="10" t="s">
        <v>1974</v>
      </c>
      <c r="G667" s="10" t="s">
        <v>841</v>
      </c>
      <c r="H667" s="10" t="s">
        <v>1975</v>
      </c>
      <c r="I667" s="10" t="b">
        <v>1</v>
      </c>
      <c r="J667" s="10">
        <v>4.0</v>
      </c>
      <c r="K667" s="10" t="s">
        <v>1656</v>
      </c>
      <c r="L667" s="10" t="s">
        <v>1976</v>
      </c>
      <c r="M667" s="10" t="s">
        <v>1977</v>
      </c>
    </row>
    <row r="668" ht="15.75" customHeight="1">
      <c r="A668" s="9">
        <v>666.0</v>
      </c>
      <c r="B668" s="10">
        <v>111.0</v>
      </c>
      <c r="C668" s="10" t="s">
        <v>1978</v>
      </c>
      <c r="D668" s="10" t="s">
        <v>1670</v>
      </c>
      <c r="E668" s="10" t="s">
        <v>1671</v>
      </c>
      <c r="F668" s="10" t="s">
        <v>1979</v>
      </c>
      <c r="G668" s="10" t="s">
        <v>841</v>
      </c>
      <c r="H668" s="10" t="s">
        <v>1980</v>
      </c>
      <c r="I668" s="10" t="b">
        <v>0</v>
      </c>
      <c r="J668" s="10" t="s">
        <v>17</v>
      </c>
      <c r="K668" s="10" t="s">
        <v>17</v>
      </c>
      <c r="L668" s="10" t="s">
        <v>17</v>
      </c>
      <c r="M668" s="10" t="s">
        <v>17</v>
      </c>
    </row>
    <row r="669" ht="15.75" customHeight="1">
      <c r="A669" s="9">
        <v>667.0</v>
      </c>
      <c r="B669" s="10">
        <v>113.0</v>
      </c>
      <c r="C669" s="10" t="s">
        <v>1981</v>
      </c>
      <c r="D669" s="10" t="s">
        <v>1670</v>
      </c>
      <c r="E669" s="10" t="s">
        <v>1671</v>
      </c>
      <c r="F669" s="10" t="s">
        <v>1982</v>
      </c>
      <c r="G669" s="10" t="s">
        <v>841</v>
      </c>
      <c r="H669" s="10" t="s">
        <v>1983</v>
      </c>
      <c r="I669" s="10" t="b">
        <v>1</v>
      </c>
      <c r="J669" s="10">
        <v>4.0</v>
      </c>
      <c r="K669" s="10" t="s">
        <v>1656</v>
      </c>
      <c r="L669" s="10" t="s">
        <v>1856</v>
      </c>
      <c r="M669" s="10" t="s">
        <v>1984</v>
      </c>
    </row>
    <row r="670" ht="15.75" customHeight="1">
      <c r="A670" s="9">
        <v>668.0</v>
      </c>
      <c r="B670" s="10">
        <v>114.0</v>
      </c>
      <c r="C670" s="10" t="s">
        <v>1985</v>
      </c>
      <c r="D670" s="10" t="s">
        <v>1670</v>
      </c>
      <c r="E670" s="10" t="s">
        <v>1671</v>
      </c>
      <c r="F670" s="10" t="s">
        <v>1986</v>
      </c>
      <c r="G670" s="10" t="s">
        <v>841</v>
      </c>
      <c r="H670" s="10" t="s">
        <v>1987</v>
      </c>
      <c r="I670" s="10" t="b">
        <v>1</v>
      </c>
      <c r="J670" s="10">
        <v>4.0</v>
      </c>
      <c r="K670" s="10" t="s">
        <v>1656</v>
      </c>
      <c r="L670" s="10" t="s">
        <v>1988</v>
      </c>
      <c r="M670" s="10" t="s">
        <v>1989</v>
      </c>
    </row>
    <row r="671" ht="15.75" customHeight="1">
      <c r="A671" s="9">
        <v>669.0</v>
      </c>
      <c r="B671" s="10">
        <v>115.0</v>
      </c>
      <c r="C671" s="10" t="s">
        <v>1990</v>
      </c>
      <c r="D671" s="10" t="s">
        <v>1670</v>
      </c>
      <c r="E671" s="10" t="s">
        <v>1671</v>
      </c>
      <c r="F671" s="10" t="s">
        <v>1971</v>
      </c>
      <c r="G671" s="10" t="s">
        <v>841</v>
      </c>
      <c r="H671" s="10" t="s">
        <v>1972</v>
      </c>
      <c r="I671" s="10" t="b">
        <v>0</v>
      </c>
      <c r="J671" s="10" t="s">
        <v>17</v>
      </c>
      <c r="K671" s="10" t="s">
        <v>17</v>
      </c>
      <c r="L671" s="10" t="s">
        <v>17</v>
      </c>
      <c r="M671" s="10" t="s">
        <v>17</v>
      </c>
    </row>
    <row r="672" ht="15.75" customHeight="1">
      <c r="A672" s="9">
        <v>670.0</v>
      </c>
      <c r="B672" s="10">
        <v>116.0</v>
      </c>
      <c r="C672" s="10" t="s">
        <v>1991</v>
      </c>
      <c r="D672" s="10" t="s">
        <v>1670</v>
      </c>
      <c r="E672" s="10" t="s">
        <v>1671</v>
      </c>
      <c r="F672" s="10" t="s">
        <v>1992</v>
      </c>
      <c r="G672" s="10" t="s">
        <v>841</v>
      </c>
      <c r="H672" s="10" t="s">
        <v>1993</v>
      </c>
      <c r="I672" s="10" t="b">
        <v>1</v>
      </c>
      <c r="J672" s="10">
        <v>4.0</v>
      </c>
      <c r="K672" s="10" t="s">
        <v>1656</v>
      </c>
      <c r="L672" s="10" t="s">
        <v>1856</v>
      </c>
      <c r="M672" s="10" t="s">
        <v>1994</v>
      </c>
    </row>
    <row r="673" ht="15.75" customHeight="1">
      <c r="A673" s="9">
        <v>671.0</v>
      </c>
      <c r="B673" s="10">
        <v>117.0</v>
      </c>
      <c r="C673" s="10" t="s">
        <v>1995</v>
      </c>
      <c r="D673" s="10" t="s">
        <v>1670</v>
      </c>
      <c r="E673" s="10" t="s">
        <v>1671</v>
      </c>
      <c r="F673" s="10" t="s">
        <v>1996</v>
      </c>
      <c r="G673" s="10" t="s">
        <v>841</v>
      </c>
      <c r="H673" s="10" t="s">
        <v>1997</v>
      </c>
      <c r="I673" s="10" t="b">
        <v>0</v>
      </c>
      <c r="J673" s="10" t="s">
        <v>17</v>
      </c>
      <c r="K673" s="10" t="s">
        <v>17</v>
      </c>
      <c r="L673" s="10" t="s">
        <v>17</v>
      </c>
      <c r="M673" s="10" t="s">
        <v>17</v>
      </c>
    </row>
    <row r="674" ht="15.75" customHeight="1">
      <c r="A674" s="9">
        <v>672.0</v>
      </c>
      <c r="B674" s="10">
        <v>118.0</v>
      </c>
      <c r="C674" s="10" t="s">
        <v>1998</v>
      </c>
      <c r="D674" s="10" t="s">
        <v>1670</v>
      </c>
      <c r="E674" s="10" t="s">
        <v>1671</v>
      </c>
      <c r="F674" s="10" t="s">
        <v>1999</v>
      </c>
      <c r="G674" s="10" t="s">
        <v>841</v>
      </c>
      <c r="H674" s="10" t="s">
        <v>2000</v>
      </c>
      <c r="I674" s="10" t="b">
        <v>1</v>
      </c>
      <c r="J674" s="10">
        <v>2.0</v>
      </c>
      <c r="K674" s="10" t="s">
        <v>1679</v>
      </c>
      <c r="L674" s="10" t="s">
        <v>2001</v>
      </c>
      <c r="M674" s="10" t="s">
        <v>2002</v>
      </c>
    </row>
    <row r="675" ht="15.75" customHeight="1">
      <c r="A675" s="9">
        <v>673.0</v>
      </c>
      <c r="B675" s="10">
        <v>119.0</v>
      </c>
      <c r="C675" s="10" t="s">
        <v>2003</v>
      </c>
      <c r="D675" s="10" t="s">
        <v>1670</v>
      </c>
      <c r="E675" s="10" t="s">
        <v>1671</v>
      </c>
      <c r="F675" s="10" t="s">
        <v>2004</v>
      </c>
      <c r="G675" s="10" t="s">
        <v>841</v>
      </c>
      <c r="H675" s="10" t="s">
        <v>2005</v>
      </c>
      <c r="I675" s="10" t="b">
        <v>1</v>
      </c>
      <c r="J675" s="10">
        <v>4.0</v>
      </c>
      <c r="K675" s="10" t="s">
        <v>1656</v>
      </c>
      <c r="L675" s="10" t="s">
        <v>2006</v>
      </c>
      <c r="M675" s="10" t="s">
        <v>2007</v>
      </c>
    </row>
    <row r="676" ht="15.75" customHeight="1">
      <c r="A676" s="9">
        <v>674.0</v>
      </c>
      <c r="B676" s="10">
        <v>139.0</v>
      </c>
      <c r="C676" s="10" t="s">
        <v>2008</v>
      </c>
      <c r="D676" s="10" t="s">
        <v>1670</v>
      </c>
      <c r="E676" s="10" t="s">
        <v>1671</v>
      </c>
      <c r="F676" s="10" t="s">
        <v>2009</v>
      </c>
      <c r="G676" s="10" t="s">
        <v>841</v>
      </c>
      <c r="H676" s="10" t="s">
        <v>2010</v>
      </c>
      <c r="I676" s="10" t="b">
        <v>1</v>
      </c>
      <c r="J676" s="10">
        <v>4.0</v>
      </c>
      <c r="K676" s="10" t="s">
        <v>1656</v>
      </c>
      <c r="L676" s="10" t="s">
        <v>2011</v>
      </c>
      <c r="M676" s="10" t="s">
        <v>2012</v>
      </c>
    </row>
    <row r="677" ht="15.75" customHeight="1">
      <c r="A677" s="9">
        <v>675.0</v>
      </c>
      <c r="B677" s="10">
        <v>145.0</v>
      </c>
      <c r="C677" s="10" t="s">
        <v>2013</v>
      </c>
      <c r="D677" s="10" t="s">
        <v>1670</v>
      </c>
      <c r="E677" s="10" t="s">
        <v>1671</v>
      </c>
      <c r="F677" s="10" t="s">
        <v>2014</v>
      </c>
      <c r="G677" s="10" t="s">
        <v>16</v>
      </c>
      <c r="H677" s="10" t="s">
        <v>2015</v>
      </c>
      <c r="I677" s="10" t="b">
        <v>1</v>
      </c>
      <c r="J677" s="10">
        <v>4.0</v>
      </c>
      <c r="K677" s="10" t="s">
        <v>1656</v>
      </c>
      <c r="L677" s="10" t="s">
        <v>1856</v>
      </c>
      <c r="M677" s="10" t="s">
        <v>2016</v>
      </c>
    </row>
    <row r="678" ht="15.75" customHeight="1">
      <c r="A678" s="9">
        <v>676.0</v>
      </c>
      <c r="B678" s="10">
        <v>149.0</v>
      </c>
      <c r="C678" s="10" t="s">
        <v>2017</v>
      </c>
      <c r="D678" s="10" t="s">
        <v>1670</v>
      </c>
      <c r="E678" s="10" t="s">
        <v>1671</v>
      </c>
      <c r="F678" s="10" t="s">
        <v>2018</v>
      </c>
      <c r="G678" s="10" t="s">
        <v>16</v>
      </c>
      <c r="H678" s="10" t="s">
        <v>2019</v>
      </c>
      <c r="I678" s="10" t="b">
        <v>1</v>
      </c>
      <c r="J678" s="10">
        <v>4.0</v>
      </c>
      <c r="K678" s="10" t="s">
        <v>1656</v>
      </c>
      <c r="L678" s="10" t="s">
        <v>2020</v>
      </c>
      <c r="M678" s="10" t="s">
        <v>2021</v>
      </c>
    </row>
    <row r="679" ht="15.75" customHeight="1">
      <c r="A679" s="9">
        <v>677.0</v>
      </c>
      <c r="B679" s="10">
        <v>153.0</v>
      </c>
      <c r="C679" s="10" t="s">
        <v>2022</v>
      </c>
      <c r="D679" s="10" t="s">
        <v>1670</v>
      </c>
      <c r="E679" s="10" t="s">
        <v>1671</v>
      </c>
      <c r="F679" s="10" t="s">
        <v>2023</v>
      </c>
      <c r="G679" s="10" t="s">
        <v>16</v>
      </c>
      <c r="H679" s="10" t="s">
        <v>2024</v>
      </c>
      <c r="I679" s="10" t="b">
        <v>1</v>
      </c>
      <c r="J679" s="10">
        <v>4.0</v>
      </c>
      <c r="K679" s="10" t="s">
        <v>1656</v>
      </c>
      <c r="L679" s="10" t="s">
        <v>2020</v>
      </c>
      <c r="M679" s="10" t="s">
        <v>2025</v>
      </c>
    </row>
    <row r="680" ht="15.75" customHeight="1">
      <c r="A680" s="9">
        <v>678.0</v>
      </c>
      <c r="B680" s="10">
        <v>154.0</v>
      </c>
      <c r="C680" s="10" t="s">
        <v>2026</v>
      </c>
      <c r="D680" s="10" t="s">
        <v>1670</v>
      </c>
      <c r="E680" s="10" t="s">
        <v>1671</v>
      </c>
      <c r="F680" s="10" t="s">
        <v>2027</v>
      </c>
      <c r="G680" s="10" t="s">
        <v>16</v>
      </c>
      <c r="H680" s="10" t="s">
        <v>2028</v>
      </c>
      <c r="I680" s="10" t="b">
        <v>1</v>
      </c>
      <c r="J680" s="10">
        <v>4.0</v>
      </c>
      <c r="K680" s="10" t="s">
        <v>1656</v>
      </c>
      <c r="L680" s="10" t="s">
        <v>2029</v>
      </c>
      <c r="M680" s="10" t="s">
        <v>2030</v>
      </c>
    </row>
    <row r="681" ht="15.75" customHeight="1">
      <c r="A681" s="9">
        <v>679.0</v>
      </c>
      <c r="B681" s="10">
        <v>157.0</v>
      </c>
      <c r="C681" s="10" t="s">
        <v>2031</v>
      </c>
      <c r="D681" s="10" t="s">
        <v>1670</v>
      </c>
      <c r="E681" s="10" t="s">
        <v>1671</v>
      </c>
      <c r="F681" s="10" t="s">
        <v>2032</v>
      </c>
      <c r="G681" s="10" t="s">
        <v>16</v>
      </c>
      <c r="H681" s="10" t="s">
        <v>2033</v>
      </c>
      <c r="I681" s="10" t="b">
        <v>1</v>
      </c>
      <c r="J681" s="10">
        <v>4.0</v>
      </c>
      <c r="K681" s="10" t="s">
        <v>1656</v>
      </c>
      <c r="L681" s="10" t="s">
        <v>1856</v>
      </c>
      <c r="M681" s="10" t="s">
        <v>2034</v>
      </c>
    </row>
    <row r="682" ht="15.75" customHeight="1">
      <c r="A682" s="9">
        <v>680.0</v>
      </c>
      <c r="B682" s="10">
        <v>162.0</v>
      </c>
      <c r="C682" s="10" t="s">
        <v>2035</v>
      </c>
      <c r="D682" s="10" t="s">
        <v>1670</v>
      </c>
      <c r="E682" s="10" t="s">
        <v>1671</v>
      </c>
      <c r="F682" s="10" t="s">
        <v>2036</v>
      </c>
      <c r="G682" s="10" t="s">
        <v>841</v>
      </c>
      <c r="H682" s="10" t="s">
        <v>2037</v>
      </c>
      <c r="I682" s="10" t="b">
        <v>1</v>
      </c>
      <c r="J682" s="10">
        <v>3.0</v>
      </c>
      <c r="K682" s="10" t="s">
        <v>1702</v>
      </c>
      <c r="L682" s="10" t="s">
        <v>2038</v>
      </c>
      <c r="M682" s="10" t="s">
        <v>2039</v>
      </c>
    </row>
    <row r="683" ht="15.75" customHeight="1">
      <c r="A683" s="9">
        <v>681.0</v>
      </c>
      <c r="B683" s="10">
        <v>163.0</v>
      </c>
      <c r="C683" s="10" t="s">
        <v>2040</v>
      </c>
      <c r="D683" s="10" t="s">
        <v>1670</v>
      </c>
      <c r="E683" s="10" t="s">
        <v>1671</v>
      </c>
      <c r="F683" s="10" t="s">
        <v>2041</v>
      </c>
      <c r="G683" s="10" t="s">
        <v>841</v>
      </c>
      <c r="H683" s="10" t="s">
        <v>2042</v>
      </c>
      <c r="I683" s="10" t="b">
        <v>1</v>
      </c>
      <c r="J683" s="10">
        <v>4.0</v>
      </c>
      <c r="K683" s="10" t="s">
        <v>1656</v>
      </c>
      <c r="L683" s="10" t="s">
        <v>2043</v>
      </c>
      <c r="M683" s="10" t="s">
        <v>2044</v>
      </c>
    </row>
    <row r="684" ht="15.75" customHeight="1">
      <c r="A684" s="9">
        <v>682.0</v>
      </c>
      <c r="B684" s="10">
        <v>165.0</v>
      </c>
      <c r="C684" s="10" t="s">
        <v>2045</v>
      </c>
      <c r="D684" s="10" t="s">
        <v>1670</v>
      </c>
      <c r="E684" s="10" t="s">
        <v>1671</v>
      </c>
      <c r="F684" s="10" t="s">
        <v>2046</v>
      </c>
      <c r="G684" s="10" t="s">
        <v>841</v>
      </c>
      <c r="H684" s="10" t="s">
        <v>2047</v>
      </c>
      <c r="I684" s="10" t="b">
        <v>1</v>
      </c>
      <c r="J684" s="10">
        <v>3.0</v>
      </c>
      <c r="K684" s="10" t="s">
        <v>1702</v>
      </c>
      <c r="L684" s="10" t="s">
        <v>2048</v>
      </c>
      <c r="M684" s="10" t="s">
        <v>2049</v>
      </c>
    </row>
    <row r="685" ht="15.75" customHeight="1">
      <c r="A685" s="9">
        <v>683.0</v>
      </c>
      <c r="B685" s="10">
        <v>166.0</v>
      </c>
      <c r="C685" s="10" t="s">
        <v>2050</v>
      </c>
      <c r="D685" s="10" t="s">
        <v>1670</v>
      </c>
      <c r="E685" s="10" t="s">
        <v>1671</v>
      </c>
      <c r="F685" s="10" t="s">
        <v>2051</v>
      </c>
      <c r="G685" s="10" t="s">
        <v>841</v>
      </c>
      <c r="H685" s="10" t="s">
        <v>2052</v>
      </c>
      <c r="I685" s="10" t="b">
        <v>1</v>
      </c>
      <c r="J685" s="10">
        <v>4.0</v>
      </c>
      <c r="K685" s="10" t="s">
        <v>1656</v>
      </c>
      <c r="L685" s="10" t="s">
        <v>2053</v>
      </c>
      <c r="M685" s="10" t="s">
        <v>2054</v>
      </c>
    </row>
    <row r="686" ht="15.75" customHeight="1">
      <c r="A686" s="9">
        <v>684.0</v>
      </c>
      <c r="B686" s="10">
        <v>167.0</v>
      </c>
      <c r="C686" s="10" t="s">
        <v>2055</v>
      </c>
      <c r="D686" s="10" t="s">
        <v>1670</v>
      </c>
      <c r="E686" s="10" t="s">
        <v>1671</v>
      </c>
      <c r="F686" s="10" t="s">
        <v>2056</v>
      </c>
      <c r="G686" s="10" t="s">
        <v>841</v>
      </c>
      <c r="H686" s="10" t="s">
        <v>2057</v>
      </c>
      <c r="I686" s="10" t="b">
        <v>1</v>
      </c>
      <c r="J686" s="10">
        <v>3.0</v>
      </c>
      <c r="K686" s="10" t="s">
        <v>1702</v>
      </c>
      <c r="L686" s="10" t="s">
        <v>1929</v>
      </c>
      <c r="M686" s="10" t="s">
        <v>2058</v>
      </c>
    </row>
    <row r="687" ht="15.75" customHeight="1">
      <c r="A687" s="9">
        <v>685.0</v>
      </c>
      <c r="B687" s="10">
        <v>168.0</v>
      </c>
      <c r="C687" s="10" t="s">
        <v>2059</v>
      </c>
      <c r="D687" s="10" t="s">
        <v>1670</v>
      </c>
      <c r="E687" s="10" t="s">
        <v>1671</v>
      </c>
      <c r="F687" s="10" t="s">
        <v>2060</v>
      </c>
      <c r="G687" s="10" t="s">
        <v>841</v>
      </c>
      <c r="H687" s="10" t="s">
        <v>2061</v>
      </c>
      <c r="I687" s="10" t="b">
        <v>1</v>
      </c>
      <c r="J687" s="10">
        <v>3.0</v>
      </c>
      <c r="K687" s="10" t="s">
        <v>1702</v>
      </c>
      <c r="L687" s="10" t="s">
        <v>2062</v>
      </c>
      <c r="M687" s="10" t="s">
        <v>2063</v>
      </c>
    </row>
    <row r="688" ht="15.75" customHeight="1">
      <c r="A688" s="9">
        <v>686.0</v>
      </c>
      <c r="B688" s="10">
        <v>169.0</v>
      </c>
      <c r="C688" s="10" t="s">
        <v>2064</v>
      </c>
      <c r="D688" s="10" t="s">
        <v>1670</v>
      </c>
      <c r="E688" s="10" t="s">
        <v>1671</v>
      </c>
      <c r="F688" s="10" t="s">
        <v>2065</v>
      </c>
      <c r="G688" s="10" t="s">
        <v>841</v>
      </c>
      <c r="H688" s="10" t="s">
        <v>2066</v>
      </c>
      <c r="I688" s="10" t="b">
        <v>1</v>
      </c>
      <c r="J688" s="10">
        <v>3.0</v>
      </c>
      <c r="K688" s="10" t="s">
        <v>1702</v>
      </c>
      <c r="L688" s="10" t="s">
        <v>1929</v>
      </c>
      <c r="M688" s="10" t="s">
        <v>2067</v>
      </c>
    </row>
    <row r="689" ht="15.75" customHeight="1">
      <c r="A689" s="9">
        <v>687.0</v>
      </c>
      <c r="B689" s="10">
        <v>170.0</v>
      </c>
      <c r="C689" s="10" t="s">
        <v>2068</v>
      </c>
      <c r="D689" s="10" t="s">
        <v>1670</v>
      </c>
      <c r="E689" s="10" t="s">
        <v>1671</v>
      </c>
      <c r="F689" s="10" t="s">
        <v>2069</v>
      </c>
      <c r="G689" s="10" t="s">
        <v>841</v>
      </c>
      <c r="H689" s="10" t="s">
        <v>2070</v>
      </c>
      <c r="I689" s="10" t="b">
        <v>0</v>
      </c>
      <c r="J689" s="10" t="s">
        <v>17</v>
      </c>
      <c r="K689" s="10" t="s">
        <v>17</v>
      </c>
      <c r="L689" s="10" t="s">
        <v>17</v>
      </c>
      <c r="M689" s="10" t="s">
        <v>17</v>
      </c>
    </row>
    <row r="690" ht="15.75" customHeight="1">
      <c r="A690" s="9">
        <v>688.0</v>
      </c>
      <c r="B690" s="10">
        <v>171.0</v>
      </c>
      <c r="C690" s="10" t="s">
        <v>2071</v>
      </c>
      <c r="D690" s="10" t="s">
        <v>1670</v>
      </c>
      <c r="E690" s="10" t="s">
        <v>1671</v>
      </c>
      <c r="F690" s="10" t="s">
        <v>2072</v>
      </c>
      <c r="G690" s="10" t="s">
        <v>841</v>
      </c>
      <c r="H690" s="10" t="s">
        <v>2073</v>
      </c>
      <c r="I690" s="10" t="b">
        <v>1</v>
      </c>
      <c r="J690" s="10">
        <v>3.0</v>
      </c>
      <c r="K690" s="10" t="s">
        <v>1702</v>
      </c>
      <c r="L690" s="10" t="s">
        <v>1929</v>
      </c>
      <c r="M690" s="10" t="s">
        <v>2074</v>
      </c>
    </row>
    <row r="691" ht="15.75" customHeight="1">
      <c r="A691" s="9">
        <v>689.0</v>
      </c>
      <c r="B691" s="10">
        <v>172.0</v>
      </c>
      <c r="C691" s="10" t="s">
        <v>2075</v>
      </c>
      <c r="D691" s="10" t="s">
        <v>1670</v>
      </c>
      <c r="E691" s="10" t="s">
        <v>1671</v>
      </c>
      <c r="F691" s="10" t="s">
        <v>2076</v>
      </c>
      <c r="G691" s="10" t="s">
        <v>841</v>
      </c>
      <c r="H691" s="10" t="s">
        <v>2077</v>
      </c>
      <c r="I691" s="10" t="b">
        <v>1</v>
      </c>
      <c r="J691" s="10">
        <v>2.0</v>
      </c>
      <c r="K691" s="10" t="s">
        <v>1679</v>
      </c>
      <c r="L691" s="10" t="s">
        <v>1881</v>
      </c>
      <c r="M691" s="10" t="s">
        <v>2078</v>
      </c>
    </row>
    <row r="692" ht="15.75" customHeight="1">
      <c r="A692" s="9">
        <v>690.0</v>
      </c>
      <c r="B692" s="10">
        <v>173.0</v>
      </c>
      <c r="C692" s="10" t="s">
        <v>2079</v>
      </c>
      <c r="D692" s="10" t="s">
        <v>1670</v>
      </c>
      <c r="E692" s="10" t="s">
        <v>1671</v>
      </c>
      <c r="F692" s="10" t="s">
        <v>2080</v>
      </c>
      <c r="G692" s="10" t="s">
        <v>841</v>
      </c>
      <c r="H692" s="10" t="s">
        <v>2081</v>
      </c>
      <c r="I692" s="10" t="b">
        <v>1</v>
      </c>
      <c r="J692" s="10">
        <v>4.0</v>
      </c>
      <c r="K692" s="10" t="s">
        <v>1656</v>
      </c>
      <c r="L692" s="10" t="s">
        <v>2020</v>
      </c>
      <c r="M692" s="10" t="s">
        <v>2082</v>
      </c>
    </row>
    <row r="693" ht="15.75" customHeight="1">
      <c r="A693" s="9">
        <v>691.0</v>
      </c>
      <c r="B693" s="10">
        <v>176.0</v>
      </c>
      <c r="C693" s="10" t="s">
        <v>2083</v>
      </c>
      <c r="D693" s="10" t="s">
        <v>1670</v>
      </c>
      <c r="E693" s="10" t="s">
        <v>1671</v>
      </c>
      <c r="F693" s="10" t="s">
        <v>2084</v>
      </c>
      <c r="G693" s="10" t="s">
        <v>841</v>
      </c>
      <c r="H693" s="10" t="s">
        <v>2085</v>
      </c>
      <c r="I693" s="10" t="b">
        <v>1</v>
      </c>
      <c r="J693" s="10">
        <v>2.0</v>
      </c>
      <c r="K693" s="10" t="s">
        <v>1679</v>
      </c>
      <c r="L693" s="10" t="s">
        <v>2086</v>
      </c>
      <c r="M693" s="10" t="s">
        <v>2087</v>
      </c>
    </row>
    <row r="694" ht="15.75" customHeight="1">
      <c r="A694" s="9">
        <v>692.0</v>
      </c>
      <c r="B694" s="10">
        <v>177.0</v>
      </c>
      <c r="C694" s="10" t="s">
        <v>2088</v>
      </c>
      <c r="D694" s="10" t="s">
        <v>1670</v>
      </c>
      <c r="E694" s="10" t="s">
        <v>1671</v>
      </c>
      <c r="F694" s="10" t="s">
        <v>2089</v>
      </c>
      <c r="G694" s="10" t="s">
        <v>841</v>
      </c>
      <c r="H694" s="10" t="s">
        <v>2090</v>
      </c>
      <c r="I694" s="10" t="b">
        <v>1</v>
      </c>
      <c r="J694" s="10">
        <v>4.0</v>
      </c>
      <c r="K694" s="10" t="s">
        <v>1656</v>
      </c>
      <c r="L694" s="10" t="s">
        <v>2091</v>
      </c>
      <c r="M694" s="10" t="s">
        <v>2092</v>
      </c>
    </row>
    <row r="695" ht="15.75" customHeight="1">
      <c r="A695" s="9">
        <v>693.0</v>
      </c>
      <c r="B695" s="10">
        <v>179.0</v>
      </c>
      <c r="C695" s="10" t="s">
        <v>2093</v>
      </c>
      <c r="D695" s="10" t="s">
        <v>1670</v>
      </c>
      <c r="E695" s="10" t="s">
        <v>1671</v>
      </c>
      <c r="F695" s="10" t="s">
        <v>2094</v>
      </c>
      <c r="G695" s="10" t="s">
        <v>841</v>
      </c>
      <c r="H695" s="10" t="s">
        <v>2095</v>
      </c>
      <c r="I695" s="10" t="b">
        <v>1</v>
      </c>
      <c r="J695" s="10">
        <v>2.0</v>
      </c>
      <c r="K695" s="10" t="s">
        <v>1679</v>
      </c>
      <c r="L695" s="10" t="s">
        <v>2096</v>
      </c>
      <c r="M695" s="10" t="s">
        <v>2097</v>
      </c>
    </row>
    <row r="696" ht="15.75" customHeight="1">
      <c r="A696" s="9">
        <v>694.0</v>
      </c>
      <c r="B696" s="10">
        <v>180.0</v>
      </c>
      <c r="C696" s="10" t="s">
        <v>2098</v>
      </c>
      <c r="D696" s="10" t="s">
        <v>1670</v>
      </c>
      <c r="E696" s="10" t="s">
        <v>1671</v>
      </c>
      <c r="F696" s="10" t="s">
        <v>2099</v>
      </c>
      <c r="G696" s="10" t="s">
        <v>841</v>
      </c>
      <c r="H696" s="10" t="s">
        <v>2100</v>
      </c>
      <c r="I696" s="10" t="b">
        <v>1</v>
      </c>
      <c r="J696" s="10">
        <v>3.0</v>
      </c>
      <c r="K696" s="10" t="s">
        <v>1702</v>
      </c>
      <c r="L696" s="10" t="s">
        <v>2101</v>
      </c>
      <c r="M696" s="10" t="s">
        <v>2102</v>
      </c>
    </row>
    <row r="697" ht="15.75" customHeight="1">
      <c r="A697" s="9">
        <v>695.0</v>
      </c>
      <c r="B697" s="10">
        <v>181.0</v>
      </c>
      <c r="C697" s="10" t="s">
        <v>2103</v>
      </c>
      <c r="D697" s="10" t="s">
        <v>1670</v>
      </c>
      <c r="E697" s="10" t="s">
        <v>1671</v>
      </c>
      <c r="F697" s="10" t="s">
        <v>2104</v>
      </c>
      <c r="G697" s="10" t="s">
        <v>841</v>
      </c>
      <c r="H697" s="10" t="s">
        <v>2105</v>
      </c>
      <c r="I697" s="10" t="b">
        <v>1</v>
      </c>
      <c r="J697" s="10">
        <v>3.0</v>
      </c>
      <c r="K697" s="10" t="s">
        <v>1702</v>
      </c>
      <c r="L697" s="10" t="s">
        <v>2106</v>
      </c>
      <c r="M697" s="10" t="s">
        <v>2107</v>
      </c>
    </row>
    <row r="698" ht="15.75" customHeight="1">
      <c r="A698" s="9">
        <v>696.0</v>
      </c>
      <c r="B698" s="10">
        <v>182.0</v>
      </c>
      <c r="C698" s="10" t="s">
        <v>2108</v>
      </c>
      <c r="D698" s="10" t="s">
        <v>1670</v>
      </c>
      <c r="E698" s="10" t="s">
        <v>1671</v>
      </c>
      <c r="F698" s="10" t="s">
        <v>2109</v>
      </c>
      <c r="G698" s="10" t="s">
        <v>841</v>
      </c>
      <c r="H698" s="10" t="s">
        <v>2110</v>
      </c>
      <c r="I698" s="10" t="b">
        <v>1</v>
      </c>
      <c r="J698" s="10">
        <v>3.0</v>
      </c>
      <c r="K698" s="10" t="s">
        <v>1702</v>
      </c>
      <c r="L698" s="10" t="s">
        <v>2111</v>
      </c>
      <c r="M698" s="10" t="s">
        <v>2112</v>
      </c>
    </row>
    <row r="699" ht="15.75" customHeight="1">
      <c r="A699" s="9">
        <v>697.0</v>
      </c>
      <c r="B699" s="10">
        <v>183.0</v>
      </c>
      <c r="C699" s="10" t="s">
        <v>2113</v>
      </c>
      <c r="D699" s="10" t="s">
        <v>1670</v>
      </c>
      <c r="E699" s="10" t="s">
        <v>1671</v>
      </c>
      <c r="F699" s="10" t="s">
        <v>2114</v>
      </c>
      <c r="G699" s="10" t="s">
        <v>841</v>
      </c>
      <c r="H699" s="10" t="s">
        <v>2115</v>
      </c>
      <c r="I699" s="10" t="b">
        <v>1</v>
      </c>
      <c r="J699" s="10">
        <v>4.0</v>
      </c>
      <c r="K699" s="10" t="s">
        <v>1656</v>
      </c>
      <c r="L699" s="10" t="s">
        <v>2116</v>
      </c>
      <c r="M699" s="10" t="s">
        <v>2117</v>
      </c>
    </row>
    <row r="700" ht="15.75" customHeight="1">
      <c r="A700" s="9">
        <v>698.0</v>
      </c>
      <c r="B700" s="10">
        <v>184.0</v>
      </c>
      <c r="C700" s="10" t="s">
        <v>2118</v>
      </c>
      <c r="D700" s="10" t="s">
        <v>1670</v>
      </c>
      <c r="E700" s="10" t="s">
        <v>1671</v>
      </c>
      <c r="F700" s="10" t="s">
        <v>2119</v>
      </c>
      <c r="G700" s="10" t="s">
        <v>841</v>
      </c>
      <c r="H700" s="10" t="s">
        <v>2120</v>
      </c>
      <c r="I700" s="10" t="b">
        <v>1</v>
      </c>
      <c r="J700" s="10">
        <v>3.0</v>
      </c>
      <c r="K700" s="10" t="s">
        <v>1702</v>
      </c>
      <c r="L700" s="10" t="s">
        <v>2121</v>
      </c>
      <c r="M700" s="10" t="s">
        <v>2122</v>
      </c>
    </row>
    <row r="701" ht="15.75" customHeight="1">
      <c r="A701" s="9">
        <v>699.0</v>
      </c>
      <c r="B701" s="10">
        <v>185.0</v>
      </c>
      <c r="C701" s="10" t="s">
        <v>2123</v>
      </c>
      <c r="D701" s="10" t="s">
        <v>1670</v>
      </c>
      <c r="E701" s="10" t="s">
        <v>1671</v>
      </c>
      <c r="F701" s="10" t="s">
        <v>2124</v>
      </c>
      <c r="G701" s="10" t="s">
        <v>841</v>
      </c>
      <c r="H701" s="10" t="s">
        <v>2125</v>
      </c>
      <c r="I701" s="10" t="b">
        <v>1</v>
      </c>
      <c r="J701" s="10">
        <v>5.0</v>
      </c>
      <c r="K701" s="10" t="s">
        <v>1690</v>
      </c>
      <c r="L701" s="10" t="s">
        <v>2126</v>
      </c>
      <c r="M701" s="10" t="s">
        <v>2127</v>
      </c>
    </row>
    <row r="702" ht="15.75" customHeight="1">
      <c r="A702" s="9">
        <v>700.0</v>
      </c>
      <c r="B702" s="10">
        <v>186.0</v>
      </c>
      <c r="C702" s="10" t="s">
        <v>2128</v>
      </c>
      <c r="D702" s="10" t="s">
        <v>1670</v>
      </c>
      <c r="E702" s="10" t="s">
        <v>1671</v>
      </c>
      <c r="F702" s="10" t="s">
        <v>2129</v>
      </c>
      <c r="G702" s="10" t="s">
        <v>841</v>
      </c>
      <c r="H702" s="10" t="s">
        <v>2130</v>
      </c>
      <c r="I702" s="10" t="b">
        <v>1</v>
      </c>
      <c r="J702" s="10">
        <v>4.0</v>
      </c>
      <c r="K702" s="10" t="s">
        <v>1656</v>
      </c>
      <c r="L702" s="10" t="s">
        <v>2131</v>
      </c>
      <c r="M702" s="10" t="s">
        <v>2132</v>
      </c>
    </row>
    <row r="703" ht="15.75" customHeight="1">
      <c r="A703" s="9">
        <v>701.0</v>
      </c>
      <c r="B703" s="10">
        <v>187.0</v>
      </c>
      <c r="C703" s="10" t="s">
        <v>2133</v>
      </c>
      <c r="D703" s="10" t="s">
        <v>1670</v>
      </c>
      <c r="E703" s="10" t="s">
        <v>1671</v>
      </c>
      <c r="F703" s="10" t="s">
        <v>2134</v>
      </c>
      <c r="G703" s="10" t="s">
        <v>841</v>
      </c>
      <c r="H703" s="10" t="s">
        <v>2135</v>
      </c>
      <c r="I703" s="10" t="b">
        <v>1</v>
      </c>
      <c r="J703" s="10">
        <v>5.0</v>
      </c>
      <c r="K703" s="10" t="s">
        <v>1690</v>
      </c>
      <c r="L703" s="10" t="s">
        <v>2136</v>
      </c>
      <c r="M703" s="10" t="s">
        <v>2137</v>
      </c>
    </row>
    <row r="704" ht="15.75" customHeight="1">
      <c r="A704" s="9">
        <v>702.0</v>
      </c>
      <c r="B704" s="10">
        <v>188.0</v>
      </c>
      <c r="C704" s="10" t="s">
        <v>2138</v>
      </c>
      <c r="D704" s="10" t="s">
        <v>1670</v>
      </c>
      <c r="E704" s="10" t="s">
        <v>1671</v>
      </c>
      <c r="F704" s="10" t="s">
        <v>2139</v>
      </c>
      <c r="G704" s="10" t="s">
        <v>841</v>
      </c>
      <c r="H704" s="10" t="s">
        <v>2140</v>
      </c>
      <c r="I704" s="10" t="b">
        <v>1</v>
      </c>
      <c r="J704" s="10">
        <v>3.0</v>
      </c>
      <c r="K704" s="10" t="s">
        <v>1702</v>
      </c>
      <c r="L704" s="10" t="s">
        <v>2141</v>
      </c>
      <c r="M704" s="10" t="s">
        <v>2142</v>
      </c>
    </row>
    <row r="705" ht="15.75" customHeight="1">
      <c r="A705" s="9">
        <v>703.0</v>
      </c>
      <c r="B705" s="10">
        <v>189.0</v>
      </c>
      <c r="C705" s="10" t="s">
        <v>2143</v>
      </c>
      <c r="D705" s="10" t="s">
        <v>1670</v>
      </c>
      <c r="E705" s="10" t="s">
        <v>1671</v>
      </c>
      <c r="F705" s="10" t="s">
        <v>2144</v>
      </c>
      <c r="G705" s="10" t="s">
        <v>841</v>
      </c>
      <c r="H705" s="10" t="s">
        <v>2145</v>
      </c>
      <c r="I705" s="10" t="b">
        <v>1</v>
      </c>
      <c r="J705" s="10">
        <v>3.0</v>
      </c>
      <c r="K705" s="10" t="s">
        <v>1702</v>
      </c>
      <c r="L705" s="10" t="s">
        <v>2146</v>
      </c>
      <c r="M705" s="10" t="s">
        <v>2147</v>
      </c>
    </row>
    <row r="706" ht="15.75" customHeight="1">
      <c r="A706" s="9">
        <v>704.0</v>
      </c>
      <c r="B706" s="10">
        <v>190.0</v>
      </c>
      <c r="C706" s="10" t="s">
        <v>2148</v>
      </c>
      <c r="D706" s="10" t="s">
        <v>1670</v>
      </c>
      <c r="E706" s="10" t="s">
        <v>1671</v>
      </c>
      <c r="F706" s="10" t="s">
        <v>2149</v>
      </c>
      <c r="G706" s="10" t="s">
        <v>841</v>
      </c>
      <c r="H706" s="10" t="s">
        <v>2150</v>
      </c>
      <c r="I706" s="10" t="b">
        <v>1</v>
      </c>
      <c r="J706" s="10">
        <v>3.0</v>
      </c>
      <c r="K706" s="10" t="s">
        <v>1702</v>
      </c>
      <c r="L706" s="10" t="s">
        <v>1703</v>
      </c>
      <c r="M706" s="10" t="s">
        <v>2151</v>
      </c>
    </row>
    <row r="707" ht="15.75" customHeight="1">
      <c r="A707" s="9">
        <v>705.0</v>
      </c>
      <c r="B707" s="10">
        <v>191.0</v>
      </c>
      <c r="C707" s="10" t="s">
        <v>2152</v>
      </c>
      <c r="D707" s="10" t="s">
        <v>1670</v>
      </c>
      <c r="E707" s="10" t="s">
        <v>1671</v>
      </c>
      <c r="F707" s="10" t="s">
        <v>2153</v>
      </c>
      <c r="G707" s="10" t="s">
        <v>841</v>
      </c>
      <c r="H707" s="10" t="s">
        <v>2154</v>
      </c>
      <c r="I707" s="10" t="b">
        <v>1</v>
      </c>
      <c r="J707" s="10">
        <v>3.0</v>
      </c>
      <c r="K707" s="10" t="s">
        <v>1702</v>
      </c>
      <c r="L707" s="10" t="s">
        <v>2155</v>
      </c>
      <c r="M707" s="10" t="s">
        <v>2156</v>
      </c>
    </row>
    <row r="708" ht="15.75" customHeight="1">
      <c r="A708" s="9">
        <v>706.0</v>
      </c>
      <c r="B708" s="10">
        <v>192.0</v>
      </c>
      <c r="C708" s="10" t="s">
        <v>2157</v>
      </c>
      <c r="D708" s="10" t="s">
        <v>1670</v>
      </c>
      <c r="E708" s="10" t="s">
        <v>1671</v>
      </c>
      <c r="F708" s="10" t="s">
        <v>2158</v>
      </c>
      <c r="G708" s="10" t="s">
        <v>841</v>
      </c>
      <c r="H708" s="10" t="s">
        <v>2159</v>
      </c>
      <c r="I708" s="10" t="b">
        <v>1</v>
      </c>
      <c r="J708" s="10">
        <v>4.0</v>
      </c>
      <c r="K708" s="10" t="s">
        <v>1656</v>
      </c>
      <c r="L708" s="10" t="s">
        <v>2160</v>
      </c>
      <c r="M708" s="10" t="s">
        <v>2161</v>
      </c>
    </row>
    <row r="709" ht="15.75" customHeight="1">
      <c r="A709" s="9">
        <v>707.0</v>
      </c>
      <c r="B709" s="10">
        <v>193.0</v>
      </c>
      <c r="C709" s="10" t="s">
        <v>2162</v>
      </c>
      <c r="D709" s="10" t="s">
        <v>1670</v>
      </c>
      <c r="E709" s="10" t="s">
        <v>1671</v>
      </c>
      <c r="F709" s="10" t="s">
        <v>2163</v>
      </c>
      <c r="G709" s="10" t="s">
        <v>841</v>
      </c>
      <c r="H709" s="10" t="s">
        <v>2164</v>
      </c>
      <c r="I709" s="10" t="b">
        <v>1</v>
      </c>
      <c r="J709" s="10">
        <v>6.0</v>
      </c>
      <c r="K709" s="10" t="s">
        <v>1696</v>
      </c>
      <c r="L709" s="10" t="s">
        <v>1697</v>
      </c>
      <c r="M709" s="10" t="s">
        <v>2165</v>
      </c>
    </row>
    <row r="710" ht="15.75" customHeight="1">
      <c r="A710" s="9">
        <v>708.0</v>
      </c>
      <c r="B710" s="10">
        <v>194.0</v>
      </c>
      <c r="C710" s="10" t="s">
        <v>2166</v>
      </c>
      <c r="D710" s="10" t="s">
        <v>1670</v>
      </c>
      <c r="E710" s="10" t="s">
        <v>1671</v>
      </c>
      <c r="F710" s="10" t="s">
        <v>2167</v>
      </c>
      <c r="G710" s="10" t="s">
        <v>841</v>
      </c>
      <c r="H710" s="10" t="s">
        <v>2168</v>
      </c>
      <c r="I710" s="10" t="b">
        <v>1</v>
      </c>
      <c r="J710" s="10">
        <v>4.0</v>
      </c>
      <c r="K710" s="10" t="s">
        <v>1656</v>
      </c>
      <c r="L710" s="10" t="s">
        <v>2169</v>
      </c>
      <c r="M710" s="10" t="s">
        <v>2170</v>
      </c>
    </row>
    <row r="711" ht="15.75" customHeight="1">
      <c r="A711" s="9">
        <v>709.0</v>
      </c>
      <c r="B711" s="10">
        <v>195.0</v>
      </c>
      <c r="C711" s="10" t="s">
        <v>2171</v>
      </c>
      <c r="D711" s="10" t="s">
        <v>1670</v>
      </c>
      <c r="E711" s="10" t="s">
        <v>1671</v>
      </c>
      <c r="F711" s="10" t="s">
        <v>2172</v>
      </c>
      <c r="G711" s="10" t="s">
        <v>841</v>
      </c>
      <c r="H711" s="10" t="s">
        <v>2173</v>
      </c>
      <c r="I711" s="10" t="b">
        <v>1</v>
      </c>
      <c r="J711" s="10">
        <v>2.0</v>
      </c>
      <c r="K711" s="10" t="s">
        <v>1679</v>
      </c>
      <c r="L711" s="10" t="s">
        <v>2174</v>
      </c>
      <c r="M711" s="10" t="s">
        <v>2175</v>
      </c>
    </row>
    <row r="712" ht="15.75" customHeight="1">
      <c r="A712" s="9">
        <v>710.0</v>
      </c>
      <c r="B712" s="10">
        <v>196.0</v>
      </c>
      <c r="C712" s="10" t="s">
        <v>2176</v>
      </c>
      <c r="D712" s="10" t="s">
        <v>1670</v>
      </c>
      <c r="E712" s="10" t="s">
        <v>1671</v>
      </c>
      <c r="F712" s="10" t="s">
        <v>2177</v>
      </c>
      <c r="G712" s="10" t="s">
        <v>841</v>
      </c>
      <c r="H712" s="10" t="s">
        <v>2178</v>
      </c>
      <c r="I712" s="10" t="b">
        <v>1</v>
      </c>
      <c r="J712" s="10">
        <v>3.0</v>
      </c>
      <c r="K712" s="10" t="s">
        <v>1702</v>
      </c>
      <c r="L712" s="10" t="s">
        <v>2179</v>
      </c>
      <c r="M712" s="10" t="s">
        <v>2180</v>
      </c>
    </row>
    <row r="713" ht="15.75" customHeight="1">
      <c r="A713" s="9">
        <v>711.0</v>
      </c>
      <c r="B713" s="10">
        <v>197.0</v>
      </c>
      <c r="C713" s="10" t="s">
        <v>2181</v>
      </c>
      <c r="D713" s="10" t="s">
        <v>1670</v>
      </c>
      <c r="E713" s="10" t="s">
        <v>1671</v>
      </c>
      <c r="F713" s="10" t="s">
        <v>2182</v>
      </c>
      <c r="G713" s="10" t="s">
        <v>841</v>
      </c>
      <c r="H713" s="10" t="s">
        <v>2183</v>
      </c>
      <c r="I713" s="10" t="b">
        <v>1</v>
      </c>
      <c r="J713" s="10">
        <v>3.0</v>
      </c>
      <c r="K713" s="10" t="s">
        <v>1702</v>
      </c>
      <c r="L713" s="10" t="s">
        <v>2184</v>
      </c>
      <c r="M713" s="10" t="s">
        <v>2185</v>
      </c>
    </row>
    <row r="714" ht="15.75" customHeight="1">
      <c r="A714" s="9">
        <v>712.0</v>
      </c>
      <c r="B714" s="10">
        <v>198.0</v>
      </c>
      <c r="C714" s="10" t="s">
        <v>2186</v>
      </c>
      <c r="D714" s="10" t="s">
        <v>1670</v>
      </c>
      <c r="E714" s="10" t="s">
        <v>1671</v>
      </c>
      <c r="F714" s="10" t="s">
        <v>2187</v>
      </c>
      <c r="G714" s="10" t="s">
        <v>841</v>
      </c>
      <c r="H714" s="10" t="s">
        <v>2188</v>
      </c>
      <c r="I714" s="10" t="b">
        <v>1</v>
      </c>
      <c r="J714" s="10">
        <v>3.0</v>
      </c>
      <c r="K714" s="10" t="s">
        <v>1702</v>
      </c>
      <c r="L714" s="10" t="s">
        <v>2189</v>
      </c>
      <c r="M714" s="10" t="s">
        <v>2190</v>
      </c>
    </row>
    <row r="715" ht="15.75" customHeight="1">
      <c r="A715" s="9">
        <v>713.0</v>
      </c>
      <c r="B715" s="10">
        <v>199.0</v>
      </c>
      <c r="C715" s="10" t="s">
        <v>2191</v>
      </c>
      <c r="D715" s="10" t="s">
        <v>1670</v>
      </c>
      <c r="E715" s="10" t="s">
        <v>1671</v>
      </c>
      <c r="F715" s="10" t="s">
        <v>2192</v>
      </c>
      <c r="G715" s="10" t="s">
        <v>841</v>
      </c>
      <c r="H715" s="10" t="s">
        <v>2193</v>
      </c>
      <c r="I715" s="10" t="b">
        <v>0</v>
      </c>
      <c r="J715" s="10" t="s">
        <v>17</v>
      </c>
      <c r="K715" s="10" t="s">
        <v>17</v>
      </c>
      <c r="L715" s="10" t="s">
        <v>17</v>
      </c>
      <c r="M715" s="10" t="s">
        <v>17</v>
      </c>
    </row>
    <row r="716" ht="15.75" customHeight="1">
      <c r="A716" s="9">
        <v>714.0</v>
      </c>
      <c r="B716" s="10">
        <v>201.0</v>
      </c>
      <c r="C716" s="10" t="s">
        <v>2194</v>
      </c>
      <c r="D716" s="10" t="s">
        <v>1670</v>
      </c>
      <c r="E716" s="10" t="s">
        <v>1671</v>
      </c>
      <c r="F716" s="10" t="s">
        <v>2195</v>
      </c>
      <c r="G716" s="10" t="s">
        <v>841</v>
      </c>
      <c r="H716" s="10" t="s">
        <v>2196</v>
      </c>
      <c r="I716" s="10" t="b">
        <v>1</v>
      </c>
      <c r="J716" s="10">
        <v>4.0</v>
      </c>
      <c r="K716" s="10" t="s">
        <v>1656</v>
      </c>
      <c r="L716" s="10" t="s">
        <v>2197</v>
      </c>
      <c r="M716" s="10" t="s">
        <v>2198</v>
      </c>
    </row>
    <row r="717" ht="15.75" customHeight="1">
      <c r="A717" s="9">
        <v>715.0</v>
      </c>
      <c r="B717" s="10">
        <v>211.0</v>
      </c>
      <c r="C717" s="10" t="s">
        <v>2199</v>
      </c>
      <c r="D717" s="10" t="s">
        <v>1670</v>
      </c>
      <c r="E717" s="10" t="s">
        <v>1671</v>
      </c>
      <c r="F717" s="10" t="s">
        <v>2200</v>
      </c>
      <c r="G717" s="10" t="s">
        <v>841</v>
      </c>
      <c r="H717" s="10" t="s">
        <v>2201</v>
      </c>
      <c r="I717" s="10" t="b">
        <v>1</v>
      </c>
      <c r="J717" s="10">
        <v>2.0</v>
      </c>
      <c r="K717" s="10" t="s">
        <v>1679</v>
      </c>
      <c r="L717" s="10" t="s">
        <v>2202</v>
      </c>
      <c r="M717" s="10" t="s">
        <v>2203</v>
      </c>
    </row>
    <row r="718" ht="15.75" customHeight="1">
      <c r="A718" s="9">
        <v>716.0</v>
      </c>
      <c r="B718" s="10">
        <v>213.0</v>
      </c>
      <c r="C718" s="10" t="s">
        <v>2204</v>
      </c>
      <c r="D718" s="10" t="s">
        <v>1670</v>
      </c>
      <c r="E718" s="10" t="s">
        <v>1671</v>
      </c>
      <c r="F718" s="10" t="s">
        <v>2205</v>
      </c>
      <c r="G718" s="10" t="s">
        <v>841</v>
      </c>
      <c r="H718" s="10" t="s">
        <v>2206</v>
      </c>
      <c r="I718" s="10" t="b">
        <v>1</v>
      </c>
      <c r="J718" s="10">
        <v>4.0</v>
      </c>
      <c r="K718" s="10" t="s">
        <v>1656</v>
      </c>
      <c r="L718" s="10" t="s">
        <v>2207</v>
      </c>
      <c r="M718" s="10" t="s">
        <v>2208</v>
      </c>
    </row>
    <row r="719" ht="15.75" customHeight="1">
      <c r="A719" s="9">
        <v>717.0</v>
      </c>
      <c r="B719" s="10">
        <v>217.0</v>
      </c>
      <c r="C719" s="10" t="s">
        <v>2209</v>
      </c>
      <c r="D719" s="10" t="s">
        <v>1670</v>
      </c>
      <c r="E719" s="10" t="s">
        <v>1671</v>
      </c>
      <c r="F719" s="10" t="s">
        <v>2210</v>
      </c>
      <c r="G719" s="10" t="s">
        <v>841</v>
      </c>
      <c r="H719" s="10" t="s">
        <v>2211</v>
      </c>
      <c r="I719" s="10" t="b">
        <v>1</v>
      </c>
      <c r="J719" s="10">
        <v>5.0</v>
      </c>
      <c r="K719" s="10" t="s">
        <v>1690</v>
      </c>
      <c r="L719" s="10" t="s">
        <v>2212</v>
      </c>
      <c r="M719" s="10" t="s">
        <v>2213</v>
      </c>
    </row>
    <row r="720" ht="15.75" customHeight="1">
      <c r="A720" s="9">
        <v>718.0</v>
      </c>
      <c r="B720" s="10">
        <v>220.0</v>
      </c>
      <c r="C720" s="10" t="s">
        <v>2214</v>
      </c>
      <c r="D720" s="10" t="s">
        <v>1670</v>
      </c>
      <c r="E720" s="10" t="s">
        <v>1671</v>
      </c>
      <c r="F720" s="10" t="s">
        <v>2215</v>
      </c>
      <c r="G720" s="10" t="s">
        <v>841</v>
      </c>
      <c r="H720" s="10" t="s">
        <v>2216</v>
      </c>
      <c r="I720" s="10" t="b">
        <v>1</v>
      </c>
      <c r="J720" s="10">
        <v>4.0</v>
      </c>
      <c r="K720" s="10" t="s">
        <v>1656</v>
      </c>
      <c r="L720" s="10" t="s">
        <v>1988</v>
      </c>
      <c r="M720" s="10" t="s">
        <v>2217</v>
      </c>
    </row>
    <row r="721" ht="15.75" customHeight="1">
      <c r="A721" s="9">
        <v>719.0</v>
      </c>
      <c r="B721" s="10">
        <v>221.0</v>
      </c>
      <c r="C721" s="10" t="s">
        <v>2218</v>
      </c>
      <c r="D721" s="10" t="s">
        <v>1670</v>
      </c>
      <c r="E721" s="10" t="s">
        <v>1671</v>
      </c>
      <c r="F721" s="10" t="s">
        <v>2219</v>
      </c>
      <c r="G721" s="10" t="s">
        <v>841</v>
      </c>
      <c r="H721" s="10" t="s">
        <v>2220</v>
      </c>
      <c r="I721" s="10" t="b">
        <v>1</v>
      </c>
      <c r="J721" s="10">
        <v>5.0</v>
      </c>
      <c r="K721" s="10" t="s">
        <v>1690</v>
      </c>
      <c r="L721" s="10" t="s">
        <v>2221</v>
      </c>
      <c r="M721" s="10" t="s">
        <v>2222</v>
      </c>
    </row>
    <row r="722" ht="15.75" customHeight="1">
      <c r="A722" s="9">
        <v>720.0</v>
      </c>
      <c r="B722" s="10">
        <v>222.0</v>
      </c>
      <c r="C722" s="10" t="s">
        <v>2223</v>
      </c>
      <c r="D722" s="10" t="s">
        <v>1670</v>
      </c>
      <c r="E722" s="10" t="s">
        <v>1671</v>
      </c>
      <c r="F722" s="10" t="s">
        <v>2224</v>
      </c>
      <c r="G722" s="10" t="s">
        <v>841</v>
      </c>
      <c r="H722" s="10" t="s">
        <v>2225</v>
      </c>
      <c r="I722" s="10" t="b">
        <v>1</v>
      </c>
      <c r="J722" s="10">
        <v>3.0</v>
      </c>
      <c r="K722" s="10" t="s">
        <v>1702</v>
      </c>
      <c r="L722" s="10" t="s">
        <v>1924</v>
      </c>
      <c r="M722" s="10" t="s">
        <v>2226</v>
      </c>
    </row>
    <row r="723" ht="15.75" customHeight="1">
      <c r="A723" s="9">
        <v>721.0</v>
      </c>
      <c r="B723" s="10">
        <v>224.0</v>
      </c>
      <c r="C723" s="10" t="s">
        <v>2227</v>
      </c>
      <c r="D723" s="10" t="s">
        <v>1670</v>
      </c>
      <c r="E723" s="10" t="s">
        <v>1671</v>
      </c>
      <c r="F723" s="10" t="s">
        <v>2228</v>
      </c>
      <c r="G723" s="10" t="s">
        <v>841</v>
      </c>
      <c r="H723" s="10" t="s">
        <v>2229</v>
      </c>
      <c r="I723" s="10" t="b">
        <v>1</v>
      </c>
      <c r="J723" s="10">
        <v>4.0</v>
      </c>
      <c r="K723" s="10" t="s">
        <v>1656</v>
      </c>
      <c r="L723" s="10" t="s">
        <v>1988</v>
      </c>
      <c r="M723" s="10" t="s">
        <v>2230</v>
      </c>
    </row>
    <row r="724" ht="15.75" customHeight="1">
      <c r="A724" s="9">
        <v>722.0</v>
      </c>
      <c r="B724" s="10">
        <v>227.0</v>
      </c>
      <c r="C724" s="10" t="s">
        <v>2231</v>
      </c>
      <c r="D724" s="10" t="s">
        <v>1670</v>
      </c>
      <c r="E724" s="10" t="s">
        <v>1671</v>
      </c>
      <c r="F724" s="10" t="s">
        <v>2232</v>
      </c>
      <c r="G724" s="10" t="s">
        <v>841</v>
      </c>
      <c r="H724" s="10" t="s">
        <v>2233</v>
      </c>
      <c r="I724" s="10" t="b">
        <v>1</v>
      </c>
      <c r="J724" s="10">
        <v>3.0</v>
      </c>
      <c r="K724" s="10" t="s">
        <v>1702</v>
      </c>
      <c r="L724" s="10" t="s">
        <v>2234</v>
      </c>
      <c r="M724" s="10" t="s">
        <v>2235</v>
      </c>
    </row>
    <row r="725" ht="15.75" customHeight="1">
      <c r="A725" s="9">
        <v>723.0</v>
      </c>
      <c r="B725" s="10">
        <v>229.0</v>
      </c>
      <c r="C725" s="10" t="s">
        <v>2236</v>
      </c>
      <c r="D725" s="10" t="s">
        <v>1670</v>
      </c>
      <c r="E725" s="10" t="s">
        <v>1671</v>
      </c>
      <c r="F725" s="10" t="s">
        <v>2237</v>
      </c>
      <c r="G725" s="10" t="s">
        <v>841</v>
      </c>
      <c r="H725" s="10" t="s">
        <v>2238</v>
      </c>
      <c r="I725" s="10" t="b">
        <v>1</v>
      </c>
      <c r="J725" s="10">
        <v>3.0</v>
      </c>
      <c r="K725" s="10" t="s">
        <v>1702</v>
      </c>
      <c r="L725" s="10" t="s">
        <v>1924</v>
      </c>
      <c r="M725" s="10" t="s">
        <v>2239</v>
      </c>
    </row>
    <row r="726" ht="15.75" customHeight="1">
      <c r="A726" s="9">
        <v>724.0</v>
      </c>
      <c r="B726" s="10">
        <v>230.0</v>
      </c>
      <c r="C726" s="10" t="s">
        <v>2240</v>
      </c>
      <c r="D726" s="10" t="s">
        <v>1670</v>
      </c>
      <c r="E726" s="10" t="s">
        <v>1671</v>
      </c>
      <c r="F726" s="10" t="s">
        <v>2241</v>
      </c>
      <c r="G726" s="10" t="s">
        <v>841</v>
      </c>
      <c r="H726" s="10" t="s">
        <v>2242</v>
      </c>
      <c r="I726" s="10" t="b">
        <v>1</v>
      </c>
      <c r="J726" s="10">
        <v>3.0</v>
      </c>
      <c r="K726" s="10" t="s">
        <v>1702</v>
      </c>
      <c r="L726" s="10" t="s">
        <v>2243</v>
      </c>
      <c r="M726" s="10" t="s">
        <v>2244</v>
      </c>
    </row>
    <row r="727" ht="15.75" customHeight="1">
      <c r="A727" s="9">
        <v>725.0</v>
      </c>
      <c r="B727" s="10">
        <v>231.0</v>
      </c>
      <c r="C727" s="10" t="s">
        <v>2245</v>
      </c>
      <c r="D727" s="10" t="s">
        <v>1670</v>
      </c>
      <c r="E727" s="10" t="s">
        <v>1671</v>
      </c>
      <c r="F727" s="10" t="s">
        <v>2219</v>
      </c>
      <c r="G727" s="10" t="s">
        <v>841</v>
      </c>
      <c r="H727" s="10" t="s">
        <v>2220</v>
      </c>
      <c r="I727" s="10" t="b">
        <v>1</v>
      </c>
      <c r="J727" s="10">
        <v>5.0</v>
      </c>
      <c r="K727" s="10" t="s">
        <v>1690</v>
      </c>
      <c r="L727" s="10" t="s">
        <v>2221</v>
      </c>
      <c r="M727" s="10" t="s">
        <v>2222</v>
      </c>
    </row>
    <row r="728" ht="15.75" customHeight="1">
      <c r="A728" s="9">
        <v>726.0</v>
      </c>
      <c r="B728" s="10">
        <v>232.0</v>
      </c>
      <c r="C728" s="10" t="s">
        <v>2246</v>
      </c>
      <c r="D728" s="10" t="s">
        <v>1670</v>
      </c>
      <c r="E728" s="10" t="s">
        <v>1671</v>
      </c>
      <c r="F728" s="10" t="s">
        <v>2247</v>
      </c>
      <c r="G728" s="10" t="s">
        <v>841</v>
      </c>
      <c r="H728" s="10" t="s">
        <v>2248</v>
      </c>
      <c r="I728" s="10" t="b">
        <v>1</v>
      </c>
      <c r="J728" s="10">
        <v>4.0</v>
      </c>
      <c r="K728" s="10" t="s">
        <v>1656</v>
      </c>
      <c r="L728" s="10" t="s">
        <v>1791</v>
      </c>
      <c r="M728" s="10" t="s">
        <v>2249</v>
      </c>
    </row>
    <row r="729" ht="15.75" customHeight="1">
      <c r="A729" s="9">
        <v>727.0</v>
      </c>
      <c r="B729" s="10">
        <v>234.0</v>
      </c>
      <c r="C729" s="10" t="s">
        <v>2250</v>
      </c>
      <c r="D729" s="10" t="s">
        <v>1670</v>
      </c>
      <c r="E729" s="10" t="s">
        <v>1671</v>
      </c>
      <c r="F729" s="10" t="s">
        <v>2251</v>
      </c>
      <c r="G729" s="10" t="s">
        <v>841</v>
      </c>
      <c r="H729" s="10" t="s">
        <v>2252</v>
      </c>
      <c r="I729" s="10" t="b">
        <v>1</v>
      </c>
      <c r="J729" s="10">
        <v>5.0</v>
      </c>
      <c r="K729" s="10" t="s">
        <v>1690</v>
      </c>
      <c r="L729" s="10" t="s">
        <v>1741</v>
      </c>
      <c r="M729" s="10" t="s">
        <v>2253</v>
      </c>
    </row>
    <row r="730" ht="15.75" customHeight="1">
      <c r="A730" s="9">
        <v>728.0</v>
      </c>
      <c r="B730" s="10">
        <v>235.0</v>
      </c>
      <c r="C730" s="10" t="s">
        <v>2254</v>
      </c>
      <c r="D730" s="10" t="s">
        <v>1670</v>
      </c>
      <c r="E730" s="10" t="s">
        <v>1671</v>
      </c>
      <c r="F730" s="10" t="s">
        <v>2255</v>
      </c>
      <c r="G730" s="10" t="s">
        <v>841</v>
      </c>
      <c r="H730" s="10" t="s">
        <v>2256</v>
      </c>
      <c r="I730" s="10" t="b">
        <v>1</v>
      </c>
      <c r="J730" s="10">
        <v>4.0</v>
      </c>
      <c r="K730" s="10" t="s">
        <v>1656</v>
      </c>
      <c r="L730" s="10" t="s">
        <v>1751</v>
      </c>
      <c r="M730" s="10" t="s">
        <v>2257</v>
      </c>
    </row>
    <row r="731" ht="15.75" customHeight="1">
      <c r="A731" s="9">
        <v>729.0</v>
      </c>
      <c r="B731" s="10">
        <v>237.0</v>
      </c>
      <c r="C731" s="10" t="s">
        <v>2258</v>
      </c>
      <c r="D731" s="10" t="s">
        <v>1670</v>
      </c>
      <c r="E731" s="10" t="s">
        <v>1671</v>
      </c>
      <c r="F731" s="10" t="s">
        <v>2259</v>
      </c>
      <c r="G731" s="10" t="s">
        <v>841</v>
      </c>
      <c r="H731" s="10" t="s">
        <v>2260</v>
      </c>
      <c r="I731" s="10" t="b">
        <v>1</v>
      </c>
      <c r="J731" s="10">
        <v>5.0</v>
      </c>
      <c r="K731" s="10" t="s">
        <v>1690</v>
      </c>
      <c r="L731" s="10" t="s">
        <v>2261</v>
      </c>
      <c r="M731" s="10" t="s">
        <v>2262</v>
      </c>
    </row>
    <row r="732" ht="15.75" customHeight="1">
      <c r="A732" s="9">
        <v>730.0</v>
      </c>
      <c r="B732" s="10">
        <v>239.0</v>
      </c>
      <c r="C732" s="10" t="s">
        <v>2263</v>
      </c>
      <c r="D732" s="10" t="s">
        <v>1670</v>
      </c>
      <c r="E732" s="10" t="s">
        <v>1671</v>
      </c>
      <c r="F732" s="10" t="s">
        <v>2264</v>
      </c>
      <c r="G732" s="10" t="s">
        <v>841</v>
      </c>
      <c r="H732" s="10" t="s">
        <v>2265</v>
      </c>
      <c r="I732" s="10" t="b">
        <v>1</v>
      </c>
      <c r="J732" s="10">
        <v>3.0</v>
      </c>
      <c r="K732" s="10" t="s">
        <v>1702</v>
      </c>
      <c r="L732" s="10" t="s">
        <v>2266</v>
      </c>
      <c r="M732" s="10" t="s">
        <v>2267</v>
      </c>
    </row>
    <row r="733" ht="15.75" customHeight="1">
      <c r="A733" s="9">
        <v>731.0</v>
      </c>
      <c r="B733" s="10">
        <v>240.0</v>
      </c>
      <c r="C733" s="10" t="s">
        <v>2268</v>
      </c>
      <c r="D733" s="10" t="s">
        <v>1670</v>
      </c>
      <c r="E733" s="10" t="s">
        <v>1671</v>
      </c>
      <c r="F733" s="10" t="s">
        <v>2269</v>
      </c>
      <c r="G733" s="10" t="s">
        <v>841</v>
      </c>
      <c r="H733" s="10" t="s">
        <v>2270</v>
      </c>
      <c r="I733" s="10" t="b">
        <v>1</v>
      </c>
      <c r="J733" s="10">
        <v>6.0</v>
      </c>
      <c r="K733" s="10" t="s">
        <v>1696</v>
      </c>
      <c r="L733" s="10" t="s">
        <v>2271</v>
      </c>
      <c r="M733" s="10" t="s">
        <v>2272</v>
      </c>
    </row>
    <row r="734" ht="15.75" customHeight="1">
      <c r="A734" s="9">
        <v>732.0</v>
      </c>
      <c r="B734" s="10">
        <v>241.0</v>
      </c>
      <c r="C734" s="10" t="s">
        <v>2273</v>
      </c>
      <c r="D734" s="10" t="s">
        <v>1670</v>
      </c>
      <c r="E734" s="10" t="s">
        <v>1671</v>
      </c>
      <c r="F734" s="10" t="s">
        <v>2274</v>
      </c>
      <c r="G734" s="10" t="s">
        <v>841</v>
      </c>
      <c r="H734" s="10" t="s">
        <v>2275</v>
      </c>
      <c r="I734" s="10" t="b">
        <v>1</v>
      </c>
      <c r="J734" s="10">
        <v>4.0</v>
      </c>
      <c r="K734" s="10" t="s">
        <v>1656</v>
      </c>
      <c r="L734" s="10" t="s">
        <v>2276</v>
      </c>
      <c r="M734" s="10" t="s">
        <v>2277</v>
      </c>
    </row>
    <row r="735" ht="15.75" customHeight="1">
      <c r="A735" s="9">
        <v>733.0</v>
      </c>
      <c r="B735" s="10">
        <v>242.0</v>
      </c>
      <c r="C735" s="10" t="s">
        <v>2278</v>
      </c>
      <c r="D735" s="10" t="s">
        <v>1670</v>
      </c>
      <c r="E735" s="10" t="s">
        <v>1671</v>
      </c>
      <c r="F735" s="10" t="s">
        <v>2279</v>
      </c>
      <c r="G735" s="10" t="s">
        <v>841</v>
      </c>
      <c r="H735" s="10" t="s">
        <v>2280</v>
      </c>
      <c r="I735" s="10" t="b">
        <v>1</v>
      </c>
      <c r="J735" s="10">
        <v>3.0</v>
      </c>
      <c r="K735" s="10" t="s">
        <v>1702</v>
      </c>
      <c r="L735" s="10" t="s">
        <v>2281</v>
      </c>
      <c r="M735" s="10" t="s">
        <v>2282</v>
      </c>
    </row>
    <row r="736" ht="15.75" customHeight="1">
      <c r="A736" s="9">
        <v>734.0</v>
      </c>
      <c r="B736" s="10">
        <v>243.0</v>
      </c>
      <c r="C736" s="10" t="s">
        <v>2283</v>
      </c>
      <c r="D736" s="10" t="s">
        <v>1670</v>
      </c>
      <c r="E736" s="10" t="s">
        <v>1671</v>
      </c>
      <c r="F736" s="10" t="s">
        <v>2284</v>
      </c>
      <c r="G736" s="10" t="s">
        <v>841</v>
      </c>
      <c r="H736" s="10" t="s">
        <v>2285</v>
      </c>
      <c r="I736" s="10" t="b">
        <v>1</v>
      </c>
      <c r="J736" s="10">
        <v>5.0</v>
      </c>
      <c r="K736" s="10" t="s">
        <v>1690</v>
      </c>
      <c r="L736" s="10" t="s">
        <v>2286</v>
      </c>
      <c r="M736" s="10" t="s">
        <v>2287</v>
      </c>
    </row>
    <row r="737" ht="15.75" customHeight="1">
      <c r="A737" s="9">
        <v>735.0</v>
      </c>
      <c r="B737" s="10">
        <v>244.0</v>
      </c>
      <c r="C737" s="10" t="s">
        <v>2288</v>
      </c>
      <c r="D737" s="10" t="s">
        <v>1670</v>
      </c>
      <c r="E737" s="10" t="s">
        <v>1671</v>
      </c>
      <c r="F737" s="10" t="s">
        <v>2289</v>
      </c>
      <c r="G737" s="10" t="s">
        <v>841</v>
      </c>
      <c r="H737" s="10" t="s">
        <v>2290</v>
      </c>
      <c r="I737" s="10" t="b">
        <v>1</v>
      </c>
      <c r="J737" s="10">
        <v>5.0</v>
      </c>
      <c r="K737" s="10" t="s">
        <v>1690</v>
      </c>
      <c r="L737" s="10" t="s">
        <v>2291</v>
      </c>
      <c r="M737" s="10" t="s">
        <v>2292</v>
      </c>
    </row>
    <row r="738" ht="15.75" customHeight="1">
      <c r="A738" s="9">
        <v>736.0</v>
      </c>
      <c r="B738" s="10">
        <v>245.0</v>
      </c>
      <c r="C738" s="10" t="s">
        <v>2293</v>
      </c>
      <c r="D738" s="10" t="s">
        <v>1670</v>
      </c>
      <c r="E738" s="10" t="s">
        <v>1671</v>
      </c>
      <c r="F738" s="10" t="s">
        <v>2294</v>
      </c>
      <c r="G738" s="10" t="s">
        <v>841</v>
      </c>
      <c r="H738" s="10" t="s">
        <v>2295</v>
      </c>
      <c r="I738" s="10" t="b">
        <v>1</v>
      </c>
      <c r="J738" s="10">
        <v>3.0</v>
      </c>
      <c r="K738" s="10" t="s">
        <v>1702</v>
      </c>
      <c r="L738" s="10" t="s">
        <v>2296</v>
      </c>
      <c r="M738" s="10" t="s">
        <v>2297</v>
      </c>
    </row>
    <row r="739" ht="15.75" customHeight="1">
      <c r="A739" s="9">
        <v>737.0</v>
      </c>
      <c r="B739" s="10">
        <v>246.0</v>
      </c>
      <c r="C739" s="10" t="s">
        <v>2298</v>
      </c>
      <c r="D739" s="10" t="s">
        <v>1670</v>
      </c>
      <c r="E739" s="10" t="s">
        <v>1671</v>
      </c>
      <c r="F739" s="10" t="s">
        <v>2299</v>
      </c>
      <c r="G739" s="10" t="s">
        <v>841</v>
      </c>
      <c r="H739" s="10" t="s">
        <v>2300</v>
      </c>
      <c r="I739" s="10" t="b">
        <v>1</v>
      </c>
      <c r="J739" s="10">
        <v>3.0</v>
      </c>
      <c r="K739" s="10" t="s">
        <v>1702</v>
      </c>
      <c r="L739" s="10" t="s">
        <v>2281</v>
      </c>
      <c r="M739" s="10" t="s">
        <v>2301</v>
      </c>
    </row>
    <row r="740" ht="15.75" customHeight="1">
      <c r="A740" s="9">
        <v>738.0</v>
      </c>
      <c r="B740" s="10">
        <v>247.0</v>
      </c>
      <c r="C740" s="10" t="s">
        <v>2302</v>
      </c>
      <c r="D740" s="10" t="s">
        <v>1670</v>
      </c>
      <c r="E740" s="10" t="s">
        <v>1671</v>
      </c>
      <c r="F740" s="10" t="s">
        <v>2303</v>
      </c>
      <c r="G740" s="10" t="s">
        <v>841</v>
      </c>
      <c r="H740" s="10" t="s">
        <v>2304</v>
      </c>
      <c r="I740" s="10" t="b">
        <v>1</v>
      </c>
      <c r="J740" s="10">
        <v>5.0</v>
      </c>
      <c r="K740" s="10" t="s">
        <v>1690</v>
      </c>
      <c r="L740" s="10" t="s">
        <v>2305</v>
      </c>
      <c r="M740" s="10" t="s">
        <v>2306</v>
      </c>
    </row>
    <row r="741" ht="15.75" customHeight="1">
      <c r="A741" s="9">
        <v>739.0</v>
      </c>
      <c r="B741" s="10">
        <v>248.0</v>
      </c>
      <c r="C741" s="10" t="s">
        <v>2307</v>
      </c>
      <c r="D741" s="10" t="s">
        <v>1670</v>
      </c>
      <c r="E741" s="10" t="s">
        <v>1671</v>
      </c>
      <c r="F741" s="10" t="s">
        <v>2308</v>
      </c>
      <c r="G741" s="10" t="s">
        <v>841</v>
      </c>
      <c r="H741" s="10" t="s">
        <v>2309</v>
      </c>
      <c r="I741" s="10" t="b">
        <v>1</v>
      </c>
      <c r="J741" s="10">
        <v>3.0</v>
      </c>
      <c r="K741" s="10" t="s">
        <v>1702</v>
      </c>
      <c r="L741" s="10" t="s">
        <v>2310</v>
      </c>
      <c r="M741" s="10" t="s">
        <v>2311</v>
      </c>
    </row>
    <row r="742" ht="15.75" customHeight="1">
      <c r="A742" s="9">
        <v>740.0</v>
      </c>
      <c r="B742" s="10">
        <v>249.0</v>
      </c>
      <c r="C742" s="10" t="s">
        <v>2312</v>
      </c>
      <c r="D742" s="10" t="s">
        <v>1670</v>
      </c>
      <c r="E742" s="10" t="s">
        <v>1671</v>
      </c>
      <c r="F742" s="10" t="s">
        <v>2313</v>
      </c>
      <c r="G742" s="10" t="s">
        <v>841</v>
      </c>
      <c r="H742" s="10" t="s">
        <v>2314</v>
      </c>
      <c r="I742" s="10" t="b">
        <v>1</v>
      </c>
      <c r="J742" s="10">
        <v>3.0</v>
      </c>
      <c r="K742" s="10" t="s">
        <v>1702</v>
      </c>
      <c r="L742" s="10" t="s">
        <v>2281</v>
      </c>
      <c r="M742" s="10" t="s">
        <v>2315</v>
      </c>
    </row>
    <row r="743" ht="15.75" customHeight="1">
      <c r="A743" s="9">
        <v>741.0</v>
      </c>
      <c r="B743" s="10">
        <v>250.0</v>
      </c>
      <c r="C743" s="10" t="s">
        <v>2316</v>
      </c>
      <c r="D743" s="10" t="s">
        <v>1670</v>
      </c>
      <c r="E743" s="10" t="s">
        <v>1671</v>
      </c>
      <c r="F743" s="10" t="s">
        <v>2317</v>
      </c>
      <c r="G743" s="10" t="s">
        <v>841</v>
      </c>
      <c r="H743" s="10" t="s">
        <v>2318</v>
      </c>
      <c r="I743" s="10" t="b">
        <v>1</v>
      </c>
      <c r="J743" s="10">
        <v>3.0</v>
      </c>
      <c r="K743" s="10" t="s">
        <v>1702</v>
      </c>
      <c r="L743" s="10" t="s">
        <v>2281</v>
      </c>
      <c r="M743" s="10" t="s">
        <v>2319</v>
      </c>
    </row>
    <row r="744" ht="15.75" customHeight="1">
      <c r="A744" s="9">
        <v>742.0</v>
      </c>
      <c r="B744" s="10">
        <v>251.0</v>
      </c>
      <c r="C744" s="10" t="s">
        <v>2320</v>
      </c>
      <c r="D744" s="10" t="s">
        <v>1670</v>
      </c>
      <c r="E744" s="10" t="s">
        <v>1671</v>
      </c>
      <c r="F744" s="10" t="s">
        <v>2321</v>
      </c>
      <c r="G744" s="10" t="s">
        <v>841</v>
      </c>
      <c r="H744" s="10" t="s">
        <v>2322</v>
      </c>
      <c r="I744" s="10" t="b">
        <v>1</v>
      </c>
      <c r="J744" s="10">
        <v>6.0</v>
      </c>
      <c r="K744" s="10" t="s">
        <v>1696</v>
      </c>
      <c r="L744" s="10" t="s">
        <v>2271</v>
      </c>
      <c r="M744" s="10" t="s">
        <v>2323</v>
      </c>
    </row>
    <row r="745" ht="15.75" customHeight="1">
      <c r="A745" s="9">
        <v>743.0</v>
      </c>
      <c r="B745" s="10">
        <v>252.0</v>
      </c>
      <c r="C745" s="10" t="s">
        <v>2324</v>
      </c>
      <c r="D745" s="10" t="s">
        <v>1670</v>
      </c>
      <c r="E745" s="10" t="s">
        <v>1671</v>
      </c>
      <c r="F745" s="10" t="s">
        <v>2325</v>
      </c>
      <c r="G745" s="10" t="s">
        <v>841</v>
      </c>
      <c r="H745" s="10" t="s">
        <v>2326</v>
      </c>
      <c r="I745" s="10" t="b">
        <v>1</v>
      </c>
      <c r="J745" s="10">
        <v>2.0</v>
      </c>
      <c r="K745" s="10" t="s">
        <v>1679</v>
      </c>
      <c r="L745" s="10" t="s">
        <v>2327</v>
      </c>
      <c r="M745" s="10" t="s">
        <v>2328</v>
      </c>
    </row>
    <row r="746" ht="15.75" customHeight="1">
      <c r="A746" s="9">
        <v>744.0</v>
      </c>
      <c r="B746" s="10">
        <v>253.0</v>
      </c>
      <c r="C746" s="10" t="s">
        <v>2329</v>
      </c>
      <c r="D746" s="10" t="s">
        <v>1670</v>
      </c>
      <c r="E746" s="10" t="s">
        <v>1671</v>
      </c>
      <c r="F746" s="10" t="s">
        <v>2330</v>
      </c>
      <c r="G746" s="10" t="s">
        <v>841</v>
      </c>
      <c r="H746" s="10" t="s">
        <v>2331</v>
      </c>
      <c r="I746" s="10" t="b">
        <v>1</v>
      </c>
      <c r="J746" s="10">
        <v>3.0</v>
      </c>
      <c r="K746" s="10" t="s">
        <v>1702</v>
      </c>
      <c r="L746" s="10" t="s">
        <v>2281</v>
      </c>
      <c r="M746" s="10" t="s">
        <v>2332</v>
      </c>
    </row>
    <row r="747" ht="15.75" customHeight="1">
      <c r="A747" s="9">
        <v>745.0</v>
      </c>
      <c r="B747" s="10">
        <v>254.0</v>
      </c>
      <c r="C747" s="10" t="s">
        <v>2333</v>
      </c>
      <c r="D747" s="10" t="s">
        <v>1670</v>
      </c>
      <c r="E747" s="10" t="s">
        <v>1671</v>
      </c>
      <c r="F747" s="10" t="s">
        <v>2334</v>
      </c>
      <c r="G747" s="10" t="s">
        <v>841</v>
      </c>
      <c r="H747" s="10" t="s">
        <v>2335</v>
      </c>
      <c r="I747" s="10" t="b">
        <v>1</v>
      </c>
      <c r="J747" s="10">
        <v>3.0</v>
      </c>
      <c r="K747" s="10" t="s">
        <v>1702</v>
      </c>
      <c r="L747" s="10" t="s">
        <v>2336</v>
      </c>
      <c r="M747" s="10" t="s">
        <v>2337</v>
      </c>
    </row>
    <row r="748" ht="15.75" customHeight="1">
      <c r="A748" s="9">
        <v>746.0</v>
      </c>
      <c r="B748" s="10">
        <v>265.0</v>
      </c>
      <c r="C748" s="10" t="s">
        <v>2338</v>
      </c>
      <c r="D748" s="10" t="s">
        <v>1670</v>
      </c>
      <c r="E748" s="10" t="s">
        <v>1671</v>
      </c>
      <c r="F748" s="10" t="s">
        <v>2339</v>
      </c>
      <c r="G748" s="10" t="s">
        <v>841</v>
      </c>
      <c r="H748" s="10" t="s">
        <v>2340</v>
      </c>
      <c r="I748" s="10" t="b">
        <v>1</v>
      </c>
      <c r="J748" s="10">
        <v>3.0</v>
      </c>
      <c r="K748" s="10" t="s">
        <v>1702</v>
      </c>
      <c r="L748" s="10" t="s">
        <v>2341</v>
      </c>
      <c r="M748" s="10" t="s">
        <v>2342</v>
      </c>
    </row>
    <row r="749" ht="15.75" customHeight="1">
      <c r="A749" s="9">
        <v>747.0</v>
      </c>
      <c r="B749" s="10">
        <v>271.0</v>
      </c>
      <c r="C749" s="10" t="s">
        <v>2343</v>
      </c>
      <c r="D749" s="10" t="s">
        <v>1670</v>
      </c>
      <c r="E749" s="10" t="s">
        <v>1671</v>
      </c>
      <c r="F749" s="10" t="s">
        <v>2344</v>
      </c>
      <c r="G749" s="10" t="s">
        <v>841</v>
      </c>
      <c r="H749" s="10" t="s">
        <v>2345</v>
      </c>
      <c r="I749" s="10" t="b">
        <v>1</v>
      </c>
      <c r="J749" s="10">
        <v>4.0</v>
      </c>
      <c r="K749" s="10" t="s">
        <v>1656</v>
      </c>
      <c r="L749" s="10" t="s">
        <v>2346</v>
      </c>
      <c r="M749" s="10" t="s">
        <v>2347</v>
      </c>
    </row>
    <row r="750" ht="15.75" customHeight="1">
      <c r="A750" s="9">
        <v>748.0</v>
      </c>
      <c r="B750" s="10">
        <v>273.0</v>
      </c>
      <c r="C750" s="10" t="s">
        <v>2348</v>
      </c>
      <c r="D750" s="10" t="s">
        <v>1670</v>
      </c>
      <c r="E750" s="10" t="s">
        <v>1671</v>
      </c>
      <c r="F750" s="10" t="s">
        <v>2349</v>
      </c>
      <c r="G750" s="10" t="s">
        <v>841</v>
      </c>
      <c r="H750" s="10" t="s">
        <v>2350</v>
      </c>
      <c r="I750" s="10" t="b">
        <v>1</v>
      </c>
      <c r="J750" s="10">
        <v>2.0</v>
      </c>
      <c r="K750" s="10" t="s">
        <v>1679</v>
      </c>
      <c r="L750" s="10" t="s">
        <v>2351</v>
      </c>
      <c r="M750" s="10" t="s">
        <v>2352</v>
      </c>
    </row>
    <row r="751" ht="15.75" customHeight="1">
      <c r="A751" s="9">
        <v>749.0</v>
      </c>
      <c r="B751" s="10">
        <v>274.0</v>
      </c>
      <c r="C751" s="10" t="s">
        <v>2353</v>
      </c>
      <c r="D751" s="10" t="s">
        <v>1670</v>
      </c>
      <c r="E751" s="10" t="s">
        <v>1671</v>
      </c>
      <c r="F751" s="10" t="s">
        <v>2354</v>
      </c>
      <c r="G751" s="10" t="s">
        <v>841</v>
      </c>
      <c r="H751" s="10" t="s">
        <v>2355</v>
      </c>
      <c r="I751" s="10" t="b">
        <v>1</v>
      </c>
      <c r="J751" s="10">
        <v>5.0</v>
      </c>
      <c r="K751" s="10" t="s">
        <v>1690</v>
      </c>
      <c r="L751" s="10" t="s">
        <v>2356</v>
      </c>
      <c r="M751" s="10" t="s">
        <v>2357</v>
      </c>
    </row>
    <row r="752" ht="15.75" customHeight="1">
      <c r="A752" s="9">
        <v>750.0</v>
      </c>
      <c r="B752" s="10">
        <v>275.0</v>
      </c>
      <c r="C752" s="10" t="s">
        <v>2358</v>
      </c>
      <c r="D752" s="10" t="s">
        <v>1670</v>
      </c>
      <c r="E752" s="10" t="s">
        <v>1671</v>
      </c>
      <c r="F752" s="10" t="s">
        <v>2359</v>
      </c>
      <c r="G752" s="10" t="s">
        <v>841</v>
      </c>
      <c r="H752" s="10" t="s">
        <v>2360</v>
      </c>
      <c r="I752" s="10" t="b">
        <v>0</v>
      </c>
      <c r="J752" s="10" t="s">
        <v>17</v>
      </c>
      <c r="K752" s="10" t="s">
        <v>17</v>
      </c>
      <c r="L752" s="10" t="s">
        <v>17</v>
      </c>
      <c r="M752" s="10" t="s">
        <v>17</v>
      </c>
    </row>
    <row r="753" ht="15.75" customHeight="1">
      <c r="A753" s="9">
        <v>751.0</v>
      </c>
      <c r="B753" s="10">
        <v>276.0</v>
      </c>
      <c r="C753" s="10" t="s">
        <v>2361</v>
      </c>
      <c r="D753" s="10" t="s">
        <v>1670</v>
      </c>
      <c r="E753" s="10" t="s">
        <v>1671</v>
      </c>
      <c r="F753" s="10" t="s">
        <v>2362</v>
      </c>
      <c r="G753" s="10" t="s">
        <v>841</v>
      </c>
      <c r="H753" s="10" t="s">
        <v>2363</v>
      </c>
      <c r="I753" s="10" t="b">
        <v>1</v>
      </c>
      <c r="J753" s="10">
        <v>2.0</v>
      </c>
      <c r="K753" s="10" t="s">
        <v>1679</v>
      </c>
      <c r="L753" s="10" t="s">
        <v>2364</v>
      </c>
      <c r="M753" s="10" t="s">
        <v>2365</v>
      </c>
    </row>
    <row r="754" ht="15.75" customHeight="1">
      <c r="A754" s="9">
        <v>752.0</v>
      </c>
      <c r="B754" s="10">
        <v>278.0</v>
      </c>
      <c r="C754" s="10" t="s">
        <v>2366</v>
      </c>
      <c r="D754" s="10" t="s">
        <v>1670</v>
      </c>
      <c r="E754" s="10" t="s">
        <v>1671</v>
      </c>
      <c r="F754" s="10" t="s">
        <v>2367</v>
      </c>
      <c r="G754" s="10" t="s">
        <v>841</v>
      </c>
      <c r="H754" s="10" t="s">
        <v>2368</v>
      </c>
      <c r="I754" s="10" t="b">
        <v>1</v>
      </c>
      <c r="J754" s="10">
        <v>5.0</v>
      </c>
      <c r="K754" s="10" t="s">
        <v>1690</v>
      </c>
      <c r="L754" s="10" t="s">
        <v>2356</v>
      </c>
      <c r="M754" s="10" t="s">
        <v>2369</v>
      </c>
    </row>
    <row r="755" ht="15.75" customHeight="1">
      <c r="A755" s="9">
        <v>753.0</v>
      </c>
      <c r="B755" s="10">
        <v>279.0</v>
      </c>
      <c r="C755" s="10" t="s">
        <v>2370</v>
      </c>
      <c r="D755" s="10" t="s">
        <v>1670</v>
      </c>
      <c r="E755" s="10" t="s">
        <v>1671</v>
      </c>
      <c r="F755" s="10" t="s">
        <v>2371</v>
      </c>
      <c r="G755" s="10" t="s">
        <v>841</v>
      </c>
      <c r="H755" s="10" t="s">
        <v>2372</v>
      </c>
      <c r="I755" s="10" t="b">
        <v>1</v>
      </c>
      <c r="J755" s="10">
        <v>3.0</v>
      </c>
      <c r="K755" s="10" t="s">
        <v>1702</v>
      </c>
      <c r="L755" s="10" t="s">
        <v>2373</v>
      </c>
      <c r="M755" s="10" t="s">
        <v>2374</v>
      </c>
    </row>
    <row r="756" ht="15.75" customHeight="1">
      <c r="A756" s="9">
        <v>754.0</v>
      </c>
      <c r="B756" s="10">
        <v>281.0</v>
      </c>
      <c r="C756" s="10" t="s">
        <v>2375</v>
      </c>
      <c r="D756" s="10" t="s">
        <v>1670</v>
      </c>
      <c r="E756" s="10" t="s">
        <v>1671</v>
      </c>
      <c r="F756" s="10" t="s">
        <v>2376</v>
      </c>
      <c r="G756" s="10" t="s">
        <v>841</v>
      </c>
      <c r="H756" s="10" t="s">
        <v>2377</v>
      </c>
      <c r="I756" s="10" t="b">
        <v>1</v>
      </c>
      <c r="J756" s="10">
        <v>6.0</v>
      </c>
      <c r="K756" s="10" t="s">
        <v>1696</v>
      </c>
      <c r="L756" s="10" t="s">
        <v>2271</v>
      </c>
      <c r="M756" s="10" t="s">
        <v>2378</v>
      </c>
    </row>
    <row r="757" ht="15.75" customHeight="1">
      <c r="A757" s="9">
        <v>755.0</v>
      </c>
      <c r="B757" s="10">
        <v>284.0</v>
      </c>
      <c r="C757" s="10" t="s">
        <v>2379</v>
      </c>
      <c r="D757" s="10" t="s">
        <v>1670</v>
      </c>
      <c r="E757" s="10" t="s">
        <v>1671</v>
      </c>
      <c r="F757" s="10" t="s">
        <v>2380</v>
      </c>
      <c r="G757" s="10" t="s">
        <v>841</v>
      </c>
      <c r="H757" s="10" t="s">
        <v>2381</v>
      </c>
      <c r="I757" s="10" t="b">
        <v>1</v>
      </c>
      <c r="J757" s="10">
        <v>6.0</v>
      </c>
      <c r="K757" s="10" t="s">
        <v>1696</v>
      </c>
      <c r="L757" s="10" t="s">
        <v>2271</v>
      </c>
      <c r="M757" s="10" t="s">
        <v>2382</v>
      </c>
    </row>
    <row r="758" ht="15.75" customHeight="1">
      <c r="A758" s="9">
        <v>756.0</v>
      </c>
      <c r="B758" s="10">
        <v>285.0</v>
      </c>
      <c r="C758" s="10" t="s">
        <v>2383</v>
      </c>
      <c r="D758" s="10" t="s">
        <v>1670</v>
      </c>
      <c r="E758" s="10" t="s">
        <v>1671</v>
      </c>
      <c r="F758" s="10" t="s">
        <v>2384</v>
      </c>
      <c r="G758" s="10" t="s">
        <v>841</v>
      </c>
      <c r="H758" s="10" t="s">
        <v>2385</v>
      </c>
      <c r="I758" s="10" t="b">
        <v>1</v>
      </c>
      <c r="J758" s="10">
        <v>5.0</v>
      </c>
      <c r="K758" s="10" t="s">
        <v>1690</v>
      </c>
      <c r="L758" s="10" t="s">
        <v>2386</v>
      </c>
      <c r="M758" s="10" t="s">
        <v>2387</v>
      </c>
    </row>
    <row r="759" ht="15.75" customHeight="1">
      <c r="A759" s="9">
        <v>757.0</v>
      </c>
      <c r="B759" s="10">
        <v>286.0</v>
      </c>
      <c r="C759" s="10" t="s">
        <v>2388</v>
      </c>
      <c r="D759" s="10" t="s">
        <v>1670</v>
      </c>
      <c r="E759" s="10" t="s">
        <v>1671</v>
      </c>
      <c r="F759" s="10" t="s">
        <v>2389</v>
      </c>
      <c r="G759" s="10" t="s">
        <v>841</v>
      </c>
      <c r="H759" s="10" t="s">
        <v>2390</v>
      </c>
      <c r="I759" s="10" t="b">
        <v>1</v>
      </c>
      <c r="J759" s="10">
        <v>3.0</v>
      </c>
      <c r="K759" s="10" t="s">
        <v>1702</v>
      </c>
      <c r="L759" s="10" t="s">
        <v>2373</v>
      </c>
      <c r="M759" s="10" t="s">
        <v>2391</v>
      </c>
    </row>
    <row r="760" ht="15.75" customHeight="1">
      <c r="A760" s="9">
        <v>758.0</v>
      </c>
      <c r="B760" s="10">
        <v>287.0</v>
      </c>
      <c r="C760" s="10" t="s">
        <v>2392</v>
      </c>
      <c r="D760" s="10" t="s">
        <v>1670</v>
      </c>
      <c r="E760" s="10" t="s">
        <v>1671</v>
      </c>
      <c r="F760" s="10" t="s">
        <v>2393</v>
      </c>
      <c r="G760" s="10" t="s">
        <v>841</v>
      </c>
      <c r="H760" s="10" t="s">
        <v>2394</v>
      </c>
      <c r="I760" s="10" t="b">
        <v>1</v>
      </c>
      <c r="J760" s="10">
        <v>3.0</v>
      </c>
      <c r="K760" s="10" t="s">
        <v>1702</v>
      </c>
      <c r="L760" s="10" t="s">
        <v>2281</v>
      </c>
      <c r="M760" s="10" t="s">
        <v>2395</v>
      </c>
    </row>
    <row r="761" ht="15.75" customHeight="1">
      <c r="A761" s="9">
        <v>759.0</v>
      </c>
      <c r="B761" s="10">
        <v>288.0</v>
      </c>
      <c r="C761" s="10" t="s">
        <v>2396</v>
      </c>
      <c r="D761" s="10" t="s">
        <v>1670</v>
      </c>
      <c r="E761" s="10" t="s">
        <v>1671</v>
      </c>
      <c r="F761" s="10" t="s">
        <v>2397</v>
      </c>
      <c r="G761" s="10" t="s">
        <v>841</v>
      </c>
      <c r="H761" s="10" t="s">
        <v>2398</v>
      </c>
      <c r="I761" s="10" t="b">
        <v>1</v>
      </c>
      <c r="J761" s="10">
        <v>2.0</v>
      </c>
      <c r="K761" s="10" t="s">
        <v>1679</v>
      </c>
      <c r="L761" s="10" t="s">
        <v>2174</v>
      </c>
      <c r="M761" s="10" t="s">
        <v>2399</v>
      </c>
    </row>
    <row r="762" ht="15.75" customHeight="1">
      <c r="A762" s="9">
        <v>760.0</v>
      </c>
      <c r="B762" s="10">
        <v>289.0</v>
      </c>
      <c r="C762" s="10" t="s">
        <v>2400</v>
      </c>
      <c r="D762" s="10" t="s">
        <v>1670</v>
      </c>
      <c r="E762" s="10" t="s">
        <v>1671</v>
      </c>
      <c r="F762" s="10" t="s">
        <v>2401</v>
      </c>
      <c r="G762" s="10" t="s">
        <v>841</v>
      </c>
      <c r="H762" s="10" t="s">
        <v>2402</v>
      </c>
      <c r="I762" s="10" t="b">
        <v>1</v>
      </c>
      <c r="J762" s="10">
        <v>6.0</v>
      </c>
      <c r="K762" s="10" t="s">
        <v>1696</v>
      </c>
      <c r="L762" s="10" t="s">
        <v>2271</v>
      </c>
      <c r="M762" s="10" t="s">
        <v>2403</v>
      </c>
    </row>
    <row r="763" ht="15.75" customHeight="1">
      <c r="A763" s="9">
        <v>761.0</v>
      </c>
      <c r="B763" s="10">
        <v>290.0</v>
      </c>
      <c r="C763" s="10" t="s">
        <v>2404</v>
      </c>
      <c r="D763" s="10" t="s">
        <v>1670</v>
      </c>
      <c r="E763" s="10" t="s">
        <v>1671</v>
      </c>
      <c r="F763" s="10" t="s">
        <v>2405</v>
      </c>
      <c r="G763" s="10" t="s">
        <v>841</v>
      </c>
      <c r="H763" s="10" t="s">
        <v>2406</v>
      </c>
      <c r="I763" s="10" t="b">
        <v>1</v>
      </c>
      <c r="J763" s="10">
        <v>3.0</v>
      </c>
      <c r="K763" s="10" t="s">
        <v>1702</v>
      </c>
      <c r="L763" s="10" t="s">
        <v>2407</v>
      </c>
      <c r="M763" s="10" t="s">
        <v>2408</v>
      </c>
    </row>
    <row r="764" ht="15.75" customHeight="1">
      <c r="A764" s="9">
        <v>762.0</v>
      </c>
      <c r="B764" s="10">
        <v>291.0</v>
      </c>
      <c r="C764" s="10" t="s">
        <v>2409</v>
      </c>
      <c r="D764" s="10" t="s">
        <v>1670</v>
      </c>
      <c r="E764" s="10" t="s">
        <v>1671</v>
      </c>
      <c r="F764" s="10" t="s">
        <v>2410</v>
      </c>
      <c r="G764" s="10" t="s">
        <v>841</v>
      </c>
      <c r="H764" s="10" t="s">
        <v>2411</v>
      </c>
      <c r="I764" s="10" t="b">
        <v>1</v>
      </c>
      <c r="J764" s="10">
        <v>6.0</v>
      </c>
      <c r="K764" s="10" t="s">
        <v>1696</v>
      </c>
      <c r="L764" s="10" t="s">
        <v>2271</v>
      </c>
      <c r="M764" s="10" t="s">
        <v>2412</v>
      </c>
    </row>
    <row r="765" ht="15.75" customHeight="1">
      <c r="A765" s="9">
        <v>763.0</v>
      </c>
      <c r="B765" s="10">
        <v>293.0</v>
      </c>
      <c r="C765" s="10" t="s">
        <v>2413</v>
      </c>
      <c r="D765" s="10" t="s">
        <v>1670</v>
      </c>
      <c r="E765" s="10" t="s">
        <v>1671</v>
      </c>
      <c r="F765" s="10" t="s">
        <v>2414</v>
      </c>
      <c r="G765" s="10" t="s">
        <v>841</v>
      </c>
      <c r="H765" s="10" t="s">
        <v>2415</v>
      </c>
      <c r="I765" s="10" t="b">
        <v>1</v>
      </c>
      <c r="J765" s="10">
        <v>5.0</v>
      </c>
      <c r="K765" s="10" t="s">
        <v>1690</v>
      </c>
      <c r="L765" s="10" t="s">
        <v>2305</v>
      </c>
      <c r="M765" s="10" t="s">
        <v>2416</v>
      </c>
    </row>
    <row r="766" ht="15.75" customHeight="1">
      <c r="A766" s="9">
        <v>764.0</v>
      </c>
      <c r="B766" s="10">
        <v>294.0</v>
      </c>
      <c r="C766" s="10" t="s">
        <v>2417</v>
      </c>
      <c r="D766" s="10" t="s">
        <v>1670</v>
      </c>
      <c r="E766" s="10" t="s">
        <v>1671</v>
      </c>
      <c r="F766" s="10" t="s">
        <v>2418</v>
      </c>
      <c r="G766" s="10" t="s">
        <v>841</v>
      </c>
      <c r="H766" s="10" t="s">
        <v>2419</v>
      </c>
      <c r="I766" s="10" t="b">
        <v>1</v>
      </c>
      <c r="J766" s="10">
        <v>3.0</v>
      </c>
      <c r="K766" s="10" t="s">
        <v>1702</v>
      </c>
      <c r="L766" s="10" t="s">
        <v>2420</v>
      </c>
      <c r="M766" s="10" t="s">
        <v>2421</v>
      </c>
    </row>
    <row r="767" ht="15.75" customHeight="1">
      <c r="A767" s="9">
        <v>765.0</v>
      </c>
      <c r="B767" s="10">
        <v>295.0</v>
      </c>
      <c r="C767" s="10" t="s">
        <v>2422</v>
      </c>
      <c r="D767" s="10" t="s">
        <v>1670</v>
      </c>
      <c r="E767" s="10" t="s">
        <v>1671</v>
      </c>
      <c r="F767" s="10" t="s">
        <v>2423</v>
      </c>
      <c r="G767" s="10" t="s">
        <v>841</v>
      </c>
      <c r="H767" s="10" t="s">
        <v>2424</v>
      </c>
      <c r="I767" s="10" t="b">
        <v>1</v>
      </c>
      <c r="J767" s="10">
        <v>3.0</v>
      </c>
      <c r="K767" s="10" t="s">
        <v>1702</v>
      </c>
      <c r="L767" s="10" t="s">
        <v>2425</v>
      </c>
      <c r="M767" s="10" t="s">
        <v>2426</v>
      </c>
    </row>
    <row r="768" ht="15.75" customHeight="1">
      <c r="A768" s="9">
        <v>766.0</v>
      </c>
      <c r="B768" s="10">
        <v>296.0</v>
      </c>
      <c r="C768" s="10" t="s">
        <v>2427</v>
      </c>
      <c r="D768" s="10" t="s">
        <v>1670</v>
      </c>
      <c r="E768" s="10" t="s">
        <v>1671</v>
      </c>
      <c r="F768" s="10" t="s">
        <v>2428</v>
      </c>
      <c r="G768" s="10" t="s">
        <v>841</v>
      </c>
      <c r="H768" s="10" t="s">
        <v>2429</v>
      </c>
      <c r="I768" s="10" t="b">
        <v>1</v>
      </c>
      <c r="J768" s="10">
        <v>3.0</v>
      </c>
      <c r="K768" s="10" t="s">
        <v>1702</v>
      </c>
      <c r="L768" s="10" t="s">
        <v>2430</v>
      </c>
      <c r="M768" s="10" t="s">
        <v>2431</v>
      </c>
    </row>
    <row r="769" ht="15.75" customHeight="1">
      <c r="A769" s="9">
        <v>767.0</v>
      </c>
      <c r="B769" s="10">
        <v>297.0</v>
      </c>
      <c r="C769" s="10" t="s">
        <v>2432</v>
      </c>
      <c r="D769" s="10" t="s">
        <v>1670</v>
      </c>
      <c r="E769" s="10" t="s">
        <v>1671</v>
      </c>
      <c r="F769" s="10" t="s">
        <v>2433</v>
      </c>
      <c r="G769" s="10" t="s">
        <v>841</v>
      </c>
      <c r="H769" s="10" t="s">
        <v>2434</v>
      </c>
      <c r="I769" s="10" t="b">
        <v>1</v>
      </c>
      <c r="J769" s="10">
        <v>4.0</v>
      </c>
      <c r="K769" s="10" t="s">
        <v>1656</v>
      </c>
      <c r="L769" s="10" t="s">
        <v>2435</v>
      </c>
      <c r="M769" s="10" t="s">
        <v>2436</v>
      </c>
    </row>
    <row r="770" ht="15.75" customHeight="1">
      <c r="A770" s="9">
        <v>768.0</v>
      </c>
      <c r="B770" s="10">
        <v>298.0</v>
      </c>
      <c r="C770" s="10" t="s">
        <v>2437</v>
      </c>
      <c r="D770" s="10" t="s">
        <v>1670</v>
      </c>
      <c r="E770" s="10" t="s">
        <v>1671</v>
      </c>
      <c r="F770" s="10" t="s">
        <v>2438</v>
      </c>
      <c r="G770" s="10" t="s">
        <v>841</v>
      </c>
      <c r="H770" s="10" t="s">
        <v>2439</v>
      </c>
      <c r="I770" s="10" t="b">
        <v>1</v>
      </c>
      <c r="J770" s="10">
        <v>3.0</v>
      </c>
      <c r="K770" s="10" t="s">
        <v>1702</v>
      </c>
      <c r="L770" s="10" t="s">
        <v>2281</v>
      </c>
      <c r="M770" s="10" t="s">
        <v>2440</v>
      </c>
    </row>
    <row r="771" ht="15.75" customHeight="1">
      <c r="A771" s="9">
        <v>769.0</v>
      </c>
      <c r="B771" s="10">
        <v>299.0</v>
      </c>
      <c r="C771" s="10" t="s">
        <v>2441</v>
      </c>
      <c r="D771" s="10" t="s">
        <v>1670</v>
      </c>
      <c r="E771" s="10" t="s">
        <v>1671</v>
      </c>
      <c r="F771" s="10" t="s">
        <v>2442</v>
      </c>
      <c r="G771" s="10" t="s">
        <v>841</v>
      </c>
      <c r="H771" s="10" t="s">
        <v>2443</v>
      </c>
      <c r="I771" s="10" t="b">
        <v>1</v>
      </c>
      <c r="J771" s="10">
        <v>5.0</v>
      </c>
      <c r="K771" s="10" t="s">
        <v>1690</v>
      </c>
      <c r="L771" s="10" t="s">
        <v>2444</v>
      </c>
      <c r="M771" s="10" t="s">
        <v>2445</v>
      </c>
    </row>
    <row r="772" ht="15.75" customHeight="1">
      <c r="A772" s="9">
        <v>770.0</v>
      </c>
      <c r="B772" s="10">
        <v>300.0</v>
      </c>
      <c r="C772" s="10" t="s">
        <v>2446</v>
      </c>
      <c r="D772" s="10" t="s">
        <v>1670</v>
      </c>
      <c r="E772" s="10" t="s">
        <v>1671</v>
      </c>
      <c r="F772" s="10" t="s">
        <v>2447</v>
      </c>
      <c r="G772" s="10" t="s">
        <v>841</v>
      </c>
      <c r="H772" s="10" t="s">
        <v>2448</v>
      </c>
      <c r="I772" s="10" t="b">
        <v>1</v>
      </c>
      <c r="J772" s="10">
        <v>3.0</v>
      </c>
      <c r="K772" s="10" t="s">
        <v>1702</v>
      </c>
      <c r="L772" s="10" t="s">
        <v>2449</v>
      </c>
      <c r="M772" s="10" t="s">
        <v>2450</v>
      </c>
    </row>
    <row r="773" ht="15.75" customHeight="1">
      <c r="A773" s="9">
        <v>771.0</v>
      </c>
      <c r="B773" s="10">
        <v>301.0</v>
      </c>
      <c r="C773" s="10" t="s">
        <v>2451</v>
      </c>
      <c r="D773" s="10" t="s">
        <v>1670</v>
      </c>
      <c r="E773" s="10" t="s">
        <v>1671</v>
      </c>
      <c r="F773" s="10" t="s">
        <v>2452</v>
      </c>
      <c r="G773" s="10" t="s">
        <v>841</v>
      </c>
      <c r="H773" s="10" t="s">
        <v>2453</v>
      </c>
      <c r="I773" s="10" t="b">
        <v>1</v>
      </c>
      <c r="J773" s="10">
        <v>4.0</v>
      </c>
      <c r="K773" s="10" t="s">
        <v>1656</v>
      </c>
      <c r="L773" s="10" t="s">
        <v>2454</v>
      </c>
      <c r="M773" s="10" t="s">
        <v>2455</v>
      </c>
    </row>
    <row r="774" ht="15.75" customHeight="1">
      <c r="A774" s="9">
        <v>772.0</v>
      </c>
      <c r="B774" s="10">
        <v>302.0</v>
      </c>
      <c r="C774" s="10" t="s">
        <v>2456</v>
      </c>
      <c r="D774" s="10" t="s">
        <v>1670</v>
      </c>
      <c r="E774" s="10" t="s">
        <v>1671</v>
      </c>
      <c r="F774" s="10" t="s">
        <v>2457</v>
      </c>
      <c r="G774" s="10" t="s">
        <v>841</v>
      </c>
      <c r="H774" s="10" t="s">
        <v>2458</v>
      </c>
      <c r="I774" s="10" t="b">
        <v>1</v>
      </c>
      <c r="J774" s="10">
        <v>3.0</v>
      </c>
      <c r="K774" s="10" t="s">
        <v>1702</v>
      </c>
      <c r="L774" s="10" t="s">
        <v>2459</v>
      </c>
      <c r="M774" s="10" t="s">
        <v>2460</v>
      </c>
    </row>
    <row r="775" ht="15.75" customHeight="1">
      <c r="A775" s="9">
        <v>773.0</v>
      </c>
      <c r="B775" s="10">
        <v>303.0</v>
      </c>
      <c r="C775" s="10" t="s">
        <v>2461</v>
      </c>
      <c r="D775" s="10" t="s">
        <v>1670</v>
      </c>
      <c r="E775" s="10" t="s">
        <v>1671</v>
      </c>
      <c r="F775" s="10" t="s">
        <v>2462</v>
      </c>
      <c r="G775" s="10" t="s">
        <v>841</v>
      </c>
      <c r="H775" s="10" t="s">
        <v>2463</v>
      </c>
      <c r="I775" s="10" t="b">
        <v>1</v>
      </c>
      <c r="J775" s="10">
        <v>3.0</v>
      </c>
      <c r="K775" s="10" t="s">
        <v>1702</v>
      </c>
      <c r="L775" s="10" t="s">
        <v>2464</v>
      </c>
      <c r="M775" s="10" t="s">
        <v>2465</v>
      </c>
    </row>
    <row r="776" ht="15.75" customHeight="1">
      <c r="A776" s="9">
        <v>774.0</v>
      </c>
      <c r="B776" s="10">
        <v>304.0</v>
      </c>
      <c r="C776" s="10" t="s">
        <v>2466</v>
      </c>
      <c r="D776" s="10" t="s">
        <v>1670</v>
      </c>
      <c r="E776" s="10" t="s">
        <v>1671</v>
      </c>
      <c r="F776" s="10" t="s">
        <v>2467</v>
      </c>
      <c r="G776" s="10" t="s">
        <v>841</v>
      </c>
      <c r="H776" s="10" t="s">
        <v>2468</v>
      </c>
      <c r="I776" s="10" t="b">
        <v>1</v>
      </c>
      <c r="J776" s="10">
        <v>6.0</v>
      </c>
      <c r="K776" s="10" t="s">
        <v>1696</v>
      </c>
      <c r="L776" s="10" t="s">
        <v>2271</v>
      </c>
      <c r="M776" s="10" t="s">
        <v>2469</v>
      </c>
    </row>
    <row r="777" ht="15.75" customHeight="1">
      <c r="A777" s="9">
        <v>775.0</v>
      </c>
      <c r="B777" s="10">
        <v>305.0</v>
      </c>
      <c r="C777" s="10" t="s">
        <v>2470</v>
      </c>
      <c r="D777" s="10" t="s">
        <v>1670</v>
      </c>
      <c r="E777" s="10" t="s">
        <v>1671</v>
      </c>
      <c r="F777" s="10" t="s">
        <v>2471</v>
      </c>
      <c r="G777" s="10" t="s">
        <v>841</v>
      </c>
      <c r="H777" s="10" t="s">
        <v>2472</v>
      </c>
      <c r="I777" s="10" t="b">
        <v>1</v>
      </c>
      <c r="J777" s="10">
        <v>3.0</v>
      </c>
      <c r="K777" s="10" t="s">
        <v>1702</v>
      </c>
      <c r="L777" s="10" t="s">
        <v>2473</v>
      </c>
      <c r="M777" s="10" t="s">
        <v>2474</v>
      </c>
    </row>
    <row r="778" ht="15.75" customHeight="1">
      <c r="A778" s="9">
        <v>776.0</v>
      </c>
      <c r="B778" s="10">
        <v>306.0</v>
      </c>
      <c r="C778" s="10" t="s">
        <v>2475</v>
      </c>
      <c r="D778" s="10" t="s">
        <v>1670</v>
      </c>
      <c r="E778" s="10" t="s">
        <v>1671</v>
      </c>
      <c r="F778" s="10" t="s">
        <v>2476</v>
      </c>
      <c r="G778" s="10" t="s">
        <v>841</v>
      </c>
      <c r="H778" s="10" t="s">
        <v>2477</v>
      </c>
      <c r="I778" s="10" t="b">
        <v>1</v>
      </c>
      <c r="J778" s="10">
        <v>4.0</v>
      </c>
      <c r="K778" s="10" t="s">
        <v>1656</v>
      </c>
      <c r="L778" s="10" t="s">
        <v>2478</v>
      </c>
      <c r="M778" s="10" t="s">
        <v>2479</v>
      </c>
    </row>
    <row r="779" ht="15.75" customHeight="1">
      <c r="A779" s="9">
        <v>777.0</v>
      </c>
      <c r="B779" s="10">
        <v>307.0</v>
      </c>
      <c r="C779" s="10" t="s">
        <v>2480</v>
      </c>
      <c r="D779" s="10" t="s">
        <v>1670</v>
      </c>
      <c r="E779" s="10" t="s">
        <v>1671</v>
      </c>
      <c r="F779" s="10" t="s">
        <v>2481</v>
      </c>
      <c r="G779" s="10" t="s">
        <v>841</v>
      </c>
      <c r="H779" s="10" t="s">
        <v>2482</v>
      </c>
      <c r="I779" s="10" t="b">
        <v>1</v>
      </c>
      <c r="J779" s="10">
        <v>3.0</v>
      </c>
      <c r="K779" s="10" t="s">
        <v>1702</v>
      </c>
      <c r="L779" s="10" t="s">
        <v>2483</v>
      </c>
      <c r="M779" s="10" t="s">
        <v>2484</v>
      </c>
    </row>
    <row r="780" ht="15.75" customHeight="1">
      <c r="A780" s="9">
        <v>778.0</v>
      </c>
      <c r="B780" s="10">
        <v>308.0</v>
      </c>
      <c r="C780" s="10" t="s">
        <v>2485</v>
      </c>
      <c r="D780" s="10" t="s">
        <v>1670</v>
      </c>
      <c r="E780" s="10" t="s">
        <v>1671</v>
      </c>
      <c r="F780" s="10" t="s">
        <v>2486</v>
      </c>
      <c r="G780" s="10" t="s">
        <v>841</v>
      </c>
      <c r="H780" s="10" t="s">
        <v>2487</v>
      </c>
      <c r="I780" s="10" t="b">
        <v>1</v>
      </c>
      <c r="J780" s="10">
        <v>4.0</v>
      </c>
      <c r="K780" s="10" t="s">
        <v>1656</v>
      </c>
      <c r="L780" s="10" t="s">
        <v>2488</v>
      </c>
      <c r="M780" s="10" t="s">
        <v>2489</v>
      </c>
    </row>
    <row r="781" ht="15.75" customHeight="1">
      <c r="A781" s="9">
        <v>779.0</v>
      </c>
      <c r="B781" s="10">
        <v>309.0</v>
      </c>
      <c r="C781" s="10" t="s">
        <v>2490</v>
      </c>
      <c r="D781" s="10" t="s">
        <v>1670</v>
      </c>
      <c r="E781" s="10" t="s">
        <v>1671</v>
      </c>
      <c r="F781" s="10" t="s">
        <v>2491</v>
      </c>
      <c r="G781" s="10" t="s">
        <v>841</v>
      </c>
      <c r="H781" s="10" t="s">
        <v>2492</v>
      </c>
      <c r="I781" s="10" t="b">
        <v>1</v>
      </c>
      <c r="J781" s="10">
        <v>3.0</v>
      </c>
      <c r="K781" s="10" t="s">
        <v>1702</v>
      </c>
      <c r="L781" s="10" t="s">
        <v>2493</v>
      </c>
      <c r="M781" s="10" t="s">
        <v>2494</v>
      </c>
    </row>
    <row r="782" ht="15.75" customHeight="1">
      <c r="A782" s="9">
        <v>780.0</v>
      </c>
      <c r="B782" s="10">
        <v>310.0</v>
      </c>
      <c r="C782" s="10" t="s">
        <v>2495</v>
      </c>
      <c r="D782" s="10" t="s">
        <v>1670</v>
      </c>
      <c r="E782" s="10" t="s">
        <v>1671</v>
      </c>
      <c r="F782" s="10" t="s">
        <v>2496</v>
      </c>
      <c r="G782" s="10" t="s">
        <v>841</v>
      </c>
      <c r="H782" s="10" t="s">
        <v>2497</v>
      </c>
      <c r="I782" s="10" t="b">
        <v>1</v>
      </c>
      <c r="J782" s="10">
        <v>4.0</v>
      </c>
      <c r="K782" s="10" t="s">
        <v>1656</v>
      </c>
      <c r="L782" s="10" t="s">
        <v>2498</v>
      </c>
      <c r="M782" s="10" t="s">
        <v>2499</v>
      </c>
    </row>
    <row r="783" ht="15.75" customHeight="1">
      <c r="A783" s="9">
        <v>781.0</v>
      </c>
      <c r="B783" s="10">
        <v>311.0</v>
      </c>
      <c r="C783" s="10" t="s">
        <v>2500</v>
      </c>
      <c r="D783" s="10" t="s">
        <v>1670</v>
      </c>
      <c r="E783" s="10" t="s">
        <v>1671</v>
      </c>
      <c r="F783" s="10" t="s">
        <v>2501</v>
      </c>
      <c r="G783" s="10" t="s">
        <v>841</v>
      </c>
      <c r="H783" s="10" t="s">
        <v>2502</v>
      </c>
      <c r="I783" s="10" t="b">
        <v>1</v>
      </c>
      <c r="J783" s="10">
        <v>5.0</v>
      </c>
      <c r="K783" s="10" t="s">
        <v>1690</v>
      </c>
      <c r="L783" s="10" t="s">
        <v>2503</v>
      </c>
      <c r="M783" s="10" t="s">
        <v>2504</v>
      </c>
    </row>
    <row r="784" ht="15.75" customHeight="1">
      <c r="A784" s="9">
        <v>782.0</v>
      </c>
      <c r="B784" s="10">
        <v>312.0</v>
      </c>
      <c r="C784" s="10" t="s">
        <v>2505</v>
      </c>
      <c r="D784" s="10" t="s">
        <v>1670</v>
      </c>
      <c r="E784" s="10" t="s">
        <v>1671</v>
      </c>
      <c r="F784" s="10" t="s">
        <v>2506</v>
      </c>
      <c r="G784" s="10" t="s">
        <v>841</v>
      </c>
      <c r="H784" s="10" t="s">
        <v>2507</v>
      </c>
      <c r="I784" s="10" t="b">
        <v>1</v>
      </c>
      <c r="J784" s="10">
        <v>3.0</v>
      </c>
      <c r="K784" s="10" t="s">
        <v>1702</v>
      </c>
      <c r="L784" s="10" t="s">
        <v>2508</v>
      </c>
      <c r="M784" s="10" t="s">
        <v>2509</v>
      </c>
    </row>
    <row r="785" ht="15.75" customHeight="1">
      <c r="A785" s="9">
        <v>783.0</v>
      </c>
      <c r="B785" s="10">
        <v>313.0</v>
      </c>
      <c r="C785" s="10" t="s">
        <v>2510</v>
      </c>
      <c r="D785" s="10" t="s">
        <v>1670</v>
      </c>
      <c r="E785" s="10" t="s">
        <v>1671</v>
      </c>
      <c r="F785" s="10" t="s">
        <v>2511</v>
      </c>
      <c r="G785" s="10" t="s">
        <v>841</v>
      </c>
      <c r="H785" s="10" t="s">
        <v>2512</v>
      </c>
      <c r="I785" s="10" t="b">
        <v>1</v>
      </c>
      <c r="J785" s="10">
        <v>6.0</v>
      </c>
      <c r="K785" s="10" t="s">
        <v>1696</v>
      </c>
      <c r="L785" s="10" t="s">
        <v>2271</v>
      </c>
      <c r="M785" s="10" t="s">
        <v>2513</v>
      </c>
    </row>
    <row r="786" ht="15.75" customHeight="1">
      <c r="A786" s="9">
        <v>784.0</v>
      </c>
      <c r="B786" s="10">
        <v>314.0</v>
      </c>
      <c r="C786" s="10" t="s">
        <v>2514</v>
      </c>
      <c r="D786" s="10" t="s">
        <v>1670</v>
      </c>
      <c r="E786" s="10" t="s">
        <v>1671</v>
      </c>
      <c r="F786" s="10" t="s">
        <v>2515</v>
      </c>
      <c r="G786" s="10" t="s">
        <v>841</v>
      </c>
      <c r="H786" s="10" t="s">
        <v>2516</v>
      </c>
      <c r="I786" s="10" t="b">
        <v>1</v>
      </c>
      <c r="J786" s="10">
        <v>3.0</v>
      </c>
      <c r="K786" s="10" t="s">
        <v>1702</v>
      </c>
      <c r="L786" s="10" t="s">
        <v>1929</v>
      </c>
      <c r="M786" s="10" t="s">
        <v>2517</v>
      </c>
    </row>
    <row r="787" ht="15.75" customHeight="1">
      <c r="A787" s="9">
        <v>785.0</v>
      </c>
      <c r="B787" s="10">
        <v>315.0</v>
      </c>
      <c r="C787" s="10" t="s">
        <v>2518</v>
      </c>
      <c r="D787" s="10" t="s">
        <v>1670</v>
      </c>
      <c r="E787" s="10" t="s">
        <v>1671</v>
      </c>
      <c r="F787" s="10" t="s">
        <v>2519</v>
      </c>
      <c r="G787" s="10" t="s">
        <v>841</v>
      </c>
      <c r="H787" s="10" t="s">
        <v>2520</v>
      </c>
      <c r="I787" s="10" t="b">
        <v>1</v>
      </c>
      <c r="J787" s="10">
        <v>3.0</v>
      </c>
      <c r="K787" s="10" t="s">
        <v>1702</v>
      </c>
      <c r="L787" s="10" t="s">
        <v>2521</v>
      </c>
      <c r="M787" s="10" t="s">
        <v>2522</v>
      </c>
    </row>
    <row r="788" ht="15.75" customHeight="1">
      <c r="A788" s="9">
        <v>786.0</v>
      </c>
      <c r="B788" s="10">
        <v>316.0</v>
      </c>
      <c r="C788" s="10" t="s">
        <v>2523</v>
      </c>
      <c r="D788" s="10" t="s">
        <v>1670</v>
      </c>
      <c r="E788" s="10" t="s">
        <v>1671</v>
      </c>
      <c r="F788" s="10" t="s">
        <v>2524</v>
      </c>
      <c r="G788" s="10" t="s">
        <v>841</v>
      </c>
      <c r="H788" s="10" t="s">
        <v>2525</v>
      </c>
      <c r="I788" s="10" t="b">
        <v>1</v>
      </c>
      <c r="J788" s="10">
        <v>6.0</v>
      </c>
      <c r="K788" s="10" t="s">
        <v>1696</v>
      </c>
      <c r="L788" s="10" t="s">
        <v>2526</v>
      </c>
      <c r="M788" s="10" t="s">
        <v>2527</v>
      </c>
    </row>
    <row r="789" ht="15.75" customHeight="1">
      <c r="A789" s="9">
        <v>787.0</v>
      </c>
      <c r="B789" s="10">
        <v>317.0</v>
      </c>
      <c r="C789" s="10" t="s">
        <v>2528</v>
      </c>
      <c r="D789" s="10" t="s">
        <v>1670</v>
      </c>
      <c r="E789" s="10" t="s">
        <v>1671</v>
      </c>
      <c r="F789" s="10" t="s">
        <v>2529</v>
      </c>
      <c r="G789" s="10" t="s">
        <v>841</v>
      </c>
      <c r="H789" s="10" t="s">
        <v>2530</v>
      </c>
      <c r="I789" s="10" t="b">
        <v>1</v>
      </c>
      <c r="J789" s="10">
        <v>3.0</v>
      </c>
      <c r="K789" s="10" t="s">
        <v>1702</v>
      </c>
      <c r="L789" s="10" t="s">
        <v>2373</v>
      </c>
      <c r="M789" s="10" t="s">
        <v>2531</v>
      </c>
    </row>
    <row r="790" ht="15.75" customHeight="1">
      <c r="A790" s="9">
        <v>788.0</v>
      </c>
      <c r="B790" s="10">
        <v>318.0</v>
      </c>
      <c r="C790" s="10" t="s">
        <v>2532</v>
      </c>
      <c r="D790" s="10" t="s">
        <v>1670</v>
      </c>
      <c r="E790" s="10" t="s">
        <v>1671</v>
      </c>
      <c r="F790" s="10" t="s">
        <v>2533</v>
      </c>
      <c r="G790" s="10" t="s">
        <v>841</v>
      </c>
      <c r="H790" s="10" t="s">
        <v>2534</v>
      </c>
      <c r="I790" s="10" t="b">
        <v>1</v>
      </c>
      <c r="J790" s="10">
        <v>3.0</v>
      </c>
      <c r="K790" s="10" t="s">
        <v>1702</v>
      </c>
      <c r="L790" s="10" t="s">
        <v>2373</v>
      </c>
      <c r="M790" s="10" t="s">
        <v>2535</v>
      </c>
    </row>
    <row r="791" ht="15.75" customHeight="1">
      <c r="A791" s="9">
        <v>789.0</v>
      </c>
      <c r="B791" s="10">
        <v>319.0</v>
      </c>
      <c r="C791" s="10" t="s">
        <v>2536</v>
      </c>
      <c r="D791" s="10" t="s">
        <v>1670</v>
      </c>
      <c r="E791" s="10" t="s">
        <v>1671</v>
      </c>
      <c r="F791" s="10" t="s">
        <v>2537</v>
      </c>
      <c r="G791" s="10" t="s">
        <v>841</v>
      </c>
      <c r="H791" s="10" t="s">
        <v>2538</v>
      </c>
      <c r="I791" s="10" t="b">
        <v>1</v>
      </c>
      <c r="J791" s="10">
        <v>5.0</v>
      </c>
      <c r="K791" s="10" t="s">
        <v>1690</v>
      </c>
      <c r="L791" s="10" t="s">
        <v>2356</v>
      </c>
      <c r="M791" s="10" t="s">
        <v>2539</v>
      </c>
    </row>
    <row r="792" ht="15.75" customHeight="1">
      <c r="A792" s="9">
        <v>790.0</v>
      </c>
      <c r="B792" s="10">
        <v>320.0</v>
      </c>
      <c r="C792" s="10" t="s">
        <v>2540</v>
      </c>
      <c r="D792" s="10" t="s">
        <v>1670</v>
      </c>
      <c r="E792" s="10" t="s">
        <v>1671</v>
      </c>
      <c r="F792" s="10" t="s">
        <v>2541</v>
      </c>
      <c r="G792" s="10" t="s">
        <v>841</v>
      </c>
      <c r="H792" s="10" t="s">
        <v>2542</v>
      </c>
      <c r="I792" s="10" t="b">
        <v>1</v>
      </c>
      <c r="J792" s="10">
        <v>3.0</v>
      </c>
      <c r="K792" s="10" t="s">
        <v>1702</v>
      </c>
      <c r="L792" s="10" t="s">
        <v>2373</v>
      </c>
      <c r="M792" s="10" t="s">
        <v>2543</v>
      </c>
    </row>
    <row r="793" ht="15.75" customHeight="1">
      <c r="A793" s="9">
        <v>791.0</v>
      </c>
      <c r="B793" s="10">
        <v>321.0</v>
      </c>
      <c r="C793" s="10" t="s">
        <v>2544</v>
      </c>
      <c r="D793" s="10" t="s">
        <v>1670</v>
      </c>
      <c r="E793" s="10" t="s">
        <v>1671</v>
      </c>
      <c r="F793" s="10" t="s">
        <v>2545</v>
      </c>
      <c r="G793" s="10" t="s">
        <v>841</v>
      </c>
      <c r="H793" s="10" t="s">
        <v>2546</v>
      </c>
      <c r="I793" s="10" t="b">
        <v>1</v>
      </c>
      <c r="J793" s="10">
        <v>4.0</v>
      </c>
      <c r="K793" s="10" t="s">
        <v>1656</v>
      </c>
      <c r="L793" s="10" t="s">
        <v>2547</v>
      </c>
      <c r="M793" s="10" t="s">
        <v>2548</v>
      </c>
    </row>
    <row r="794" ht="15.75" customHeight="1">
      <c r="A794" s="9">
        <v>792.0</v>
      </c>
      <c r="B794" s="10">
        <v>322.0</v>
      </c>
      <c r="C794" s="10" t="s">
        <v>2549</v>
      </c>
      <c r="D794" s="10" t="s">
        <v>1670</v>
      </c>
      <c r="E794" s="10" t="s">
        <v>1671</v>
      </c>
      <c r="F794" s="10" t="s">
        <v>2550</v>
      </c>
      <c r="G794" s="10" t="s">
        <v>841</v>
      </c>
      <c r="H794" s="10" t="s">
        <v>2551</v>
      </c>
      <c r="I794" s="10" t="b">
        <v>1</v>
      </c>
      <c r="J794" s="10">
        <v>3.0</v>
      </c>
      <c r="K794" s="10" t="s">
        <v>1702</v>
      </c>
      <c r="L794" s="10" t="s">
        <v>2407</v>
      </c>
      <c r="M794" s="10" t="s">
        <v>2552</v>
      </c>
    </row>
    <row r="795" ht="15.75" customHeight="1">
      <c r="A795" s="9">
        <v>793.0</v>
      </c>
      <c r="B795" s="10">
        <v>326.0</v>
      </c>
      <c r="C795" s="10" t="s">
        <v>2553</v>
      </c>
      <c r="D795" s="10" t="s">
        <v>1670</v>
      </c>
      <c r="E795" s="10" t="s">
        <v>1671</v>
      </c>
      <c r="F795" s="10" t="s">
        <v>2554</v>
      </c>
      <c r="G795" s="10" t="s">
        <v>841</v>
      </c>
      <c r="H795" s="10" t="s">
        <v>2555</v>
      </c>
      <c r="I795" s="10" t="b">
        <v>1</v>
      </c>
      <c r="J795" s="10">
        <v>4.0</v>
      </c>
      <c r="K795" s="10" t="s">
        <v>1656</v>
      </c>
      <c r="L795" s="10" t="s">
        <v>2556</v>
      </c>
      <c r="M795" s="10" t="s">
        <v>2557</v>
      </c>
    </row>
    <row r="796" ht="15.75" customHeight="1">
      <c r="A796" s="9">
        <v>794.0</v>
      </c>
      <c r="B796" s="10">
        <v>328.0</v>
      </c>
      <c r="C796" s="10" t="s">
        <v>2558</v>
      </c>
      <c r="D796" s="10" t="s">
        <v>1670</v>
      </c>
      <c r="E796" s="10" t="s">
        <v>1671</v>
      </c>
      <c r="F796" s="10" t="s">
        <v>2559</v>
      </c>
      <c r="G796" s="10" t="s">
        <v>841</v>
      </c>
      <c r="H796" s="10" t="s">
        <v>2560</v>
      </c>
      <c r="I796" s="10" t="b">
        <v>0</v>
      </c>
      <c r="J796" s="10" t="s">
        <v>17</v>
      </c>
      <c r="K796" s="10" t="s">
        <v>17</v>
      </c>
      <c r="L796" s="10" t="s">
        <v>17</v>
      </c>
      <c r="M796" s="10" t="s">
        <v>17</v>
      </c>
    </row>
    <row r="797" ht="15.75" customHeight="1">
      <c r="A797" s="9">
        <v>795.0</v>
      </c>
      <c r="B797" s="10">
        <v>330.0</v>
      </c>
      <c r="C797" s="10" t="s">
        <v>2561</v>
      </c>
      <c r="D797" s="10" t="s">
        <v>1670</v>
      </c>
      <c r="E797" s="10" t="s">
        <v>1671</v>
      </c>
      <c r="F797" s="10" t="s">
        <v>2562</v>
      </c>
      <c r="G797" s="10" t="s">
        <v>841</v>
      </c>
      <c r="H797" s="10" t="s">
        <v>2563</v>
      </c>
      <c r="I797" s="10" t="b">
        <v>1</v>
      </c>
      <c r="J797" s="10">
        <v>3.0</v>
      </c>
      <c r="K797" s="10" t="s">
        <v>1702</v>
      </c>
      <c r="L797" s="10" t="s">
        <v>2459</v>
      </c>
      <c r="M797" s="10" t="s">
        <v>2564</v>
      </c>
    </row>
    <row r="798" ht="15.75" customHeight="1">
      <c r="A798" s="9">
        <v>796.0</v>
      </c>
      <c r="B798" s="10">
        <v>331.0</v>
      </c>
      <c r="C798" s="10" t="s">
        <v>2565</v>
      </c>
      <c r="D798" s="10" t="s">
        <v>1670</v>
      </c>
      <c r="E798" s="10" t="s">
        <v>1671</v>
      </c>
      <c r="F798" s="10" t="s">
        <v>2566</v>
      </c>
      <c r="G798" s="10" t="s">
        <v>841</v>
      </c>
      <c r="H798" s="10" t="s">
        <v>2567</v>
      </c>
      <c r="I798" s="10" t="b">
        <v>1</v>
      </c>
      <c r="J798" s="10">
        <v>5.0</v>
      </c>
      <c r="K798" s="10" t="s">
        <v>1690</v>
      </c>
      <c r="L798" s="10" t="s">
        <v>2356</v>
      </c>
      <c r="M798" s="10" t="s">
        <v>2568</v>
      </c>
    </row>
    <row r="799" ht="15.75" customHeight="1">
      <c r="A799" s="9">
        <v>797.0</v>
      </c>
      <c r="B799" s="10">
        <v>332.0</v>
      </c>
      <c r="C799" s="10" t="s">
        <v>2569</v>
      </c>
      <c r="D799" s="10" t="s">
        <v>1670</v>
      </c>
      <c r="E799" s="10" t="s">
        <v>1671</v>
      </c>
      <c r="F799" s="10" t="s">
        <v>2570</v>
      </c>
      <c r="G799" s="10" t="s">
        <v>841</v>
      </c>
      <c r="H799" s="10" t="s">
        <v>2571</v>
      </c>
      <c r="I799" s="10" t="b">
        <v>0</v>
      </c>
      <c r="J799" s="10" t="s">
        <v>17</v>
      </c>
      <c r="K799" s="10" t="s">
        <v>17</v>
      </c>
      <c r="L799" s="10" t="s">
        <v>17</v>
      </c>
      <c r="M799" s="10" t="s">
        <v>17</v>
      </c>
    </row>
    <row r="800" ht="15.75" customHeight="1">
      <c r="A800" s="9">
        <v>798.0</v>
      </c>
      <c r="B800" s="10">
        <v>333.0</v>
      </c>
      <c r="C800" s="10" t="s">
        <v>2572</v>
      </c>
      <c r="D800" s="10" t="s">
        <v>1670</v>
      </c>
      <c r="E800" s="10" t="s">
        <v>1671</v>
      </c>
      <c r="F800" s="10" t="s">
        <v>2573</v>
      </c>
      <c r="G800" s="10" t="s">
        <v>841</v>
      </c>
      <c r="H800" s="10" t="s">
        <v>2574</v>
      </c>
      <c r="I800" s="10" t="b">
        <v>1</v>
      </c>
      <c r="J800" s="10">
        <v>5.0</v>
      </c>
      <c r="K800" s="10" t="s">
        <v>1690</v>
      </c>
      <c r="L800" s="10" t="s">
        <v>2575</v>
      </c>
      <c r="M800" s="10" t="s">
        <v>2576</v>
      </c>
    </row>
    <row r="801" ht="15.75" customHeight="1">
      <c r="A801" s="9">
        <v>799.0</v>
      </c>
      <c r="B801" s="10">
        <v>334.0</v>
      </c>
      <c r="C801" s="10" t="s">
        <v>2577</v>
      </c>
      <c r="D801" s="10" t="s">
        <v>1670</v>
      </c>
      <c r="E801" s="10" t="s">
        <v>1671</v>
      </c>
      <c r="F801" s="10" t="s">
        <v>2578</v>
      </c>
      <c r="G801" s="10" t="s">
        <v>841</v>
      </c>
      <c r="H801" s="10" t="s">
        <v>2579</v>
      </c>
      <c r="I801" s="10" t="b">
        <v>1</v>
      </c>
      <c r="J801" s="10">
        <v>4.0</v>
      </c>
      <c r="K801" s="10" t="s">
        <v>1656</v>
      </c>
      <c r="L801" s="10" t="s">
        <v>2580</v>
      </c>
      <c r="M801" s="10" t="s">
        <v>2581</v>
      </c>
    </row>
    <row r="802" ht="15.75" customHeight="1">
      <c r="A802" s="9">
        <v>800.0</v>
      </c>
      <c r="B802" s="10">
        <v>336.0</v>
      </c>
      <c r="C802" s="10" t="s">
        <v>2582</v>
      </c>
      <c r="D802" s="10" t="s">
        <v>1670</v>
      </c>
      <c r="E802" s="10" t="s">
        <v>1671</v>
      </c>
      <c r="F802" s="10" t="s">
        <v>2583</v>
      </c>
      <c r="G802" s="10" t="s">
        <v>841</v>
      </c>
      <c r="H802" s="10" t="s">
        <v>2584</v>
      </c>
      <c r="I802" s="10" t="b">
        <v>1</v>
      </c>
      <c r="J802" s="10">
        <v>4.0</v>
      </c>
      <c r="K802" s="10" t="s">
        <v>1656</v>
      </c>
      <c r="L802" s="10" t="s">
        <v>2585</v>
      </c>
      <c r="M802" s="10" t="s">
        <v>2586</v>
      </c>
    </row>
    <row r="803" ht="15.75" customHeight="1">
      <c r="A803" s="9">
        <v>801.0</v>
      </c>
      <c r="B803" s="10">
        <v>337.0</v>
      </c>
      <c r="C803" s="10" t="s">
        <v>2587</v>
      </c>
      <c r="D803" s="10" t="s">
        <v>1670</v>
      </c>
      <c r="E803" s="10" t="s">
        <v>1671</v>
      </c>
      <c r="F803" s="10" t="s">
        <v>2588</v>
      </c>
      <c r="G803" s="10" t="s">
        <v>841</v>
      </c>
      <c r="H803" s="10" t="s">
        <v>2589</v>
      </c>
      <c r="I803" s="10" t="b">
        <v>1</v>
      </c>
      <c r="J803" s="10">
        <v>2.0</v>
      </c>
      <c r="K803" s="10" t="s">
        <v>1679</v>
      </c>
      <c r="L803" s="10" t="s">
        <v>2590</v>
      </c>
      <c r="M803" s="10" t="s">
        <v>2591</v>
      </c>
    </row>
    <row r="804" ht="15.75" customHeight="1">
      <c r="A804" s="9">
        <v>802.0</v>
      </c>
      <c r="B804" s="10">
        <v>338.0</v>
      </c>
      <c r="C804" s="10" t="s">
        <v>2592</v>
      </c>
      <c r="D804" s="10" t="s">
        <v>1670</v>
      </c>
      <c r="E804" s="10" t="s">
        <v>1671</v>
      </c>
      <c r="F804" s="10" t="s">
        <v>2593</v>
      </c>
      <c r="G804" s="10" t="s">
        <v>841</v>
      </c>
      <c r="H804" s="10" t="s">
        <v>2594</v>
      </c>
      <c r="I804" s="10" t="b">
        <v>1</v>
      </c>
      <c r="J804" s="10">
        <v>4.0</v>
      </c>
      <c r="K804" s="10" t="s">
        <v>1656</v>
      </c>
      <c r="L804" s="10" t="s">
        <v>2595</v>
      </c>
      <c r="M804" s="10" t="s">
        <v>2596</v>
      </c>
    </row>
    <row r="805" ht="15.75" customHeight="1">
      <c r="A805" s="9">
        <v>803.0</v>
      </c>
      <c r="B805" s="10">
        <v>342.0</v>
      </c>
      <c r="C805" s="10" t="s">
        <v>2597</v>
      </c>
      <c r="D805" s="10" t="s">
        <v>1670</v>
      </c>
      <c r="E805" s="10" t="s">
        <v>1671</v>
      </c>
      <c r="F805" s="10" t="s">
        <v>2598</v>
      </c>
      <c r="G805" s="10" t="s">
        <v>841</v>
      </c>
      <c r="H805" s="10" t="s">
        <v>2599</v>
      </c>
      <c r="I805" s="10" t="b">
        <v>1</v>
      </c>
      <c r="J805" s="10">
        <v>4.0</v>
      </c>
      <c r="K805" s="10" t="s">
        <v>1656</v>
      </c>
      <c r="L805" s="10" t="s">
        <v>2600</v>
      </c>
      <c r="M805" s="10" t="s">
        <v>2601</v>
      </c>
    </row>
    <row r="806" ht="15.75" customHeight="1">
      <c r="A806" s="9">
        <v>804.0</v>
      </c>
      <c r="B806" s="10">
        <v>347.0</v>
      </c>
      <c r="C806" s="10" t="s">
        <v>2602</v>
      </c>
      <c r="D806" s="10" t="s">
        <v>1670</v>
      </c>
      <c r="E806" s="10" t="s">
        <v>1671</v>
      </c>
      <c r="F806" s="10" t="s">
        <v>2603</v>
      </c>
      <c r="G806" s="10" t="s">
        <v>841</v>
      </c>
      <c r="H806" s="10" t="s">
        <v>2604</v>
      </c>
      <c r="I806" s="10" t="b">
        <v>1</v>
      </c>
      <c r="J806" s="10">
        <v>6.0</v>
      </c>
      <c r="K806" s="10" t="s">
        <v>1696</v>
      </c>
      <c r="L806" s="10" t="s">
        <v>2605</v>
      </c>
      <c r="M806" s="10" t="s">
        <v>2606</v>
      </c>
    </row>
    <row r="807" ht="15.75" customHeight="1">
      <c r="A807" s="9">
        <v>805.0</v>
      </c>
      <c r="B807" s="10">
        <v>348.0</v>
      </c>
      <c r="C807" s="10" t="s">
        <v>2607</v>
      </c>
      <c r="D807" s="10" t="s">
        <v>1670</v>
      </c>
      <c r="E807" s="10" t="s">
        <v>1671</v>
      </c>
      <c r="F807" s="10" t="s">
        <v>2608</v>
      </c>
      <c r="G807" s="10" t="s">
        <v>841</v>
      </c>
      <c r="H807" s="10" t="s">
        <v>2609</v>
      </c>
      <c r="I807" s="10" t="b">
        <v>1</v>
      </c>
      <c r="J807" s="10">
        <v>5.0</v>
      </c>
      <c r="K807" s="10" t="s">
        <v>1690</v>
      </c>
      <c r="L807" s="10" t="s">
        <v>2356</v>
      </c>
      <c r="M807" s="10" t="s">
        <v>2610</v>
      </c>
    </row>
    <row r="808" ht="15.75" customHeight="1">
      <c r="A808" s="9">
        <v>806.0</v>
      </c>
      <c r="B808" s="10">
        <v>349.0</v>
      </c>
      <c r="C808" s="10" t="s">
        <v>2611</v>
      </c>
      <c r="D808" s="10" t="s">
        <v>1670</v>
      </c>
      <c r="E808" s="10" t="s">
        <v>1671</v>
      </c>
      <c r="F808" s="10" t="s">
        <v>2612</v>
      </c>
      <c r="G808" s="10" t="s">
        <v>841</v>
      </c>
      <c r="H808" s="10" t="s">
        <v>2613</v>
      </c>
      <c r="I808" s="10" t="b">
        <v>1</v>
      </c>
      <c r="J808" s="10">
        <v>6.0</v>
      </c>
      <c r="K808" s="10" t="s">
        <v>1696</v>
      </c>
      <c r="L808" s="10" t="s">
        <v>2271</v>
      </c>
      <c r="M808" s="10" t="s">
        <v>2614</v>
      </c>
    </row>
    <row r="809" ht="15.75" customHeight="1">
      <c r="A809" s="9">
        <v>807.0</v>
      </c>
      <c r="B809" s="10">
        <v>353.0</v>
      </c>
      <c r="C809" s="10" t="s">
        <v>2615</v>
      </c>
      <c r="D809" s="10" t="s">
        <v>1670</v>
      </c>
      <c r="E809" s="10" t="s">
        <v>1671</v>
      </c>
      <c r="F809" s="10" t="s">
        <v>2616</v>
      </c>
      <c r="G809" s="10" t="s">
        <v>841</v>
      </c>
      <c r="H809" s="10" t="s">
        <v>2617</v>
      </c>
      <c r="I809" s="10" t="b">
        <v>1</v>
      </c>
      <c r="J809" s="10">
        <v>4.0</v>
      </c>
      <c r="K809" s="10" t="s">
        <v>1656</v>
      </c>
      <c r="L809" s="10" t="s">
        <v>2618</v>
      </c>
      <c r="M809" s="10" t="s">
        <v>2619</v>
      </c>
    </row>
    <row r="810" ht="15.75" customHeight="1">
      <c r="A810" s="9">
        <v>808.0</v>
      </c>
      <c r="B810" s="10">
        <v>354.0</v>
      </c>
      <c r="C810" s="10" t="s">
        <v>2620</v>
      </c>
      <c r="D810" s="10" t="s">
        <v>1670</v>
      </c>
      <c r="E810" s="10" t="s">
        <v>1671</v>
      </c>
      <c r="F810" s="10" t="s">
        <v>2621</v>
      </c>
      <c r="G810" s="10" t="s">
        <v>841</v>
      </c>
      <c r="H810" s="10" t="s">
        <v>2622</v>
      </c>
      <c r="I810" s="10" t="b">
        <v>1</v>
      </c>
      <c r="J810" s="10">
        <v>2.0</v>
      </c>
      <c r="K810" s="10" t="s">
        <v>1679</v>
      </c>
      <c r="L810" s="10" t="s">
        <v>2623</v>
      </c>
      <c r="M810" s="10" t="s">
        <v>2624</v>
      </c>
    </row>
    <row r="811" ht="15.75" customHeight="1">
      <c r="A811" s="9">
        <v>809.0</v>
      </c>
      <c r="B811" s="10">
        <v>358.0</v>
      </c>
      <c r="C811" s="10" t="s">
        <v>2625</v>
      </c>
      <c r="D811" s="10" t="s">
        <v>1670</v>
      </c>
      <c r="E811" s="10" t="s">
        <v>1671</v>
      </c>
      <c r="F811" s="10" t="s">
        <v>2626</v>
      </c>
      <c r="G811" s="10" t="s">
        <v>841</v>
      </c>
      <c r="H811" s="10" t="s">
        <v>2627</v>
      </c>
      <c r="I811" s="10" t="b">
        <v>1</v>
      </c>
      <c r="J811" s="10">
        <v>4.0</v>
      </c>
      <c r="K811" s="10" t="s">
        <v>1656</v>
      </c>
      <c r="L811" s="10" t="s">
        <v>2628</v>
      </c>
      <c r="M811" s="10" t="s">
        <v>2629</v>
      </c>
    </row>
    <row r="812" ht="15.75" customHeight="1">
      <c r="A812" s="9">
        <v>810.0</v>
      </c>
      <c r="B812" s="10">
        <v>362.0</v>
      </c>
      <c r="C812" s="10" t="s">
        <v>2630</v>
      </c>
      <c r="D812" s="10" t="s">
        <v>1670</v>
      </c>
      <c r="E812" s="10" t="s">
        <v>1671</v>
      </c>
      <c r="F812" s="10" t="s">
        <v>2631</v>
      </c>
      <c r="G812" s="10" t="s">
        <v>841</v>
      </c>
      <c r="H812" s="10" t="s">
        <v>2632</v>
      </c>
      <c r="I812" s="10" t="b">
        <v>1</v>
      </c>
      <c r="J812" s="10">
        <v>3.0</v>
      </c>
      <c r="K812" s="10" t="s">
        <v>1702</v>
      </c>
      <c r="L812" s="10" t="s">
        <v>2633</v>
      </c>
      <c r="M812" s="10" t="s">
        <v>2634</v>
      </c>
    </row>
    <row r="813" ht="15.75" customHeight="1">
      <c r="A813" s="9">
        <v>811.0</v>
      </c>
      <c r="B813" s="10">
        <v>363.0</v>
      </c>
      <c r="C813" s="10" t="s">
        <v>2635</v>
      </c>
      <c r="D813" s="10" t="s">
        <v>1670</v>
      </c>
      <c r="E813" s="10" t="s">
        <v>1671</v>
      </c>
      <c r="F813" s="10" t="s">
        <v>2636</v>
      </c>
      <c r="G813" s="10" t="s">
        <v>841</v>
      </c>
      <c r="H813" s="10" t="s">
        <v>2637</v>
      </c>
      <c r="I813" s="10" t="b">
        <v>1</v>
      </c>
      <c r="J813" s="10">
        <v>5.0</v>
      </c>
      <c r="K813" s="10" t="s">
        <v>1690</v>
      </c>
      <c r="L813" s="10" t="s">
        <v>2638</v>
      </c>
      <c r="M813" s="10" t="s">
        <v>2639</v>
      </c>
    </row>
    <row r="814" ht="15.75" customHeight="1">
      <c r="A814" s="9">
        <v>812.0</v>
      </c>
      <c r="B814" s="10">
        <v>364.0</v>
      </c>
      <c r="C814" s="10" t="s">
        <v>2640</v>
      </c>
      <c r="D814" s="10" t="s">
        <v>1670</v>
      </c>
      <c r="E814" s="10" t="s">
        <v>1671</v>
      </c>
      <c r="F814" s="10" t="s">
        <v>2641</v>
      </c>
      <c r="G814" s="10" t="s">
        <v>841</v>
      </c>
      <c r="H814" s="10" t="s">
        <v>2642</v>
      </c>
      <c r="I814" s="10" t="b">
        <v>1</v>
      </c>
      <c r="J814" s="10">
        <v>3.0</v>
      </c>
      <c r="K814" s="10" t="s">
        <v>1702</v>
      </c>
      <c r="L814" s="10" t="s">
        <v>2464</v>
      </c>
      <c r="M814" s="10" t="s">
        <v>2643</v>
      </c>
    </row>
    <row r="815" ht="15.75" customHeight="1">
      <c r="A815" s="9">
        <v>813.0</v>
      </c>
      <c r="B815" s="10">
        <v>365.0</v>
      </c>
      <c r="C815" s="10" t="s">
        <v>2644</v>
      </c>
      <c r="D815" s="10" t="s">
        <v>1670</v>
      </c>
      <c r="E815" s="10" t="s">
        <v>1671</v>
      </c>
      <c r="F815" s="10" t="s">
        <v>2645</v>
      </c>
      <c r="G815" s="10" t="s">
        <v>841</v>
      </c>
      <c r="H815" s="10" t="s">
        <v>2646</v>
      </c>
      <c r="I815" s="10" t="b">
        <v>1</v>
      </c>
      <c r="J815" s="10">
        <v>3.0</v>
      </c>
      <c r="K815" s="10" t="s">
        <v>1702</v>
      </c>
      <c r="L815" s="10" t="s">
        <v>2281</v>
      </c>
      <c r="M815" s="10" t="s">
        <v>2647</v>
      </c>
    </row>
    <row r="816" ht="15.75" customHeight="1">
      <c r="A816" s="9">
        <v>814.0</v>
      </c>
      <c r="B816" s="10">
        <v>366.0</v>
      </c>
      <c r="C816" s="10" t="s">
        <v>2648</v>
      </c>
      <c r="D816" s="10" t="s">
        <v>1670</v>
      </c>
      <c r="E816" s="10" t="s">
        <v>1671</v>
      </c>
      <c r="F816" s="10" t="s">
        <v>2649</v>
      </c>
      <c r="G816" s="10" t="s">
        <v>841</v>
      </c>
      <c r="H816" s="10" t="s">
        <v>2650</v>
      </c>
      <c r="I816" s="10" t="b">
        <v>1</v>
      </c>
      <c r="J816" s="10">
        <v>4.0</v>
      </c>
      <c r="K816" s="10" t="s">
        <v>1656</v>
      </c>
      <c r="L816" s="10" t="s">
        <v>2651</v>
      </c>
      <c r="M816" s="10" t="s">
        <v>2652</v>
      </c>
    </row>
    <row r="817" ht="15.75" customHeight="1">
      <c r="A817" s="9">
        <v>815.0</v>
      </c>
      <c r="B817" s="10">
        <v>367.0</v>
      </c>
      <c r="C817" s="10" t="s">
        <v>2653</v>
      </c>
      <c r="D817" s="10" t="s">
        <v>1670</v>
      </c>
      <c r="E817" s="10" t="s">
        <v>1671</v>
      </c>
      <c r="F817" s="10" t="s">
        <v>2654</v>
      </c>
      <c r="G817" s="10" t="s">
        <v>841</v>
      </c>
      <c r="H817" s="10" t="s">
        <v>1960</v>
      </c>
      <c r="I817" s="10" t="b">
        <v>0</v>
      </c>
      <c r="J817" s="10" t="s">
        <v>17</v>
      </c>
      <c r="K817" s="10" t="s">
        <v>17</v>
      </c>
      <c r="L817" s="10" t="s">
        <v>17</v>
      </c>
      <c r="M817" s="10" t="s">
        <v>17</v>
      </c>
    </row>
    <row r="818" ht="15.75" customHeight="1">
      <c r="A818" s="9">
        <v>816.0</v>
      </c>
      <c r="B818" s="10">
        <v>368.0</v>
      </c>
      <c r="C818" s="10" t="s">
        <v>2655</v>
      </c>
      <c r="D818" s="10" t="s">
        <v>1670</v>
      </c>
      <c r="E818" s="10" t="s">
        <v>1671</v>
      </c>
      <c r="F818" s="10" t="s">
        <v>2656</v>
      </c>
      <c r="G818" s="10" t="s">
        <v>841</v>
      </c>
      <c r="H818" s="10" t="s">
        <v>2657</v>
      </c>
      <c r="I818" s="10" t="b">
        <v>1</v>
      </c>
      <c r="J818" s="10">
        <v>3.0</v>
      </c>
      <c r="K818" s="10" t="s">
        <v>1702</v>
      </c>
      <c r="L818" s="10" t="s">
        <v>2658</v>
      </c>
      <c r="M818" s="10" t="s">
        <v>2659</v>
      </c>
    </row>
    <row r="819" ht="15.75" customHeight="1">
      <c r="A819" s="9">
        <v>817.0</v>
      </c>
      <c r="B819" s="10">
        <v>369.0</v>
      </c>
      <c r="C819" s="10" t="s">
        <v>2660</v>
      </c>
      <c r="D819" s="10" t="s">
        <v>1670</v>
      </c>
      <c r="E819" s="10" t="s">
        <v>1671</v>
      </c>
      <c r="F819" s="10" t="s">
        <v>2661</v>
      </c>
      <c r="G819" s="10" t="s">
        <v>841</v>
      </c>
      <c r="H819" s="10" t="s">
        <v>2662</v>
      </c>
      <c r="I819" s="10" t="b">
        <v>1</v>
      </c>
      <c r="J819" s="10">
        <v>2.0</v>
      </c>
      <c r="K819" s="10" t="s">
        <v>1679</v>
      </c>
      <c r="L819" s="10" t="s">
        <v>2663</v>
      </c>
      <c r="M819" s="10" t="s">
        <v>2664</v>
      </c>
    </row>
    <row r="820" ht="15.75" customHeight="1">
      <c r="A820" s="9">
        <v>818.0</v>
      </c>
      <c r="B820" s="10">
        <v>370.0</v>
      </c>
      <c r="C820" s="10" t="s">
        <v>2665</v>
      </c>
      <c r="D820" s="10" t="s">
        <v>1670</v>
      </c>
      <c r="E820" s="10" t="s">
        <v>1671</v>
      </c>
      <c r="F820" s="10" t="s">
        <v>2666</v>
      </c>
      <c r="G820" s="10" t="s">
        <v>841</v>
      </c>
      <c r="H820" s="10" t="s">
        <v>2667</v>
      </c>
      <c r="I820" s="10" t="b">
        <v>1</v>
      </c>
      <c r="J820" s="10">
        <v>2.0</v>
      </c>
      <c r="K820" s="10" t="s">
        <v>1679</v>
      </c>
      <c r="L820" s="10" t="s">
        <v>2668</v>
      </c>
      <c r="M820" s="10" t="s">
        <v>2669</v>
      </c>
    </row>
    <row r="821" ht="15.75" customHeight="1">
      <c r="A821" s="9">
        <v>819.0</v>
      </c>
      <c r="B821" s="10">
        <v>371.0</v>
      </c>
      <c r="C821" s="10" t="s">
        <v>2670</v>
      </c>
      <c r="D821" s="10" t="s">
        <v>1670</v>
      </c>
      <c r="E821" s="10" t="s">
        <v>1671</v>
      </c>
      <c r="F821" s="10" t="s">
        <v>2671</v>
      </c>
      <c r="G821" s="10" t="s">
        <v>841</v>
      </c>
      <c r="H821" s="10" t="s">
        <v>2672</v>
      </c>
      <c r="I821" s="10" t="b">
        <v>1</v>
      </c>
      <c r="J821" s="10">
        <v>4.0</v>
      </c>
      <c r="K821" s="10" t="s">
        <v>1656</v>
      </c>
      <c r="L821" s="10" t="s">
        <v>2673</v>
      </c>
      <c r="M821" s="10" t="s">
        <v>2674</v>
      </c>
    </row>
    <row r="822" ht="15.75" customHeight="1">
      <c r="A822" s="9">
        <v>820.0</v>
      </c>
      <c r="B822" s="10">
        <v>372.0</v>
      </c>
      <c r="C822" s="10" t="s">
        <v>2675</v>
      </c>
      <c r="D822" s="10" t="s">
        <v>1670</v>
      </c>
      <c r="E822" s="10" t="s">
        <v>1671</v>
      </c>
      <c r="F822" s="10" t="s">
        <v>2676</v>
      </c>
      <c r="G822" s="10" t="s">
        <v>841</v>
      </c>
      <c r="H822" s="10" t="s">
        <v>2677</v>
      </c>
      <c r="I822" s="10" t="b">
        <v>1</v>
      </c>
      <c r="J822" s="10">
        <v>4.0</v>
      </c>
      <c r="K822" s="10" t="s">
        <v>1656</v>
      </c>
      <c r="L822" s="10" t="s">
        <v>2678</v>
      </c>
      <c r="M822" s="10" t="s">
        <v>2679</v>
      </c>
    </row>
    <row r="823" ht="15.75" customHeight="1">
      <c r="A823" s="9">
        <v>821.0</v>
      </c>
      <c r="B823" s="10">
        <v>373.0</v>
      </c>
      <c r="C823" s="10" t="s">
        <v>2680</v>
      </c>
      <c r="D823" s="10" t="s">
        <v>1670</v>
      </c>
      <c r="E823" s="10" t="s">
        <v>1671</v>
      </c>
      <c r="F823" s="10" t="s">
        <v>2681</v>
      </c>
      <c r="G823" s="10" t="s">
        <v>841</v>
      </c>
      <c r="H823" s="10" t="s">
        <v>2682</v>
      </c>
      <c r="I823" s="10" t="b">
        <v>1</v>
      </c>
      <c r="J823" s="10">
        <v>3.0</v>
      </c>
      <c r="K823" s="10" t="s">
        <v>1702</v>
      </c>
      <c r="L823" s="10" t="s">
        <v>2683</v>
      </c>
      <c r="M823" s="10" t="s">
        <v>2684</v>
      </c>
    </row>
    <row r="824" ht="15.75" customHeight="1">
      <c r="A824" s="9">
        <v>822.0</v>
      </c>
      <c r="B824" s="10">
        <v>374.0</v>
      </c>
      <c r="C824" s="10" t="s">
        <v>2685</v>
      </c>
      <c r="D824" s="10" t="s">
        <v>1670</v>
      </c>
      <c r="E824" s="10" t="s">
        <v>1671</v>
      </c>
      <c r="F824" s="10" t="s">
        <v>2686</v>
      </c>
      <c r="G824" s="10" t="s">
        <v>841</v>
      </c>
      <c r="H824" s="10" t="s">
        <v>2687</v>
      </c>
      <c r="I824" s="10" t="b">
        <v>1</v>
      </c>
      <c r="J824" s="10">
        <v>3.0</v>
      </c>
      <c r="K824" s="10" t="s">
        <v>1702</v>
      </c>
      <c r="L824" s="10" t="s">
        <v>2688</v>
      </c>
      <c r="M824" s="10" t="s">
        <v>2689</v>
      </c>
    </row>
    <row r="825" ht="15.75" customHeight="1">
      <c r="A825" s="9">
        <v>823.0</v>
      </c>
      <c r="B825" s="10">
        <v>375.0</v>
      </c>
      <c r="C825" s="10" t="s">
        <v>2690</v>
      </c>
      <c r="D825" s="10" t="s">
        <v>1670</v>
      </c>
      <c r="E825" s="10" t="s">
        <v>1671</v>
      </c>
      <c r="F825" s="10" t="s">
        <v>2691</v>
      </c>
      <c r="G825" s="10" t="s">
        <v>841</v>
      </c>
      <c r="H825" s="10" t="s">
        <v>2692</v>
      </c>
      <c r="I825" s="10" t="b">
        <v>1</v>
      </c>
      <c r="J825" s="10">
        <v>4.0</v>
      </c>
      <c r="K825" s="10" t="s">
        <v>1656</v>
      </c>
      <c r="L825" s="10" t="s">
        <v>2693</v>
      </c>
      <c r="M825" s="10" t="s">
        <v>2694</v>
      </c>
    </row>
    <row r="826" ht="15.75" customHeight="1">
      <c r="A826" s="9">
        <v>824.0</v>
      </c>
      <c r="B826" s="10">
        <v>376.0</v>
      </c>
      <c r="C826" s="10" t="s">
        <v>2695</v>
      </c>
      <c r="D826" s="10" t="s">
        <v>1670</v>
      </c>
      <c r="E826" s="10" t="s">
        <v>1671</v>
      </c>
      <c r="F826" s="10" t="s">
        <v>2696</v>
      </c>
      <c r="G826" s="10" t="s">
        <v>841</v>
      </c>
      <c r="H826" s="10" t="s">
        <v>2697</v>
      </c>
      <c r="I826" s="10" t="b">
        <v>1</v>
      </c>
      <c r="J826" s="10">
        <v>3.0</v>
      </c>
      <c r="K826" s="10" t="s">
        <v>1702</v>
      </c>
      <c r="L826" s="10" t="s">
        <v>2698</v>
      </c>
      <c r="M826" s="10" t="s">
        <v>2699</v>
      </c>
    </row>
    <row r="827" ht="15.75" customHeight="1">
      <c r="A827" s="9">
        <v>825.0</v>
      </c>
      <c r="B827" s="10">
        <v>377.0</v>
      </c>
      <c r="C827" s="10" t="s">
        <v>2700</v>
      </c>
      <c r="D827" s="10" t="s">
        <v>1670</v>
      </c>
      <c r="E827" s="10" t="s">
        <v>1671</v>
      </c>
      <c r="F827" s="10" t="s">
        <v>2701</v>
      </c>
      <c r="G827" s="10" t="s">
        <v>841</v>
      </c>
      <c r="H827" s="10" t="s">
        <v>2702</v>
      </c>
      <c r="I827" s="10" t="b">
        <v>1</v>
      </c>
      <c r="J827" s="10">
        <v>3.0</v>
      </c>
      <c r="K827" s="10" t="s">
        <v>1702</v>
      </c>
      <c r="L827" s="10" t="s">
        <v>2703</v>
      </c>
      <c r="M827" s="10" t="s">
        <v>2704</v>
      </c>
    </row>
    <row r="828" ht="15.75" customHeight="1">
      <c r="A828" s="9">
        <v>826.0</v>
      </c>
      <c r="B828" s="10">
        <v>378.0</v>
      </c>
      <c r="C828" s="10" t="s">
        <v>2705</v>
      </c>
      <c r="D828" s="10" t="s">
        <v>1670</v>
      </c>
      <c r="E828" s="10" t="s">
        <v>1671</v>
      </c>
      <c r="F828" s="10" t="s">
        <v>2706</v>
      </c>
      <c r="G828" s="10" t="s">
        <v>841</v>
      </c>
      <c r="H828" s="10" t="s">
        <v>2707</v>
      </c>
      <c r="I828" s="10" t="b">
        <v>1</v>
      </c>
      <c r="J828" s="10">
        <v>3.0</v>
      </c>
      <c r="K828" s="10" t="s">
        <v>1702</v>
      </c>
      <c r="L828" s="10" t="s">
        <v>2281</v>
      </c>
      <c r="M828" s="10" t="s">
        <v>2708</v>
      </c>
    </row>
    <row r="829" ht="15.75" customHeight="1">
      <c r="A829" s="9">
        <v>827.0</v>
      </c>
      <c r="B829" s="10">
        <v>379.0</v>
      </c>
      <c r="C829" s="10" t="s">
        <v>2709</v>
      </c>
      <c r="D829" s="10" t="s">
        <v>1670</v>
      </c>
      <c r="E829" s="10" t="s">
        <v>1671</v>
      </c>
      <c r="F829" s="10" t="s">
        <v>2710</v>
      </c>
      <c r="G829" s="10" t="s">
        <v>841</v>
      </c>
      <c r="H829" s="10" t="s">
        <v>2711</v>
      </c>
      <c r="I829" s="10" t="b">
        <v>1</v>
      </c>
      <c r="J829" s="10">
        <v>4.0</v>
      </c>
      <c r="K829" s="10" t="s">
        <v>1656</v>
      </c>
      <c r="L829" s="10" t="s">
        <v>2712</v>
      </c>
      <c r="M829" s="10" t="s">
        <v>2713</v>
      </c>
    </row>
    <row r="830" ht="15.75" customHeight="1">
      <c r="A830" s="9">
        <v>828.0</v>
      </c>
      <c r="B830" s="10">
        <v>380.0</v>
      </c>
      <c r="C830" s="10" t="s">
        <v>2714</v>
      </c>
      <c r="D830" s="10" t="s">
        <v>1670</v>
      </c>
      <c r="E830" s="10" t="s">
        <v>1671</v>
      </c>
      <c r="F830" s="10" t="s">
        <v>2715</v>
      </c>
      <c r="G830" s="10" t="s">
        <v>841</v>
      </c>
      <c r="H830" s="10" t="s">
        <v>2716</v>
      </c>
      <c r="I830" s="10" t="b">
        <v>1</v>
      </c>
      <c r="J830" s="10">
        <v>3.0</v>
      </c>
      <c r="K830" s="10" t="s">
        <v>1702</v>
      </c>
      <c r="L830" s="10" t="s">
        <v>2425</v>
      </c>
      <c r="M830" s="10" t="s">
        <v>2717</v>
      </c>
    </row>
    <row r="831" ht="15.75" customHeight="1">
      <c r="A831" s="9">
        <v>829.0</v>
      </c>
      <c r="B831" s="10">
        <v>381.0</v>
      </c>
      <c r="C831" s="10" t="s">
        <v>2718</v>
      </c>
      <c r="D831" s="10" t="s">
        <v>1670</v>
      </c>
      <c r="E831" s="10" t="s">
        <v>1671</v>
      </c>
      <c r="F831" s="10" t="s">
        <v>2719</v>
      </c>
      <c r="G831" s="10" t="s">
        <v>841</v>
      </c>
      <c r="H831" s="10" t="s">
        <v>2720</v>
      </c>
      <c r="I831" s="10" t="b">
        <v>1</v>
      </c>
      <c r="J831" s="10">
        <v>5.0</v>
      </c>
      <c r="K831" s="10" t="s">
        <v>1690</v>
      </c>
      <c r="L831" s="10" t="s">
        <v>2721</v>
      </c>
      <c r="M831" s="10" t="s">
        <v>2722</v>
      </c>
    </row>
    <row r="832" ht="15.75" customHeight="1">
      <c r="A832" s="9">
        <v>830.0</v>
      </c>
      <c r="B832" s="10">
        <v>382.0</v>
      </c>
      <c r="C832" s="10" t="s">
        <v>2723</v>
      </c>
      <c r="D832" s="10" t="s">
        <v>1670</v>
      </c>
      <c r="E832" s="10" t="s">
        <v>1671</v>
      </c>
      <c r="F832" s="10" t="s">
        <v>2724</v>
      </c>
      <c r="G832" s="10" t="s">
        <v>841</v>
      </c>
      <c r="H832" s="10" t="s">
        <v>2725</v>
      </c>
      <c r="I832" s="10" t="b">
        <v>1</v>
      </c>
      <c r="J832" s="10">
        <v>3.0</v>
      </c>
      <c r="K832" s="10" t="s">
        <v>1702</v>
      </c>
      <c r="L832" s="10" t="s">
        <v>2726</v>
      </c>
      <c r="M832" s="10" t="s">
        <v>2727</v>
      </c>
    </row>
    <row r="833" ht="15.75" customHeight="1">
      <c r="A833" s="9">
        <v>831.0</v>
      </c>
      <c r="B833" s="10">
        <v>383.0</v>
      </c>
      <c r="C833" s="10" t="s">
        <v>2728</v>
      </c>
      <c r="D833" s="10" t="s">
        <v>1670</v>
      </c>
      <c r="E833" s="10" t="s">
        <v>1671</v>
      </c>
      <c r="F833" s="10" t="s">
        <v>2729</v>
      </c>
      <c r="G833" s="10" t="s">
        <v>841</v>
      </c>
      <c r="H833" s="10" t="s">
        <v>2730</v>
      </c>
      <c r="I833" s="10" t="b">
        <v>1</v>
      </c>
      <c r="J833" s="10">
        <v>4.0</v>
      </c>
      <c r="K833" s="10" t="s">
        <v>1656</v>
      </c>
      <c r="L833" s="10" t="s">
        <v>2731</v>
      </c>
      <c r="M833" s="10" t="s">
        <v>2732</v>
      </c>
    </row>
    <row r="834" ht="15.75" customHeight="1">
      <c r="A834" s="9">
        <v>832.0</v>
      </c>
      <c r="B834" s="10">
        <v>384.0</v>
      </c>
      <c r="C834" s="10" t="s">
        <v>2733</v>
      </c>
      <c r="D834" s="10" t="s">
        <v>1670</v>
      </c>
      <c r="E834" s="10" t="s">
        <v>1671</v>
      </c>
      <c r="F834" s="10" t="s">
        <v>2734</v>
      </c>
      <c r="G834" s="10" t="s">
        <v>841</v>
      </c>
      <c r="H834" s="10" t="s">
        <v>2735</v>
      </c>
      <c r="I834" s="10" t="b">
        <v>1</v>
      </c>
      <c r="J834" s="10">
        <v>3.0</v>
      </c>
      <c r="K834" s="10" t="s">
        <v>1702</v>
      </c>
      <c r="L834" s="10" t="s">
        <v>2736</v>
      </c>
      <c r="M834" s="10" t="s">
        <v>2737</v>
      </c>
    </row>
    <row r="835" ht="15.75" customHeight="1">
      <c r="A835" s="9">
        <v>833.0</v>
      </c>
      <c r="B835" s="10">
        <v>385.0</v>
      </c>
      <c r="C835" s="10" t="s">
        <v>2738</v>
      </c>
      <c r="D835" s="10" t="s">
        <v>1670</v>
      </c>
      <c r="E835" s="10" t="s">
        <v>1671</v>
      </c>
      <c r="F835" s="10" t="s">
        <v>2739</v>
      </c>
      <c r="G835" s="10" t="s">
        <v>841</v>
      </c>
      <c r="H835" s="10" t="s">
        <v>2740</v>
      </c>
      <c r="I835" s="10" t="b">
        <v>1</v>
      </c>
      <c r="J835" s="10">
        <v>3.0</v>
      </c>
      <c r="K835" s="10" t="s">
        <v>1702</v>
      </c>
      <c r="L835" s="10" t="s">
        <v>2741</v>
      </c>
      <c r="M835" s="10" t="s">
        <v>2742</v>
      </c>
    </row>
    <row r="836" ht="15.75" customHeight="1">
      <c r="A836" s="9">
        <v>834.0</v>
      </c>
      <c r="B836" s="10">
        <v>386.0</v>
      </c>
      <c r="C836" s="10" t="s">
        <v>2743</v>
      </c>
      <c r="D836" s="10" t="s">
        <v>1670</v>
      </c>
      <c r="E836" s="10" t="s">
        <v>1671</v>
      </c>
      <c r="F836" s="10" t="s">
        <v>2744</v>
      </c>
      <c r="G836" s="10" t="s">
        <v>841</v>
      </c>
      <c r="H836" s="10" t="s">
        <v>2745</v>
      </c>
      <c r="I836" s="10" t="b">
        <v>0</v>
      </c>
      <c r="J836" s="10" t="s">
        <v>17</v>
      </c>
      <c r="K836" s="10" t="s">
        <v>17</v>
      </c>
      <c r="L836" s="10" t="s">
        <v>17</v>
      </c>
      <c r="M836" s="10" t="s">
        <v>17</v>
      </c>
    </row>
    <row r="837" ht="15.75" customHeight="1">
      <c r="A837" s="9">
        <v>835.0</v>
      </c>
      <c r="B837" s="10">
        <v>387.0</v>
      </c>
      <c r="C837" s="10" t="s">
        <v>2746</v>
      </c>
      <c r="D837" s="10" t="s">
        <v>1670</v>
      </c>
      <c r="E837" s="10" t="s">
        <v>1671</v>
      </c>
      <c r="F837" s="10" t="s">
        <v>2747</v>
      </c>
      <c r="G837" s="10" t="s">
        <v>841</v>
      </c>
      <c r="H837" s="10" t="s">
        <v>2748</v>
      </c>
      <c r="I837" s="10" t="b">
        <v>1</v>
      </c>
      <c r="J837" s="10">
        <v>3.0</v>
      </c>
      <c r="K837" s="10" t="s">
        <v>1702</v>
      </c>
      <c r="L837" s="10" t="s">
        <v>2749</v>
      </c>
      <c r="M837" s="10" t="s">
        <v>2750</v>
      </c>
    </row>
    <row r="838" ht="15.75" customHeight="1">
      <c r="A838" s="9">
        <v>836.0</v>
      </c>
      <c r="B838" s="10">
        <v>388.0</v>
      </c>
      <c r="C838" s="10" t="s">
        <v>2751</v>
      </c>
      <c r="D838" s="10" t="s">
        <v>1670</v>
      </c>
      <c r="E838" s="10" t="s">
        <v>1671</v>
      </c>
      <c r="F838" s="10" t="s">
        <v>2752</v>
      </c>
      <c r="G838" s="10" t="s">
        <v>841</v>
      </c>
      <c r="H838" s="10" t="s">
        <v>2753</v>
      </c>
      <c r="I838" s="10" t="b">
        <v>1</v>
      </c>
      <c r="J838" s="10">
        <v>2.0</v>
      </c>
      <c r="K838" s="10" t="s">
        <v>1679</v>
      </c>
      <c r="L838" s="10" t="s">
        <v>2754</v>
      </c>
      <c r="M838" s="10" t="s">
        <v>2755</v>
      </c>
    </row>
    <row r="839" ht="15.75" customHeight="1">
      <c r="A839" s="9">
        <v>837.0</v>
      </c>
      <c r="B839" s="10">
        <v>389.0</v>
      </c>
      <c r="C839" s="10" t="s">
        <v>2756</v>
      </c>
      <c r="D839" s="10" t="s">
        <v>1670</v>
      </c>
      <c r="E839" s="10" t="s">
        <v>1671</v>
      </c>
      <c r="F839" s="10" t="s">
        <v>2757</v>
      </c>
      <c r="G839" s="10" t="s">
        <v>841</v>
      </c>
      <c r="H839" s="10" t="s">
        <v>2758</v>
      </c>
      <c r="I839" s="10" t="b">
        <v>1</v>
      </c>
      <c r="J839" s="10">
        <v>4.0</v>
      </c>
      <c r="K839" s="10" t="s">
        <v>1656</v>
      </c>
      <c r="L839" s="10" t="s">
        <v>2759</v>
      </c>
      <c r="M839" s="10" t="s">
        <v>2760</v>
      </c>
    </row>
    <row r="840" ht="15.75" customHeight="1">
      <c r="A840" s="9">
        <v>838.0</v>
      </c>
      <c r="B840" s="10">
        <v>390.0</v>
      </c>
      <c r="C840" s="10" t="s">
        <v>2761</v>
      </c>
      <c r="D840" s="10" t="s">
        <v>1670</v>
      </c>
      <c r="E840" s="10" t="s">
        <v>1671</v>
      </c>
      <c r="F840" s="10" t="s">
        <v>2762</v>
      </c>
      <c r="G840" s="10" t="s">
        <v>841</v>
      </c>
      <c r="H840" s="10" t="s">
        <v>2763</v>
      </c>
      <c r="I840" s="10" t="b">
        <v>1</v>
      </c>
      <c r="J840" s="10">
        <v>3.0</v>
      </c>
      <c r="K840" s="10" t="s">
        <v>1702</v>
      </c>
      <c r="L840" s="10" t="s">
        <v>2764</v>
      </c>
      <c r="M840" s="10" t="s">
        <v>2765</v>
      </c>
    </row>
    <row r="841" ht="15.75" customHeight="1">
      <c r="A841" s="9">
        <v>839.0</v>
      </c>
      <c r="B841" s="10">
        <v>391.0</v>
      </c>
      <c r="C841" s="10" t="s">
        <v>2766</v>
      </c>
      <c r="D841" s="10" t="s">
        <v>1670</v>
      </c>
      <c r="E841" s="10" t="s">
        <v>1671</v>
      </c>
      <c r="F841" s="10" t="s">
        <v>2767</v>
      </c>
      <c r="G841" s="10" t="s">
        <v>841</v>
      </c>
      <c r="H841" s="10" t="s">
        <v>2768</v>
      </c>
      <c r="I841" s="10" t="b">
        <v>1</v>
      </c>
      <c r="J841" s="10">
        <v>5.0</v>
      </c>
      <c r="K841" s="10" t="s">
        <v>1690</v>
      </c>
      <c r="L841" s="10" t="s">
        <v>2286</v>
      </c>
      <c r="M841" s="10" t="s">
        <v>2769</v>
      </c>
    </row>
    <row r="842" ht="15.75" customHeight="1">
      <c r="A842" s="9">
        <v>840.0</v>
      </c>
      <c r="B842" s="10">
        <v>392.0</v>
      </c>
      <c r="C842" s="10" t="s">
        <v>2770</v>
      </c>
      <c r="D842" s="10" t="s">
        <v>1670</v>
      </c>
      <c r="E842" s="10" t="s">
        <v>1671</v>
      </c>
      <c r="F842" s="10" t="s">
        <v>2771</v>
      </c>
      <c r="G842" s="10" t="s">
        <v>841</v>
      </c>
      <c r="H842" s="10" t="s">
        <v>2772</v>
      </c>
      <c r="I842" s="10" t="b">
        <v>1</v>
      </c>
      <c r="J842" s="10">
        <v>6.0</v>
      </c>
      <c r="K842" s="10" t="s">
        <v>1696</v>
      </c>
      <c r="L842" s="10" t="s">
        <v>2271</v>
      </c>
      <c r="M842" s="10" t="s">
        <v>2773</v>
      </c>
    </row>
    <row r="843" ht="15.75" customHeight="1">
      <c r="A843" s="9">
        <v>841.0</v>
      </c>
      <c r="B843" s="10">
        <v>393.0</v>
      </c>
      <c r="C843" s="10" t="s">
        <v>2774</v>
      </c>
      <c r="D843" s="10" t="s">
        <v>1670</v>
      </c>
      <c r="E843" s="10" t="s">
        <v>1671</v>
      </c>
      <c r="F843" s="10" t="s">
        <v>2775</v>
      </c>
      <c r="G843" s="10" t="s">
        <v>841</v>
      </c>
      <c r="H843" s="10" t="s">
        <v>2776</v>
      </c>
      <c r="I843" s="10" t="b">
        <v>1</v>
      </c>
      <c r="J843" s="10">
        <v>4.0</v>
      </c>
      <c r="K843" s="10" t="s">
        <v>1656</v>
      </c>
      <c r="L843" s="10" t="s">
        <v>2777</v>
      </c>
      <c r="M843" s="10" t="s">
        <v>2778</v>
      </c>
    </row>
    <row r="844" ht="15.75" customHeight="1">
      <c r="A844" s="9">
        <v>842.0</v>
      </c>
      <c r="B844" s="10">
        <v>395.0</v>
      </c>
      <c r="C844" s="10" t="s">
        <v>2779</v>
      </c>
      <c r="D844" s="10" t="s">
        <v>1670</v>
      </c>
      <c r="E844" s="10" t="s">
        <v>1671</v>
      </c>
      <c r="F844" s="10" t="s">
        <v>2780</v>
      </c>
      <c r="G844" s="10" t="s">
        <v>841</v>
      </c>
      <c r="H844" s="10" t="s">
        <v>2781</v>
      </c>
      <c r="I844" s="10" t="b">
        <v>1</v>
      </c>
      <c r="J844" s="10">
        <v>5.0</v>
      </c>
      <c r="K844" s="10" t="s">
        <v>1690</v>
      </c>
      <c r="L844" s="10" t="s">
        <v>2356</v>
      </c>
      <c r="M844" s="10" t="s">
        <v>2782</v>
      </c>
    </row>
    <row r="845" ht="15.75" customHeight="1">
      <c r="A845" s="9">
        <v>843.0</v>
      </c>
      <c r="B845" s="10">
        <v>398.0</v>
      </c>
      <c r="C845" s="10" t="s">
        <v>2783</v>
      </c>
      <c r="D845" s="10" t="s">
        <v>1670</v>
      </c>
      <c r="E845" s="10" t="s">
        <v>1671</v>
      </c>
      <c r="F845" s="10" t="s">
        <v>2784</v>
      </c>
      <c r="G845" s="10" t="s">
        <v>841</v>
      </c>
      <c r="H845" s="10" t="s">
        <v>2785</v>
      </c>
      <c r="I845" s="10" t="b">
        <v>1</v>
      </c>
      <c r="J845" s="10">
        <v>3.0</v>
      </c>
      <c r="K845" s="10" t="s">
        <v>1702</v>
      </c>
      <c r="L845" s="10" t="s">
        <v>2786</v>
      </c>
      <c r="M845" s="10" t="s">
        <v>2787</v>
      </c>
    </row>
    <row r="846" ht="15.75" customHeight="1">
      <c r="A846" s="9">
        <v>844.0</v>
      </c>
      <c r="B846" s="10">
        <v>400.0</v>
      </c>
      <c r="C846" s="10" t="s">
        <v>2788</v>
      </c>
      <c r="D846" s="10" t="s">
        <v>1670</v>
      </c>
      <c r="E846" s="10" t="s">
        <v>1671</v>
      </c>
      <c r="F846" s="10" t="s">
        <v>2789</v>
      </c>
      <c r="G846" s="10" t="s">
        <v>841</v>
      </c>
      <c r="H846" s="10" t="s">
        <v>2790</v>
      </c>
      <c r="I846" s="10" t="b">
        <v>1</v>
      </c>
      <c r="J846" s="10">
        <v>4.0</v>
      </c>
      <c r="K846" s="10" t="s">
        <v>1656</v>
      </c>
      <c r="L846" s="10" t="s">
        <v>2791</v>
      </c>
      <c r="M846" s="10" t="s">
        <v>2792</v>
      </c>
    </row>
    <row r="847" ht="15.75" customHeight="1">
      <c r="A847" s="9">
        <v>845.0</v>
      </c>
      <c r="B847" s="10">
        <v>402.0</v>
      </c>
      <c r="C847" s="10" t="s">
        <v>2793</v>
      </c>
      <c r="D847" s="10" t="s">
        <v>1670</v>
      </c>
      <c r="E847" s="10" t="s">
        <v>1671</v>
      </c>
      <c r="F847" s="10" t="s">
        <v>2794</v>
      </c>
      <c r="G847" s="10" t="s">
        <v>841</v>
      </c>
      <c r="H847" s="10" t="s">
        <v>2795</v>
      </c>
      <c r="I847" s="10" t="b">
        <v>1</v>
      </c>
      <c r="J847" s="10">
        <v>3.0</v>
      </c>
      <c r="K847" s="10" t="s">
        <v>1702</v>
      </c>
      <c r="L847" s="10" t="s">
        <v>2796</v>
      </c>
      <c r="M847" s="10" t="s">
        <v>2797</v>
      </c>
    </row>
    <row r="848" ht="15.75" customHeight="1">
      <c r="A848" s="9">
        <v>846.0</v>
      </c>
      <c r="B848" s="10">
        <v>403.0</v>
      </c>
      <c r="C848" s="10" t="s">
        <v>2798</v>
      </c>
      <c r="D848" s="10" t="s">
        <v>1670</v>
      </c>
      <c r="E848" s="10" t="s">
        <v>1671</v>
      </c>
      <c r="F848" s="10" t="s">
        <v>2799</v>
      </c>
      <c r="G848" s="10" t="s">
        <v>841</v>
      </c>
      <c r="H848" s="10" t="s">
        <v>2800</v>
      </c>
      <c r="I848" s="10" t="b">
        <v>1</v>
      </c>
      <c r="J848" s="10">
        <v>6.0</v>
      </c>
      <c r="K848" s="10" t="s">
        <v>1696</v>
      </c>
      <c r="L848" s="10" t="s">
        <v>2271</v>
      </c>
      <c r="M848" s="10" t="s">
        <v>2801</v>
      </c>
    </row>
    <row r="849" ht="15.75" customHeight="1">
      <c r="A849" s="9">
        <v>847.0</v>
      </c>
      <c r="B849" s="10">
        <v>411.0</v>
      </c>
      <c r="C849" s="10" t="s">
        <v>2802</v>
      </c>
      <c r="D849" s="10" t="s">
        <v>1670</v>
      </c>
      <c r="E849" s="10" t="s">
        <v>1671</v>
      </c>
      <c r="F849" s="10" t="s">
        <v>2803</v>
      </c>
      <c r="G849" s="10" t="s">
        <v>841</v>
      </c>
      <c r="H849" s="10" t="s">
        <v>2804</v>
      </c>
      <c r="I849" s="10" t="b">
        <v>1</v>
      </c>
      <c r="J849" s="10">
        <v>3.0</v>
      </c>
      <c r="K849" s="10" t="s">
        <v>1702</v>
      </c>
      <c r="L849" s="10" t="s">
        <v>2698</v>
      </c>
      <c r="M849" s="10" t="s">
        <v>2805</v>
      </c>
    </row>
    <row r="850" ht="15.75" customHeight="1">
      <c r="A850" s="9">
        <v>848.0</v>
      </c>
      <c r="B850" s="10">
        <v>412.0</v>
      </c>
      <c r="C850" s="10" t="s">
        <v>2806</v>
      </c>
      <c r="D850" s="10" t="s">
        <v>1670</v>
      </c>
      <c r="E850" s="10" t="s">
        <v>1671</v>
      </c>
      <c r="F850" s="10" t="s">
        <v>2807</v>
      </c>
      <c r="G850" s="10" t="s">
        <v>841</v>
      </c>
      <c r="H850" s="10" t="s">
        <v>2808</v>
      </c>
      <c r="I850" s="10" t="b">
        <v>1</v>
      </c>
      <c r="J850" s="10">
        <v>6.0</v>
      </c>
      <c r="K850" s="10" t="s">
        <v>1696</v>
      </c>
      <c r="L850" s="10" t="s">
        <v>2271</v>
      </c>
      <c r="M850" s="10" t="s">
        <v>2809</v>
      </c>
    </row>
    <row r="851" ht="15.75" customHeight="1">
      <c r="A851" s="9">
        <v>849.0</v>
      </c>
      <c r="B851" s="10">
        <v>414.0</v>
      </c>
      <c r="C851" s="10" t="s">
        <v>2810</v>
      </c>
      <c r="D851" s="10" t="s">
        <v>1670</v>
      </c>
      <c r="E851" s="10" t="s">
        <v>1671</v>
      </c>
      <c r="F851" s="10" t="s">
        <v>2811</v>
      </c>
      <c r="G851" s="10" t="s">
        <v>841</v>
      </c>
      <c r="H851" s="10" t="s">
        <v>2812</v>
      </c>
      <c r="I851" s="10" t="b">
        <v>1</v>
      </c>
      <c r="J851" s="10">
        <v>2.0</v>
      </c>
      <c r="K851" s="10" t="s">
        <v>1679</v>
      </c>
      <c r="L851" s="10" t="s">
        <v>2813</v>
      </c>
      <c r="M851" s="10" t="s">
        <v>2814</v>
      </c>
    </row>
    <row r="852" ht="15.75" customHeight="1">
      <c r="A852" s="9">
        <v>850.0</v>
      </c>
      <c r="B852" s="10">
        <v>418.0</v>
      </c>
      <c r="C852" s="10" t="s">
        <v>2815</v>
      </c>
      <c r="D852" s="10" t="s">
        <v>1670</v>
      </c>
      <c r="E852" s="10" t="s">
        <v>1671</v>
      </c>
      <c r="F852" s="10" t="s">
        <v>2816</v>
      </c>
      <c r="G852" s="10" t="s">
        <v>841</v>
      </c>
      <c r="H852" s="10" t="s">
        <v>2817</v>
      </c>
      <c r="I852" s="10" t="b">
        <v>1</v>
      </c>
      <c r="J852" s="10">
        <v>2.0</v>
      </c>
      <c r="K852" s="10" t="s">
        <v>1679</v>
      </c>
      <c r="L852" s="10" t="s">
        <v>2813</v>
      </c>
      <c r="M852" s="10" t="s">
        <v>2818</v>
      </c>
    </row>
    <row r="853" ht="15.75" customHeight="1">
      <c r="A853" s="9">
        <v>851.0</v>
      </c>
      <c r="B853" s="10">
        <v>420.0</v>
      </c>
      <c r="C853" s="10" t="s">
        <v>2819</v>
      </c>
      <c r="D853" s="10" t="s">
        <v>1670</v>
      </c>
      <c r="E853" s="10" t="s">
        <v>1671</v>
      </c>
      <c r="F853" s="10" t="s">
        <v>2820</v>
      </c>
      <c r="G853" s="10" t="s">
        <v>841</v>
      </c>
      <c r="H853" s="10" t="s">
        <v>2821</v>
      </c>
      <c r="I853" s="10" t="b">
        <v>1</v>
      </c>
      <c r="J853" s="10">
        <v>2.0</v>
      </c>
      <c r="K853" s="10" t="s">
        <v>1679</v>
      </c>
      <c r="L853" s="10" t="s">
        <v>2813</v>
      </c>
      <c r="M853" s="10" t="s">
        <v>2822</v>
      </c>
    </row>
    <row r="854" ht="15.75" customHeight="1">
      <c r="A854" s="9">
        <v>852.0</v>
      </c>
      <c r="B854" s="10">
        <v>421.0</v>
      </c>
      <c r="C854" s="10" t="s">
        <v>2823</v>
      </c>
      <c r="D854" s="10" t="s">
        <v>1670</v>
      </c>
      <c r="E854" s="10" t="s">
        <v>1671</v>
      </c>
      <c r="F854" s="10" t="s">
        <v>2824</v>
      </c>
      <c r="G854" s="10" t="s">
        <v>841</v>
      </c>
      <c r="H854" s="10" t="s">
        <v>2825</v>
      </c>
      <c r="I854" s="10" t="b">
        <v>1</v>
      </c>
      <c r="J854" s="10">
        <v>2.0</v>
      </c>
      <c r="K854" s="10" t="s">
        <v>1679</v>
      </c>
      <c r="L854" s="10" t="s">
        <v>2813</v>
      </c>
      <c r="M854" s="10" t="s">
        <v>2826</v>
      </c>
    </row>
    <row r="855" ht="15.75" customHeight="1">
      <c r="A855" s="9">
        <v>853.0</v>
      </c>
      <c r="B855" s="10">
        <v>424.0</v>
      </c>
      <c r="C855" s="10" t="s">
        <v>2827</v>
      </c>
      <c r="D855" s="10" t="s">
        <v>1670</v>
      </c>
      <c r="E855" s="10" t="s">
        <v>1671</v>
      </c>
      <c r="F855" s="10" t="s">
        <v>2828</v>
      </c>
      <c r="G855" s="10" t="s">
        <v>841</v>
      </c>
      <c r="H855" s="10" t="s">
        <v>2829</v>
      </c>
      <c r="I855" s="10" t="b">
        <v>1</v>
      </c>
      <c r="J855" s="10">
        <v>9.0</v>
      </c>
      <c r="K855" s="10" t="s">
        <v>18</v>
      </c>
      <c r="L855" s="10" t="s">
        <v>2830</v>
      </c>
      <c r="M855" s="10" t="s">
        <v>2831</v>
      </c>
    </row>
    <row r="856" ht="15.75" customHeight="1">
      <c r="A856" s="9">
        <v>854.0</v>
      </c>
      <c r="B856" s="10">
        <v>425.0</v>
      </c>
      <c r="C856" s="10" t="s">
        <v>2832</v>
      </c>
      <c r="D856" s="10" t="s">
        <v>1670</v>
      </c>
      <c r="E856" s="10" t="s">
        <v>1671</v>
      </c>
      <c r="F856" s="10" t="s">
        <v>2833</v>
      </c>
      <c r="G856" s="10" t="s">
        <v>841</v>
      </c>
      <c r="H856" s="10" t="s">
        <v>2834</v>
      </c>
      <c r="I856" s="10" t="b">
        <v>1</v>
      </c>
      <c r="J856" s="10">
        <v>5.0</v>
      </c>
      <c r="K856" s="10" t="s">
        <v>1690</v>
      </c>
      <c r="L856" s="10" t="s">
        <v>2835</v>
      </c>
      <c r="M856" s="10" t="s">
        <v>2836</v>
      </c>
    </row>
    <row r="857" ht="15.75" customHeight="1">
      <c r="A857" s="9">
        <v>855.0</v>
      </c>
      <c r="B857" s="10">
        <v>426.0</v>
      </c>
      <c r="C857" s="10" t="s">
        <v>2837</v>
      </c>
      <c r="D857" s="10" t="s">
        <v>1670</v>
      </c>
      <c r="E857" s="10" t="s">
        <v>1671</v>
      </c>
      <c r="F857" s="10" t="s">
        <v>2838</v>
      </c>
      <c r="G857" s="10" t="s">
        <v>841</v>
      </c>
      <c r="H857" s="10" t="s">
        <v>2839</v>
      </c>
      <c r="I857" s="10" t="b">
        <v>1</v>
      </c>
      <c r="J857" s="10">
        <v>5.0</v>
      </c>
      <c r="K857" s="10" t="s">
        <v>1690</v>
      </c>
      <c r="L857" s="10" t="s">
        <v>2840</v>
      </c>
      <c r="M857" s="10" t="s">
        <v>2841</v>
      </c>
    </row>
    <row r="858" ht="15.75" customHeight="1">
      <c r="A858" s="9">
        <v>856.0</v>
      </c>
      <c r="B858" s="10">
        <v>427.0</v>
      </c>
      <c r="C858" s="10" t="s">
        <v>2842</v>
      </c>
      <c r="D858" s="10" t="s">
        <v>1670</v>
      </c>
      <c r="E858" s="10" t="s">
        <v>1671</v>
      </c>
      <c r="F858" s="10" t="s">
        <v>2843</v>
      </c>
      <c r="G858" s="10" t="s">
        <v>841</v>
      </c>
      <c r="H858" s="10" t="s">
        <v>2844</v>
      </c>
      <c r="I858" s="10" t="b">
        <v>1</v>
      </c>
      <c r="J858" s="10">
        <v>9.0</v>
      </c>
      <c r="K858" s="10" t="s">
        <v>18</v>
      </c>
      <c r="L858" s="10" t="s">
        <v>2830</v>
      </c>
      <c r="M858" s="10" t="s">
        <v>2845</v>
      </c>
    </row>
    <row r="859" ht="15.75" customHeight="1">
      <c r="A859" s="9">
        <v>857.0</v>
      </c>
      <c r="B859" s="10">
        <v>431.0</v>
      </c>
      <c r="C859" s="10" t="s">
        <v>2846</v>
      </c>
      <c r="D859" s="10" t="s">
        <v>1670</v>
      </c>
      <c r="E859" s="10" t="s">
        <v>1671</v>
      </c>
      <c r="F859" s="10" t="s">
        <v>2847</v>
      </c>
      <c r="G859" s="10" t="s">
        <v>841</v>
      </c>
      <c r="H859" s="10" t="s">
        <v>2848</v>
      </c>
      <c r="I859" s="10" t="b">
        <v>1</v>
      </c>
      <c r="J859" s="10">
        <v>2.0</v>
      </c>
      <c r="K859" s="10" t="s">
        <v>1679</v>
      </c>
      <c r="L859" s="10" t="s">
        <v>2813</v>
      </c>
      <c r="M859" s="10" t="s">
        <v>2849</v>
      </c>
    </row>
    <row r="860" ht="15.75" customHeight="1">
      <c r="A860" s="9">
        <v>858.0</v>
      </c>
      <c r="B860" s="10">
        <v>433.0</v>
      </c>
      <c r="C860" s="10" t="s">
        <v>2850</v>
      </c>
      <c r="D860" s="10" t="s">
        <v>1670</v>
      </c>
      <c r="E860" s="10" t="s">
        <v>1671</v>
      </c>
      <c r="F860" s="10" t="s">
        <v>2851</v>
      </c>
      <c r="G860" s="10" t="s">
        <v>841</v>
      </c>
      <c r="H860" s="10" t="s">
        <v>2852</v>
      </c>
      <c r="I860" s="10" t="b">
        <v>1</v>
      </c>
      <c r="J860" s="10">
        <v>4.0</v>
      </c>
      <c r="K860" s="10" t="s">
        <v>1656</v>
      </c>
      <c r="L860" s="10" t="s">
        <v>2853</v>
      </c>
      <c r="M860" s="10" t="s">
        <v>2854</v>
      </c>
    </row>
    <row r="861" ht="15.75" customHeight="1">
      <c r="A861" s="9">
        <v>859.0</v>
      </c>
      <c r="B861" s="10">
        <v>434.0</v>
      </c>
      <c r="C861" s="10" t="s">
        <v>2855</v>
      </c>
      <c r="D861" s="10" t="s">
        <v>1670</v>
      </c>
      <c r="E861" s="10" t="s">
        <v>1671</v>
      </c>
      <c r="F861" s="10" t="s">
        <v>2856</v>
      </c>
      <c r="G861" s="10" t="s">
        <v>841</v>
      </c>
      <c r="H861" s="10" t="s">
        <v>2857</v>
      </c>
      <c r="I861" s="10" t="b">
        <v>1</v>
      </c>
      <c r="J861" s="10">
        <v>3.0</v>
      </c>
      <c r="K861" s="10" t="s">
        <v>1702</v>
      </c>
      <c r="L861" s="10" t="s">
        <v>2858</v>
      </c>
      <c r="M861" s="10" t="s">
        <v>2859</v>
      </c>
    </row>
    <row r="862" ht="15.75" customHeight="1">
      <c r="A862" s="9">
        <v>860.0</v>
      </c>
      <c r="B862" s="10">
        <v>435.0</v>
      </c>
      <c r="C862" s="10" t="s">
        <v>2860</v>
      </c>
      <c r="D862" s="10" t="s">
        <v>1670</v>
      </c>
      <c r="E862" s="10" t="s">
        <v>1671</v>
      </c>
      <c r="F862" s="10" t="s">
        <v>2861</v>
      </c>
      <c r="G862" s="10" t="s">
        <v>841</v>
      </c>
      <c r="H862" s="10" t="s">
        <v>2862</v>
      </c>
      <c r="I862" s="10" t="b">
        <v>1</v>
      </c>
      <c r="J862" s="10">
        <v>3.0</v>
      </c>
      <c r="K862" s="10" t="s">
        <v>1702</v>
      </c>
      <c r="L862" s="10" t="s">
        <v>2698</v>
      </c>
      <c r="M862" s="10" t="s">
        <v>2863</v>
      </c>
    </row>
    <row r="863" ht="15.75" customHeight="1">
      <c r="A863" s="9">
        <v>861.0</v>
      </c>
      <c r="B863" s="10">
        <v>436.0</v>
      </c>
      <c r="C863" s="10" t="s">
        <v>2864</v>
      </c>
      <c r="D863" s="10" t="s">
        <v>1670</v>
      </c>
      <c r="E863" s="10" t="s">
        <v>1671</v>
      </c>
      <c r="F863" s="10" t="s">
        <v>2865</v>
      </c>
      <c r="G863" s="10" t="s">
        <v>841</v>
      </c>
      <c r="H863" s="10" t="s">
        <v>2866</v>
      </c>
      <c r="I863" s="10" t="b">
        <v>1</v>
      </c>
      <c r="J863" s="10">
        <v>2.0</v>
      </c>
      <c r="K863" s="10" t="s">
        <v>1679</v>
      </c>
      <c r="L863" s="10" t="s">
        <v>2668</v>
      </c>
      <c r="M863" s="10" t="s">
        <v>2867</v>
      </c>
    </row>
    <row r="864" ht="15.75" customHeight="1">
      <c r="A864" s="9">
        <v>862.0</v>
      </c>
      <c r="B864" s="10">
        <v>437.0</v>
      </c>
      <c r="C864" s="10" t="s">
        <v>2868</v>
      </c>
      <c r="D864" s="10" t="s">
        <v>1670</v>
      </c>
      <c r="E864" s="10" t="s">
        <v>1671</v>
      </c>
      <c r="F864" s="10" t="s">
        <v>2869</v>
      </c>
      <c r="G864" s="10" t="s">
        <v>841</v>
      </c>
      <c r="H864" s="10" t="s">
        <v>2870</v>
      </c>
      <c r="I864" s="10" t="b">
        <v>1</v>
      </c>
      <c r="J864" s="10">
        <v>3.0</v>
      </c>
      <c r="K864" s="10" t="s">
        <v>1702</v>
      </c>
      <c r="L864" s="10" t="s">
        <v>2281</v>
      </c>
      <c r="M864" s="10" t="s">
        <v>2871</v>
      </c>
    </row>
    <row r="865" ht="15.75" customHeight="1">
      <c r="A865" s="9">
        <v>863.0</v>
      </c>
      <c r="B865" s="10">
        <v>438.0</v>
      </c>
      <c r="C865" s="10" t="s">
        <v>2872</v>
      </c>
      <c r="D865" s="10" t="s">
        <v>1670</v>
      </c>
      <c r="E865" s="10" t="s">
        <v>1671</v>
      </c>
      <c r="F865" s="10" t="s">
        <v>2873</v>
      </c>
      <c r="G865" s="10" t="s">
        <v>841</v>
      </c>
      <c r="H865" s="10" t="s">
        <v>2874</v>
      </c>
      <c r="I865" s="10" t="b">
        <v>1</v>
      </c>
      <c r="J865" s="10">
        <v>2.0</v>
      </c>
      <c r="K865" s="10" t="s">
        <v>1679</v>
      </c>
      <c r="L865" s="10" t="s">
        <v>2668</v>
      </c>
      <c r="M865" s="10" t="s">
        <v>2875</v>
      </c>
    </row>
    <row r="866" ht="15.75" customHeight="1">
      <c r="A866" s="9">
        <v>864.0</v>
      </c>
      <c r="B866" s="10">
        <v>439.0</v>
      </c>
      <c r="C866" s="10" t="s">
        <v>2876</v>
      </c>
      <c r="D866" s="10" t="s">
        <v>1670</v>
      </c>
      <c r="E866" s="10" t="s">
        <v>1671</v>
      </c>
      <c r="F866" s="10" t="s">
        <v>2877</v>
      </c>
      <c r="G866" s="10" t="s">
        <v>841</v>
      </c>
      <c r="H866" s="10" t="s">
        <v>2878</v>
      </c>
      <c r="I866" s="10" t="b">
        <v>1</v>
      </c>
      <c r="J866" s="10">
        <v>4.0</v>
      </c>
      <c r="K866" s="10" t="s">
        <v>1656</v>
      </c>
      <c r="L866" s="10" t="s">
        <v>2668</v>
      </c>
      <c r="M866" s="10" t="s">
        <v>2879</v>
      </c>
    </row>
    <row r="867" ht="15.75" customHeight="1">
      <c r="A867" s="9">
        <v>865.0</v>
      </c>
      <c r="B867" s="10">
        <v>440.0</v>
      </c>
      <c r="C867" s="10" t="s">
        <v>2880</v>
      </c>
      <c r="D867" s="10" t="s">
        <v>1670</v>
      </c>
      <c r="E867" s="10" t="s">
        <v>1671</v>
      </c>
      <c r="F867" s="10" t="s">
        <v>2881</v>
      </c>
      <c r="G867" s="10" t="s">
        <v>841</v>
      </c>
      <c r="H867" s="10" t="s">
        <v>2882</v>
      </c>
      <c r="I867" s="10" t="b">
        <v>1</v>
      </c>
      <c r="J867" s="10">
        <v>5.0</v>
      </c>
      <c r="K867" s="10" t="s">
        <v>1690</v>
      </c>
      <c r="L867" s="10" t="s">
        <v>2221</v>
      </c>
      <c r="M867" s="10" t="s">
        <v>2883</v>
      </c>
    </row>
    <row r="868" ht="15.75" customHeight="1">
      <c r="A868" s="9">
        <v>866.0</v>
      </c>
      <c r="B868" s="10">
        <v>441.0</v>
      </c>
      <c r="C868" s="10" t="s">
        <v>2884</v>
      </c>
      <c r="D868" s="10" t="s">
        <v>1670</v>
      </c>
      <c r="E868" s="10" t="s">
        <v>1671</v>
      </c>
      <c r="F868" s="10" t="s">
        <v>2885</v>
      </c>
      <c r="G868" s="10" t="s">
        <v>841</v>
      </c>
      <c r="H868" s="10" t="s">
        <v>2886</v>
      </c>
      <c r="I868" s="10" t="b">
        <v>0</v>
      </c>
      <c r="J868" s="10">
        <v>0.0</v>
      </c>
      <c r="K868" s="10" t="s">
        <v>2887</v>
      </c>
      <c r="L868" s="10" t="s">
        <v>2271</v>
      </c>
      <c r="M868" s="10" t="s">
        <v>2888</v>
      </c>
    </row>
    <row r="869" ht="15.75" customHeight="1">
      <c r="A869" s="9">
        <v>867.0</v>
      </c>
      <c r="B869" s="10">
        <v>442.0</v>
      </c>
      <c r="C869" s="10" t="s">
        <v>2889</v>
      </c>
      <c r="D869" s="10" t="s">
        <v>1670</v>
      </c>
      <c r="E869" s="10" t="s">
        <v>1671</v>
      </c>
      <c r="F869" s="10" t="s">
        <v>2890</v>
      </c>
      <c r="G869" s="10" t="s">
        <v>841</v>
      </c>
      <c r="H869" s="10" t="s">
        <v>2891</v>
      </c>
      <c r="I869" s="10" t="b">
        <v>1</v>
      </c>
      <c r="J869" s="10">
        <v>3.0</v>
      </c>
      <c r="K869" s="10" t="s">
        <v>1702</v>
      </c>
      <c r="L869" s="10" t="s">
        <v>2892</v>
      </c>
      <c r="M869" s="10" t="s">
        <v>2893</v>
      </c>
    </row>
    <row r="870" ht="15.75" customHeight="1">
      <c r="A870" s="9">
        <v>868.0</v>
      </c>
      <c r="B870" s="10">
        <v>443.0</v>
      </c>
      <c r="C870" s="10" t="s">
        <v>2894</v>
      </c>
      <c r="D870" s="10" t="s">
        <v>1670</v>
      </c>
      <c r="E870" s="10" t="s">
        <v>1671</v>
      </c>
      <c r="F870" s="10" t="s">
        <v>2895</v>
      </c>
      <c r="G870" s="10" t="s">
        <v>841</v>
      </c>
      <c r="H870" s="10" t="s">
        <v>2896</v>
      </c>
      <c r="I870" s="10" t="b">
        <v>0</v>
      </c>
      <c r="J870" s="10" t="s">
        <v>17</v>
      </c>
      <c r="K870" s="10" t="s">
        <v>17</v>
      </c>
      <c r="L870" s="10" t="s">
        <v>17</v>
      </c>
      <c r="M870" s="10" t="s">
        <v>17</v>
      </c>
    </row>
    <row r="871" ht="15.75" customHeight="1">
      <c r="A871" s="9">
        <v>869.0</v>
      </c>
      <c r="B871" s="10">
        <v>444.0</v>
      </c>
      <c r="C871" s="10" t="s">
        <v>2897</v>
      </c>
      <c r="D871" s="10" t="s">
        <v>1670</v>
      </c>
      <c r="E871" s="10" t="s">
        <v>1671</v>
      </c>
      <c r="F871" s="10" t="s">
        <v>2898</v>
      </c>
      <c r="G871" s="10" t="s">
        <v>841</v>
      </c>
      <c r="H871" s="10" t="s">
        <v>2899</v>
      </c>
      <c r="I871" s="10" t="b">
        <v>1</v>
      </c>
      <c r="J871" s="10">
        <v>2.0</v>
      </c>
      <c r="K871" s="10" t="s">
        <v>1679</v>
      </c>
      <c r="L871" s="10" t="s">
        <v>2900</v>
      </c>
      <c r="M871" s="10" t="s">
        <v>2901</v>
      </c>
    </row>
    <row r="872" ht="15.75" customHeight="1">
      <c r="A872" s="9">
        <v>870.0</v>
      </c>
      <c r="B872" s="10">
        <v>445.0</v>
      </c>
      <c r="C872" s="10" t="s">
        <v>2902</v>
      </c>
      <c r="D872" s="10" t="s">
        <v>1670</v>
      </c>
      <c r="E872" s="10" t="s">
        <v>1671</v>
      </c>
      <c r="F872" s="10" t="s">
        <v>2903</v>
      </c>
      <c r="G872" s="10" t="s">
        <v>841</v>
      </c>
      <c r="H872" s="10" t="s">
        <v>2904</v>
      </c>
      <c r="I872" s="10" t="b">
        <v>1</v>
      </c>
      <c r="J872" s="10">
        <v>3.0</v>
      </c>
      <c r="K872" s="10" t="s">
        <v>1702</v>
      </c>
      <c r="L872" s="10" t="s">
        <v>2905</v>
      </c>
      <c r="M872" s="10" t="s">
        <v>2906</v>
      </c>
    </row>
    <row r="873" ht="15.75" customHeight="1">
      <c r="A873" s="9">
        <v>871.0</v>
      </c>
      <c r="B873" s="10">
        <v>446.0</v>
      </c>
      <c r="C873" s="10" t="s">
        <v>2907</v>
      </c>
      <c r="D873" s="10" t="s">
        <v>1670</v>
      </c>
      <c r="E873" s="10" t="s">
        <v>1671</v>
      </c>
      <c r="F873" s="10" t="s">
        <v>2908</v>
      </c>
      <c r="G873" s="10" t="s">
        <v>841</v>
      </c>
      <c r="H873" s="10" t="s">
        <v>2909</v>
      </c>
      <c r="I873" s="10" t="b">
        <v>1</v>
      </c>
      <c r="J873" s="10">
        <v>4.0</v>
      </c>
      <c r="K873" s="10" t="s">
        <v>1656</v>
      </c>
      <c r="L873" s="10" t="s">
        <v>2910</v>
      </c>
      <c r="M873" s="10" t="s">
        <v>2911</v>
      </c>
    </row>
    <row r="874" ht="15.75" customHeight="1">
      <c r="A874" s="9">
        <v>872.0</v>
      </c>
      <c r="B874" s="10">
        <v>447.0</v>
      </c>
      <c r="C874" s="10" t="s">
        <v>2912</v>
      </c>
      <c r="D874" s="10" t="s">
        <v>1670</v>
      </c>
      <c r="E874" s="10" t="s">
        <v>1671</v>
      </c>
      <c r="F874" s="10" t="s">
        <v>2913</v>
      </c>
      <c r="G874" s="10" t="s">
        <v>841</v>
      </c>
      <c r="H874" s="10" t="s">
        <v>2914</v>
      </c>
      <c r="I874" s="10" t="b">
        <v>1</v>
      </c>
      <c r="J874" s="10">
        <v>4.0</v>
      </c>
      <c r="K874" s="10" t="s">
        <v>1656</v>
      </c>
      <c r="L874" s="10" t="s">
        <v>2915</v>
      </c>
      <c r="M874" s="10" t="s">
        <v>2916</v>
      </c>
    </row>
    <row r="875" ht="15.75" customHeight="1">
      <c r="A875" s="9">
        <v>873.0</v>
      </c>
      <c r="B875" s="10">
        <v>448.0</v>
      </c>
      <c r="C875" s="10" t="s">
        <v>2917</v>
      </c>
      <c r="D875" s="10" t="s">
        <v>1670</v>
      </c>
      <c r="E875" s="10" t="s">
        <v>1671</v>
      </c>
      <c r="F875" s="10" t="s">
        <v>2918</v>
      </c>
      <c r="G875" s="10" t="s">
        <v>841</v>
      </c>
      <c r="H875" s="10" t="s">
        <v>2919</v>
      </c>
      <c r="I875" s="10" t="b">
        <v>1</v>
      </c>
      <c r="J875" s="10">
        <v>6.0</v>
      </c>
      <c r="K875" s="10" t="s">
        <v>1696</v>
      </c>
      <c r="L875" s="10" t="s">
        <v>2271</v>
      </c>
      <c r="M875" s="10" t="s">
        <v>2920</v>
      </c>
    </row>
    <row r="876" ht="15.75" customHeight="1">
      <c r="A876" s="9">
        <v>874.0</v>
      </c>
      <c r="B876" s="10">
        <v>449.0</v>
      </c>
      <c r="C876" s="10" t="s">
        <v>2921</v>
      </c>
      <c r="D876" s="10" t="s">
        <v>1670</v>
      </c>
      <c r="E876" s="10" t="s">
        <v>1671</v>
      </c>
      <c r="F876" s="10" t="s">
        <v>2922</v>
      </c>
      <c r="G876" s="10" t="s">
        <v>841</v>
      </c>
      <c r="H876" s="10" t="s">
        <v>2923</v>
      </c>
      <c r="I876" s="10" t="b">
        <v>1</v>
      </c>
      <c r="J876" s="10">
        <v>6.0</v>
      </c>
      <c r="K876" s="10" t="s">
        <v>1696</v>
      </c>
      <c r="L876" s="10" t="s">
        <v>2924</v>
      </c>
      <c r="M876" s="10" t="s">
        <v>2925</v>
      </c>
    </row>
    <row r="877" ht="15.75" customHeight="1">
      <c r="A877" s="9">
        <v>875.0</v>
      </c>
      <c r="B877" s="10">
        <v>450.0</v>
      </c>
      <c r="C877" s="10" t="s">
        <v>2926</v>
      </c>
      <c r="D877" s="10" t="s">
        <v>1670</v>
      </c>
      <c r="E877" s="10" t="s">
        <v>1671</v>
      </c>
      <c r="F877" s="10" t="s">
        <v>2927</v>
      </c>
      <c r="G877" s="10" t="s">
        <v>841</v>
      </c>
      <c r="H877" s="10" t="s">
        <v>2928</v>
      </c>
      <c r="I877" s="10" t="b">
        <v>1</v>
      </c>
      <c r="J877" s="10">
        <v>3.0</v>
      </c>
      <c r="K877" s="10" t="s">
        <v>1702</v>
      </c>
      <c r="L877" s="10" t="s">
        <v>2373</v>
      </c>
      <c r="M877" s="10" t="s">
        <v>2929</v>
      </c>
    </row>
    <row r="878" ht="15.75" customHeight="1">
      <c r="A878" s="9">
        <v>876.0</v>
      </c>
      <c r="B878" s="10">
        <v>451.0</v>
      </c>
      <c r="C878" s="10" t="s">
        <v>2930</v>
      </c>
      <c r="D878" s="10" t="s">
        <v>1670</v>
      </c>
      <c r="E878" s="10" t="s">
        <v>1671</v>
      </c>
      <c r="F878" s="10" t="s">
        <v>2931</v>
      </c>
      <c r="G878" s="10" t="s">
        <v>841</v>
      </c>
      <c r="H878" s="10" t="s">
        <v>2932</v>
      </c>
      <c r="I878" s="10" t="b">
        <v>1</v>
      </c>
      <c r="J878" s="10">
        <v>3.0</v>
      </c>
      <c r="K878" s="10" t="s">
        <v>1702</v>
      </c>
      <c r="L878" s="10" t="s">
        <v>2933</v>
      </c>
      <c r="M878" s="10" t="s">
        <v>2934</v>
      </c>
    </row>
    <row r="879" ht="15.75" customHeight="1">
      <c r="A879" s="9">
        <v>877.0</v>
      </c>
      <c r="B879" s="10">
        <v>452.0</v>
      </c>
      <c r="C879" s="10" t="s">
        <v>2935</v>
      </c>
      <c r="D879" s="10" t="s">
        <v>1670</v>
      </c>
      <c r="E879" s="10" t="s">
        <v>1671</v>
      </c>
      <c r="F879" s="10" t="s">
        <v>2936</v>
      </c>
      <c r="G879" s="10" t="s">
        <v>841</v>
      </c>
      <c r="H879" s="10" t="s">
        <v>2937</v>
      </c>
      <c r="I879" s="10" t="b">
        <v>1</v>
      </c>
      <c r="J879" s="10">
        <v>3.0</v>
      </c>
      <c r="K879" s="10" t="s">
        <v>1702</v>
      </c>
      <c r="L879" s="10" t="s">
        <v>2938</v>
      </c>
      <c r="M879" s="10" t="s">
        <v>2939</v>
      </c>
    </row>
    <row r="880" ht="15.75" customHeight="1">
      <c r="A880" s="9">
        <v>878.0</v>
      </c>
      <c r="B880" s="10">
        <v>453.0</v>
      </c>
      <c r="C880" s="10" t="s">
        <v>2940</v>
      </c>
      <c r="D880" s="10" t="s">
        <v>1670</v>
      </c>
      <c r="E880" s="10" t="s">
        <v>1671</v>
      </c>
      <c r="F880" s="10" t="s">
        <v>2941</v>
      </c>
      <c r="G880" s="10" t="s">
        <v>841</v>
      </c>
      <c r="H880" s="10" t="s">
        <v>2942</v>
      </c>
      <c r="I880" s="10" t="b">
        <v>1</v>
      </c>
      <c r="J880" s="10">
        <v>3.0</v>
      </c>
      <c r="K880" s="10" t="s">
        <v>1702</v>
      </c>
      <c r="L880" s="10" t="s">
        <v>2943</v>
      </c>
      <c r="M880" s="10" t="s">
        <v>2944</v>
      </c>
    </row>
    <row r="881" ht="15.75" customHeight="1">
      <c r="A881" s="9">
        <v>879.0</v>
      </c>
      <c r="B881" s="10">
        <v>454.0</v>
      </c>
      <c r="C881" s="10" t="s">
        <v>2945</v>
      </c>
      <c r="D881" s="10" t="s">
        <v>1670</v>
      </c>
      <c r="E881" s="10" t="s">
        <v>1671</v>
      </c>
      <c r="F881" s="10" t="s">
        <v>2946</v>
      </c>
      <c r="G881" s="10" t="s">
        <v>841</v>
      </c>
      <c r="H881" s="10" t="s">
        <v>2947</v>
      </c>
      <c r="I881" s="10" t="b">
        <v>1</v>
      </c>
      <c r="J881" s="10">
        <v>6.0</v>
      </c>
      <c r="K881" s="10" t="s">
        <v>1696</v>
      </c>
      <c r="L881" s="10" t="s">
        <v>2948</v>
      </c>
      <c r="M881" s="10" t="s">
        <v>2949</v>
      </c>
    </row>
    <row r="882" ht="15.75" customHeight="1">
      <c r="A882" s="9">
        <v>880.0</v>
      </c>
      <c r="B882" s="10">
        <v>455.0</v>
      </c>
      <c r="C882" s="10" t="s">
        <v>2950</v>
      </c>
      <c r="D882" s="10" t="s">
        <v>1670</v>
      </c>
      <c r="E882" s="10" t="s">
        <v>1671</v>
      </c>
      <c r="F882" s="10" t="s">
        <v>2951</v>
      </c>
      <c r="G882" s="10" t="s">
        <v>841</v>
      </c>
      <c r="H882" s="10" t="s">
        <v>2952</v>
      </c>
      <c r="I882" s="10" t="b">
        <v>1</v>
      </c>
      <c r="J882" s="10">
        <v>2.0</v>
      </c>
      <c r="K882" s="10" t="s">
        <v>1679</v>
      </c>
      <c r="L882" s="10" t="s">
        <v>2953</v>
      </c>
      <c r="M882" s="10" t="s">
        <v>2954</v>
      </c>
    </row>
    <row r="883" ht="15.75" customHeight="1">
      <c r="A883" s="9">
        <v>881.0</v>
      </c>
      <c r="B883" s="10">
        <v>456.0</v>
      </c>
      <c r="C883" s="10" t="s">
        <v>2955</v>
      </c>
      <c r="D883" s="10" t="s">
        <v>1670</v>
      </c>
      <c r="E883" s="10" t="s">
        <v>1671</v>
      </c>
      <c r="F883" s="10" t="s">
        <v>2956</v>
      </c>
      <c r="G883" s="10" t="s">
        <v>841</v>
      </c>
      <c r="H883" s="10" t="s">
        <v>2957</v>
      </c>
      <c r="I883" s="10" t="b">
        <v>1</v>
      </c>
      <c r="J883" s="10">
        <v>2.0</v>
      </c>
      <c r="K883" s="10" t="s">
        <v>1679</v>
      </c>
      <c r="L883" s="10" t="s">
        <v>2958</v>
      </c>
      <c r="M883" s="10" t="s">
        <v>2959</v>
      </c>
    </row>
    <row r="884" ht="15.75" customHeight="1">
      <c r="A884" s="9">
        <v>882.0</v>
      </c>
      <c r="B884" s="10">
        <v>457.0</v>
      </c>
      <c r="C884" s="10" t="s">
        <v>2960</v>
      </c>
      <c r="D884" s="10" t="s">
        <v>1670</v>
      </c>
      <c r="E884" s="10" t="s">
        <v>1671</v>
      </c>
      <c r="F884" s="10" t="s">
        <v>2961</v>
      </c>
      <c r="G884" s="10" t="s">
        <v>841</v>
      </c>
      <c r="H884" s="10" t="s">
        <v>2962</v>
      </c>
      <c r="I884" s="10" t="b">
        <v>1</v>
      </c>
      <c r="J884" s="10">
        <v>3.0</v>
      </c>
      <c r="K884" s="10" t="s">
        <v>1702</v>
      </c>
      <c r="L884" s="10" t="s">
        <v>2963</v>
      </c>
      <c r="M884" s="10" t="s">
        <v>2964</v>
      </c>
    </row>
    <row r="885" ht="15.75" customHeight="1">
      <c r="A885" s="9">
        <v>883.0</v>
      </c>
      <c r="B885" s="10">
        <v>458.0</v>
      </c>
      <c r="C885" s="10" t="s">
        <v>2965</v>
      </c>
      <c r="D885" s="10" t="s">
        <v>1670</v>
      </c>
      <c r="E885" s="10" t="s">
        <v>1671</v>
      </c>
      <c r="F885" s="10" t="s">
        <v>2966</v>
      </c>
      <c r="G885" s="10" t="s">
        <v>841</v>
      </c>
      <c r="H885" s="10" t="s">
        <v>2967</v>
      </c>
      <c r="I885" s="10" t="b">
        <v>1</v>
      </c>
      <c r="J885" s="10">
        <v>3.0</v>
      </c>
      <c r="K885" s="10" t="s">
        <v>1702</v>
      </c>
      <c r="L885" s="10" t="s">
        <v>2968</v>
      </c>
      <c r="M885" s="10" t="s">
        <v>2969</v>
      </c>
    </row>
    <row r="886" ht="15.75" customHeight="1">
      <c r="A886" s="9">
        <v>884.0</v>
      </c>
      <c r="B886" s="10">
        <v>459.0</v>
      </c>
      <c r="C886" s="10" t="s">
        <v>2970</v>
      </c>
      <c r="D886" s="10" t="s">
        <v>1670</v>
      </c>
      <c r="E886" s="10" t="s">
        <v>1671</v>
      </c>
      <c r="F886" s="10" t="s">
        <v>2971</v>
      </c>
      <c r="G886" s="10" t="s">
        <v>841</v>
      </c>
      <c r="H886" s="10" t="s">
        <v>2972</v>
      </c>
      <c r="I886" s="10" t="b">
        <v>1</v>
      </c>
      <c r="J886" s="10">
        <v>3.0</v>
      </c>
      <c r="K886" s="10" t="s">
        <v>1702</v>
      </c>
      <c r="L886" s="10" t="s">
        <v>2973</v>
      </c>
      <c r="M886" s="10" t="s">
        <v>2974</v>
      </c>
    </row>
    <row r="887" ht="15.75" customHeight="1">
      <c r="A887" s="9">
        <v>885.0</v>
      </c>
      <c r="B887" s="10">
        <v>460.0</v>
      </c>
      <c r="C887" s="10" t="s">
        <v>2975</v>
      </c>
      <c r="D887" s="10" t="s">
        <v>1670</v>
      </c>
      <c r="E887" s="10" t="s">
        <v>1671</v>
      </c>
      <c r="F887" s="10" t="s">
        <v>2976</v>
      </c>
      <c r="G887" s="10" t="s">
        <v>841</v>
      </c>
      <c r="H887" s="10" t="s">
        <v>2977</v>
      </c>
      <c r="I887" s="10" t="b">
        <v>1</v>
      </c>
      <c r="J887" s="10">
        <v>2.0</v>
      </c>
      <c r="K887" s="10" t="s">
        <v>1679</v>
      </c>
      <c r="L887" s="10" t="s">
        <v>2978</v>
      </c>
      <c r="M887" s="10" t="s">
        <v>2979</v>
      </c>
    </row>
    <row r="888" ht="15.75" customHeight="1">
      <c r="A888" s="9">
        <v>886.0</v>
      </c>
      <c r="B888" s="10">
        <v>461.0</v>
      </c>
      <c r="C888" s="10" t="s">
        <v>2980</v>
      </c>
      <c r="D888" s="10" t="s">
        <v>1670</v>
      </c>
      <c r="E888" s="10" t="s">
        <v>1671</v>
      </c>
      <c r="F888" s="10" t="s">
        <v>2981</v>
      </c>
      <c r="G888" s="10" t="s">
        <v>841</v>
      </c>
      <c r="H888" s="10" t="s">
        <v>2982</v>
      </c>
      <c r="I888" s="10" t="b">
        <v>1</v>
      </c>
      <c r="J888" s="10">
        <v>2.0</v>
      </c>
      <c r="K888" s="10" t="s">
        <v>1679</v>
      </c>
      <c r="L888" s="10" t="s">
        <v>2958</v>
      </c>
      <c r="M888" s="10" t="s">
        <v>2983</v>
      </c>
    </row>
    <row r="889" ht="15.75" customHeight="1">
      <c r="A889" s="9">
        <v>887.0</v>
      </c>
      <c r="B889" s="10">
        <v>462.0</v>
      </c>
      <c r="C889" s="10" t="s">
        <v>2984</v>
      </c>
      <c r="D889" s="10" t="s">
        <v>1670</v>
      </c>
      <c r="E889" s="10" t="s">
        <v>1671</v>
      </c>
      <c r="F889" s="10" t="s">
        <v>2985</v>
      </c>
      <c r="G889" s="10" t="s">
        <v>841</v>
      </c>
      <c r="H889" s="10" t="s">
        <v>2986</v>
      </c>
      <c r="I889" s="10" t="b">
        <v>1</v>
      </c>
      <c r="J889" s="10">
        <v>6.0</v>
      </c>
      <c r="K889" s="10" t="s">
        <v>1696</v>
      </c>
      <c r="L889" s="10" t="s">
        <v>2987</v>
      </c>
      <c r="M889" s="10" t="s">
        <v>2988</v>
      </c>
    </row>
    <row r="890" ht="15.75" customHeight="1">
      <c r="A890" s="9">
        <v>888.0</v>
      </c>
      <c r="B890" s="10">
        <v>463.0</v>
      </c>
      <c r="C890" s="10" t="s">
        <v>2989</v>
      </c>
      <c r="D890" s="10" t="s">
        <v>1670</v>
      </c>
      <c r="E890" s="10" t="s">
        <v>1671</v>
      </c>
      <c r="F890" s="10" t="s">
        <v>2990</v>
      </c>
      <c r="G890" s="10" t="s">
        <v>841</v>
      </c>
      <c r="H890" s="10" t="s">
        <v>2991</v>
      </c>
      <c r="I890" s="10" t="b">
        <v>1</v>
      </c>
      <c r="J890" s="10">
        <v>3.0</v>
      </c>
      <c r="K890" s="10" t="s">
        <v>1702</v>
      </c>
      <c r="L890" s="10" t="s">
        <v>2992</v>
      </c>
      <c r="M890" s="10" t="s">
        <v>2993</v>
      </c>
    </row>
    <row r="891" ht="15.75" customHeight="1">
      <c r="A891" s="9">
        <v>889.0</v>
      </c>
      <c r="B891" s="10">
        <v>464.0</v>
      </c>
      <c r="C891" s="10" t="s">
        <v>2994</v>
      </c>
      <c r="D891" s="10" t="s">
        <v>1670</v>
      </c>
      <c r="E891" s="10" t="s">
        <v>1671</v>
      </c>
      <c r="F891" s="10" t="s">
        <v>2995</v>
      </c>
      <c r="G891" s="10" t="s">
        <v>841</v>
      </c>
      <c r="H891" s="10" t="s">
        <v>2996</v>
      </c>
      <c r="I891" s="10" t="b">
        <v>1</v>
      </c>
      <c r="J891" s="10">
        <v>2.0</v>
      </c>
      <c r="K891" s="10" t="s">
        <v>1679</v>
      </c>
      <c r="L891" s="10" t="s">
        <v>2997</v>
      </c>
      <c r="M891" s="10" t="s">
        <v>2998</v>
      </c>
    </row>
    <row r="892" ht="15.75" customHeight="1">
      <c r="A892" s="9">
        <v>890.0</v>
      </c>
      <c r="B892" s="10">
        <v>465.0</v>
      </c>
      <c r="C892" s="10" t="s">
        <v>2999</v>
      </c>
      <c r="D892" s="10" t="s">
        <v>1670</v>
      </c>
      <c r="E892" s="10" t="s">
        <v>1671</v>
      </c>
      <c r="F892" s="10" t="s">
        <v>3000</v>
      </c>
      <c r="G892" s="10" t="s">
        <v>841</v>
      </c>
      <c r="H892" s="10" t="s">
        <v>3001</v>
      </c>
      <c r="I892" s="10" t="b">
        <v>1</v>
      </c>
      <c r="J892" s="10">
        <v>5.0</v>
      </c>
      <c r="K892" s="10" t="s">
        <v>1690</v>
      </c>
      <c r="L892" s="10" t="s">
        <v>3002</v>
      </c>
      <c r="M892" s="10" t="s">
        <v>3003</v>
      </c>
    </row>
    <row r="893" ht="15.75" customHeight="1">
      <c r="A893" s="9">
        <v>891.0</v>
      </c>
      <c r="B893" s="10">
        <v>466.0</v>
      </c>
      <c r="C893" s="10" t="s">
        <v>3004</v>
      </c>
      <c r="D893" s="10" t="s">
        <v>1670</v>
      </c>
      <c r="E893" s="10" t="s">
        <v>1671</v>
      </c>
      <c r="F893" s="10" t="s">
        <v>3005</v>
      </c>
      <c r="G893" s="10" t="s">
        <v>841</v>
      </c>
      <c r="H893" s="10" t="s">
        <v>3006</v>
      </c>
      <c r="I893" s="10" t="b">
        <v>1</v>
      </c>
      <c r="J893" s="10">
        <v>4.0</v>
      </c>
      <c r="K893" s="10" t="s">
        <v>1656</v>
      </c>
      <c r="L893" s="10" t="s">
        <v>3007</v>
      </c>
      <c r="M893" s="10" t="s">
        <v>3008</v>
      </c>
    </row>
    <row r="894" ht="15.75" customHeight="1">
      <c r="A894" s="9">
        <v>892.0</v>
      </c>
      <c r="B894" s="10">
        <v>467.0</v>
      </c>
      <c r="C894" s="10" t="s">
        <v>3009</v>
      </c>
      <c r="D894" s="10" t="s">
        <v>1670</v>
      </c>
      <c r="E894" s="10" t="s">
        <v>1671</v>
      </c>
      <c r="F894" s="10" t="s">
        <v>3010</v>
      </c>
      <c r="G894" s="10" t="s">
        <v>841</v>
      </c>
      <c r="H894" s="10" t="s">
        <v>3011</v>
      </c>
      <c r="I894" s="10" t="b">
        <v>1</v>
      </c>
      <c r="J894" s="10">
        <v>4.0</v>
      </c>
      <c r="K894" s="10" t="s">
        <v>1656</v>
      </c>
      <c r="L894" s="10" t="s">
        <v>3012</v>
      </c>
      <c r="M894" s="10" t="s">
        <v>3013</v>
      </c>
    </row>
    <row r="895" ht="15.75" customHeight="1">
      <c r="A895" s="9">
        <v>893.0</v>
      </c>
      <c r="B895" s="10">
        <v>468.0</v>
      </c>
      <c r="C895" s="10" t="s">
        <v>3014</v>
      </c>
      <c r="D895" s="10" t="s">
        <v>1670</v>
      </c>
      <c r="E895" s="10" t="s">
        <v>1671</v>
      </c>
      <c r="F895" s="10" t="s">
        <v>3015</v>
      </c>
      <c r="G895" s="10" t="s">
        <v>841</v>
      </c>
      <c r="H895" s="10" t="s">
        <v>3016</v>
      </c>
      <c r="I895" s="10" t="b">
        <v>1</v>
      </c>
      <c r="J895" s="10">
        <v>4.0</v>
      </c>
      <c r="K895" s="10" t="s">
        <v>1656</v>
      </c>
      <c r="L895" s="10" t="s">
        <v>3017</v>
      </c>
      <c r="M895" s="10" t="s">
        <v>3018</v>
      </c>
    </row>
    <row r="896" ht="15.75" customHeight="1">
      <c r="A896" s="9">
        <v>894.0</v>
      </c>
      <c r="B896" s="10">
        <v>469.0</v>
      </c>
      <c r="C896" s="10" t="s">
        <v>3019</v>
      </c>
      <c r="D896" s="10" t="s">
        <v>1670</v>
      </c>
      <c r="E896" s="10" t="s">
        <v>1671</v>
      </c>
      <c r="F896" s="10" t="s">
        <v>3020</v>
      </c>
      <c r="G896" s="10" t="s">
        <v>841</v>
      </c>
      <c r="H896" s="10" t="s">
        <v>3021</v>
      </c>
      <c r="I896" s="10" t="b">
        <v>1</v>
      </c>
      <c r="J896" s="10">
        <v>3.0</v>
      </c>
      <c r="K896" s="10" t="s">
        <v>1702</v>
      </c>
      <c r="L896" s="10" t="s">
        <v>3022</v>
      </c>
      <c r="M896" s="10" t="s">
        <v>3023</v>
      </c>
    </row>
    <row r="897" ht="15.75" customHeight="1">
      <c r="A897" s="9">
        <v>895.0</v>
      </c>
      <c r="B897" s="10">
        <v>470.0</v>
      </c>
      <c r="C897" s="10" t="s">
        <v>3024</v>
      </c>
      <c r="D897" s="10" t="s">
        <v>1670</v>
      </c>
      <c r="E897" s="10" t="s">
        <v>1671</v>
      </c>
      <c r="F897" s="10" t="s">
        <v>3025</v>
      </c>
      <c r="G897" s="10" t="s">
        <v>841</v>
      </c>
      <c r="H897" s="10" t="s">
        <v>3026</v>
      </c>
      <c r="I897" s="10" t="b">
        <v>1</v>
      </c>
      <c r="J897" s="10">
        <v>2.0</v>
      </c>
      <c r="K897" s="10" t="s">
        <v>1679</v>
      </c>
      <c r="L897" s="10" t="s">
        <v>2958</v>
      </c>
      <c r="M897" s="10" t="s">
        <v>3027</v>
      </c>
    </row>
    <row r="898" ht="15.75" customHeight="1">
      <c r="A898" s="9">
        <v>896.0</v>
      </c>
      <c r="B898" s="10">
        <v>471.0</v>
      </c>
      <c r="C898" s="10" t="s">
        <v>3028</v>
      </c>
      <c r="D898" s="10" t="s">
        <v>1670</v>
      </c>
      <c r="E898" s="10" t="s">
        <v>1671</v>
      </c>
      <c r="F898" s="10" t="s">
        <v>3029</v>
      </c>
      <c r="G898" s="10" t="s">
        <v>841</v>
      </c>
      <c r="H898" s="10" t="s">
        <v>3030</v>
      </c>
      <c r="I898" s="10" t="b">
        <v>1</v>
      </c>
      <c r="J898" s="10">
        <v>3.0</v>
      </c>
      <c r="K898" s="10" t="s">
        <v>1702</v>
      </c>
      <c r="L898" s="10" t="s">
        <v>2281</v>
      </c>
      <c r="M898" s="10" t="s">
        <v>3031</v>
      </c>
    </row>
    <row r="899" ht="15.75" customHeight="1">
      <c r="A899" s="9">
        <v>897.0</v>
      </c>
      <c r="B899" s="10">
        <v>472.0</v>
      </c>
      <c r="C899" s="10" t="s">
        <v>3032</v>
      </c>
      <c r="D899" s="10" t="s">
        <v>1670</v>
      </c>
      <c r="E899" s="10" t="s">
        <v>1671</v>
      </c>
      <c r="F899" s="10" t="s">
        <v>3033</v>
      </c>
      <c r="G899" s="10" t="s">
        <v>841</v>
      </c>
      <c r="H899" s="10" t="s">
        <v>3034</v>
      </c>
      <c r="I899" s="10" t="b">
        <v>1</v>
      </c>
      <c r="J899" s="10">
        <v>3.0</v>
      </c>
      <c r="K899" s="10" t="s">
        <v>1702</v>
      </c>
      <c r="L899" s="10" t="s">
        <v>3035</v>
      </c>
      <c r="M899" s="10" t="s">
        <v>3036</v>
      </c>
    </row>
    <row r="900" ht="15.75" customHeight="1">
      <c r="A900" s="9">
        <v>898.0</v>
      </c>
      <c r="B900" s="10">
        <v>473.0</v>
      </c>
      <c r="C900" s="10" t="s">
        <v>3037</v>
      </c>
      <c r="D900" s="10" t="s">
        <v>1670</v>
      </c>
      <c r="E900" s="10" t="s">
        <v>1671</v>
      </c>
      <c r="F900" s="10" t="s">
        <v>3038</v>
      </c>
      <c r="G900" s="10" t="s">
        <v>841</v>
      </c>
      <c r="H900" s="10" t="s">
        <v>3039</v>
      </c>
      <c r="I900" s="10" t="b">
        <v>1</v>
      </c>
      <c r="J900" s="10">
        <v>5.0</v>
      </c>
      <c r="K900" s="10" t="s">
        <v>1690</v>
      </c>
      <c r="L900" s="10" t="s">
        <v>3040</v>
      </c>
      <c r="M900" s="10" t="s">
        <v>3041</v>
      </c>
    </row>
    <row r="901" ht="15.75" customHeight="1">
      <c r="A901" s="9">
        <v>899.0</v>
      </c>
      <c r="B901" s="10">
        <v>474.0</v>
      </c>
      <c r="C901" s="10" t="s">
        <v>3042</v>
      </c>
      <c r="D901" s="10" t="s">
        <v>1670</v>
      </c>
      <c r="E901" s="10" t="s">
        <v>1671</v>
      </c>
      <c r="F901" s="10" t="s">
        <v>3043</v>
      </c>
      <c r="G901" s="10" t="s">
        <v>841</v>
      </c>
      <c r="H901" s="10" t="s">
        <v>3044</v>
      </c>
      <c r="I901" s="10" t="b">
        <v>1</v>
      </c>
      <c r="J901" s="10">
        <v>3.0</v>
      </c>
      <c r="K901" s="10" t="s">
        <v>1702</v>
      </c>
      <c r="L901" s="10" t="s">
        <v>3045</v>
      </c>
      <c r="M901" s="10" t="s">
        <v>3046</v>
      </c>
    </row>
    <row r="902" ht="15.75" customHeight="1">
      <c r="A902" s="9">
        <v>900.0</v>
      </c>
      <c r="B902" s="10">
        <v>475.0</v>
      </c>
      <c r="C902" s="10" t="s">
        <v>3047</v>
      </c>
      <c r="D902" s="10" t="s">
        <v>1670</v>
      </c>
      <c r="E902" s="10" t="s">
        <v>1671</v>
      </c>
      <c r="F902" s="10" t="s">
        <v>3048</v>
      </c>
      <c r="G902" s="10" t="s">
        <v>841</v>
      </c>
      <c r="H902" s="10" t="s">
        <v>3049</v>
      </c>
      <c r="I902" s="10" t="b">
        <v>0</v>
      </c>
      <c r="J902" s="10">
        <v>0.0</v>
      </c>
      <c r="K902" s="10" t="s">
        <v>2887</v>
      </c>
      <c r="L902" s="10" t="s">
        <v>3050</v>
      </c>
      <c r="M902" s="10" t="s">
        <v>3051</v>
      </c>
    </row>
    <row r="903" ht="15.75" customHeight="1">
      <c r="A903" s="9">
        <v>901.0</v>
      </c>
      <c r="B903" s="10">
        <v>476.0</v>
      </c>
      <c r="C903" s="10" t="s">
        <v>3052</v>
      </c>
      <c r="D903" s="10" t="s">
        <v>1670</v>
      </c>
      <c r="E903" s="10" t="s">
        <v>1671</v>
      </c>
      <c r="F903" s="10" t="s">
        <v>3053</v>
      </c>
      <c r="G903" s="10" t="s">
        <v>841</v>
      </c>
      <c r="H903" s="10" t="s">
        <v>3054</v>
      </c>
      <c r="I903" s="10" t="b">
        <v>1</v>
      </c>
      <c r="J903" s="10">
        <v>3.0</v>
      </c>
      <c r="K903" s="10" t="s">
        <v>1702</v>
      </c>
      <c r="L903" s="10" t="s">
        <v>3055</v>
      </c>
      <c r="M903" s="10" t="s">
        <v>3056</v>
      </c>
    </row>
    <row r="904" ht="15.75" customHeight="1">
      <c r="A904" s="9">
        <v>902.0</v>
      </c>
      <c r="B904" s="10">
        <v>477.0</v>
      </c>
      <c r="C904" s="10" t="s">
        <v>3057</v>
      </c>
      <c r="D904" s="10" t="s">
        <v>1670</v>
      </c>
      <c r="E904" s="10" t="s">
        <v>1671</v>
      </c>
      <c r="F904" s="10" t="s">
        <v>3058</v>
      </c>
      <c r="G904" s="10" t="s">
        <v>841</v>
      </c>
      <c r="H904" s="10" t="s">
        <v>3059</v>
      </c>
      <c r="I904" s="10" t="b">
        <v>1</v>
      </c>
      <c r="J904" s="10">
        <v>5.0</v>
      </c>
      <c r="K904" s="10" t="s">
        <v>1690</v>
      </c>
      <c r="L904" s="10" t="s">
        <v>3060</v>
      </c>
      <c r="M904" s="10" t="s">
        <v>3061</v>
      </c>
    </row>
    <row r="905" ht="15.75" customHeight="1">
      <c r="A905" s="9">
        <v>903.0</v>
      </c>
      <c r="B905" s="10">
        <v>478.0</v>
      </c>
      <c r="C905" s="10" t="s">
        <v>3062</v>
      </c>
      <c r="D905" s="10" t="s">
        <v>1670</v>
      </c>
      <c r="E905" s="10" t="s">
        <v>1671</v>
      </c>
      <c r="F905" s="10" t="s">
        <v>3063</v>
      </c>
      <c r="G905" s="10" t="s">
        <v>841</v>
      </c>
      <c r="H905" s="10" t="s">
        <v>3064</v>
      </c>
      <c r="I905" s="10" t="b">
        <v>1</v>
      </c>
      <c r="J905" s="10">
        <v>4.0</v>
      </c>
      <c r="K905" s="10" t="s">
        <v>1656</v>
      </c>
      <c r="L905" s="10" t="s">
        <v>3065</v>
      </c>
      <c r="M905" s="10" t="s">
        <v>3066</v>
      </c>
    </row>
    <row r="906" ht="15.75" customHeight="1">
      <c r="A906" s="9">
        <v>904.0</v>
      </c>
      <c r="B906" s="10">
        <v>479.0</v>
      </c>
      <c r="C906" s="10" t="s">
        <v>3067</v>
      </c>
      <c r="D906" s="10" t="s">
        <v>1670</v>
      </c>
      <c r="E906" s="10" t="s">
        <v>1671</v>
      </c>
      <c r="F906" s="10" t="s">
        <v>3068</v>
      </c>
      <c r="G906" s="10" t="s">
        <v>841</v>
      </c>
      <c r="H906" s="10" t="s">
        <v>3069</v>
      </c>
      <c r="I906" s="10" t="b">
        <v>1</v>
      </c>
      <c r="J906" s="10">
        <v>3.0</v>
      </c>
      <c r="K906" s="10" t="s">
        <v>1702</v>
      </c>
      <c r="L906" s="10" t="s">
        <v>2933</v>
      </c>
      <c r="M906" s="10" t="s">
        <v>3070</v>
      </c>
    </row>
    <row r="907" ht="15.75" customHeight="1">
      <c r="A907" s="9">
        <v>905.0</v>
      </c>
      <c r="B907" s="10">
        <v>480.0</v>
      </c>
      <c r="C907" s="10" t="s">
        <v>3071</v>
      </c>
      <c r="D907" s="10" t="s">
        <v>1670</v>
      </c>
      <c r="E907" s="10" t="s">
        <v>1671</v>
      </c>
      <c r="F907" s="10" t="s">
        <v>3072</v>
      </c>
      <c r="G907" s="10" t="s">
        <v>841</v>
      </c>
      <c r="H907" s="10" t="s">
        <v>3073</v>
      </c>
      <c r="I907" s="10" t="b">
        <v>1</v>
      </c>
      <c r="J907" s="10">
        <v>3.0</v>
      </c>
      <c r="K907" s="10" t="s">
        <v>1702</v>
      </c>
      <c r="L907" s="10" t="s">
        <v>3074</v>
      </c>
      <c r="M907" s="10" t="s">
        <v>3075</v>
      </c>
    </row>
    <row r="908" ht="15.75" customHeight="1">
      <c r="A908" s="9">
        <v>906.0</v>
      </c>
      <c r="B908" s="10">
        <v>481.0</v>
      </c>
      <c r="C908" s="10" t="s">
        <v>3076</v>
      </c>
      <c r="D908" s="10" t="s">
        <v>1670</v>
      </c>
      <c r="E908" s="10" t="s">
        <v>1671</v>
      </c>
      <c r="F908" s="10" t="s">
        <v>3077</v>
      </c>
      <c r="G908" s="10" t="s">
        <v>841</v>
      </c>
      <c r="H908" s="10" t="s">
        <v>3078</v>
      </c>
      <c r="I908" s="10" t="b">
        <v>0</v>
      </c>
      <c r="J908" s="10">
        <v>0.0</v>
      </c>
      <c r="K908" s="10" t="s">
        <v>2887</v>
      </c>
      <c r="L908" s="10" t="s">
        <v>3079</v>
      </c>
      <c r="M908" s="10" t="s">
        <v>3080</v>
      </c>
    </row>
    <row r="909" ht="15.75" customHeight="1">
      <c r="A909" s="9">
        <v>907.0</v>
      </c>
      <c r="B909" s="10">
        <v>482.0</v>
      </c>
      <c r="C909" s="10" t="s">
        <v>3081</v>
      </c>
      <c r="D909" s="10" t="s">
        <v>1670</v>
      </c>
      <c r="E909" s="10" t="s">
        <v>1671</v>
      </c>
      <c r="F909" s="10" t="s">
        <v>3082</v>
      </c>
      <c r="G909" s="10" t="s">
        <v>841</v>
      </c>
      <c r="H909" s="10" t="s">
        <v>3083</v>
      </c>
      <c r="I909" s="10" t="b">
        <v>1</v>
      </c>
      <c r="J909" s="10">
        <v>3.0</v>
      </c>
      <c r="K909" s="10" t="s">
        <v>1702</v>
      </c>
      <c r="L909" s="10" t="s">
        <v>2963</v>
      </c>
      <c r="M909" s="10" t="s">
        <v>3084</v>
      </c>
    </row>
    <row r="910" ht="15.75" customHeight="1">
      <c r="A910" s="9">
        <v>908.0</v>
      </c>
      <c r="B910" s="10">
        <v>483.0</v>
      </c>
      <c r="C910" s="10" t="s">
        <v>3085</v>
      </c>
      <c r="D910" s="10" t="s">
        <v>1670</v>
      </c>
      <c r="E910" s="10" t="s">
        <v>1671</v>
      </c>
      <c r="F910" s="10" t="s">
        <v>3086</v>
      </c>
      <c r="G910" s="10" t="s">
        <v>841</v>
      </c>
      <c r="H910" s="10" t="s">
        <v>3087</v>
      </c>
      <c r="I910" s="10" t="b">
        <v>1</v>
      </c>
      <c r="J910" s="10">
        <v>2.0</v>
      </c>
      <c r="K910" s="10" t="s">
        <v>1679</v>
      </c>
      <c r="L910" s="10" t="s">
        <v>3088</v>
      </c>
      <c r="M910" s="10" t="s">
        <v>3089</v>
      </c>
    </row>
    <row r="911" ht="15.75" customHeight="1">
      <c r="A911" s="9">
        <v>909.0</v>
      </c>
      <c r="B911" s="10">
        <v>484.0</v>
      </c>
      <c r="C911" s="10" t="s">
        <v>3090</v>
      </c>
      <c r="D911" s="10" t="s">
        <v>1670</v>
      </c>
      <c r="E911" s="10" t="s">
        <v>1671</v>
      </c>
      <c r="F911" s="10" t="s">
        <v>3091</v>
      </c>
      <c r="G911" s="10" t="s">
        <v>841</v>
      </c>
      <c r="H911" s="10" t="s">
        <v>3092</v>
      </c>
      <c r="I911" s="10" t="b">
        <v>1</v>
      </c>
      <c r="J911" s="10">
        <v>2.0</v>
      </c>
      <c r="K911" s="10" t="s">
        <v>1679</v>
      </c>
      <c r="L911" s="10" t="s">
        <v>2953</v>
      </c>
      <c r="M911" s="10" t="s">
        <v>3093</v>
      </c>
    </row>
    <row r="912" ht="15.75" customHeight="1">
      <c r="A912" s="9">
        <v>910.0</v>
      </c>
      <c r="B912" s="10">
        <v>485.0</v>
      </c>
      <c r="C912" s="10" t="s">
        <v>3094</v>
      </c>
      <c r="D912" s="10" t="s">
        <v>1670</v>
      </c>
      <c r="E912" s="10" t="s">
        <v>1671</v>
      </c>
      <c r="F912" s="10" t="s">
        <v>3095</v>
      </c>
      <c r="G912" s="10" t="s">
        <v>841</v>
      </c>
      <c r="H912" s="10" t="s">
        <v>3096</v>
      </c>
      <c r="I912" s="10" t="b">
        <v>1</v>
      </c>
      <c r="J912" s="10">
        <v>2.0</v>
      </c>
      <c r="K912" s="10" t="s">
        <v>1679</v>
      </c>
      <c r="L912" s="10" t="s">
        <v>3097</v>
      </c>
      <c r="M912" s="10" t="s">
        <v>3098</v>
      </c>
    </row>
    <row r="913" ht="15.75" customHeight="1">
      <c r="A913" s="9">
        <v>911.0</v>
      </c>
      <c r="B913" s="10">
        <v>486.0</v>
      </c>
      <c r="C913" s="10" t="s">
        <v>3099</v>
      </c>
      <c r="D913" s="10" t="s">
        <v>1670</v>
      </c>
      <c r="E913" s="10" t="s">
        <v>1671</v>
      </c>
      <c r="F913" s="10" t="s">
        <v>3100</v>
      </c>
      <c r="G913" s="10" t="s">
        <v>841</v>
      </c>
      <c r="H913" s="10" t="s">
        <v>3101</v>
      </c>
      <c r="I913" s="10" t="b">
        <v>1</v>
      </c>
      <c r="J913" s="10">
        <v>2.0</v>
      </c>
      <c r="K913" s="10" t="s">
        <v>1679</v>
      </c>
      <c r="L913" s="10" t="s">
        <v>3102</v>
      </c>
      <c r="M913" s="10" t="s">
        <v>3103</v>
      </c>
    </row>
    <row r="914" ht="15.75" customHeight="1">
      <c r="A914" s="9">
        <v>912.0</v>
      </c>
      <c r="B914" s="10">
        <v>487.0</v>
      </c>
      <c r="C914" s="10" t="s">
        <v>3104</v>
      </c>
      <c r="D914" s="10" t="s">
        <v>1670</v>
      </c>
      <c r="E914" s="10" t="s">
        <v>1671</v>
      </c>
      <c r="F914" s="10" t="s">
        <v>3105</v>
      </c>
      <c r="G914" s="10" t="s">
        <v>841</v>
      </c>
      <c r="H914" s="10" t="s">
        <v>3106</v>
      </c>
      <c r="I914" s="10" t="b">
        <v>1</v>
      </c>
      <c r="J914" s="10">
        <v>3.0</v>
      </c>
      <c r="K914" s="10" t="s">
        <v>1702</v>
      </c>
      <c r="L914" s="10" t="s">
        <v>3107</v>
      </c>
      <c r="M914" s="10" t="s">
        <v>3108</v>
      </c>
    </row>
    <row r="915" ht="15.75" customHeight="1">
      <c r="A915" s="9">
        <v>913.0</v>
      </c>
      <c r="B915" s="10">
        <v>488.0</v>
      </c>
      <c r="C915" s="10" t="s">
        <v>3109</v>
      </c>
      <c r="D915" s="10" t="s">
        <v>1670</v>
      </c>
      <c r="E915" s="10" t="s">
        <v>1671</v>
      </c>
      <c r="F915" s="10" t="s">
        <v>3110</v>
      </c>
      <c r="G915" s="10" t="s">
        <v>841</v>
      </c>
      <c r="H915" s="10" t="s">
        <v>3111</v>
      </c>
      <c r="I915" s="10" t="b">
        <v>1</v>
      </c>
      <c r="J915" s="10">
        <v>5.0</v>
      </c>
      <c r="K915" s="10" t="s">
        <v>1690</v>
      </c>
      <c r="L915" s="10" t="s">
        <v>3112</v>
      </c>
      <c r="M915" s="10" t="s">
        <v>3113</v>
      </c>
    </row>
    <row r="916" ht="15.75" customHeight="1">
      <c r="A916" s="9">
        <v>914.0</v>
      </c>
      <c r="B916" s="10">
        <v>489.0</v>
      </c>
      <c r="C916" s="10" t="s">
        <v>3114</v>
      </c>
      <c r="D916" s="10" t="s">
        <v>1670</v>
      </c>
      <c r="E916" s="10" t="s">
        <v>1671</v>
      </c>
      <c r="F916" s="10" t="s">
        <v>3115</v>
      </c>
      <c r="G916" s="10" t="s">
        <v>841</v>
      </c>
      <c r="H916" s="10" t="s">
        <v>3116</v>
      </c>
      <c r="I916" s="10" t="b">
        <v>1</v>
      </c>
      <c r="J916" s="10">
        <v>3.0</v>
      </c>
      <c r="K916" s="10" t="s">
        <v>1702</v>
      </c>
      <c r="L916" s="10" t="s">
        <v>3117</v>
      </c>
      <c r="M916" s="10" t="s">
        <v>3118</v>
      </c>
    </row>
    <row r="917" ht="15.75" customHeight="1">
      <c r="A917" s="9">
        <v>915.0</v>
      </c>
      <c r="B917" s="10">
        <v>490.0</v>
      </c>
      <c r="C917" s="10" t="s">
        <v>3119</v>
      </c>
      <c r="D917" s="10" t="s">
        <v>1670</v>
      </c>
      <c r="E917" s="10" t="s">
        <v>1671</v>
      </c>
      <c r="F917" s="10" t="s">
        <v>3120</v>
      </c>
      <c r="G917" s="10" t="s">
        <v>841</v>
      </c>
      <c r="H917" s="10" t="s">
        <v>3121</v>
      </c>
      <c r="I917" s="10" t="b">
        <v>1</v>
      </c>
      <c r="J917" s="10">
        <v>3.0</v>
      </c>
      <c r="K917" s="10" t="s">
        <v>1702</v>
      </c>
      <c r="L917" s="10" t="s">
        <v>3122</v>
      </c>
      <c r="M917" s="10" t="s">
        <v>3123</v>
      </c>
    </row>
    <row r="918" ht="15.75" customHeight="1">
      <c r="A918" s="9">
        <v>916.0</v>
      </c>
      <c r="B918" s="10">
        <v>496.0</v>
      </c>
      <c r="C918" s="10" t="s">
        <v>3124</v>
      </c>
      <c r="D918" s="10" t="s">
        <v>1670</v>
      </c>
      <c r="E918" s="10" t="s">
        <v>1671</v>
      </c>
      <c r="F918" s="10" t="s">
        <v>3125</v>
      </c>
      <c r="G918" s="10" t="s">
        <v>841</v>
      </c>
      <c r="H918" s="10" t="s">
        <v>3126</v>
      </c>
      <c r="I918" s="10" t="b">
        <v>1</v>
      </c>
      <c r="J918" s="10">
        <v>4.0</v>
      </c>
      <c r="K918" s="10" t="s">
        <v>1656</v>
      </c>
      <c r="L918" s="10" t="s">
        <v>3127</v>
      </c>
      <c r="M918" s="10" t="s">
        <v>3128</v>
      </c>
    </row>
    <row r="919" ht="15.75" customHeight="1">
      <c r="A919" s="9">
        <v>917.0</v>
      </c>
      <c r="B919" s="10">
        <v>498.0</v>
      </c>
      <c r="C919" s="10" t="s">
        <v>3129</v>
      </c>
      <c r="D919" s="10" t="s">
        <v>1670</v>
      </c>
      <c r="E919" s="10" t="s">
        <v>1671</v>
      </c>
      <c r="F919" s="10" t="s">
        <v>3130</v>
      </c>
      <c r="G919" s="10" t="s">
        <v>841</v>
      </c>
      <c r="H919" s="10" t="s">
        <v>3131</v>
      </c>
      <c r="I919" s="10" t="b">
        <v>1</v>
      </c>
      <c r="J919" s="10">
        <v>2.0</v>
      </c>
      <c r="K919" s="10" t="s">
        <v>1679</v>
      </c>
      <c r="L919" s="10" t="s">
        <v>3132</v>
      </c>
      <c r="M919" s="10" t="s">
        <v>3133</v>
      </c>
    </row>
    <row r="920" ht="15.75" customHeight="1">
      <c r="A920" s="9">
        <v>918.0</v>
      </c>
      <c r="B920" s="10">
        <v>501.0</v>
      </c>
      <c r="C920" s="10" t="s">
        <v>3134</v>
      </c>
      <c r="D920" s="10" t="s">
        <v>1670</v>
      </c>
      <c r="E920" s="10" t="s">
        <v>1671</v>
      </c>
      <c r="F920" s="10" t="s">
        <v>3135</v>
      </c>
      <c r="G920" s="10" t="s">
        <v>841</v>
      </c>
      <c r="H920" s="10" t="s">
        <v>3136</v>
      </c>
      <c r="I920" s="10" t="b">
        <v>1</v>
      </c>
      <c r="J920" s="10">
        <v>3.0</v>
      </c>
      <c r="K920" s="10" t="s">
        <v>1702</v>
      </c>
      <c r="L920" s="10" t="s">
        <v>3137</v>
      </c>
      <c r="M920" s="10" t="s">
        <v>3138</v>
      </c>
    </row>
    <row r="921" ht="15.75" customHeight="1">
      <c r="A921" s="9">
        <v>919.0</v>
      </c>
      <c r="B921" s="10">
        <v>502.0</v>
      </c>
      <c r="C921" s="10" t="s">
        <v>3139</v>
      </c>
      <c r="D921" s="10" t="s">
        <v>1670</v>
      </c>
      <c r="E921" s="10" t="s">
        <v>1671</v>
      </c>
      <c r="F921" s="10" t="s">
        <v>3140</v>
      </c>
      <c r="G921" s="10" t="s">
        <v>841</v>
      </c>
      <c r="H921" s="10" t="s">
        <v>3141</v>
      </c>
      <c r="I921" s="10" t="b">
        <v>1</v>
      </c>
      <c r="J921" s="10">
        <v>2.0</v>
      </c>
      <c r="K921" s="10" t="s">
        <v>1679</v>
      </c>
      <c r="L921" s="10" t="s">
        <v>3142</v>
      </c>
      <c r="M921" s="10" t="s">
        <v>3143</v>
      </c>
    </row>
    <row r="922" ht="15.75" customHeight="1">
      <c r="A922" s="9">
        <v>920.0</v>
      </c>
      <c r="B922" s="10">
        <v>510.0</v>
      </c>
      <c r="C922" s="10" t="s">
        <v>3144</v>
      </c>
      <c r="D922" s="10" t="s">
        <v>1670</v>
      </c>
      <c r="E922" s="10" t="s">
        <v>1671</v>
      </c>
      <c r="F922" s="10" t="s">
        <v>3145</v>
      </c>
      <c r="G922" s="10" t="s">
        <v>841</v>
      </c>
      <c r="H922" s="10" t="s">
        <v>3146</v>
      </c>
      <c r="I922" s="10" t="b">
        <v>1</v>
      </c>
      <c r="J922" s="10">
        <v>4.0</v>
      </c>
      <c r="K922" s="10" t="s">
        <v>1656</v>
      </c>
      <c r="L922" s="10" t="s">
        <v>3147</v>
      </c>
      <c r="M922" s="10" t="s">
        <v>3148</v>
      </c>
    </row>
    <row r="923" ht="15.75" customHeight="1">
      <c r="A923" s="9">
        <v>921.0</v>
      </c>
      <c r="B923" s="10">
        <v>511.0</v>
      </c>
      <c r="C923" s="10" t="s">
        <v>3149</v>
      </c>
      <c r="D923" s="10" t="s">
        <v>1670</v>
      </c>
      <c r="E923" s="10" t="s">
        <v>1671</v>
      </c>
      <c r="F923" s="10" t="s">
        <v>3150</v>
      </c>
      <c r="G923" s="10" t="s">
        <v>841</v>
      </c>
      <c r="H923" s="10" t="s">
        <v>3151</v>
      </c>
      <c r="I923" s="10" t="b">
        <v>1</v>
      </c>
      <c r="J923" s="10">
        <v>3.0</v>
      </c>
      <c r="K923" s="10" t="s">
        <v>1702</v>
      </c>
      <c r="L923" s="10" t="s">
        <v>3152</v>
      </c>
      <c r="M923" s="10" t="s">
        <v>3153</v>
      </c>
    </row>
    <row r="924" ht="15.75" customHeight="1">
      <c r="A924" s="9">
        <v>922.0</v>
      </c>
      <c r="B924" s="10">
        <v>514.0</v>
      </c>
      <c r="C924" s="10" t="s">
        <v>3154</v>
      </c>
      <c r="D924" s="10" t="s">
        <v>1670</v>
      </c>
      <c r="E924" s="10" t="s">
        <v>1671</v>
      </c>
      <c r="F924" s="10" t="s">
        <v>3155</v>
      </c>
      <c r="G924" s="10" t="s">
        <v>841</v>
      </c>
      <c r="H924" s="10" t="s">
        <v>3156</v>
      </c>
      <c r="I924" s="10" t="b">
        <v>1</v>
      </c>
      <c r="J924" s="10">
        <v>4.0</v>
      </c>
      <c r="K924" s="10" t="s">
        <v>1656</v>
      </c>
      <c r="L924" s="10" t="s">
        <v>3157</v>
      </c>
      <c r="M924" s="10" t="s">
        <v>3158</v>
      </c>
    </row>
    <row r="925" ht="15.75" customHeight="1">
      <c r="A925" s="9">
        <v>923.0</v>
      </c>
      <c r="B925" s="10">
        <v>517.0</v>
      </c>
      <c r="C925" s="10" t="s">
        <v>3159</v>
      </c>
      <c r="D925" s="10" t="s">
        <v>1670</v>
      </c>
      <c r="E925" s="10" t="s">
        <v>1671</v>
      </c>
      <c r="F925" s="10" t="s">
        <v>3160</v>
      </c>
      <c r="G925" s="10" t="s">
        <v>841</v>
      </c>
      <c r="H925" s="10" t="s">
        <v>3161</v>
      </c>
      <c r="I925" s="10" t="b">
        <v>1</v>
      </c>
      <c r="J925" s="10">
        <v>5.0</v>
      </c>
      <c r="K925" s="10" t="s">
        <v>1690</v>
      </c>
      <c r="L925" s="10" t="s">
        <v>2638</v>
      </c>
      <c r="M925" s="10" t="s">
        <v>3162</v>
      </c>
    </row>
    <row r="926" ht="15.75" customHeight="1">
      <c r="A926" s="9">
        <v>924.0</v>
      </c>
      <c r="B926" s="10">
        <v>522.0</v>
      </c>
      <c r="C926" s="10" t="s">
        <v>3163</v>
      </c>
      <c r="D926" s="10" t="s">
        <v>1670</v>
      </c>
      <c r="E926" s="10" t="s">
        <v>1671</v>
      </c>
      <c r="F926" s="10" t="s">
        <v>3164</v>
      </c>
      <c r="G926" s="10" t="s">
        <v>841</v>
      </c>
      <c r="H926" s="10" t="s">
        <v>3165</v>
      </c>
      <c r="I926" s="10" t="b">
        <v>1</v>
      </c>
      <c r="J926" s="10">
        <v>3.0</v>
      </c>
      <c r="K926" s="10" t="s">
        <v>1702</v>
      </c>
      <c r="L926" s="10" t="s">
        <v>3166</v>
      </c>
      <c r="M926" s="10" t="s">
        <v>3167</v>
      </c>
    </row>
    <row r="927" ht="15.75" customHeight="1">
      <c r="A927" s="9">
        <v>925.0</v>
      </c>
      <c r="B927" s="10">
        <v>524.0</v>
      </c>
      <c r="C927" s="10" t="s">
        <v>3168</v>
      </c>
      <c r="D927" s="10" t="s">
        <v>1670</v>
      </c>
      <c r="E927" s="10" t="s">
        <v>1671</v>
      </c>
      <c r="F927" s="10" t="s">
        <v>3169</v>
      </c>
      <c r="G927" s="10" t="s">
        <v>841</v>
      </c>
      <c r="H927" s="10" t="s">
        <v>3170</v>
      </c>
      <c r="I927" s="10" t="b">
        <v>1</v>
      </c>
      <c r="J927" s="10">
        <v>9.0</v>
      </c>
      <c r="K927" s="10" t="s">
        <v>18</v>
      </c>
      <c r="L927" s="10" t="s">
        <v>3171</v>
      </c>
      <c r="M927" s="10" t="s">
        <v>3172</v>
      </c>
    </row>
    <row r="928" ht="15.75" customHeight="1">
      <c r="A928" s="9">
        <v>926.0</v>
      </c>
      <c r="B928" s="10">
        <v>526.0</v>
      </c>
      <c r="C928" s="10" t="s">
        <v>3173</v>
      </c>
      <c r="D928" s="10" t="s">
        <v>1670</v>
      </c>
      <c r="E928" s="10" t="s">
        <v>1671</v>
      </c>
      <c r="F928" s="10" t="s">
        <v>3174</v>
      </c>
      <c r="G928" s="10" t="s">
        <v>841</v>
      </c>
      <c r="H928" s="10" t="s">
        <v>3175</v>
      </c>
      <c r="I928" s="10" t="b">
        <v>1</v>
      </c>
      <c r="J928" s="10">
        <v>4.0</v>
      </c>
      <c r="K928" s="10" t="s">
        <v>1656</v>
      </c>
      <c r="L928" s="10" t="s">
        <v>3176</v>
      </c>
      <c r="M928" s="10" t="s">
        <v>3177</v>
      </c>
    </row>
    <row r="929" ht="15.75" customHeight="1">
      <c r="A929" s="9">
        <v>927.0</v>
      </c>
      <c r="B929" s="10">
        <v>528.0</v>
      </c>
      <c r="C929" s="10" t="s">
        <v>3178</v>
      </c>
      <c r="D929" s="10" t="s">
        <v>1670</v>
      </c>
      <c r="E929" s="10" t="s">
        <v>1671</v>
      </c>
      <c r="F929" s="10" t="s">
        <v>3179</v>
      </c>
      <c r="G929" s="10" t="s">
        <v>841</v>
      </c>
      <c r="H929" s="10" t="s">
        <v>3180</v>
      </c>
      <c r="I929" s="10" t="b">
        <v>1</v>
      </c>
      <c r="J929" s="10">
        <v>4.0</v>
      </c>
      <c r="K929" s="10" t="s">
        <v>1656</v>
      </c>
      <c r="L929" s="10" t="s">
        <v>3181</v>
      </c>
      <c r="M929" s="10" t="s">
        <v>3182</v>
      </c>
    </row>
    <row r="930" ht="15.75" customHeight="1">
      <c r="A930" s="9">
        <v>928.0</v>
      </c>
      <c r="B930" s="10">
        <v>531.0</v>
      </c>
      <c r="C930" s="10" t="s">
        <v>3183</v>
      </c>
      <c r="D930" s="10" t="s">
        <v>1670</v>
      </c>
      <c r="E930" s="10" t="s">
        <v>1671</v>
      </c>
      <c r="F930" s="10" t="s">
        <v>3184</v>
      </c>
      <c r="G930" s="10" t="s">
        <v>841</v>
      </c>
      <c r="H930" s="10" t="s">
        <v>3185</v>
      </c>
      <c r="I930" s="10" t="b">
        <v>1</v>
      </c>
      <c r="J930" s="10">
        <v>6.0</v>
      </c>
      <c r="K930" s="10" t="s">
        <v>1696</v>
      </c>
      <c r="L930" s="10" t="s">
        <v>3186</v>
      </c>
      <c r="M930" s="10" t="s">
        <v>3187</v>
      </c>
    </row>
    <row r="931" ht="15.75" customHeight="1">
      <c r="A931" s="9">
        <v>929.0</v>
      </c>
      <c r="B931" s="10">
        <v>532.0</v>
      </c>
      <c r="C931" s="10" t="s">
        <v>3188</v>
      </c>
      <c r="D931" s="10" t="s">
        <v>1670</v>
      </c>
      <c r="E931" s="10" t="s">
        <v>1671</v>
      </c>
      <c r="F931" s="10" t="s">
        <v>3189</v>
      </c>
      <c r="G931" s="10" t="s">
        <v>841</v>
      </c>
      <c r="H931" s="10" t="s">
        <v>3190</v>
      </c>
      <c r="I931" s="10" t="b">
        <v>1</v>
      </c>
      <c r="J931" s="10">
        <v>2.0</v>
      </c>
      <c r="K931" s="10" t="s">
        <v>1679</v>
      </c>
      <c r="L931" s="10" t="s">
        <v>3191</v>
      </c>
      <c r="M931" s="10" t="s">
        <v>3192</v>
      </c>
    </row>
    <row r="932" ht="15.75" customHeight="1">
      <c r="A932" s="9">
        <v>930.0</v>
      </c>
      <c r="B932" s="10">
        <v>533.0</v>
      </c>
      <c r="C932" s="10" t="s">
        <v>3193</v>
      </c>
      <c r="D932" s="10" t="s">
        <v>1670</v>
      </c>
      <c r="E932" s="10" t="s">
        <v>1671</v>
      </c>
      <c r="F932" s="10" t="s">
        <v>3194</v>
      </c>
      <c r="G932" s="10" t="s">
        <v>841</v>
      </c>
      <c r="H932" s="10" t="s">
        <v>3195</v>
      </c>
      <c r="I932" s="10" t="b">
        <v>1</v>
      </c>
      <c r="J932" s="10">
        <v>3.0</v>
      </c>
      <c r="K932" s="10" t="s">
        <v>1702</v>
      </c>
      <c r="L932" s="10" t="s">
        <v>3196</v>
      </c>
      <c r="M932" s="10" t="s">
        <v>3197</v>
      </c>
    </row>
    <row r="933" ht="15.75" customHeight="1">
      <c r="A933" s="9">
        <v>931.0</v>
      </c>
      <c r="B933" s="10">
        <v>534.0</v>
      </c>
      <c r="C933" s="10" t="s">
        <v>3198</v>
      </c>
      <c r="D933" s="10" t="s">
        <v>1670</v>
      </c>
      <c r="E933" s="10" t="s">
        <v>1671</v>
      </c>
      <c r="F933" s="10" t="s">
        <v>3199</v>
      </c>
      <c r="G933" s="10" t="s">
        <v>841</v>
      </c>
      <c r="H933" s="10" t="s">
        <v>3200</v>
      </c>
      <c r="I933" s="10" t="b">
        <v>1</v>
      </c>
      <c r="J933" s="10">
        <v>3.0</v>
      </c>
      <c r="K933" s="10" t="s">
        <v>1702</v>
      </c>
      <c r="L933" s="10" t="s">
        <v>2281</v>
      </c>
      <c r="M933" s="10" t="s">
        <v>3201</v>
      </c>
    </row>
    <row r="934" ht="15.75" customHeight="1">
      <c r="A934" s="9">
        <v>932.0</v>
      </c>
      <c r="B934" s="10">
        <v>535.0</v>
      </c>
      <c r="C934" s="10" t="s">
        <v>3202</v>
      </c>
      <c r="D934" s="10" t="s">
        <v>1670</v>
      </c>
      <c r="E934" s="10" t="s">
        <v>1671</v>
      </c>
      <c r="F934" s="10" t="s">
        <v>3203</v>
      </c>
      <c r="G934" s="10" t="s">
        <v>841</v>
      </c>
      <c r="H934" s="10" t="s">
        <v>3204</v>
      </c>
      <c r="I934" s="10" t="b">
        <v>1</v>
      </c>
      <c r="J934" s="10">
        <v>2.0</v>
      </c>
      <c r="K934" s="10" t="s">
        <v>1679</v>
      </c>
      <c r="L934" s="10" t="s">
        <v>3205</v>
      </c>
      <c r="M934" s="10" t="s">
        <v>3206</v>
      </c>
    </row>
    <row r="935" ht="15.75" customHeight="1">
      <c r="A935" s="9">
        <v>933.0</v>
      </c>
      <c r="B935" s="10">
        <v>536.0</v>
      </c>
      <c r="C935" s="10" t="s">
        <v>3207</v>
      </c>
      <c r="D935" s="10" t="s">
        <v>1670</v>
      </c>
      <c r="E935" s="10" t="s">
        <v>1671</v>
      </c>
      <c r="F935" s="10" t="s">
        <v>3208</v>
      </c>
      <c r="G935" s="10" t="s">
        <v>841</v>
      </c>
      <c r="H935" s="10" t="s">
        <v>3209</v>
      </c>
      <c r="I935" s="10" t="b">
        <v>1</v>
      </c>
      <c r="J935" s="10">
        <v>3.0</v>
      </c>
      <c r="K935" s="10" t="s">
        <v>1702</v>
      </c>
      <c r="L935" s="10" t="s">
        <v>3210</v>
      </c>
      <c r="M935" s="10" t="s">
        <v>3211</v>
      </c>
    </row>
    <row r="936" ht="15.75" customHeight="1">
      <c r="A936" s="9">
        <v>934.0</v>
      </c>
      <c r="B936" s="10">
        <v>537.0</v>
      </c>
      <c r="C936" s="10" t="s">
        <v>3212</v>
      </c>
      <c r="D936" s="10" t="s">
        <v>1670</v>
      </c>
      <c r="E936" s="10" t="s">
        <v>1671</v>
      </c>
      <c r="F936" s="10" t="s">
        <v>3213</v>
      </c>
      <c r="G936" s="10" t="s">
        <v>841</v>
      </c>
      <c r="H936" s="10" t="s">
        <v>3214</v>
      </c>
      <c r="I936" s="10" t="b">
        <v>1</v>
      </c>
      <c r="J936" s="10">
        <v>3.0</v>
      </c>
      <c r="K936" s="10" t="s">
        <v>1702</v>
      </c>
      <c r="L936" s="10" t="s">
        <v>3215</v>
      </c>
      <c r="M936" s="10" t="s">
        <v>3216</v>
      </c>
    </row>
    <row r="937" ht="15.75" customHeight="1">
      <c r="A937" s="9">
        <v>935.0</v>
      </c>
      <c r="B937" s="10">
        <v>538.0</v>
      </c>
      <c r="C937" s="10" t="s">
        <v>3217</v>
      </c>
      <c r="D937" s="10" t="s">
        <v>1670</v>
      </c>
      <c r="E937" s="10" t="s">
        <v>1671</v>
      </c>
      <c r="F937" s="10" t="s">
        <v>3218</v>
      </c>
      <c r="G937" s="10" t="s">
        <v>841</v>
      </c>
      <c r="H937" s="10" t="s">
        <v>3219</v>
      </c>
      <c r="I937" s="10" t="b">
        <v>1</v>
      </c>
      <c r="J937" s="10">
        <v>4.0</v>
      </c>
      <c r="K937" s="10" t="s">
        <v>1656</v>
      </c>
      <c r="L937" s="10" t="s">
        <v>3220</v>
      </c>
      <c r="M937" s="10" t="s">
        <v>3221</v>
      </c>
    </row>
    <row r="938" ht="15.75" customHeight="1">
      <c r="A938" s="9">
        <v>936.0</v>
      </c>
      <c r="B938" s="10">
        <v>539.0</v>
      </c>
      <c r="C938" s="10" t="s">
        <v>3222</v>
      </c>
      <c r="D938" s="10" t="s">
        <v>1670</v>
      </c>
      <c r="E938" s="10" t="s">
        <v>1671</v>
      </c>
      <c r="F938" s="10" t="s">
        <v>3223</v>
      </c>
      <c r="G938" s="10" t="s">
        <v>841</v>
      </c>
      <c r="H938" s="10" t="s">
        <v>3224</v>
      </c>
      <c r="I938" s="10" t="b">
        <v>1</v>
      </c>
      <c r="J938" s="10">
        <v>2.0</v>
      </c>
      <c r="K938" s="10" t="s">
        <v>1679</v>
      </c>
      <c r="L938" s="10" t="s">
        <v>3225</v>
      </c>
      <c r="M938" s="10" t="s">
        <v>3226</v>
      </c>
    </row>
    <row r="939" ht="15.75" customHeight="1">
      <c r="A939" s="9">
        <v>937.0</v>
      </c>
      <c r="B939" s="10">
        <v>540.0</v>
      </c>
      <c r="C939" s="10" t="s">
        <v>3227</v>
      </c>
      <c r="D939" s="10" t="s">
        <v>1670</v>
      </c>
      <c r="E939" s="10" t="s">
        <v>1671</v>
      </c>
      <c r="F939" s="10" t="s">
        <v>3228</v>
      </c>
      <c r="G939" s="10" t="s">
        <v>841</v>
      </c>
      <c r="H939" s="10" t="s">
        <v>3229</v>
      </c>
      <c r="I939" s="10" t="b">
        <v>1</v>
      </c>
      <c r="J939" s="10">
        <v>2.0</v>
      </c>
      <c r="K939" s="10" t="s">
        <v>1679</v>
      </c>
      <c r="L939" s="10" t="s">
        <v>3230</v>
      </c>
      <c r="M939" s="10" t="s">
        <v>3231</v>
      </c>
    </row>
    <row r="940" ht="15.75" customHeight="1">
      <c r="A940" s="9">
        <v>938.0</v>
      </c>
      <c r="B940" s="10">
        <v>541.0</v>
      </c>
      <c r="C940" s="10" t="s">
        <v>3232</v>
      </c>
      <c r="D940" s="10" t="s">
        <v>1670</v>
      </c>
      <c r="E940" s="10" t="s">
        <v>1671</v>
      </c>
      <c r="F940" s="10" t="s">
        <v>3233</v>
      </c>
      <c r="G940" s="10" t="s">
        <v>841</v>
      </c>
      <c r="H940" s="10" t="s">
        <v>3234</v>
      </c>
      <c r="I940" s="10" t="b">
        <v>1</v>
      </c>
      <c r="J940" s="10">
        <v>4.0</v>
      </c>
      <c r="K940" s="10" t="s">
        <v>1656</v>
      </c>
      <c r="L940" s="10" t="s">
        <v>3235</v>
      </c>
      <c r="M940" s="10" t="s">
        <v>3236</v>
      </c>
    </row>
    <row r="941" ht="15.75" customHeight="1">
      <c r="A941" s="9">
        <v>939.0</v>
      </c>
      <c r="B941" s="10">
        <v>542.0</v>
      </c>
      <c r="C941" s="10" t="s">
        <v>3237</v>
      </c>
      <c r="D941" s="10" t="s">
        <v>1670</v>
      </c>
      <c r="E941" s="10" t="s">
        <v>1671</v>
      </c>
      <c r="F941" s="10" t="s">
        <v>3238</v>
      </c>
      <c r="G941" s="10" t="s">
        <v>841</v>
      </c>
      <c r="H941" s="10" t="s">
        <v>3239</v>
      </c>
      <c r="I941" s="10" t="b">
        <v>1</v>
      </c>
      <c r="J941" s="10">
        <v>3.0</v>
      </c>
      <c r="K941" s="10" t="s">
        <v>1702</v>
      </c>
      <c r="L941" s="10" t="s">
        <v>3240</v>
      </c>
      <c r="M941" s="10" t="s">
        <v>3241</v>
      </c>
    </row>
    <row r="942" ht="15.75" customHeight="1">
      <c r="A942" s="9">
        <v>940.0</v>
      </c>
      <c r="B942" s="10">
        <v>543.0</v>
      </c>
      <c r="C942" s="10" t="s">
        <v>3242</v>
      </c>
      <c r="D942" s="10" t="s">
        <v>1670</v>
      </c>
      <c r="E942" s="10" t="s">
        <v>1671</v>
      </c>
      <c r="F942" s="10" t="s">
        <v>3243</v>
      </c>
      <c r="G942" s="10" t="s">
        <v>841</v>
      </c>
      <c r="H942" s="10" t="s">
        <v>3244</v>
      </c>
      <c r="I942" s="10" t="b">
        <v>1</v>
      </c>
      <c r="J942" s="10">
        <v>4.0</v>
      </c>
      <c r="K942" s="10" t="s">
        <v>1656</v>
      </c>
      <c r="L942" s="10" t="s">
        <v>3245</v>
      </c>
      <c r="M942" s="10" t="s">
        <v>3246</v>
      </c>
    </row>
    <row r="943" ht="15.75" customHeight="1">
      <c r="A943" s="9">
        <v>941.0</v>
      </c>
      <c r="B943" s="10">
        <v>544.0</v>
      </c>
      <c r="C943" s="10" t="s">
        <v>3247</v>
      </c>
      <c r="D943" s="10" t="s">
        <v>1670</v>
      </c>
      <c r="E943" s="10" t="s">
        <v>1671</v>
      </c>
      <c r="F943" s="10" t="s">
        <v>3248</v>
      </c>
      <c r="G943" s="10" t="s">
        <v>841</v>
      </c>
      <c r="H943" s="10" t="s">
        <v>3249</v>
      </c>
      <c r="I943" s="10" t="b">
        <v>1</v>
      </c>
      <c r="J943" s="10">
        <v>4.0</v>
      </c>
      <c r="K943" s="10" t="s">
        <v>1656</v>
      </c>
      <c r="L943" s="10" t="s">
        <v>3250</v>
      </c>
      <c r="M943" s="10" t="s">
        <v>3251</v>
      </c>
    </row>
    <row r="944" ht="15.75" customHeight="1">
      <c r="A944" s="9">
        <v>942.0</v>
      </c>
      <c r="B944" s="10">
        <v>545.0</v>
      </c>
      <c r="C944" s="10" t="s">
        <v>3252</v>
      </c>
      <c r="D944" s="10" t="s">
        <v>1670</v>
      </c>
      <c r="E944" s="10" t="s">
        <v>1671</v>
      </c>
      <c r="F944" s="10" t="s">
        <v>3253</v>
      </c>
      <c r="G944" s="10" t="s">
        <v>841</v>
      </c>
      <c r="H944" s="10" t="s">
        <v>3254</v>
      </c>
      <c r="I944" s="10" t="b">
        <v>1</v>
      </c>
      <c r="J944" s="10">
        <v>3.0</v>
      </c>
      <c r="K944" s="10" t="s">
        <v>1702</v>
      </c>
      <c r="L944" s="10" t="s">
        <v>3255</v>
      </c>
      <c r="M944" s="10" t="s">
        <v>3256</v>
      </c>
    </row>
    <row r="945" ht="15.75" customHeight="1">
      <c r="A945" s="9">
        <v>943.0</v>
      </c>
      <c r="B945" s="10">
        <v>546.0</v>
      </c>
      <c r="C945" s="10" t="s">
        <v>3257</v>
      </c>
      <c r="D945" s="10" t="s">
        <v>1670</v>
      </c>
      <c r="E945" s="10" t="s">
        <v>1671</v>
      </c>
      <c r="F945" s="10" t="s">
        <v>3258</v>
      </c>
      <c r="G945" s="10" t="s">
        <v>841</v>
      </c>
      <c r="H945" s="10" t="s">
        <v>3259</v>
      </c>
      <c r="I945" s="10" t="b">
        <v>1</v>
      </c>
      <c r="J945" s="10">
        <v>3.0</v>
      </c>
      <c r="K945" s="10" t="s">
        <v>1702</v>
      </c>
      <c r="L945" s="10" t="s">
        <v>3260</v>
      </c>
      <c r="M945" s="10" t="s">
        <v>3261</v>
      </c>
    </row>
    <row r="946" ht="15.75" customHeight="1">
      <c r="A946" s="9">
        <v>944.0</v>
      </c>
      <c r="B946" s="10">
        <v>547.0</v>
      </c>
      <c r="C946" s="10" t="s">
        <v>3262</v>
      </c>
      <c r="D946" s="10" t="s">
        <v>1670</v>
      </c>
      <c r="E946" s="10" t="s">
        <v>1671</v>
      </c>
      <c r="F946" s="10" t="s">
        <v>3263</v>
      </c>
      <c r="G946" s="10" t="s">
        <v>841</v>
      </c>
      <c r="H946" s="10" t="s">
        <v>3264</v>
      </c>
      <c r="I946" s="10" t="b">
        <v>1</v>
      </c>
      <c r="J946" s="10">
        <v>3.0</v>
      </c>
      <c r="K946" s="10" t="s">
        <v>1702</v>
      </c>
      <c r="L946" s="10" t="s">
        <v>3265</v>
      </c>
      <c r="M946" s="10" t="s">
        <v>3266</v>
      </c>
    </row>
    <row r="947" ht="15.75" customHeight="1">
      <c r="A947" s="9">
        <v>945.0</v>
      </c>
      <c r="B947" s="10">
        <v>548.0</v>
      </c>
      <c r="C947" s="10" t="s">
        <v>3267</v>
      </c>
      <c r="D947" s="10" t="s">
        <v>1670</v>
      </c>
      <c r="E947" s="10" t="s">
        <v>1671</v>
      </c>
      <c r="F947" s="10" t="s">
        <v>3218</v>
      </c>
      <c r="G947" s="10" t="s">
        <v>841</v>
      </c>
      <c r="H947" s="10" t="s">
        <v>3219</v>
      </c>
      <c r="I947" s="10" t="b">
        <v>1</v>
      </c>
      <c r="J947" s="10">
        <v>4.0</v>
      </c>
      <c r="K947" s="10" t="s">
        <v>1656</v>
      </c>
      <c r="L947" s="10" t="s">
        <v>3220</v>
      </c>
      <c r="M947" s="10" t="s">
        <v>3221</v>
      </c>
    </row>
    <row r="948" ht="15.75" customHeight="1">
      <c r="A948" s="9">
        <v>946.0</v>
      </c>
      <c r="B948" s="10">
        <v>549.0</v>
      </c>
      <c r="C948" s="10" t="s">
        <v>3268</v>
      </c>
      <c r="D948" s="10" t="s">
        <v>1670</v>
      </c>
      <c r="E948" s="10" t="s">
        <v>1671</v>
      </c>
      <c r="F948" s="10" t="s">
        <v>3269</v>
      </c>
      <c r="G948" s="10" t="s">
        <v>841</v>
      </c>
      <c r="H948" s="10" t="s">
        <v>3270</v>
      </c>
      <c r="I948" s="10" t="b">
        <v>1</v>
      </c>
      <c r="J948" s="10">
        <v>3.0</v>
      </c>
      <c r="K948" s="10" t="s">
        <v>1702</v>
      </c>
      <c r="L948" s="10" t="s">
        <v>3271</v>
      </c>
      <c r="M948" s="10" t="s">
        <v>3272</v>
      </c>
    </row>
    <row r="949" ht="15.75" customHeight="1">
      <c r="A949" s="9">
        <v>947.0</v>
      </c>
      <c r="B949" s="10">
        <v>550.0</v>
      </c>
      <c r="C949" s="10" t="s">
        <v>3273</v>
      </c>
      <c r="D949" s="10" t="s">
        <v>1670</v>
      </c>
      <c r="E949" s="10" t="s">
        <v>1671</v>
      </c>
      <c r="F949" s="10" t="s">
        <v>3274</v>
      </c>
      <c r="G949" s="10" t="s">
        <v>841</v>
      </c>
      <c r="H949" s="10" t="s">
        <v>17</v>
      </c>
      <c r="I949" s="10" t="b">
        <v>0</v>
      </c>
      <c r="J949" s="10" t="s">
        <v>17</v>
      </c>
      <c r="K949" s="10" t="s">
        <v>17</v>
      </c>
      <c r="L949" s="10" t="s">
        <v>17</v>
      </c>
      <c r="M949" s="10" t="s">
        <v>17</v>
      </c>
    </row>
    <row r="950" ht="15.75" customHeight="1">
      <c r="A950" s="9">
        <v>948.0</v>
      </c>
      <c r="B950" s="10">
        <v>551.0</v>
      </c>
      <c r="C950" s="10" t="s">
        <v>3275</v>
      </c>
      <c r="D950" s="10" t="s">
        <v>1670</v>
      </c>
      <c r="E950" s="10" t="s">
        <v>1671</v>
      </c>
      <c r="F950" s="10" t="s">
        <v>3276</v>
      </c>
      <c r="G950" s="10" t="s">
        <v>841</v>
      </c>
      <c r="H950" s="10" t="s">
        <v>3277</v>
      </c>
      <c r="I950" s="10" t="b">
        <v>1</v>
      </c>
      <c r="J950" s="10">
        <v>3.0</v>
      </c>
      <c r="K950" s="10" t="s">
        <v>1702</v>
      </c>
      <c r="L950" s="10" t="s">
        <v>2281</v>
      </c>
      <c r="M950" s="10" t="s">
        <v>3278</v>
      </c>
    </row>
    <row r="951" ht="15.75" customHeight="1">
      <c r="A951" s="9">
        <v>949.0</v>
      </c>
      <c r="B951" s="10">
        <v>552.0</v>
      </c>
      <c r="C951" s="10" t="s">
        <v>3279</v>
      </c>
      <c r="D951" s="10" t="s">
        <v>1670</v>
      </c>
      <c r="E951" s="10" t="s">
        <v>1671</v>
      </c>
      <c r="F951" s="10" t="s">
        <v>3280</v>
      </c>
      <c r="G951" s="10" t="s">
        <v>841</v>
      </c>
      <c r="H951" s="10" t="s">
        <v>3281</v>
      </c>
      <c r="I951" s="10" t="b">
        <v>1</v>
      </c>
      <c r="J951" s="10">
        <v>3.0</v>
      </c>
      <c r="K951" s="10" t="s">
        <v>1702</v>
      </c>
      <c r="L951" s="10" t="s">
        <v>2281</v>
      </c>
      <c r="M951" s="10" t="s">
        <v>3282</v>
      </c>
    </row>
    <row r="952" ht="15.75" customHeight="1">
      <c r="A952" s="9">
        <v>950.0</v>
      </c>
      <c r="B952" s="10">
        <v>553.0</v>
      </c>
      <c r="C952" s="10" t="s">
        <v>3283</v>
      </c>
      <c r="D952" s="10" t="s">
        <v>1670</v>
      </c>
      <c r="E952" s="10" t="s">
        <v>1671</v>
      </c>
      <c r="F952" s="10" t="s">
        <v>3284</v>
      </c>
      <c r="G952" s="10" t="s">
        <v>841</v>
      </c>
      <c r="H952" s="10" t="s">
        <v>3285</v>
      </c>
      <c r="I952" s="10" t="b">
        <v>1</v>
      </c>
      <c r="J952" s="10">
        <v>3.0</v>
      </c>
      <c r="K952" s="10" t="s">
        <v>1702</v>
      </c>
      <c r="L952" s="10" t="s">
        <v>2425</v>
      </c>
      <c r="M952" s="10" t="s">
        <v>3286</v>
      </c>
    </row>
    <row r="953" ht="15.75" customHeight="1">
      <c r="A953" s="9">
        <v>951.0</v>
      </c>
      <c r="B953" s="10">
        <v>554.0</v>
      </c>
      <c r="C953" s="10" t="s">
        <v>3287</v>
      </c>
      <c r="D953" s="10" t="s">
        <v>1670</v>
      </c>
      <c r="E953" s="10" t="s">
        <v>1671</v>
      </c>
      <c r="F953" s="10" t="s">
        <v>3288</v>
      </c>
      <c r="G953" s="10" t="s">
        <v>841</v>
      </c>
      <c r="H953" s="10" t="s">
        <v>3289</v>
      </c>
      <c r="I953" s="10" t="b">
        <v>1</v>
      </c>
      <c r="J953" s="10">
        <v>5.0</v>
      </c>
      <c r="K953" s="10" t="s">
        <v>1690</v>
      </c>
      <c r="L953" s="10" t="s">
        <v>2835</v>
      </c>
      <c r="M953" s="10" t="s">
        <v>3290</v>
      </c>
    </row>
    <row r="954" ht="15.75" customHeight="1">
      <c r="A954" s="9">
        <v>952.0</v>
      </c>
      <c r="B954" s="10">
        <v>555.0</v>
      </c>
      <c r="C954" s="10" t="s">
        <v>3291</v>
      </c>
      <c r="D954" s="10" t="s">
        <v>1670</v>
      </c>
      <c r="E954" s="10" t="s">
        <v>1671</v>
      </c>
      <c r="F954" s="10" t="s">
        <v>3292</v>
      </c>
      <c r="G954" s="10" t="s">
        <v>841</v>
      </c>
      <c r="H954" s="10" t="s">
        <v>3293</v>
      </c>
      <c r="I954" s="10" t="b">
        <v>1</v>
      </c>
      <c r="J954" s="10">
        <v>2.0</v>
      </c>
      <c r="K954" s="10" t="s">
        <v>1679</v>
      </c>
      <c r="L954" s="10" t="s">
        <v>2813</v>
      </c>
      <c r="M954" s="10" t="s">
        <v>3294</v>
      </c>
    </row>
    <row r="955" ht="15.75" customHeight="1">
      <c r="A955" s="9">
        <v>953.0</v>
      </c>
      <c r="B955" s="10">
        <v>559.0</v>
      </c>
      <c r="C955" s="10" t="s">
        <v>3295</v>
      </c>
      <c r="D955" s="10" t="s">
        <v>1670</v>
      </c>
      <c r="E955" s="10" t="s">
        <v>1671</v>
      </c>
      <c r="F955" s="10" t="s">
        <v>3296</v>
      </c>
      <c r="G955" s="10" t="s">
        <v>841</v>
      </c>
      <c r="H955" s="10" t="s">
        <v>3297</v>
      </c>
      <c r="I955" s="10" t="b">
        <v>1</v>
      </c>
      <c r="J955" s="10">
        <v>3.0</v>
      </c>
      <c r="K955" s="10" t="s">
        <v>1702</v>
      </c>
      <c r="L955" s="10" t="s">
        <v>3298</v>
      </c>
      <c r="M955" s="10" t="s">
        <v>3299</v>
      </c>
    </row>
    <row r="956" ht="15.75" customHeight="1">
      <c r="A956" s="9">
        <v>954.0</v>
      </c>
      <c r="B956" s="10">
        <v>560.0</v>
      </c>
      <c r="C956" s="10" t="s">
        <v>3300</v>
      </c>
      <c r="D956" s="10" t="s">
        <v>1670</v>
      </c>
      <c r="E956" s="10" t="s">
        <v>1671</v>
      </c>
      <c r="F956" s="10" t="s">
        <v>3301</v>
      </c>
      <c r="G956" s="10" t="s">
        <v>841</v>
      </c>
      <c r="H956" s="10" t="s">
        <v>3302</v>
      </c>
      <c r="I956" s="10" t="b">
        <v>1</v>
      </c>
      <c r="J956" s="10">
        <v>2.0</v>
      </c>
      <c r="K956" s="10" t="s">
        <v>1679</v>
      </c>
      <c r="L956" s="10" t="s">
        <v>2813</v>
      </c>
      <c r="M956" s="10" t="s">
        <v>3303</v>
      </c>
    </row>
    <row r="957" ht="15.75" customHeight="1">
      <c r="A957" s="9">
        <v>955.0</v>
      </c>
      <c r="B957" s="10">
        <v>561.0</v>
      </c>
      <c r="C957" s="10" t="s">
        <v>3304</v>
      </c>
      <c r="D957" s="10" t="s">
        <v>1670</v>
      </c>
      <c r="E957" s="10" t="s">
        <v>1671</v>
      </c>
      <c r="F957" s="10" t="s">
        <v>3305</v>
      </c>
      <c r="G957" s="10" t="s">
        <v>841</v>
      </c>
      <c r="H957" s="10" t="s">
        <v>3306</v>
      </c>
      <c r="I957" s="10" t="b">
        <v>1</v>
      </c>
      <c r="J957" s="10">
        <v>4.0</v>
      </c>
      <c r="K957" s="10" t="s">
        <v>1656</v>
      </c>
      <c r="L957" s="10" t="s">
        <v>3307</v>
      </c>
      <c r="M957" s="10" t="s">
        <v>3308</v>
      </c>
    </row>
    <row r="958" ht="15.75" customHeight="1">
      <c r="A958" s="9">
        <v>956.0</v>
      </c>
      <c r="B958" s="10">
        <v>562.0</v>
      </c>
      <c r="C958" s="10" t="s">
        <v>3309</v>
      </c>
      <c r="D958" s="10" t="s">
        <v>1670</v>
      </c>
      <c r="E958" s="10" t="s">
        <v>1671</v>
      </c>
      <c r="F958" s="10" t="s">
        <v>3310</v>
      </c>
      <c r="G958" s="10" t="s">
        <v>841</v>
      </c>
      <c r="H958" s="10" t="s">
        <v>3311</v>
      </c>
      <c r="I958" s="10" t="b">
        <v>1</v>
      </c>
      <c r="J958" s="10">
        <v>3.0</v>
      </c>
      <c r="K958" s="10" t="s">
        <v>1702</v>
      </c>
      <c r="L958" s="10" t="s">
        <v>3312</v>
      </c>
      <c r="M958" s="10" t="s">
        <v>3313</v>
      </c>
    </row>
    <row r="959" ht="15.75" customHeight="1">
      <c r="A959" s="9">
        <v>957.0</v>
      </c>
      <c r="B959" s="10">
        <v>563.0</v>
      </c>
      <c r="C959" s="10" t="s">
        <v>3314</v>
      </c>
      <c r="D959" s="10" t="s">
        <v>1670</v>
      </c>
      <c r="E959" s="10" t="s">
        <v>1671</v>
      </c>
      <c r="F959" s="10" t="s">
        <v>3315</v>
      </c>
      <c r="G959" s="10" t="s">
        <v>841</v>
      </c>
      <c r="H959" s="10" t="s">
        <v>3316</v>
      </c>
      <c r="I959" s="10" t="b">
        <v>1</v>
      </c>
      <c r="J959" s="10">
        <v>2.0</v>
      </c>
      <c r="K959" s="10" t="s">
        <v>1679</v>
      </c>
      <c r="L959" s="10" t="s">
        <v>2813</v>
      </c>
      <c r="M959" s="10" t="s">
        <v>3317</v>
      </c>
    </row>
    <row r="960" ht="15.75" customHeight="1">
      <c r="A960" s="9">
        <v>958.0</v>
      </c>
      <c r="B960" s="10">
        <v>564.0</v>
      </c>
      <c r="C960" s="10" t="s">
        <v>3318</v>
      </c>
      <c r="D960" s="10" t="s">
        <v>1670</v>
      </c>
      <c r="E960" s="10" t="s">
        <v>1671</v>
      </c>
      <c r="F960" s="10" t="s">
        <v>3319</v>
      </c>
      <c r="G960" s="10" t="s">
        <v>841</v>
      </c>
      <c r="H960" s="10" t="s">
        <v>3320</v>
      </c>
      <c r="I960" s="10" t="b">
        <v>1</v>
      </c>
      <c r="J960" s="10">
        <v>5.0</v>
      </c>
      <c r="K960" s="10" t="s">
        <v>1690</v>
      </c>
      <c r="L960" s="10" t="s">
        <v>3321</v>
      </c>
      <c r="M960" s="10" t="s">
        <v>3322</v>
      </c>
    </row>
    <row r="961" ht="15.75" customHeight="1">
      <c r="A961" s="9">
        <v>959.0</v>
      </c>
      <c r="B961" s="10">
        <v>567.0</v>
      </c>
      <c r="C961" s="10" t="s">
        <v>3323</v>
      </c>
      <c r="D961" s="10" t="s">
        <v>1670</v>
      </c>
      <c r="E961" s="10" t="s">
        <v>1671</v>
      </c>
      <c r="F961" s="10" t="s">
        <v>3324</v>
      </c>
      <c r="G961" s="10" t="s">
        <v>841</v>
      </c>
      <c r="H961" s="10" t="s">
        <v>3325</v>
      </c>
      <c r="I961" s="10" t="b">
        <v>1</v>
      </c>
      <c r="J961" s="10">
        <v>4.0</v>
      </c>
      <c r="K961" s="10" t="s">
        <v>1656</v>
      </c>
      <c r="L961" s="10" t="s">
        <v>3326</v>
      </c>
      <c r="M961" s="10" t="s">
        <v>3327</v>
      </c>
    </row>
    <row r="962" ht="15.75" customHeight="1">
      <c r="A962" s="9">
        <v>960.0</v>
      </c>
      <c r="B962" s="10">
        <v>568.0</v>
      </c>
      <c r="C962" s="10" t="s">
        <v>3328</v>
      </c>
      <c r="D962" s="10" t="s">
        <v>1670</v>
      </c>
      <c r="E962" s="10" t="s">
        <v>1671</v>
      </c>
      <c r="F962" s="10" t="s">
        <v>3329</v>
      </c>
      <c r="G962" s="10" t="s">
        <v>841</v>
      </c>
      <c r="H962" s="10" t="s">
        <v>3330</v>
      </c>
      <c r="I962" s="10" t="b">
        <v>1</v>
      </c>
      <c r="J962" s="10">
        <v>2.0</v>
      </c>
      <c r="K962" s="10" t="s">
        <v>1679</v>
      </c>
      <c r="L962" s="10" t="s">
        <v>2813</v>
      </c>
      <c r="M962" s="10" t="s">
        <v>3331</v>
      </c>
    </row>
    <row r="963" ht="15.75" customHeight="1">
      <c r="A963" s="9">
        <v>961.0</v>
      </c>
      <c r="B963" s="10">
        <v>570.0</v>
      </c>
      <c r="C963" s="10" t="s">
        <v>3332</v>
      </c>
      <c r="D963" s="10" t="s">
        <v>1670</v>
      </c>
      <c r="E963" s="10" t="s">
        <v>1671</v>
      </c>
      <c r="F963" s="10" t="s">
        <v>3333</v>
      </c>
      <c r="G963" s="10" t="s">
        <v>841</v>
      </c>
      <c r="H963" s="10" t="s">
        <v>3334</v>
      </c>
      <c r="I963" s="10" t="b">
        <v>1</v>
      </c>
      <c r="J963" s="10">
        <v>3.0</v>
      </c>
      <c r="K963" s="10" t="s">
        <v>1702</v>
      </c>
      <c r="L963" s="10" t="s">
        <v>3335</v>
      </c>
      <c r="M963" s="10" t="s">
        <v>3336</v>
      </c>
    </row>
    <row r="964" ht="15.75" customHeight="1">
      <c r="A964" s="9">
        <v>962.0</v>
      </c>
      <c r="B964" s="10">
        <v>571.0</v>
      </c>
      <c r="C964" s="10" t="s">
        <v>3337</v>
      </c>
      <c r="D964" s="10" t="s">
        <v>1670</v>
      </c>
      <c r="E964" s="10" t="s">
        <v>1671</v>
      </c>
      <c r="F964" s="10" t="s">
        <v>3338</v>
      </c>
      <c r="G964" s="10" t="s">
        <v>841</v>
      </c>
      <c r="H964" s="10" t="s">
        <v>3339</v>
      </c>
      <c r="I964" s="10" t="b">
        <v>1</v>
      </c>
      <c r="J964" s="10">
        <v>5.0</v>
      </c>
      <c r="K964" s="10" t="s">
        <v>1690</v>
      </c>
      <c r="L964" s="10" t="s">
        <v>3340</v>
      </c>
      <c r="M964" s="10" t="s">
        <v>3341</v>
      </c>
    </row>
    <row r="965" ht="15.75" customHeight="1">
      <c r="A965" s="9">
        <v>963.0</v>
      </c>
      <c r="B965" s="10">
        <v>572.0</v>
      </c>
      <c r="C965" s="10" t="s">
        <v>3342</v>
      </c>
      <c r="D965" s="10" t="s">
        <v>1670</v>
      </c>
      <c r="E965" s="10" t="s">
        <v>1671</v>
      </c>
      <c r="F965" s="10" t="s">
        <v>3343</v>
      </c>
      <c r="G965" s="10" t="s">
        <v>841</v>
      </c>
      <c r="H965" s="10" t="s">
        <v>3344</v>
      </c>
      <c r="I965" s="10" t="b">
        <v>1</v>
      </c>
      <c r="J965" s="10">
        <v>5.0</v>
      </c>
      <c r="K965" s="10" t="s">
        <v>1690</v>
      </c>
      <c r="L965" s="10" t="s">
        <v>3345</v>
      </c>
      <c r="M965" s="10" t="s">
        <v>3346</v>
      </c>
    </row>
    <row r="966" ht="15.75" customHeight="1">
      <c r="A966" s="9">
        <v>964.0</v>
      </c>
      <c r="B966" s="10">
        <v>573.0</v>
      </c>
      <c r="C966" s="10" t="s">
        <v>3347</v>
      </c>
      <c r="D966" s="10" t="s">
        <v>1670</v>
      </c>
      <c r="E966" s="10" t="s">
        <v>1671</v>
      </c>
      <c r="F966" s="10" t="s">
        <v>3348</v>
      </c>
      <c r="G966" s="10" t="s">
        <v>841</v>
      </c>
      <c r="H966" s="10" t="s">
        <v>3349</v>
      </c>
      <c r="I966" s="10" t="b">
        <v>1</v>
      </c>
      <c r="J966" s="10">
        <v>2.0</v>
      </c>
      <c r="K966" s="10" t="s">
        <v>1679</v>
      </c>
      <c r="L966" s="10" t="s">
        <v>2813</v>
      </c>
      <c r="M966" s="10" t="s">
        <v>3350</v>
      </c>
    </row>
    <row r="967" ht="15.75" customHeight="1">
      <c r="A967" s="9">
        <v>965.0</v>
      </c>
      <c r="B967" s="10">
        <v>574.0</v>
      </c>
      <c r="C967" s="10" t="s">
        <v>3351</v>
      </c>
      <c r="D967" s="10" t="s">
        <v>1670</v>
      </c>
      <c r="E967" s="10" t="s">
        <v>1671</v>
      </c>
      <c r="F967" s="10" t="s">
        <v>3352</v>
      </c>
      <c r="G967" s="10" t="s">
        <v>841</v>
      </c>
      <c r="H967" s="10" t="s">
        <v>3353</v>
      </c>
      <c r="I967" s="10" t="b">
        <v>1</v>
      </c>
      <c r="J967" s="10">
        <v>6.0</v>
      </c>
      <c r="K967" s="10" t="s">
        <v>1696</v>
      </c>
      <c r="L967" s="10" t="s">
        <v>2271</v>
      </c>
      <c r="M967" s="10" t="s">
        <v>3354</v>
      </c>
    </row>
    <row r="968" ht="15.75" customHeight="1">
      <c r="A968" s="9">
        <v>966.0</v>
      </c>
      <c r="B968" s="10">
        <v>576.0</v>
      </c>
      <c r="C968" s="10" t="s">
        <v>3355</v>
      </c>
      <c r="D968" s="10" t="s">
        <v>1670</v>
      </c>
      <c r="E968" s="10" t="s">
        <v>1671</v>
      </c>
      <c r="F968" s="10" t="s">
        <v>3356</v>
      </c>
      <c r="G968" s="10" t="s">
        <v>841</v>
      </c>
      <c r="H968" s="10" t="s">
        <v>3357</v>
      </c>
      <c r="I968" s="10" t="b">
        <v>1</v>
      </c>
      <c r="J968" s="10">
        <v>3.0</v>
      </c>
      <c r="K968" s="10" t="s">
        <v>1702</v>
      </c>
      <c r="L968" s="10" t="s">
        <v>2281</v>
      </c>
      <c r="M968" s="10" t="s">
        <v>3358</v>
      </c>
    </row>
    <row r="969" ht="15.75" customHeight="1">
      <c r="A969" s="9">
        <v>967.0</v>
      </c>
      <c r="B969" s="10">
        <v>578.0</v>
      </c>
      <c r="C969" s="10" t="s">
        <v>3359</v>
      </c>
      <c r="D969" s="10" t="s">
        <v>1670</v>
      </c>
      <c r="E969" s="10" t="s">
        <v>1671</v>
      </c>
      <c r="F969" s="10" t="s">
        <v>3360</v>
      </c>
      <c r="G969" s="10" t="s">
        <v>841</v>
      </c>
      <c r="H969" s="10" t="s">
        <v>3361</v>
      </c>
      <c r="I969" s="10" t="b">
        <v>1</v>
      </c>
      <c r="J969" s="10">
        <v>2.0</v>
      </c>
      <c r="K969" s="10" t="s">
        <v>1679</v>
      </c>
      <c r="L969" s="10" t="s">
        <v>2813</v>
      </c>
      <c r="M969" s="10" t="s">
        <v>3362</v>
      </c>
    </row>
    <row r="970" ht="15.75" customHeight="1">
      <c r="A970" s="9">
        <v>968.0</v>
      </c>
      <c r="B970" s="10">
        <v>579.0</v>
      </c>
      <c r="C970" s="10" t="s">
        <v>3363</v>
      </c>
      <c r="D970" s="10" t="s">
        <v>1670</v>
      </c>
      <c r="E970" s="10" t="s">
        <v>1671</v>
      </c>
      <c r="F970" s="10" t="s">
        <v>3364</v>
      </c>
      <c r="G970" s="10" t="s">
        <v>841</v>
      </c>
      <c r="H970" s="10" t="s">
        <v>3365</v>
      </c>
      <c r="I970" s="10" t="b">
        <v>1</v>
      </c>
      <c r="J970" s="10">
        <v>2.0</v>
      </c>
      <c r="K970" s="10" t="s">
        <v>1679</v>
      </c>
      <c r="L970" s="10" t="s">
        <v>2813</v>
      </c>
      <c r="M970" s="10" t="s">
        <v>3366</v>
      </c>
    </row>
    <row r="971" ht="15.75" customHeight="1">
      <c r="A971" s="9">
        <v>969.0</v>
      </c>
      <c r="B971" s="10">
        <v>580.0</v>
      </c>
      <c r="C971" s="10" t="s">
        <v>3367</v>
      </c>
      <c r="D971" s="10" t="s">
        <v>1670</v>
      </c>
      <c r="E971" s="10" t="s">
        <v>1671</v>
      </c>
      <c r="F971" s="10" t="s">
        <v>3368</v>
      </c>
      <c r="G971" s="10" t="s">
        <v>841</v>
      </c>
      <c r="H971" s="10" t="s">
        <v>3369</v>
      </c>
      <c r="I971" s="10" t="b">
        <v>1</v>
      </c>
      <c r="J971" s="10">
        <v>3.0</v>
      </c>
      <c r="K971" s="10" t="s">
        <v>1702</v>
      </c>
      <c r="L971" s="10" t="s">
        <v>2281</v>
      </c>
      <c r="M971" s="10" t="s">
        <v>3370</v>
      </c>
    </row>
    <row r="972" ht="15.75" customHeight="1">
      <c r="A972" s="9">
        <v>970.0</v>
      </c>
      <c r="B972" s="10">
        <v>581.0</v>
      </c>
      <c r="C972" s="10" t="s">
        <v>3371</v>
      </c>
      <c r="D972" s="10" t="s">
        <v>1670</v>
      </c>
      <c r="E972" s="10" t="s">
        <v>1671</v>
      </c>
      <c r="F972" s="10" t="s">
        <v>3372</v>
      </c>
      <c r="G972" s="10" t="s">
        <v>841</v>
      </c>
      <c r="H972" s="10" t="s">
        <v>3373</v>
      </c>
      <c r="I972" s="10" t="b">
        <v>0</v>
      </c>
      <c r="J972" s="10" t="s">
        <v>17</v>
      </c>
      <c r="K972" s="10" t="s">
        <v>17</v>
      </c>
      <c r="L972" s="10" t="s">
        <v>17</v>
      </c>
      <c r="M972" s="10" t="s">
        <v>17</v>
      </c>
    </row>
    <row r="973" ht="15.75" customHeight="1">
      <c r="A973" s="9">
        <v>971.0</v>
      </c>
      <c r="B973" s="10">
        <v>583.0</v>
      </c>
      <c r="C973" s="10" t="s">
        <v>3374</v>
      </c>
      <c r="D973" s="10" t="s">
        <v>1670</v>
      </c>
      <c r="E973" s="10" t="s">
        <v>1671</v>
      </c>
      <c r="F973" s="10" t="s">
        <v>3375</v>
      </c>
      <c r="G973" s="10" t="s">
        <v>841</v>
      </c>
      <c r="H973" s="10" t="s">
        <v>3376</v>
      </c>
      <c r="I973" s="10" t="b">
        <v>1</v>
      </c>
      <c r="J973" s="10">
        <v>6.0</v>
      </c>
      <c r="K973" s="10" t="s">
        <v>1696</v>
      </c>
      <c r="L973" s="10" t="s">
        <v>2271</v>
      </c>
      <c r="M973" s="10" t="s">
        <v>3377</v>
      </c>
    </row>
    <row r="974" ht="15.75" customHeight="1">
      <c r="A974" s="9">
        <v>972.0</v>
      </c>
      <c r="B974" s="10">
        <v>584.0</v>
      </c>
      <c r="C974" s="10" t="s">
        <v>3378</v>
      </c>
      <c r="D974" s="10" t="s">
        <v>1670</v>
      </c>
      <c r="E974" s="10" t="s">
        <v>1671</v>
      </c>
      <c r="F974" s="10" t="s">
        <v>3379</v>
      </c>
      <c r="G974" s="10" t="s">
        <v>841</v>
      </c>
      <c r="H974" s="10" t="s">
        <v>3380</v>
      </c>
      <c r="I974" s="10" t="b">
        <v>1</v>
      </c>
      <c r="J974" s="10">
        <v>6.0</v>
      </c>
      <c r="K974" s="10" t="s">
        <v>1696</v>
      </c>
      <c r="L974" s="10" t="s">
        <v>2271</v>
      </c>
      <c r="M974" s="10" t="s">
        <v>3381</v>
      </c>
    </row>
    <row r="975" ht="15.75" customHeight="1">
      <c r="A975" s="9">
        <v>973.0</v>
      </c>
      <c r="B975" s="10">
        <v>586.0</v>
      </c>
      <c r="C975" s="10" t="s">
        <v>3382</v>
      </c>
      <c r="D975" s="10" t="s">
        <v>1670</v>
      </c>
      <c r="E975" s="10" t="s">
        <v>1671</v>
      </c>
      <c r="F975" s="10" t="s">
        <v>3383</v>
      </c>
      <c r="G975" s="10" t="s">
        <v>841</v>
      </c>
      <c r="H975" s="10" t="s">
        <v>3384</v>
      </c>
      <c r="I975" s="10" t="b">
        <v>1</v>
      </c>
      <c r="J975" s="10">
        <v>3.0</v>
      </c>
      <c r="K975" s="10" t="s">
        <v>1702</v>
      </c>
      <c r="L975" s="10" t="s">
        <v>2281</v>
      </c>
      <c r="M975" s="10" t="s">
        <v>3385</v>
      </c>
    </row>
    <row r="976" ht="15.75" customHeight="1">
      <c r="A976" s="9">
        <v>974.0</v>
      </c>
      <c r="B976" s="10">
        <v>587.0</v>
      </c>
      <c r="C976" s="10" t="s">
        <v>3386</v>
      </c>
      <c r="D976" s="10" t="s">
        <v>1670</v>
      </c>
      <c r="E976" s="10" t="s">
        <v>1671</v>
      </c>
      <c r="F976" s="10" t="s">
        <v>3387</v>
      </c>
      <c r="G976" s="10" t="s">
        <v>841</v>
      </c>
      <c r="H976" s="10" t="s">
        <v>3388</v>
      </c>
      <c r="I976" s="10" t="b">
        <v>1</v>
      </c>
      <c r="J976" s="10">
        <v>3.0</v>
      </c>
      <c r="K976" s="10" t="s">
        <v>1702</v>
      </c>
      <c r="L976" s="10" t="s">
        <v>2281</v>
      </c>
      <c r="M976" s="10" t="s">
        <v>3389</v>
      </c>
    </row>
    <row r="977" ht="15.75" customHeight="1">
      <c r="A977" s="9">
        <v>975.0</v>
      </c>
      <c r="B977" s="10">
        <v>588.0</v>
      </c>
      <c r="C977" s="10" t="s">
        <v>3390</v>
      </c>
      <c r="D977" s="10" t="s">
        <v>1670</v>
      </c>
      <c r="E977" s="10" t="s">
        <v>1671</v>
      </c>
      <c r="F977" s="10" t="s">
        <v>3391</v>
      </c>
      <c r="G977" s="10" t="s">
        <v>841</v>
      </c>
      <c r="H977" s="10" t="s">
        <v>3392</v>
      </c>
      <c r="I977" s="10" t="b">
        <v>1</v>
      </c>
      <c r="J977" s="10">
        <v>3.0</v>
      </c>
      <c r="K977" s="10" t="s">
        <v>1702</v>
      </c>
      <c r="L977" s="10" t="s">
        <v>3393</v>
      </c>
      <c r="M977" s="10" t="s">
        <v>3394</v>
      </c>
    </row>
    <row r="978" ht="15.75" customHeight="1">
      <c r="A978" s="9">
        <v>976.0</v>
      </c>
      <c r="B978" s="10">
        <v>589.0</v>
      </c>
      <c r="C978" s="10" t="s">
        <v>3395</v>
      </c>
      <c r="D978" s="10" t="s">
        <v>1670</v>
      </c>
      <c r="E978" s="10" t="s">
        <v>1671</v>
      </c>
      <c r="F978" s="10" t="s">
        <v>3396</v>
      </c>
      <c r="G978" s="10" t="s">
        <v>841</v>
      </c>
      <c r="H978" s="10" t="s">
        <v>3397</v>
      </c>
      <c r="I978" s="10" t="b">
        <v>1</v>
      </c>
      <c r="J978" s="10">
        <v>10.0</v>
      </c>
      <c r="K978" s="10" t="s">
        <v>62</v>
      </c>
      <c r="L978" s="10" t="s">
        <v>3398</v>
      </c>
      <c r="M978" s="10" t="s">
        <v>3399</v>
      </c>
    </row>
    <row r="979" ht="15.75" customHeight="1">
      <c r="A979" s="9">
        <v>977.0</v>
      </c>
      <c r="B979" s="10">
        <v>590.0</v>
      </c>
      <c r="C979" s="10" t="s">
        <v>3400</v>
      </c>
      <c r="D979" s="10" t="s">
        <v>1670</v>
      </c>
      <c r="E979" s="10" t="s">
        <v>1671</v>
      </c>
      <c r="F979" s="10" t="s">
        <v>3401</v>
      </c>
      <c r="G979" s="10" t="s">
        <v>841</v>
      </c>
      <c r="H979" s="10" t="s">
        <v>3402</v>
      </c>
      <c r="I979" s="10" t="b">
        <v>1</v>
      </c>
      <c r="J979" s="10">
        <v>5.0</v>
      </c>
      <c r="K979" s="10" t="s">
        <v>1690</v>
      </c>
      <c r="L979" s="10" t="s">
        <v>2835</v>
      </c>
      <c r="M979" s="10" t="s">
        <v>3403</v>
      </c>
    </row>
    <row r="980" ht="15.75" customHeight="1">
      <c r="A980" s="9">
        <v>978.0</v>
      </c>
      <c r="B980" s="10">
        <v>591.0</v>
      </c>
      <c r="C980" s="10" t="s">
        <v>3404</v>
      </c>
      <c r="D980" s="10" t="s">
        <v>1670</v>
      </c>
      <c r="E980" s="10" t="s">
        <v>1671</v>
      </c>
      <c r="F980" s="10" t="s">
        <v>3405</v>
      </c>
      <c r="G980" s="10" t="s">
        <v>841</v>
      </c>
      <c r="H980" s="10" t="s">
        <v>3406</v>
      </c>
      <c r="I980" s="10" t="b">
        <v>1</v>
      </c>
      <c r="J980" s="10">
        <v>5.0</v>
      </c>
      <c r="K980" s="10" t="s">
        <v>1690</v>
      </c>
      <c r="L980" s="10" t="s">
        <v>2356</v>
      </c>
      <c r="M980" s="10" t="s">
        <v>3407</v>
      </c>
    </row>
    <row r="981" ht="15.75" customHeight="1">
      <c r="A981" s="9">
        <v>979.0</v>
      </c>
      <c r="B981" s="10">
        <v>592.0</v>
      </c>
      <c r="C981" s="10" t="s">
        <v>3408</v>
      </c>
      <c r="D981" s="10" t="s">
        <v>1670</v>
      </c>
      <c r="E981" s="10" t="s">
        <v>1671</v>
      </c>
      <c r="F981" s="10" t="s">
        <v>3409</v>
      </c>
      <c r="G981" s="10" t="s">
        <v>841</v>
      </c>
      <c r="H981" s="10" t="s">
        <v>3410</v>
      </c>
      <c r="I981" s="10" t="b">
        <v>1</v>
      </c>
      <c r="J981" s="10">
        <v>3.0</v>
      </c>
      <c r="K981" s="10" t="s">
        <v>1702</v>
      </c>
      <c r="L981" s="10" t="s">
        <v>2281</v>
      </c>
      <c r="M981" s="10" t="s">
        <v>3411</v>
      </c>
    </row>
    <row r="982" ht="15.75" customHeight="1">
      <c r="A982" s="9">
        <v>980.0</v>
      </c>
      <c r="B982" s="10">
        <v>594.0</v>
      </c>
      <c r="C982" s="10" t="s">
        <v>3412</v>
      </c>
      <c r="D982" s="10" t="s">
        <v>1670</v>
      </c>
      <c r="E982" s="10" t="s">
        <v>1671</v>
      </c>
      <c r="F982" s="10" t="s">
        <v>3413</v>
      </c>
      <c r="G982" s="10" t="s">
        <v>841</v>
      </c>
      <c r="H982" s="10" t="s">
        <v>3414</v>
      </c>
      <c r="I982" s="10" t="b">
        <v>1</v>
      </c>
      <c r="J982" s="10">
        <v>3.0</v>
      </c>
      <c r="K982" s="10" t="s">
        <v>1702</v>
      </c>
      <c r="L982" s="10" t="s">
        <v>2281</v>
      </c>
      <c r="M982" s="10" t="s">
        <v>3415</v>
      </c>
    </row>
    <row r="983" ht="15.75" customHeight="1">
      <c r="A983" s="9">
        <v>981.0</v>
      </c>
      <c r="B983" s="10">
        <v>603.0</v>
      </c>
      <c r="C983" s="10" t="s">
        <v>3416</v>
      </c>
      <c r="D983" s="10" t="s">
        <v>1670</v>
      </c>
      <c r="E983" s="10" t="s">
        <v>1671</v>
      </c>
      <c r="F983" s="10" t="s">
        <v>3417</v>
      </c>
      <c r="G983" s="10" t="s">
        <v>841</v>
      </c>
      <c r="H983" s="10" t="s">
        <v>3418</v>
      </c>
      <c r="I983" s="10" t="b">
        <v>1</v>
      </c>
      <c r="J983" s="10">
        <v>4.0</v>
      </c>
      <c r="K983" s="10" t="s">
        <v>1656</v>
      </c>
      <c r="L983" s="10" t="s">
        <v>3419</v>
      </c>
      <c r="M983" s="10" t="s">
        <v>3420</v>
      </c>
    </row>
    <row r="984" ht="15.75" customHeight="1">
      <c r="A984" s="9">
        <v>982.0</v>
      </c>
      <c r="B984" s="10">
        <v>604.0</v>
      </c>
      <c r="C984" s="10" t="s">
        <v>3421</v>
      </c>
      <c r="D984" s="10" t="s">
        <v>1670</v>
      </c>
      <c r="E984" s="10" t="s">
        <v>1671</v>
      </c>
      <c r="F984" s="10" t="s">
        <v>3422</v>
      </c>
      <c r="G984" s="10" t="s">
        <v>841</v>
      </c>
      <c r="H984" s="10" t="s">
        <v>3423</v>
      </c>
      <c r="I984" s="10" t="b">
        <v>1</v>
      </c>
      <c r="J984" s="10">
        <v>3.0</v>
      </c>
      <c r="K984" s="10" t="s">
        <v>1702</v>
      </c>
      <c r="L984" s="10" t="s">
        <v>3424</v>
      </c>
      <c r="M984" s="10" t="s">
        <v>3425</v>
      </c>
    </row>
    <row r="985" ht="15.75" customHeight="1">
      <c r="A985" s="9">
        <v>983.0</v>
      </c>
      <c r="B985" s="10">
        <v>606.0</v>
      </c>
      <c r="C985" s="10" t="s">
        <v>3426</v>
      </c>
      <c r="D985" s="10" t="s">
        <v>1670</v>
      </c>
      <c r="E985" s="10" t="s">
        <v>1671</v>
      </c>
      <c r="F985" s="10" t="s">
        <v>3427</v>
      </c>
      <c r="G985" s="10" t="s">
        <v>841</v>
      </c>
      <c r="H985" s="10" t="s">
        <v>3428</v>
      </c>
      <c r="I985" s="10" t="b">
        <v>1</v>
      </c>
      <c r="J985" s="10">
        <v>5.0</v>
      </c>
      <c r="K985" s="10" t="s">
        <v>1690</v>
      </c>
      <c r="L985" s="10" t="s">
        <v>2575</v>
      </c>
      <c r="M985" s="10" t="s">
        <v>3429</v>
      </c>
    </row>
    <row r="986" ht="15.75" customHeight="1">
      <c r="A986" s="9">
        <v>984.0</v>
      </c>
      <c r="B986" s="10">
        <v>608.0</v>
      </c>
      <c r="C986" s="10" t="s">
        <v>3430</v>
      </c>
      <c r="D986" s="10" t="s">
        <v>1670</v>
      </c>
      <c r="E986" s="10" t="s">
        <v>1671</v>
      </c>
      <c r="F986" s="10" t="s">
        <v>3431</v>
      </c>
      <c r="G986" s="10" t="s">
        <v>841</v>
      </c>
      <c r="H986" s="10" t="s">
        <v>3432</v>
      </c>
      <c r="I986" s="10" t="b">
        <v>1</v>
      </c>
      <c r="J986" s="10">
        <v>5.0</v>
      </c>
      <c r="K986" s="10" t="s">
        <v>1690</v>
      </c>
      <c r="L986" s="10" t="s">
        <v>2575</v>
      </c>
      <c r="M986" s="10" t="s">
        <v>3433</v>
      </c>
    </row>
    <row r="987" ht="15.75" customHeight="1">
      <c r="A987" s="9">
        <v>985.0</v>
      </c>
      <c r="B987" s="10">
        <v>614.0</v>
      </c>
      <c r="C987" s="10" t="s">
        <v>3434</v>
      </c>
      <c r="D987" s="10" t="s">
        <v>1670</v>
      </c>
      <c r="E987" s="10" t="s">
        <v>1671</v>
      </c>
      <c r="F987" s="10" t="s">
        <v>3435</v>
      </c>
      <c r="G987" s="10" t="s">
        <v>841</v>
      </c>
      <c r="H987" s="10" t="s">
        <v>3436</v>
      </c>
      <c r="I987" s="10" t="b">
        <v>1</v>
      </c>
      <c r="J987" s="10">
        <v>5.0</v>
      </c>
      <c r="K987" s="10" t="s">
        <v>1690</v>
      </c>
      <c r="L987" s="10" t="s">
        <v>3437</v>
      </c>
      <c r="M987" s="10" t="s">
        <v>3438</v>
      </c>
    </row>
    <row r="988" ht="15.75" customHeight="1">
      <c r="A988" s="9">
        <v>986.0</v>
      </c>
      <c r="B988" s="10">
        <v>615.0</v>
      </c>
      <c r="C988" s="10" t="s">
        <v>3439</v>
      </c>
      <c r="D988" s="10" t="s">
        <v>1670</v>
      </c>
      <c r="E988" s="10" t="s">
        <v>1671</v>
      </c>
      <c r="F988" s="10" t="s">
        <v>3440</v>
      </c>
      <c r="G988" s="10" t="s">
        <v>841</v>
      </c>
      <c r="H988" s="10" t="s">
        <v>3441</v>
      </c>
      <c r="I988" s="10" t="b">
        <v>1</v>
      </c>
      <c r="J988" s="10">
        <v>4.0</v>
      </c>
      <c r="K988" s="10" t="s">
        <v>1656</v>
      </c>
      <c r="L988" s="10" t="s">
        <v>3442</v>
      </c>
      <c r="M988" s="10" t="s">
        <v>3443</v>
      </c>
    </row>
    <row r="989" ht="15.75" customHeight="1">
      <c r="A989" s="9">
        <v>987.0</v>
      </c>
      <c r="B989" s="10">
        <v>616.0</v>
      </c>
      <c r="C989" s="10" t="s">
        <v>3444</v>
      </c>
      <c r="D989" s="10" t="s">
        <v>1670</v>
      </c>
      <c r="E989" s="10" t="s">
        <v>1671</v>
      </c>
      <c r="F989" s="10" t="s">
        <v>3445</v>
      </c>
      <c r="G989" s="10" t="s">
        <v>841</v>
      </c>
      <c r="H989" s="10" t="s">
        <v>3446</v>
      </c>
      <c r="I989" s="10" t="b">
        <v>1</v>
      </c>
      <c r="J989" s="10">
        <v>3.0</v>
      </c>
      <c r="K989" s="10" t="s">
        <v>1702</v>
      </c>
      <c r="L989" s="10" t="s">
        <v>3447</v>
      </c>
      <c r="M989" s="10" t="s">
        <v>3448</v>
      </c>
    </row>
    <row r="990" ht="15.75" customHeight="1">
      <c r="A990" s="9">
        <v>988.0</v>
      </c>
      <c r="B990" s="10">
        <v>617.0</v>
      </c>
      <c r="C990" s="10" t="s">
        <v>3449</v>
      </c>
      <c r="D990" s="10" t="s">
        <v>1670</v>
      </c>
      <c r="E990" s="10" t="s">
        <v>1671</v>
      </c>
      <c r="F990" s="10" t="s">
        <v>3450</v>
      </c>
      <c r="G990" s="10" t="s">
        <v>841</v>
      </c>
      <c r="H990" s="10" t="s">
        <v>3451</v>
      </c>
      <c r="I990" s="10" t="b">
        <v>1</v>
      </c>
      <c r="J990" s="10">
        <v>6.0</v>
      </c>
      <c r="K990" s="10" t="s">
        <v>1696</v>
      </c>
      <c r="L990" s="10" t="s">
        <v>3452</v>
      </c>
      <c r="M990" s="10" t="s">
        <v>3453</v>
      </c>
    </row>
    <row r="991" ht="15.75" customHeight="1">
      <c r="A991" s="9">
        <v>989.0</v>
      </c>
      <c r="B991" s="10">
        <v>618.0</v>
      </c>
      <c r="C991" s="10" t="s">
        <v>3454</v>
      </c>
      <c r="D991" s="10" t="s">
        <v>1670</v>
      </c>
      <c r="E991" s="10" t="s">
        <v>1671</v>
      </c>
      <c r="F991" s="10" t="s">
        <v>3455</v>
      </c>
      <c r="G991" s="10" t="s">
        <v>841</v>
      </c>
      <c r="H991" s="10" t="s">
        <v>3456</v>
      </c>
      <c r="I991" s="10" t="b">
        <v>1</v>
      </c>
      <c r="J991" s="10">
        <v>4.0</v>
      </c>
      <c r="K991" s="10" t="s">
        <v>1656</v>
      </c>
      <c r="L991" s="10" t="s">
        <v>3457</v>
      </c>
      <c r="M991" s="10" t="s">
        <v>3458</v>
      </c>
    </row>
    <row r="992" ht="15.75" customHeight="1">
      <c r="A992" s="9">
        <v>990.0</v>
      </c>
      <c r="B992" s="10">
        <v>619.0</v>
      </c>
      <c r="C992" s="10" t="s">
        <v>3459</v>
      </c>
      <c r="D992" s="10" t="s">
        <v>1670</v>
      </c>
      <c r="E992" s="10" t="s">
        <v>1671</v>
      </c>
      <c r="F992" s="10" t="s">
        <v>3460</v>
      </c>
      <c r="G992" s="10" t="s">
        <v>841</v>
      </c>
      <c r="H992" s="10" t="s">
        <v>3461</v>
      </c>
      <c r="I992" s="10" t="b">
        <v>1</v>
      </c>
      <c r="J992" s="10">
        <v>4.0</v>
      </c>
      <c r="K992" s="10" t="s">
        <v>1656</v>
      </c>
      <c r="L992" s="10" t="s">
        <v>3462</v>
      </c>
      <c r="M992" s="10" t="s">
        <v>3463</v>
      </c>
    </row>
    <row r="993" ht="15.75" customHeight="1">
      <c r="A993" s="9">
        <v>991.0</v>
      </c>
      <c r="B993" s="10">
        <v>620.0</v>
      </c>
      <c r="C993" s="10" t="s">
        <v>3464</v>
      </c>
      <c r="D993" s="10" t="s">
        <v>1670</v>
      </c>
      <c r="E993" s="10" t="s">
        <v>1671</v>
      </c>
      <c r="F993" s="10" t="s">
        <v>3465</v>
      </c>
      <c r="G993" s="10" t="s">
        <v>841</v>
      </c>
      <c r="H993" s="10" t="s">
        <v>3466</v>
      </c>
      <c r="I993" s="10" t="b">
        <v>1</v>
      </c>
      <c r="J993" s="10">
        <v>3.0</v>
      </c>
      <c r="K993" s="10" t="s">
        <v>1702</v>
      </c>
      <c r="L993" s="10" t="s">
        <v>2373</v>
      </c>
      <c r="M993" s="10" t="s">
        <v>3467</v>
      </c>
    </row>
    <row r="994" ht="15.75" customHeight="1">
      <c r="A994" s="9">
        <v>992.0</v>
      </c>
      <c r="B994" s="10">
        <v>621.0</v>
      </c>
      <c r="C994" s="10" t="s">
        <v>3468</v>
      </c>
      <c r="D994" s="10" t="s">
        <v>1670</v>
      </c>
      <c r="E994" s="10" t="s">
        <v>1671</v>
      </c>
      <c r="F994" s="10" t="s">
        <v>3469</v>
      </c>
      <c r="G994" s="10" t="s">
        <v>841</v>
      </c>
      <c r="H994" s="10" t="s">
        <v>3470</v>
      </c>
      <c r="I994" s="10" t="b">
        <v>1</v>
      </c>
      <c r="J994" s="10">
        <v>3.0</v>
      </c>
      <c r="K994" s="10" t="s">
        <v>1702</v>
      </c>
      <c r="L994" s="10" t="s">
        <v>3471</v>
      </c>
      <c r="M994" s="10" t="s">
        <v>3472</v>
      </c>
    </row>
    <row r="995" ht="15.75" customHeight="1">
      <c r="A995" s="9">
        <v>993.0</v>
      </c>
      <c r="B995" s="10">
        <v>622.0</v>
      </c>
      <c r="C995" s="10" t="s">
        <v>3473</v>
      </c>
      <c r="D995" s="10" t="s">
        <v>1670</v>
      </c>
      <c r="E995" s="10" t="s">
        <v>1671</v>
      </c>
      <c r="F995" s="10" t="s">
        <v>3474</v>
      </c>
      <c r="G995" s="10" t="s">
        <v>841</v>
      </c>
      <c r="H995" s="10" t="s">
        <v>1960</v>
      </c>
      <c r="I995" s="10" t="b">
        <v>0</v>
      </c>
      <c r="J995" s="10" t="s">
        <v>17</v>
      </c>
      <c r="K995" s="10" t="s">
        <v>17</v>
      </c>
      <c r="L995" s="10" t="s">
        <v>17</v>
      </c>
      <c r="M995" s="10" t="s">
        <v>17</v>
      </c>
    </row>
    <row r="996" ht="15.75" customHeight="1">
      <c r="A996" s="9">
        <v>994.0</v>
      </c>
      <c r="B996" s="10">
        <v>623.0</v>
      </c>
      <c r="C996" s="10" t="s">
        <v>3475</v>
      </c>
      <c r="D996" s="10" t="s">
        <v>1670</v>
      </c>
      <c r="E996" s="10" t="s">
        <v>1671</v>
      </c>
      <c r="F996" s="10" t="s">
        <v>3476</v>
      </c>
      <c r="G996" s="10" t="s">
        <v>841</v>
      </c>
      <c r="H996" s="10" t="s">
        <v>3477</v>
      </c>
      <c r="I996" s="10" t="b">
        <v>1</v>
      </c>
      <c r="J996" s="10">
        <v>4.0</v>
      </c>
      <c r="K996" s="10" t="s">
        <v>1656</v>
      </c>
      <c r="L996" s="10" t="s">
        <v>3478</v>
      </c>
      <c r="M996" s="10" t="s">
        <v>3479</v>
      </c>
    </row>
    <row r="997" ht="15.75" customHeight="1">
      <c r="A997" s="9">
        <v>995.0</v>
      </c>
      <c r="B997" s="10">
        <v>624.0</v>
      </c>
      <c r="C997" s="10" t="s">
        <v>3480</v>
      </c>
      <c r="D997" s="10" t="s">
        <v>1670</v>
      </c>
      <c r="E997" s="10" t="s">
        <v>1671</v>
      </c>
      <c r="F997" s="10" t="s">
        <v>3481</v>
      </c>
      <c r="G997" s="10" t="s">
        <v>841</v>
      </c>
      <c r="H997" s="10" t="s">
        <v>3482</v>
      </c>
      <c r="I997" s="10" t="b">
        <v>1</v>
      </c>
      <c r="J997" s="10">
        <v>4.0</v>
      </c>
      <c r="K997" s="10" t="s">
        <v>1656</v>
      </c>
      <c r="L997" s="10" t="s">
        <v>3483</v>
      </c>
      <c r="M997" s="10" t="s">
        <v>3484</v>
      </c>
    </row>
    <row r="998" ht="15.75" customHeight="1">
      <c r="A998" s="9">
        <v>996.0</v>
      </c>
      <c r="B998" s="10">
        <v>625.0</v>
      </c>
      <c r="C998" s="10" t="s">
        <v>3485</v>
      </c>
      <c r="D998" s="10" t="s">
        <v>1670</v>
      </c>
      <c r="E998" s="10" t="s">
        <v>1671</v>
      </c>
      <c r="F998" s="10" t="s">
        <v>3486</v>
      </c>
      <c r="G998" s="10" t="s">
        <v>841</v>
      </c>
      <c r="H998" s="10" t="s">
        <v>3487</v>
      </c>
      <c r="I998" s="10" t="b">
        <v>1</v>
      </c>
      <c r="J998" s="10">
        <v>2.0</v>
      </c>
      <c r="K998" s="10" t="s">
        <v>1679</v>
      </c>
      <c r="L998" s="10" t="s">
        <v>3488</v>
      </c>
      <c r="M998" s="10" t="s">
        <v>3489</v>
      </c>
    </row>
    <row r="999" ht="15.75" customHeight="1">
      <c r="A999" s="9">
        <v>997.0</v>
      </c>
      <c r="B999" s="10">
        <v>626.0</v>
      </c>
      <c r="C999" s="10" t="s">
        <v>3490</v>
      </c>
      <c r="D999" s="10" t="s">
        <v>1670</v>
      </c>
      <c r="E999" s="10" t="s">
        <v>1671</v>
      </c>
      <c r="F999" s="10" t="s">
        <v>3491</v>
      </c>
      <c r="G999" s="10" t="s">
        <v>841</v>
      </c>
      <c r="H999" s="10" t="s">
        <v>3492</v>
      </c>
      <c r="I999" s="10" t="b">
        <v>1</v>
      </c>
      <c r="J999" s="10">
        <v>3.0</v>
      </c>
      <c r="K999" s="10" t="s">
        <v>1702</v>
      </c>
      <c r="L999" s="10" t="s">
        <v>3493</v>
      </c>
      <c r="M999" s="10" t="s">
        <v>3494</v>
      </c>
    </row>
    <row r="1000" ht="15.75" customHeight="1">
      <c r="A1000" s="9">
        <v>998.0</v>
      </c>
      <c r="B1000" s="10">
        <v>627.0</v>
      </c>
      <c r="C1000" s="10" t="s">
        <v>3495</v>
      </c>
      <c r="D1000" s="10" t="s">
        <v>1670</v>
      </c>
      <c r="E1000" s="10" t="s">
        <v>1671</v>
      </c>
      <c r="F1000" s="10" t="s">
        <v>3496</v>
      </c>
      <c r="G1000" s="10" t="s">
        <v>841</v>
      </c>
      <c r="H1000" s="10" t="s">
        <v>3497</v>
      </c>
      <c r="I1000" s="10" t="b">
        <v>1</v>
      </c>
      <c r="J1000" s="10">
        <v>5.0</v>
      </c>
      <c r="K1000" s="10" t="s">
        <v>1690</v>
      </c>
      <c r="L1000" s="10" t="s">
        <v>3498</v>
      </c>
      <c r="M1000" s="10" t="s">
        <v>3499</v>
      </c>
    </row>
    <row r="1001" ht="15.75" customHeight="1">
      <c r="A1001" s="9">
        <v>999.0</v>
      </c>
      <c r="B1001" s="10">
        <v>628.0</v>
      </c>
      <c r="C1001" s="10" t="s">
        <v>3500</v>
      </c>
      <c r="D1001" s="10" t="s">
        <v>1670</v>
      </c>
      <c r="E1001" s="10" t="s">
        <v>1671</v>
      </c>
      <c r="F1001" s="10" t="s">
        <v>3501</v>
      </c>
      <c r="G1001" s="10" t="s">
        <v>841</v>
      </c>
      <c r="H1001" s="10" t="s">
        <v>3502</v>
      </c>
      <c r="I1001" s="10" t="b">
        <v>1</v>
      </c>
      <c r="J1001" s="10">
        <v>5.0</v>
      </c>
      <c r="K1001" s="10" t="s">
        <v>1690</v>
      </c>
      <c r="L1001" s="10" t="s">
        <v>2575</v>
      </c>
      <c r="M1001" s="10" t="s">
        <v>3503</v>
      </c>
    </row>
    <row r="1002" ht="15.75" customHeight="1">
      <c r="A1002" s="9">
        <v>1000.0</v>
      </c>
      <c r="B1002" s="10">
        <v>629.0</v>
      </c>
      <c r="C1002" s="10" t="s">
        <v>3504</v>
      </c>
      <c r="D1002" s="10" t="s">
        <v>1670</v>
      </c>
      <c r="E1002" s="10" t="s">
        <v>1671</v>
      </c>
      <c r="F1002" s="10" t="s">
        <v>3505</v>
      </c>
      <c r="G1002" s="10" t="s">
        <v>841</v>
      </c>
      <c r="H1002" s="10" t="s">
        <v>3506</v>
      </c>
      <c r="I1002" s="10" t="b">
        <v>1</v>
      </c>
      <c r="J1002" s="10">
        <v>4.0</v>
      </c>
      <c r="K1002" s="10" t="s">
        <v>1656</v>
      </c>
      <c r="L1002" s="10" t="s">
        <v>3507</v>
      </c>
      <c r="M1002" s="10" t="s">
        <v>3508</v>
      </c>
    </row>
    <row r="1003" ht="15.75" customHeight="1">
      <c r="A1003" s="9">
        <v>1001.0</v>
      </c>
      <c r="B1003" s="10">
        <v>630.0</v>
      </c>
      <c r="C1003" s="10" t="s">
        <v>3509</v>
      </c>
      <c r="D1003" s="10" t="s">
        <v>1670</v>
      </c>
      <c r="E1003" s="10" t="s">
        <v>1671</v>
      </c>
      <c r="F1003" s="10" t="s">
        <v>3510</v>
      </c>
      <c r="G1003" s="10" t="s">
        <v>841</v>
      </c>
      <c r="H1003" s="10" t="s">
        <v>3511</v>
      </c>
      <c r="I1003" s="10" t="b">
        <v>1</v>
      </c>
      <c r="J1003" s="10">
        <v>3.0</v>
      </c>
      <c r="K1003" s="10" t="s">
        <v>1702</v>
      </c>
      <c r="L1003" s="10" t="s">
        <v>3512</v>
      </c>
      <c r="M1003" s="10" t="s">
        <v>3513</v>
      </c>
    </row>
    <row r="1004" ht="15.75" customHeight="1">
      <c r="A1004" s="9">
        <v>1002.0</v>
      </c>
      <c r="B1004" s="10">
        <v>631.0</v>
      </c>
      <c r="C1004" s="10" t="s">
        <v>3514</v>
      </c>
      <c r="D1004" s="10" t="s">
        <v>1670</v>
      </c>
      <c r="E1004" s="10" t="s">
        <v>1671</v>
      </c>
      <c r="F1004" s="10" t="s">
        <v>3515</v>
      </c>
      <c r="G1004" s="10" t="s">
        <v>841</v>
      </c>
      <c r="H1004" s="10" t="s">
        <v>3516</v>
      </c>
      <c r="I1004" s="10" t="b">
        <v>1</v>
      </c>
      <c r="J1004" s="10">
        <v>4.0</v>
      </c>
      <c r="K1004" s="10" t="s">
        <v>1656</v>
      </c>
      <c r="L1004" s="10" t="s">
        <v>3517</v>
      </c>
      <c r="M1004" s="10" t="s">
        <v>3518</v>
      </c>
    </row>
    <row r="1005" ht="15.75" customHeight="1">
      <c r="A1005" s="9">
        <v>1003.0</v>
      </c>
      <c r="B1005" s="10">
        <v>632.0</v>
      </c>
      <c r="C1005" s="10" t="s">
        <v>3519</v>
      </c>
      <c r="D1005" s="10" t="s">
        <v>1670</v>
      </c>
      <c r="E1005" s="10" t="s">
        <v>1671</v>
      </c>
      <c r="F1005" s="10" t="s">
        <v>3520</v>
      </c>
      <c r="G1005" s="10" t="s">
        <v>841</v>
      </c>
      <c r="H1005" s="10" t="s">
        <v>3521</v>
      </c>
      <c r="I1005" s="10" t="b">
        <v>1</v>
      </c>
      <c r="J1005" s="10">
        <v>4.0</v>
      </c>
      <c r="K1005" s="10" t="s">
        <v>1656</v>
      </c>
      <c r="L1005" s="10" t="s">
        <v>3522</v>
      </c>
      <c r="M1005" s="10" t="s">
        <v>3523</v>
      </c>
    </row>
    <row r="1006" ht="15.75" customHeight="1">
      <c r="A1006" s="9">
        <v>1004.0</v>
      </c>
      <c r="B1006" s="10">
        <v>633.0</v>
      </c>
      <c r="C1006" s="10" t="s">
        <v>3524</v>
      </c>
      <c r="D1006" s="10" t="s">
        <v>1670</v>
      </c>
      <c r="E1006" s="10" t="s">
        <v>1671</v>
      </c>
      <c r="F1006" s="10" t="s">
        <v>3525</v>
      </c>
      <c r="G1006" s="10" t="s">
        <v>841</v>
      </c>
      <c r="H1006" s="10" t="s">
        <v>3526</v>
      </c>
      <c r="I1006" s="10" t="b">
        <v>1</v>
      </c>
      <c r="J1006" s="10">
        <v>4.0</v>
      </c>
      <c r="K1006" s="10" t="s">
        <v>1656</v>
      </c>
      <c r="L1006" s="10" t="s">
        <v>3527</v>
      </c>
      <c r="M1006" s="10" t="s">
        <v>3528</v>
      </c>
    </row>
    <row r="1007" ht="15.75" customHeight="1">
      <c r="A1007" s="9">
        <v>1005.0</v>
      </c>
      <c r="B1007" s="10">
        <v>634.0</v>
      </c>
      <c r="C1007" s="10" t="s">
        <v>3529</v>
      </c>
      <c r="D1007" s="10" t="s">
        <v>1670</v>
      </c>
      <c r="E1007" s="10" t="s">
        <v>1671</v>
      </c>
      <c r="F1007" s="10" t="s">
        <v>3530</v>
      </c>
      <c r="G1007" s="10" t="s">
        <v>841</v>
      </c>
      <c r="H1007" s="10" t="s">
        <v>3531</v>
      </c>
      <c r="I1007" s="10" t="b">
        <v>1</v>
      </c>
      <c r="J1007" s="10">
        <v>4.0</v>
      </c>
      <c r="K1007" s="10" t="s">
        <v>1656</v>
      </c>
      <c r="L1007" s="10" t="s">
        <v>3532</v>
      </c>
      <c r="M1007" s="10" t="s">
        <v>3533</v>
      </c>
    </row>
    <row r="1008" ht="15.75" customHeight="1">
      <c r="A1008" s="9">
        <v>1006.0</v>
      </c>
      <c r="B1008" s="10">
        <v>635.0</v>
      </c>
      <c r="C1008" s="10" t="s">
        <v>3534</v>
      </c>
      <c r="D1008" s="10" t="s">
        <v>1670</v>
      </c>
      <c r="E1008" s="10" t="s">
        <v>1671</v>
      </c>
      <c r="F1008" s="10" t="s">
        <v>3535</v>
      </c>
      <c r="G1008" s="10" t="s">
        <v>841</v>
      </c>
      <c r="H1008" s="10" t="s">
        <v>3536</v>
      </c>
      <c r="I1008" s="10" t="b">
        <v>1</v>
      </c>
      <c r="J1008" s="10">
        <v>10.0</v>
      </c>
      <c r="K1008" s="10" t="s">
        <v>62</v>
      </c>
      <c r="L1008" s="10" t="s">
        <v>2830</v>
      </c>
      <c r="M1008" s="10" t="s">
        <v>3537</v>
      </c>
    </row>
    <row r="1009" ht="15.75" customHeight="1">
      <c r="A1009" s="9">
        <v>1007.0</v>
      </c>
      <c r="B1009" s="10">
        <v>636.0</v>
      </c>
      <c r="C1009" s="10" t="s">
        <v>3538</v>
      </c>
      <c r="D1009" s="10" t="s">
        <v>1670</v>
      </c>
      <c r="E1009" s="10" t="s">
        <v>1671</v>
      </c>
      <c r="F1009" s="10" t="s">
        <v>3539</v>
      </c>
      <c r="G1009" s="10" t="s">
        <v>841</v>
      </c>
      <c r="H1009" s="10" t="s">
        <v>3540</v>
      </c>
      <c r="I1009" s="10" t="b">
        <v>1</v>
      </c>
      <c r="J1009" s="10">
        <v>3.0</v>
      </c>
      <c r="K1009" s="10" t="s">
        <v>1702</v>
      </c>
      <c r="L1009" s="10" t="s">
        <v>3541</v>
      </c>
      <c r="M1009" s="10" t="s">
        <v>3542</v>
      </c>
    </row>
    <row r="1010" ht="15.75" customHeight="1">
      <c r="A1010" s="9">
        <v>1008.0</v>
      </c>
      <c r="B1010" s="10">
        <v>637.0</v>
      </c>
      <c r="C1010" s="10" t="s">
        <v>3543</v>
      </c>
      <c r="D1010" s="10" t="s">
        <v>1670</v>
      </c>
      <c r="E1010" s="10" t="s">
        <v>1671</v>
      </c>
      <c r="F1010" s="10" t="s">
        <v>3544</v>
      </c>
      <c r="G1010" s="10" t="s">
        <v>841</v>
      </c>
      <c r="H1010" s="10" t="s">
        <v>3545</v>
      </c>
      <c r="I1010" s="10" t="b">
        <v>1</v>
      </c>
      <c r="J1010" s="10">
        <v>3.0</v>
      </c>
      <c r="K1010" s="10" t="s">
        <v>1702</v>
      </c>
      <c r="L1010" s="10" t="s">
        <v>3546</v>
      </c>
      <c r="M1010" s="10" t="s">
        <v>3547</v>
      </c>
    </row>
    <row r="1011" ht="15.75" customHeight="1">
      <c r="A1011" s="9">
        <v>1009.0</v>
      </c>
      <c r="B1011" s="10">
        <v>638.0</v>
      </c>
      <c r="C1011" s="10" t="s">
        <v>3548</v>
      </c>
      <c r="D1011" s="10" t="s">
        <v>1670</v>
      </c>
      <c r="E1011" s="10" t="s">
        <v>1671</v>
      </c>
      <c r="F1011" s="10" t="s">
        <v>3549</v>
      </c>
      <c r="G1011" s="10" t="s">
        <v>841</v>
      </c>
      <c r="H1011" s="10" t="s">
        <v>3550</v>
      </c>
      <c r="I1011" s="10" t="b">
        <v>1</v>
      </c>
      <c r="J1011" s="10">
        <v>4.0</v>
      </c>
      <c r="K1011" s="10" t="s">
        <v>1656</v>
      </c>
      <c r="L1011" s="10" t="s">
        <v>3551</v>
      </c>
      <c r="M1011" s="10" t="s">
        <v>3552</v>
      </c>
    </row>
    <row r="1012" ht="15.75" customHeight="1">
      <c r="A1012" s="9">
        <v>1010.0</v>
      </c>
      <c r="B1012" s="10">
        <v>639.0</v>
      </c>
      <c r="C1012" s="10" t="s">
        <v>3553</v>
      </c>
      <c r="D1012" s="10" t="s">
        <v>1670</v>
      </c>
      <c r="E1012" s="10" t="s">
        <v>1671</v>
      </c>
      <c r="F1012" s="10" t="s">
        <v>3554</v>
      </c>
      <c r="G1012" s="10" t="s">
        <v>841</v>
      </c>
      <c r="H1012" s="10" t="s">
        <v>3555</v>
      </c>
      <c r="I1012" s="10" t="b">
        <v>1</v>
      </c>
      <c r="J1012" s="10">
        <v>5.0</v>
      </c>
      <c r="K1012" s="10" t="s">
        <v>1690</v>
      </c>
      <c r="L1012" s="10" t="s">
        <v>3556</v>
      </c>
      <c r="M1012" s="10" t="s">
        <v>3557</v>
      </c>
    </row>
    <row r="1013" ht="15.75" customHeight="1">
      <c r="A1013" s="9">
        <v>1011.0</v>
      </c>
      <c r="B1013" s="10">
        <v>640.0</v>
      </c>
      <c r="C1013" s="10" t="s">
        <v>3558</v>
      </c>
      <c r="D1013" s="10" t="s">
        <v>1670</v>
      </c>
      <c r="E1013" s="10" t="s">
        <v>1671</v>
      </c>
      <c r="F1013" s="10" t="s">
        <v>3559</v>
      </c>
      <c r="G1013" s="10" t="s">
        <v>841</v>
      </c>
      <c r="H1013" s="10" t="s">
        <v>3560</v>
      </c>
      <c r="I1013" s="10" t="b">
        <v>1</v>
      </c>
      <c r="J1013" s="10">
        <v>4.0</v>
      </c>
      <c r="K1013" s="10" t="s">
        <v>1656</v>
      </c>
      <c r="L1013" s="10" t="s">
        <v>3561</v>
      </c>
      <c r="M1013" s="10" t="s">
        <v>3562</v>
      </c>
    </row>
    <row r="1014" ht="15.75" customHeight="1">
      <c r="A1014" s="9">
        <v>1012.0</v>
      </c>
      <c r="B1014" s="10">
        <v>641.0</v>
      </c>
      <c r="C1014" s="10" t="s">
        <v>3563</v>
      </c>
      <c r="D1014" s="10" t="s">
        <v>1670</v>
      </c>
      <c r="E1014" s="10" t="s">
        <v>1671</v>
      </c>
      <c r="F1014" s="10" t="s">
        <v>3564</v>
      </c>
      <c r="G1014" s="10" t="s">
        <v>841</v>
      </c>
      <c r="H1014" s="10" t="s">
        <v>3565</v>
      </c>
      <c r="I1014" s="10" t="b">
        <v>1</v>
      </c>
      <c r="J1014" s="10">
        <v>5.0</v>
      </c>
      <c r="K1014" s="10" t="s">
        <v>1690</v>
      </c>
      <c r="L1014" s="10" t="s">
        <v>1741</v>
      </c>
      <c r="M1014" s="10" t="s">
        <v>3566</v>
      </c>
    </row>
    <row r="1015" ht="15.75" customHeight="1">
      <c r="A1015" s="9">
        <v>1013.0</v>
      </c>
      <c r="B1015" s="10">
        <v>642.0</v>
      </c>
      <c r="C1015" s="10" t="s">
        <v>3567</v>
      </c>
      <c r="D1015" s="10" t="s">
        <v>1670</v>
      </c>
      <c r="E1015" s="10" t="s">
        <v>1671</v>
      </c>
      <c r="F1015" s="10" t="s">
        <v>3568</v>
      </c>
      <c r="G1015" s="10" t="s">
        <v>841</v>
      </c>
      <c r="H1015" s="10" t="s">
        <v>3569</v>
      </c>
      <c r="I1015" s="10" t="b">
        <v>1</v>
      </c>
      <c r="J1015" s="10">
        <v>3.0</v>
      </c>
      <c r="K1015" s="10" t="s">
        <v>1702</v>
      </c>
      <c r="L1015" s="10" t="s">
        <v>3570</v>
      </c>
      <c r="M1015" s="10" t="s">
        <v>3571</v>
      </c>
    </row>
    <row r="1016" ht="15.75" customHeight="1">
      <c r="A1016" s="9">
        <v>1014.0</v>
      </c>
      <c r="B1016" s="10">
        <v>643.0</v>
      </c>
      <c r="C1016" s="10" t="s">
        <v>3572</v>
      </c>
      <c r="D1016" s="10" t="s">
        <v>1670</v>
      </c>
      <c r="E1016" s="10" t="s">
        <v>1671</v>
      </c>
      <c r="F1016" s="10" t="s">
        <v>3573</v>
      </c>
      <c r="G1016" s="10" t="s">
        <v>841</v>
      </c>
      <c r="H1016" s="10" t="s">
        <v>3574</v>
      </c>
      <c r="I1016" s="10" t="b">
        <v>1</v>
      </c>
      <c r="J1016" s="10">
        <v>2.0</v>
      </c>
      <c r="K1016" s="10" t="s">
        <v>1679</v>
      </c>
      <c r="L1016" s="10" t="s">
        <v>3575</v>
      </c>
      <c r="M1016" s="10" t="s">
        <v>3576</v>
      </c>
    </row>
    <row r="1017" ht="15.75" customHeight="1">
      <c r="A1017" s="9">
        <v>1015.0</v>
      </c>
      <c r="B1017" s="10">
        <v>644.0</v>
      </c>
      <c r="C1017" s="10" t="s">
        <v>3577</v>
      </c>
      <c r="D1017" s="10" t="s">
        <v>1670</v>
      </c>
      <c r="E1017" s="10" t="s">
        <v>1671</v>
      </c>
      <c r="F1017" s="10" t="s">
        <v>3578</v>
      </c>
      <c r="G1017" s="10" t="s">
        <v>841</v>
      </c>
      <c r="H1017" s="10" t="s">
        <v>3579</v>
      </c>
      <c r="I1017" s="10" t="b">
        <v>1</v>
      </c>
      <c r="J1017" s="10">
        <v>6.0</v>
      </c>
      <c r="K1017" s="10" t="s">
        <v>1696</v>
      </c>
      <c r="L1017" s="10" t="s">
        <v>3580</v>
      </c>
      <c r="M1017" s="10" t="s">
        <v>3581</v>
      </c>
    </row>
    <row r="1018" ht="15.75" customHeight="1">
      <c r="A1018" s="9">
        <v>1016.0</v>
      </c>
      <c r="B1018" s="10">
        <v>645.0</v>
      </c>
      <c r="C1018" s="10" t="s">
        <v>3582</v>
      </c>
      <c r="D1018" s="10" t="s">
        <v>1670</v>
      </c>
      <c r="E1018" s="10" t="s">
        <v>1671</v>
      </c>
      <c r="F1018" s="10" t="s">
        <v>3583</v>
      </c>
      <c r="G1018" s="10" t="s">
        <v>841</v>
      </c>
      <c r="H1018" s="10" t="s">
        <v>3584</v>
      </c>
      <c r="I1018" s="10" t="b">
        <v>1</v>
      </c>
      <c r="J1018" s="10">
        <v>5.0</v>
      </c>
      <c r="K1018" s="10" t="s">
        <v>1690</v>
      </c>
      <c r="L1018" s="10" t="s">
        <v>3585</v>
      </c>
      <c r="M1018" s="10" t="s">
        <v>3586</v>
      </c>
    </row>
    <row r="1019" ht="15.75" customHeight="1">
      <c r="A1019" s="9">
        <v>1017.0</v>
      </c>
      <c r="B1019" s="10">
        <v>646.0</v>
      </c>
      <c r="C1019" s="10" t="s">
        <v>3587</v>
      </c>
      <c r="D1019" s="10" t="s">
        <v>1670</v>
      </c>
      <c r="E1019" s="10" t="s">
        <v>1671</v>
      </c>
      <c r="F1019" s="10" t="s">
        <v>3588</v>
      </c>
      <c r="G1019" s="10" t="s">
        <v>841</v>
      </c>
      <c r="H1019" s="10" t="s">
        <v>3589</v>
      </c>
      <c r="I1019" s="10" t="b">
        <v>0</v>
      </c>
      <c r="J1019" s="10" t="s">
        <v>17</v>
      </c>
      <c r="K1019" s="10" t="s">
        <v>17</v>
      </c>
      <c r="L1019" s="10" t="s">
        <v>17</v>
      </c>
      <c r="M1019" s="10" t="s">
        <v>17</v>
      </c>
    </row>
    <row r="1020" ht="15.75" customHeight="1">
      <c r="A1020" s="9">
        <v>1018.0</v>
      </c>
      <c r="B1020" s="10">
        <v>655.0</v>
      </c>
      <c r="C1020" s="10" t="s">
        <v>3590</v>
      </c>
      <c r="D1020" s="10" t="s">
        <v>1670</v>
      </c>
      <c r="E1020" s="10" t="s">
        <v>1671</v>
      </c>
      <c r="F1020" s="10" t="s">
        <v>3591</v>
      </c>
      <c r="G1020" s="10" t="s">
        <v>841</v>
      </c>
      <c r="H1020" s="10" t="s">
        <v>3592</v>
      </c>
      <c r="I1020" s="10" t="b">
        <v>1</v>
      </c>
      <c r="J1020" s="10">
        <v>9.0</v>
      </c>
      <c r="K1020" s="10" t="s">
        <v>18</v>
      </c>
      <c r="L1020" s="10" t="s">
        <v>2830</v>
      </c>
      <c r="M1020" s="10" t="s">
        <v>3593</v>
      </c>
    </row>
    <row r="1021" ht="15.75" customHeight="1">
      <c r="A1021" s="9">
        <v>1019.0</v>
      </c>
      <c r="B1021" s="10">
        <v>656.0</v>
      </c>
      <c r="C1021" s="10" t="s">
        <v>3594</v>
      </c>
      <c r="D1021" s="10" t="s">
        <v>1670</v>
      </c>
      <c r="E1021" s="10" t="s">
        <v>1671</v>
      </c>
      <c r="F1021" s="10" t="s">
        <v>3595</v>
      </c>
      <c r="G1021" s="10" t="s">
        <v>841</v>
      </c>
      <c r="H1021" s="10" t="s">
        <v>3596</v>
      </c>
      <c r="I1021" s="10" t="b">
        <v>1</v>
      </c>
      <c r="J1021" s="10">
        <v>9.0</v>
      </c>
      <c r="K1021" s="10" t="s">
        <v>18</v>
      </c>
      <c r="L1021" s="10" t="s">
        <v>2830</v>
      </c>
      <c r="M1021" s="10" t="s">
        <v>3597</v>
      </c>
    </row>
    <row r="1022" ht="15.75" customHeight="1">
      <c r="A1022" s="9">
        <v>1020.0</v>
      </c>
      <c r="B1022" s="10">
        <v>663.0</v>
      </c>
      <c r="C1022" s="10" t="s">
        <v>3598</v>
      </c>
      <c r="D1022" s="10" t="s">
        <v>1670</v>
      </c>
      <c r="E1022" s="10" t="s">
        <v>1671</v>
      </c>
      <c r="F1022" s="10" t="s">
        <v>3599</v>
      </c>
      <c r="G1022" s="10" t="s">
        <v>841</v>
      </c>
      <c r="H1022" s="10" t="s">
        <v>3600</v>
      </c>
      <c r="I1022" s="10" t="b">
        <v>1</v>
      </c>
      <c r="J1022" s="10">
        <v>4.0</v>
      </c>
      <c r="K1022" s="10" t="s">
        <v>1656</v>
      </c>
      <c r="L1022" s="10" t="s">
        <v>3601</v>
      </c>
      <c r="M1022" s="10" t="s">
        <v>3602</v>
      </c>
    </row>
    <row r="1023" ht="15.75" customHeight="1">
      <c r="A1023" s="9">
        <v>1021.0</v>
      </c>
      <c r="B1023" s="10">
        <v>666.0</v>
      </c>
      <c r="C1023" s="10" t="s">
        <v>3603</v>
      </c>
      <c r="D1023" s="10" t="s">
        <v>1670</v>
      </c>
      <c r="E1023" s="10" t="s">
        <v>1671</v>
      </c>
      <c r="F1023" s="10" t="s">
        <v>3604</v>
      </c>
      <c r="G1023" s="10" t="s">
        <v>841</v>
      </c>
      <c r="H1023" s="10" t="s">
        <v>3605</v>
      </c>
      <c r="I1023" s="10" t="b">
        <v>1</v>
      </c>
      <c r="J1023" s="10">
        <v>10.0</v>
      </c>
      <c r="K1023" s="10" t="s">
        <v>62</v>
      </c>
      <c r="L1023" s="10" t="s">
        <v>3606</v>
      </c>
      <c r="M1023" s="10" t="s">
        <v>3607</v>
      </c>
    </row>
    <row r="1024" ht="15.75" customHeight="1">
      <c r="A1024" s="9">
        <v>1022.0</v>
      </c>
      <c r="B1024" s="10">
        <v>668.0</v>
      </c>
      <c r="C1024" s="10" t="s">
        <v>3608</v>
      </c>
      <c r="D1024" s="10" t="s">
        <v>1670</v>
      </c>
      <c r="E1024" s="10" t="s">
        <v>1671</v>
      </c>
      <c r="F1024" s="10" t="s">
        <v>3609</v>
      </c>
      <c r="G1024" s="10" t="s">
        <v>841</v>
      </c>
      <c r="H1024" s="10" t="s">
        <v>3610</v>
      </c>
      <c r="I1024" s="10" t="b">
        <v>1</v>
      </c>
      <c r="J1024" s="10">
        <v>3.0</v>
      </c>
      <c r="K1024" s="10" t="s">
        <v>1702</v>
      </c>
      <c r="L1024" s="10" t="s">
        <v>3611</v>
      </c>
      <c r="M1024" s="10" t="s">
        <v>3612</v>
      </c>
    </row>
    <row r="1025" ht="15.75" customHeight="1">
      <c r="A1025" s="9">
        <v>1023.0</v>
      </c>
      <c r="B1025" s="10">
        <v>669.0</v>
      </c>
      <c r="C1025" s="10" t="s">
        <v>3613</v>
      </c>
      <c r="D1025" s="10" t="s">
        <v>1670</v>
      </c>
      <c r="E1025" s="10" t="s">
        <v>1671</v>
      </c>
      <c r="F1025" s="10" t="s">
        <v>3614</v>
      </c>
      <c r="G1025" s="10" t="s">
        <v>841</v>
      </c>
      <c r="H1025" s="10" t="s">
        <v>3615</v>
      </c>
      <c r="I1025" s="10" t="b">
        <v>1</v>
      </c>
      <c r="J1025" s="10">
        <v>4.0</v>
      </c>
      <c r="K1025" s="10" t="s">
        <v>1656</v>
      </c>
      <c r="L1025" s="10" t="s">
        <v>3616</v>
      </c>
      <c r="M1025" s="10" t="s">
        <v>3617</v>
      </c>
    </row>
    <row r="1026" ht="15.75" customHeight="1">
      <c r="A1026" s="9">
        <v>1024.0</v>
      </c>
      <c r="B1026" s="10">
        <v>686.0</v>
      </c>
      <c r="C1026" s="10" t="s">
        <v>3618</v>
      </c>
      <c r="D1026" s="10" t="s">
        <v>1670</v>
      </c>
      <c r="E1026" s="10" t="s">
        <v>1671</v>
      </c>
      <c r="F1026" s="10" t="s">
        <v>3619</v>
      </c>
      <c r="G1026" s="10" t="s">
        <v>841</v>
      </c>
      <c r="H1026" s="10" t="s">
        <v>3620</v>
      </c>
      <c r="I1026" s="10" t="b">
        <v>1</v>
      </c>
      <c r="J1026" s="10">
        <v>4.0</v>
      </c>
      <c r="K1026" s="10" t="s">
        <v>1656</v>
      </c>
      <c r="L1026" s="10" t="s">
        <v>3621</v>
      </c>
      <c r="M1026" s="10" t="s">
        <v>3622</v>
      </c>
    </row>
    <row r="1027" ht="15.75" customHeight="1">
      <c r="A1027" s="9">
        <v>1025.0</v>
      </c>
      <c r="B1027" s="10">
        <v>689.0</v>
      </c>
      <c r="C1027" s="10" t="s">
        <v>3623</v>
      </c>
      <c r="D1027" s="10" t="s">
        <v>1670</v>
      </c>
      <c r="E1027" s="10" t="s">
        <v>1671</v>
      </c>
      <c r="F1027" s="10" t="s">
        <v>3624</v>
      </c>
      <c r="G1027" s="10" t="s">
        <v>841</v>
      </c>
      <c r="H1027" s="10" t="s">
        <v>3625</v>
      </c>
      <c r="I1027" s="10" t="b">
        <v>1</v>
      </c>
      <c r="J1027" s="10">
        <v>4.0</v>
      </c>
      <c r="K1027" s="10" t="s">
        <v>1656</v>
      </c>
      <c r="L1027" s="10" t="s">
        <v>3626</v>
      </c>
      <c r="M1027" s="10" t="s">
        <v>3627</v>
      </c>
    </row>
    <row r="1028" ht="15.75" customHeight="1">
      <c r="A1028" s="9">
        <v>1026.0</v>
      </c>
      <c r="B1028" s="10">
        <v>691.0</v>
      </c>
      <c r="C1028" s="10" t="s">
        <v>3628</v>
      </c>
      <c r="D1028" s="10" t="s">
        <v>1670</v>
      </c>
      <c r="E1028" s="10" t="s">
        <v>1671</v>
      </c>
      <c r="F1028" s="10" t="s">
        <v>3629</v>
      </c>
      <c r="G1028" s="10" t="s">
        <v>841</v>
      </c>
      <c r="H1028" s="10" t="s">
        <v>3630</v>
      </c>
      <c r="I1028" s="10" t="b">
        <v>1</v>
      </c>
      <c r="J1028" s="10">
        <v>3.0</v>
      </c>
      <c r="K1028" s="10" t="s">
        <v>1702</v>
      </c>
      <c r="L1028" s="10" t="s">
        <v>3631</v>
      </c>
      <c r="M1028" s="10" t="s">
        <v>3632</v>
      </c>
    </row>
    <row r="1029" ht="15.75" customHeight="1">
      <c r="A1029" s="9">
        <v>1027.0</v>
      </c>
      <c r="B1029" s="10">
        <v>692.0</v>
      </c>
      <c r="C1029" s="10" t="s">
        <v>3633</v>
      </c>
      <c r="D1029" s="10" t="s">
        <v>1670</v>
      </c>
      <c r="E1029" s="10" t="s">
        <v>1671</v>
      </c>
      <c r="F1029" s="10" t="s">
        <v>3634</v>
      </c>
      <c r="G1029" s="10" t="s">
        <v>841</v>
      </c>
      <c r="H1029" s="10" t="s">
        <v>3635</v>
      </c>
      <c r="I1029" s="10" t="b">
        <v>1</v>
      </c>
      <c r="J1029" s="10">
        <v>3.0</v>
      </c>
      <c r="K1029" s="10" t="s">
        <v>1702</v>
      </c>
      <c r="L1029" s="10" t="s">
        <v>3636</v>
      </c>
      <c r="M1029" s="10" t="s">
        <v>3637</v>
      </c>
    </row>
    <row r="1030" ht="15.75" customHeight="1">
      <c r="A1030" s="9">
        <v>1028.0</v>
      </c>
      <c r="B1030" s="10">
        <v>694.0</v>
      </c>
      <c r="C1030" s="10" t="s">
        <v>3638</v>
      </c>
      <c r="D1030" s="10" t="s">
        <v>1670</v>
      </c>
      <c r="E1030" s="10" t="s">
        <v>1671</v>
      </c>
      <c r="F1030" s="10" t="s">
        <v>3639</v>
      </c>
      <c r="G1030" s="10" t="s">
        <v>841</v>
      </c>
      <c r="H1030" s="10" t="s">
        <v>3640</v>
      </c>
      <c r="I1030" s="10" t="b">
        <v>1</v>
      </c>
      <c r="J1030" s="10">
        <v>3.0</v>
      </c>
      <c r="K1030" s="10" t="s">
        <v>1702</v>
      </c>
      <c r="L1030" s="10" t="s">
        <v>3641</v>
      </c>
      <c r="M1030" s="10" t="s">
        <v>3642</v>
      </c>
    </row>
    <row r="1031" ht="15.75" customHeight="1">
      <c r="A1031" s="9">
        <v>1029.0</v>
      </c>
      <c r="B1031" s="10">
        <v>695.0</v>
      </c>
      <c r="C1031" s="10" t="s">
        <v>3643</v>
      </c>
      <c r="D1031" s="10" t="s">
        <v>1670</v>
      </c>
      <c r="E1031" s="10" t="s">
        <v>1671</v>
      </c>
      <c r="F1031" s="10" t="s">
        <v>3644</v>
      </c>
      <c r="G1031" s="10" t="s">
        <v>841</v>
      </c>
      <c r="H1031" s="10" t="s">
        <v>3645</v>
      </c>
      <c r="I1031" s="10" t="b">
        <v>1</v>
      </c>
      <c r="J1031" s="10">
        <v>4.0</v>
      </c>
      <c r="K1031" s="10" t="s">
        <v>1656</v>
      </c>
      <c r="L1031" s="10" t="s">
        <v>3646</v>
      </c>
      <c r="M1031" s="10" t="s">
        <v>3647</v>
      </c>
    </row>
    <row r="1032" ht="15.75" customHeight="1">
      <c r="A1032" s="9">
        <v>1030.0</v>
      </c>
      <c r="B1032" s="10">
        <v>697.0</v>
      </c>
      <c r="C1032" s="10" t="s">
        <v>3648</v>
      </c>
      <c r="D1032" s="10" t="s">
        <v>1670</v>
      </c>
      <c r="E1032" s="10" t="s">
        <v>1671</v>
      </c>
      <c r="F1032" s="10" t="s">
        <v>3649</v>
      </c>
      <c r="G1032" s="10" t="s">
        <v>841</v>
      </c>
      <c r="H1032" s="10" t="s">
        <v>3650</v>
      </c>
      <c r="I1032" s="10" t="b">
        <v>1</v>
      </c>
      <c r="J1032" s="10">
        <v>3.0</v>
      </c>
      <c r="K1032" s="10" t="s">
        <v>1702</v>
      </c>
      <c r="L1032" s="10" t="s">
        <v>1929</v>
      </c>
      <c r="M1032" s="10" t="s">
        <v>3651</v>
      </c>
    </row>
    <row r="1033" ht="15.75" customHeight="1">
      <c r="A1033" s="9">
        <v>1031.0</v>
      </c>
      <c r="B1033" s="10">
        <v>698.0</v>
      </c>
      <c r="C1033" s="10" t="s">
        <v>3652</v>
      </c>
      <c r="D1033" s="10" t="s">
        <v>1670</v>
      </c>
      <c r="E1033" s="10" t="s">
        <v>1671</v>
      </c>
      <c r="F1033" s="10" t="s">
        <v>3653</v>
      </c>
      <c r="G1033" s="10" t="s">
        <v>841</v>
      </c>
      <c r="H1033" s="10" t="s">
        <v>3654</v>
      </c>
      <c r="I1033" s="10" t="b">
        <v>1</v>
      </c>
      <c r="J1033" s="10">
        <v>4.0</v>
      </c>
      <c r="K1033" s="10" t="s">
        <v>1656</v>
      </c>
      <c r="L1033" s="10" t="s">
        <v>3626</v>
      </c>
      <c r="M1033" s="10" t="s">
        <v>3655</v>
      </c>
    </row>
    <row r="1034" ht="15.75" customHeight="1">
      <c r="A1034" s="9">
        <v>1032.0</v>
      </c>
      <c r="B1034" s="10">
        <v>699.0</v>
      </c>
      <c r="C1034" s="10" t="s">
        <v>3656</v>
      </c>
      <c r="D1034" s="10" t="s">
        <v>1670</v>
      </c>
      <c r="E1034" s="10" t="s">
        <v>1671</v>
      </c>
      <c r="F1034" s="10" t="s">
        <v>3657</v>
      </c>
      <c r="G1034" s="10" t="s">
        <v>841</v>
      </c>
      <c r="H1034" s="10" t="s">
        <v>3658</v>
      </c>
      <c r="I1034" s="10" t="b">
        <v>1</v>
      </c>
      <c r="J1034" s="10">
        <v>3.0</v>
      </c>
      <c r="K1034" s="10" t="s">
        <v>1702</v>
      </c>
      <c r="L1034" s="10" t="s">
        <v>1929</v>
      </c>
      <c r="M1034" s="10" t="s">
        <v>3659</v>
      </c>
    </row>
    <row r="1035" ht="15.75" customHeight="1">
      <c r="A1035" s="9">
        <v>1033.0</v>
      </c>
      <c r="B1035" s="10">
        <v>701.0</v>
      </c>
      <c r="C1035" s="10" t="s">
        <v>3660</v>
      </c>
      <c r="D1035" s="10" t="s">
        <v>1670</v>
      </c>
      <c r="E1035" s="10" t="s">
        <v>1671</v>
      </c>
      <c r="F1035" s="10" t="s">
        <v>3661</v>
      </c>
      <c r="G1035" s="10" t="s">
        <v>841</v>
      </c>
      <c r="H1035" s="10" t="s">
        <v>3662</v>
      </c>
      <c r="I1035" s="10" t="b">
        <v>1</v>
      </c>
      <c r="J1035" s="10">
        <v>3.0</v>
      </c>
      <c r="K1035" s="10" t="s">
        <v>1702</v>
      </c>
      <c r="L1035" s="10" t="s">
        <v>3663</v>
      </c>
      <c r="M1035" s="10" t="s">
        <v>3664</v>
      </c>
    </row>
    <row r="1036" ht="15.75" customHeight="1">
      <c r="A1036" s="9">
        <v>1034.0</v>
      </c>
      <c r="B1036" s="10">
        <v>704.0</v>
      </c>
      <c r="C1036" s="10" t="s">
        <v>3665</v>
      </c>
      <c r="D1036" s="10" t="s">
        <v>1670</v>
      </c>
      <c r="E1036" s="10" t="s">
        <v>1671</v>
      </c>
      <c r="F1036" s="10" t="s">
        <v>3666</v>
      </c>
      <c r="G1036" s="10" t="s">
        <v>841</v>
      </c>
      <c r="H1036" s="10" t="s">
        <v>3667</v>
      </c>
      <c r="I1036" s="10" t="b">
        <v>1</v>
      </c>
      <c r="J1036" s="10">
        <v>5.0</v>
      </c>
      <c r="K1036" s="10" t="s">
        <v>1690</v>
      </c>
      <c r="L1036" s="10" t="s">
        <v>2356</v>
      </c>
      <c r="M1036" s="10" t="s">
        <v>3668</v>
      </c>
    </row>
    <row r="1037" ht="15.75" customHeight="1">
      <c r="A1037" s="9">
        <v>1035.0</v>
      </c>
      <c r="B1037" s="10">
        <v>706.0</v>
      </c>
      <c r="C1037" s="10" t="s">
        <v>3669</v>
      </c>
      <c r="D1037" s="10" t="s">
        <v>1670</v>
      </c>
      <c r="E1037" s="10" t="s">
        <v>1671</v>
      </c>
      <c r="F1037" s="10" t="s">
        <v>3670</v>
      </c>
      <c r="G1037" s="10" t="s">
        <v>841</v>
      </c>
      <c r="H1037" s="10" t="s">
        <v>3671</v>
      </c>
      <c r="I1037" s="10" t="b">
        <v>1</v>
      </c>
      <c r="J1037" s="10">
        <v>3.0</v>
      </c>
      <c r="K1037" s="10" t="s">
        <v>1702</v>
      </c>
      <c r="L1037" s="10" t="s">
        <v>3672</v>
      </c>
      <c r="M1037" s="10" t="s">
        <v>3673</v>
      </c>
    </row>
    <row r="1038" ht="15.75" customHeight="1">
      <c r="A1038" s="9">
        <v>1036.0</v>
      </c>
      <c r="B1038" s="10">
        <v>707.0</v>
      </c>
      <c r="C1038" s="10" t="s">
        <v>3674</v>
      </c>
      <c r="D1038" s="10" t="s">
        <v>1670</v>
      </c>
      <c r="E1038" s="10" t="s">
        <v>1671</v>
      </c>
      <c r="F1038" s="10" t="s">
        <v>3675</v>
      </c>
      <c r="G1038" s="10" t="s">
        <v>841</v>
      </c>
      <c r="H1038" s="10" t="s">
        <v>3676</v>
      </c>
      <c r="I1038" s="10" t="b">
        <v>1</v>
      </c>
      <c r="J1038" s="10">
        <v>4.0</v>
      </c>
      <c r="K1038" s="10" t="s">
        <v>1656</v>
      </c>
      <c r="L1038" s="10" t="s">
        <v>3677</v>
      </c>
      <c r="M1038" s="10" t="s">
        <v>3678</v>
      </c>
    </row>
    <row r="1039" ht="15.75" customHeight="1">
      <c r="A1039" s="9">
        <v>1037.0</v>
      </c>
      <c r="B1039" s="10">
        <v>708.0</v>
      </c>
      <c r="C1039" s="10" t="s">
        <v>3679</v>
      </c>
      <c r="D1039" s="10" t="s">
        <v>1670</v>
      </c>
      <c r="E1039" s="10" t="s">
        <v>1671</v>
      </c>
      <c r="F1039" s="10" t="s">
        <v>3680</v>
      </c>
      <c r="G1039" s="10" t="s">
        <v>841</v>
      </c>
      <c r="H1039" s="10" t="s">
        <v>3681</v>
      </c>
      <c r="I1039" s="10" t="b">
        <v>1</v>
      </c>
      <c r="J1039" s="10">
        <v>5.0</v>
      </c>
      <c r="K1039" s="10" t="s">
        <v>1690</v>
      </c>
      <c r="L1039" s="10" t="s">
        <v>3682</v>
      </c>
      <c r="M1039" s="10" t="s">
        <v>3683</v>
      </c>
    </row>
    <row r="1040" ht="15.75" customHeight="1">
      <c r="A1040" s="9">
        <v>1038.0</v>
      </c>
      <c r="B1040" s="10">
        <v>709.0</v>
      </c>
      <c r="C1040" s="10" t="s">
        <v>3684</v>
      </c>
      <c r="D1040" s="10" t="s">
        <v>1670</v>
      </c>
      <c r="E1040" s="10" t="s">
        <v>1671</v>
      </c>
      <c r="F1040" s="10" t="s">
        <v>3685</v>
      </c>
      <c r="G1040" s="10" t="s">
        <v>841</v>
      </c>
      <c r="H1040" s="10" t="s">
        <v>3686</v>
      </c>
      <c r="I1040" s="10" t="b">
        <v>1</v>
      </c>
      <c r="J1040" s="10">
        <v>6.0</v>
      </c>
      <c r="K1040" s="10" t="s">
        <v>1696</v>
      </c>
      <c r="L1040" s="10" t="s">
        <v>3687</v>
      </c>
      <c r="M1040" s="10" t="s">
        <v>3688</v>
      </c>
    </row>
    <row r="1041" ht="15.75" customHeight="1">
      <c r="A1041" s="9">
        <v>1039.0</v>
      </c>
      <c r="B1041" s="10">
        <v>710.0</v>
      </c>
      <c r="C1041" s="10" t="s">
        <v>3689</v>
      </c>
      <c r="D1041" s="10" t="s">
        <v>1670</v>
      </c>
      <c r="E1041" s="10" t="s">
        <v>1671</v>
      </c>
      <c r="F1041" s="10" t="s">
        <v>3690</v>
      </c>
      <c r="G1041" s="10" t="s">
        <v>841</v>
      </c>
      <c r="H1041" s="10" t="s">
        <v>3691</v>
      </c>
      <c r="I1041" s="10" t="b">
        <v>1</v>
      </c>
      <c r="J1041" s="10">
        <v>2.0</v>
      </c>
      <c r="K1041" s="10" t="s">
        <v>1679</v>
      </c>
      <c r="L1041" s="10" t="s">
        <v>3692</v>
      </c>
      <c r="M1041" s="10" t="s">
        <v>3693</v>
      </c>
    </row>
    <row r="1042" ht="15.75" customHeight="1">
      <c r="A1042" s="9">
        <v>1040.0</v>
      </c>
      <c r="B1042" s="10">
        <v>711.0</v>
      </c>
      <c r="C1042" s="10" t="s">
        <v>3694</v>
      </c>
      <c r="D1042" s="10" t="s">
        <v>1670</v>
      </c>
      <c r="E1042" s="10" t="s">
        <v>1671</v>
      </c>
      <c r="F1042" s="10" t="s">
        <v>3695</v>
      </c>
      <c r="G1042" s="10" t="s">
        <v>841</v>
      </c>
      <c r="H1042" s="10" t="s">
        <v>3696</v>
      </c>
      <c r="I1042" s="10" t="b">
        <v>1</v>
      </c>
      <c r="J1042" s="10">
        <v>3.0</v>
      </c>
      <c r="K1042" s="10" t="s">
        <v>1702</v>
      </c>
      <c r="L1042" s="10" t="s">
        <v>3697</v>
      </c>
      <c r="M1042" s="10" t="s">
        <v>3698</v>
      </c>
    </row>
    <row r="1043" ht="15.75" customHeight="1">
      <c r="A1043" s="9">
        <v>1041.0</v>
      </c>
      <c r="B1043" s="10">
        <v>712.0</v>
      </c>
      <c r="C1043" s="10" t="s">
        <v>3699</v>
      </c>
      <c r="D1043" s="10" t="s">
        <v>1670</v>
      </c>
      <c r="E1043" s="10" t="s">
        <v>1671</v>
      </c>
      <c r="F1043" s="10" t="s">
        <v>3700</v>
      </c>
      <c r="G1043" s="10" t="s">
        <v>841</v>
      </c>
      <c r="H1043" s="10" t="s">
        <v>3701</v>
      </c>
      <c r="I1043" s="10" t="b">
        <v>1</v>
      </c>
      <c r="J1043" s="10">
        <v>3.0</v>
      </c>
      <c r="K1043" s="10" t="s">
        <v>1702</v>
      </c>
      <c r="L1043" s="10" t="s">
        <v>3702</v>
      </c>
      <c r="M1043" s="10" t="s">
        <v>3703</v>
      </c>
    </row>
    <row r="1044" ht="15.75" customHeight="1">
      <c r="A1044" s="9">
        <v>1042.0</v>
      </c>
      <c r="B1044" s="10">
        <v>717.0</v>
      </c>
      <c r="C1044" s="10" t="s">
        <v>3704</v>
      </c>
      <c r="D1044" s="10" t="s">
        <v>1670</v>
      </c>
      <c r="E1044" s="10" t="s">
        <v>1671</v>
      </c>
      <c r="F1044" s="10" t="s">
        <v>3705</v>
      </c>
      <c r="G1044" s="10" t="s">
        <v>841</v>
      </c>
      <c r="H1044" s="10" t="s">
        <v>3706</v>
      </c>
      <c r="I1044" s="10" t="b">
        <v>1</v>
      </c>
      <c r="J1044" s="10">
        <v>5.0</v>
      </c>
      <c r="K1044" s="10" t="s">
        <v>1690</v>
      </c>
      <c r="L1044" s="10" t="s">
        <v>3707</v>
      </c>
      <c r="M1044" s="10" t="s">
        <v>3708</v>
      </c>
    </row>
    <row r="1045" ht="15.75" customHeight="1">
      <c r="A1045" s="9">
        <v>1043.0</v>
      </c>
      <c r="B1045" s="10">
        <v>718.0</v>
      </c>
      <c r="C1045" s="10" t="s">
        <v>3709</v>
      </c>
      <c r="D1045" s="10" t="s">
        <v>1670</v>
      </c>
      <c r="E1045" s="10" t="s">
        <v>1671</v>
      </c>
      <c r="F1045" s="10" t="s">
        <v>3710</v>
      </c>
      <c r="G1045" s="10" t="s">
        <v>841</v>
      </c>
      <c r="H1045" s="10" t="s">
        <v>3711</v>
      </c>
      <c r="I1045" s="10" t="b">
        <v>1</v>
      </c>
      <c r="J1045" s="10">
        <v>5.0</v>
      </c>
      <c r="K1045" s="10" t="s">
        <v>1690</v>
      </c>
      <c r="L1045" s="10" t="s">
        <v>3712</v>
      </c>
      <c r="M1045" s="10" t="s">
        <v>3713</v>
      </c>
    </row>
    <row r="1046" ht="15.75" customHeight="1">
      <c r="A1046" s="9">
        <v>1044.0</v>
      </c>
      <c r="B1046" s="10">
        <v>719.0</v>
      </c>
      <c r="C1046" s="10" t="s">
        <v>3714</v>
      </c>
      <c r="D1046" s="10" t="s">
        <v>1670</v>
      </c>
      <c r="E1046" s="10" t="s">
        <v>1671</v>
      </c>
      <c r="F1046" s="10" t="s">
        <v>3715</v>
      </c>
      <c r="G1046" s="10" t="s">
        <v>841</v>
      </c>
      <c r="H1046" s="10" t="s">
        <v>3716</v>
      </c>
      <c r="I1046" s="10" t="b">
        <v>1</v>
      </c>
      <c r="J1046" s="10">
        <v>5.0</v>
      </c>
      <c r="K1046" s="10" t="s">
        <v>1690</v>
      </c>
      <c r="L1046" s="10" t="s">
        <v>3707</v>
      </c>
      <c r="M1046" s="10" t="s">
        <v>3717</v>
      </c>
    </row>
    <row r="1047" ht="15.75" customHeight="1">
      <c r="A1047" s="9">
        <v>1045.0</v>
      </c>
      <c r="B1047" s="10">
        <v>722.0</v>
      </c>
      <c r="C1047" s="10" t="s">
        <v>3718</v>
      </c>
      <c r="D1047" s="10" t="s">
        <v>1670</v>
      </c>
      <c r="E1047" s="10" t="s">
        <v>1671</v>
      </c>
      <c r="F1047" s="10" t="s">
        <v>3719</v>
      </c>
      <c r="G1047" s="10" t="s">
        <v>841</v>
      </c>
      <c r="H1047" s="10" t="s">
        <v>3720</v>
      </c>
      <c r="I1047" s="10" t="b">
        <v>1</v>
      </c>
      <c r="J1047" s="10">
        <v>5.0</v>
      </c>
      <c r="K1047" s="10" t="s">
        <v>1690</v>
      </c>
      <c r="L1047" s="10" t="s">
        <v>3556</v>
      </c>
      <c r="M1047" s="10" t="s">
        <v>3721</v>
      </c>
    </row>
    <row r="1048" ht="15.75" customHeight="1">
      <c r="A1048" s="9">
        <v>1046.0</v>
      </c>
      <c r="B1048" s="10">
        <v>723.0</v>
      </c>
      <c r="C1048" s="10" t="s">
        <v>3722</v>
      </c>
      <c r="D1048" s="10" t="s">
        <v>1670</v>
      </c>
      <c r="E1048" s="10" t="s">
        <v>1671</v>
      </c>
      <c r="F1048" s="10" t="s">
        <v>3723</v>
      </c>
      <c r="G1048" s="10" t="s">
        <v>841</v>
      </c>
      <c r="H1048" s="10" t="s">
        <v>3724</v>
      </c>
      <c r="I1048" s="10" t="b">
        <v>1</v>
      </c>
      <c r="J1048" s="10">
        <v>4.0</v>
      </c>
      <c r="K1048" s="10" t="s">
        <v>1656</v>
      </c>
      <c r="L1048" s="10" t="s">
        <v>3626</v>
      </c>
      <c r="M1048" s="10" t="s">
        <v>3725</v>
      </c>
    </row>
    <row r="1049" ht="15.75" customHeight="1">
      <c r="A1049" s="9">
        <v>1047.0</v>
      </c>
      <c r="B1049" s="10">
        <v>726.0</v>
      </c>
      <c r="C1049" s="10" t="s">
        <v>3726</v>
      </c>
      <c r="D1049" s="10" t="s">
        <v>1670</v>
      </c>
      <c r="E1049" s="10" t="s">
        <v>1671</v>
      </c>
      <c r="F1049" s="10" t="s">
        <v>3727</v>
      </c>
      <c r="G1049" s="10" t="s">
        <v>841</v>
      </c>
      <c r="H1049" s="10" t="s">
        <v>3728</v>
      </c>
      <c r="I1049" s="10" t="b">
        <v>1</v>
      </c>
      <c r="J1049" s="10">
        <v>4.0</v>
      </c>
      <c r="K1049" s="10" t="s">
        <v>1656</v>
      </c>
      <c r="L1049" s="10" t="s">
        <v>2693</v>
      </c>
      <c r="M1049" s="10" t="s">
        <v>3729</v>
      </c>
    </row>
    <row r="1050" ht="15.75" customHeight="1">
      <c r="A1050" s="9">
        <v>1048.0</v>
      </c>
      <c r="B1050" s="10">
        <v>743.0</v>
      </c>
      <c r="C1050" s="10" t="s">
        <v>3730</v>
      </c>
      <c r="D1050" s="10" t="s">
        <v>1670</v>
      </c>
      <c r="E1050" s="10" t="s">
        <v>1671</v>
      </c>
      <c r="F1050" s="10" t="s">
        <v>3731</v>
      </c>
      <c r="G1050" s="10" t="s">
        <v>841</v>
      </c>
      <c r="H1050" s="10" t="s">
        <v>3732</v>
      </c>
      <c r="I1050" s="10" t="b">
        <v>1</v>
      </c>
      <c r="J1050" s="10">
        <v>4.0</v>
      </c>
      <c r="K1050" s="10" t="s">
        <v>1656</v>
      </c>
      <c r="L1050" s="10" t="s">
        <v>3733</v>
      </c>
      <c r="M1050" s="10" t="s">
        <v>3734</v>
      </c>
    </row>
    <row r="1051" ht="15.75" customHeight="1">
      <c r="A1051" s="9">
        <v>1049.0</v>
      </c>
      <c r="B1051" s="10">
        <v>753.0</v>
      </c>
      <c r="C1051" s="10" t="s">
        <v>3735</v>
      </c>
      <c r="D1051" s="10" t="s">
        <v>1670</v>
      </c>
      <c r="E1051" s="10" t="s">
        <v>1671</v>
      </c>
      <c r="F1051" s="10" t="s">
        <v>3736</v>
      </c>
      <c r="G1051" s="10" t="s">
        <v>841</v>
      </c>
      <c r="H1051" s="10" t="s">
        <v>3737</v>
      </c>
      <c r="I1051" s="10" t="b">
        <v>1</v>
      </c>
      <c r="J1051" s="10">
        <v>5.0</v>
      </c>
      <c r="K1051" s="10" t="s">
        <v>1690</v>
      </c>
      <c r="L1051" s="10" t="s">
        <v>3738</v>
      </c>
      <c r="M1051" s="10" t="s">
        <v>3739</v>
      </c>
    </row>
    <row r="1052" ht="15.75" customHeight="1">
      <c r="A1052" s="9">
        <v>1050.0</v>
      </c>
      <c r="B1052" s="10">
        <v>754.0</v>
      </c>
      <c r="C1052" s="10" t="s">
        <v>3740</v>
      </c>
      <c r="D1052" s="10" t="s">
        <v>1670</v>
      </c>
      <c r="E1052" s="10" t="s">
        <v>1671</v>
      </c>
      <c r="F1052" s="10" t="s">
        <v>3741</v>
      </c>
      <c r="G1052" s="10" t="s">
        <v>841</v>
      </c>
      <c r="H1052" s="10" t="s">
        <v>3742</v>
      </c>
      <c r="I1052" s="10" t="b">
        <v>1</v>
      </c>
      <c r="J1052" s="10">
        <v>4.0</v>
      </c>
      <c r="K1052" s="10" t="s">
        <v>1656</v>
      </c>
      <c r="L1052" s="10" t="s">
        <v>3743</v>
      </c>
      <c r="M1052" s="10" t="s">
        <v>3744</v>
      </c>
    </row>
    <row r="1053" ht="15.75" customHeight="1">
      <c r="A1053" s="9">
        <v>1051.0</v>
      </c>
      <c r="B1053" s="10">
        <v>755.0</v>
      </c>
      <c r="C1053" s="10" t="s">
        <v>3745</v>
      </c>
      <c r="D1053" s="10" t="s">
        <v>1670</v>
      </c>
      <c r="E1053" s="10" t="s">
        <v>1671</v>
      </c>
      <c r="F1053" s="10" t="s">
        <v>3746</v>
      </c>
      <c r="G1053" s="10" t="s">
        <v>841</v>
      </c>
      <c r="H1053" s="10" t="s">
        <v>3747</v>
      </c>
      <c r="I1053" s="10" t="b">
        <v>1</v>
      </c>
      <c r="J1053" s="10">
        <v>6.0</v>
      </c>
      <c r="K1053" s="10" t="s">
        <v>1696</v>
      </c>
      <c r="L1053" s="10" t="s">
        <v>3748</v>
      </c>
      <c r="M1053" s="10" t="s">
        <v>3749</v>
      </c>
    </row>
    <row r="1054" ht="15.75" customHeight="1">
      <c r="A1054" s="9">
        <v>1052.0</v>
      </c>
      <c r="B1054" s="10">
        <v>756.0</v>
      </c>
      <c r="C1054" s="10" t="s">
        <v>3750</v>
      </c>
      <c r="D1054" s="10" t="s">
        <v>1670</v>
      </c>
      <c r="E1054" s="10" t="s">
        <v>1671</v>
      </c>
      <c r="F1054" s="10" t="s">
        <v>3751</v>
      </c>
      <c r="G1054" s="10" t="s">
        <v>841</v>
      </c>
      <c r="H1054" s="10" t="s">
        <v>3752</v>
      </c>
      <c r="I1054" s="10" t="b">
        <v>1</v>
      </c>
      <c r="J1054" s="10">
        <v>2.0</v>
      </c>
      <c r="K1054" s="10" t="s">
        <v>1679</v>
      </c>
      <c r="L1054" s="10" t="s">
        <v>3753</v>
      </c>
      <c r="M1054" s="10" t="s">
        <v>3754</v>
      </c>
    </row>
    <row r="1055" ht="15.75" customHeight="1">
      <c r="A1055" s="9">
        <v>1053.0</v>
      </c>
      <c r="B1055" s="10">
        <v>757.0</v>
      </c>
      <c r="C1055" s="10" t="s">
        <v>3755</v>
      </c>
      <c r="D1055" s="10" t="s">
        <v>1670</v>
      </c>
      <c r="E1055" s="10" t="s">
        <v>1671</v>
      </c>
      <c r="F1055" s="10" t="s">
        <v>3756</v>
      </c>
      <c r="G1055" s="10" t="s">
        <v>841</v>
      </c>
      <c r="H1055" s="10" t="s">
        <v>3757</v>
      </c>
      <c r="I1055" s="10" t="b">
        <v>1</v>
      </c>
      <c r="J1055" s="10">
        <v>3.0</v>
      </c>
      <c r="K1055" s="10" t="s">
        <v>1702</v>
      </c>
      <c r="L1055" s="10" t="s">
        <v>1929</v>
      </c>
      <c r="M1055" s="10" t="s">
        <v>3758</v>
      </c>
    </row>
    <row r="1056" ht="15.75" customHeight="1">
      <c r="A1056" s="9">
        <v>1054.0</v>
      </c>
      <c r="B1056" s="10">
        <v>758.0</v>
      </c>
      <c r="C1056" s="10" t="s">
        <v>3759</v>
      </c>
      <c r="D1056" s="10" t="s">
        <v>1670</v>
      </c>
      <c r="E1056" s="10" t="s">
        <v>1671</v>
      </c>
      <c r="F1056" s="10" t="s">
        <v>3760</v>
      </c>
      <c r="G1056" s="10" t="s">
        <v>841</v>
      </c>
      <c r="H1056" s="10" t="s">
        <v>3761</v>
      </c>
      <c r="I1056" s="10" t="b">
        <v>1</v>
      </c>
      <c r="J1056" s="10">
        <v>3.0</v>
      </c>
      <c r="K1056" s="10" t="s">
        <v>1702</v>
      </c>
      <c r="L1056" s="10" t="s">
        <v>3762</v>
      </c>
      <c r="M1056" s="10" t="s">
        <v>3763</v>
      </c>
    </row>
    <row r="1057" ht="15.75" customHeight="1">
      <c r="A1057" s="9">
        <v>1055.0</v>
      </c>
      <c r="B1057" s="10">
        <v>759.0</v>
      </c>
      <c r="C1057" s="10" t="s">
        <v>3764</v>
      </c>
      <c r="D1057" s="10" t="s">
        <v>1670</v>
      </c>
      <c r="E1057" s="10" t="s">
        <v>1671</v>
      </c>
      <c r="F1057" s="10" t="s">
        <v>3765</v>
      </c>
      <c r="G1057" s="10" t="s">
        <v>841</v>
      </c>
      <c r="H1057" s="10" t="s">
        <v>3766</v>
      </c>
      <c r="I1057" s="10" t="b">
        <v>1</v>
      </c>
      <c r="J1057" s="10">
        <v>3.0</v>
      </c>
      <c r="K1057" s="10" t="s">
        <v>1702</v>
      </c>
      <c r="L1057" s="10" t="s">
        <v>3767</v>
      </c>
      <c r="M1057" s="10" t="s">
        <v>3768</v>
      </c>
    </row>
    <row r="1058" ht="15.75" customHeight="1">
      <c r="A1058" s="9">
        <v>1056.0</v>
      </c>
      <c r="B1058" s="10">
        <v>760.0</v>
      </c>
      <c r="C1058" s="10" t="s">
        <v>3769</v>
      </c>
      <c r="D1058" s="10" t="s">
        <v>1670</v>
      </c>
      <c r="E1058" s="10" t="s">
        <v>1671</v>
      </c>
      <c r="F1058" s="10" t="s">
        <v>3770</v>
      </c>
      <c r="G1058" s="10" t="s">
        <v>841</v>
      </c>
      <c r="H1058" s="10" t="s">
        <v>3771</v>
      </c>
      <c r="I1058" s="10" t="b">
        <v>1</v>
      </c>
      <c r="J1058" s="10">
        <v>6.0</v>
      </c>
      <c r="K1058" s="10" t="s">
        <v>1696</v>
      </c>
      <c r="L1058" s="10" t="s">
        <v>3772</v>
      </c>
      <c r="M1058" s="10" t="s">
        <v>3773</v>
      </c>
    </row>
    <row r="1059" ht="15.75" customHeight="1">
      <c r="A1059" s="9">
        <v>1057.0</v>
      </c>
      <c r="B1059" s="10">
        <v>761.0</v>
      </c>
      <c r="C1059" s="10" t="s">
        <v>3774</v>
      </c>
      <c r="D1059" s="10" t="s">
        <v>1670</v>
      </c>
      <c r="E1059" s="10" t="s">
        <v>1671</v>
      </c>
      <c r="F1059" s="10" t="s">
        <v>3775</v>
      </c>
      <c r="G1059" s="10" t="s">
        <v>841</v>
      </c>
      <c r="H1059" s="10" t="s">
        <v>3776</v>
      </c>
      <c r="I1059" s="10" t="b">
        <v>1</v>
      </c>
      <c r="J1059" s="10">
        <v>5.0</v>
      </c>
      <c r="K1059" s="10" t="s">
        <v>1690</v>
      </c>
      <c r="L1059" s="10" t="s">
        <v>3777</v>
      </c>
      <c r="M1059" s="10" t="s">
        <v>3778</v>
      </c>
    </row>
    <row r="1060" ht="15.75" customHeight="1">
      <c r="A1060" s="9">
        <v>1058.0</v>
      </c>
      <c r="B1060" s="10">
        <v>762.0</v>
      </c>
      <c r="C1060" s="10" t="s">
        <v>3779</v>
      </c>
      <c r="D1060" s="10" t="s">
        <v>1670</v>
      </c>
      <c r="E1060" s="10" t="s">
        <v>1671</v>
      </c>
      <c r="F1060" s="10" t="s">
        <v>3780</v>
      </c>
      <c r="G1060" s="10" t="s">
        <v>841</v>
      </c>
      <c r="H1060" s="10" t="s">
        <v>3781</v>
      </c>
      <c r="I1060" s="10" t="b">
        <v>0</v>
      </c>
      <c r="J1060" s="10" t="s">
        <v>17</v>
      </c>
      <c r="K1060" s="10" t="s">
        <v>17</v>
      </c>
      <c r="L1060" s="10" t="s">
        <v>17</v>
      </c>
      <c r="M1060" s="10" t="s">
        <v>17</v>
      </c>
    </row>
    <row r="1061" ht="15.75" customHeight="1">
      <c r="A1061" s="9">
        <v>1059.0</v>
      </c>
      <c r="B1061" s="10">
        <v>763.0</v>
      </c>
      <c r="C1061" s="10" t="s">
        <v>3782</v>
      </c>
      <c r="D1061" s="10" t="s">
        <v>1670</v>
      </c>
      <c r="E1061" s="10" t="s">
        <v>1671</v>
      </c>
      <c r="F1061" s="10" t="s">
        <v>3783</v>
      </c>
      <c r="G1061" s="10" t="s">
        <v>841</v>
      </c>
      <c r="H1061" s="10" t="s">
        <v>3784</v>
      </c>
      <c r="I1061" s="10" t="b">
        <v>1</v>
      </c>
      <c r="J1061" s="10">
        <v>2.0</v>
      </c>
      <c r="K1061" s="10" t="s">
        <v>1679</v>
      </c>
      <c r="L1061" s="10" t="s">
        <v>3785</v>
      </c>
      <c r="M1061" s="10" t="s">
        <v>3786</v>
      </c>
    </row>
    <row r="1062" ht="15.75" customHeight="1">
      <c r="A1062" s="9">
        <v>1060.0</v>
      </c>
      <c r="B1062" s="10">
        <v>764.0</v>
      </c>
      <c r="C1062" s="10" t="s">
        <v>3787</v>
      </c>
      <c r="D1062" s="10" t="s">
        <v>1670</v>
      </c>
      <c r="E1062" s="10" t="s">
        <v>1671</v>
      </c>
      <c r="F1062" s="10" t="s">
        <v>3788</v>
      </c>
      <c r="G1062" s="10" t="s">
        <v>841</v>
      </c>
      <c r="H1062" s="10" t="s">
        <v>3789</v>
      </c>
      <c r="I1062" s="10" t="b">
        <v>1</v>
      </c>
      <c r="J1062" s="10">
        <v>5.0</v>
      </c>
      <c r="K1062" s="10" t="s">
        <v>1690</v>
      </c>
      <c r="L1062" s="10" t="s">
        <v>3790</v>
      </c>
      <c r="M1062" s="10" t="s">
        <v>3791</v>
      </c>
    </row>
    <row r="1063" ht="15.75" customHeight="1">
      <c r="A1063" s="9">
        <v>1061.0</v>
      </c>
      <c r="B1063" s="10">
        <v>765.0</v>
      </c>
      <c r="C1063" s="10" t="s">
        <v>3792</v>
      </c>
      <c r="D1063" s="10" t="s">
        <v>1670</v>
      </c>
      <c r="E1063" s="10" t="s">
        <v>1671</v>
      </c>
      <c r="F1063" s="10" t="s">
        <v>3793</v>
      </c>
      <c r="G1063" s="10" t="s">
        <v>841</v>
      </c>
      <c r="H1063" s="10" t="s">
        <v>3794</v>
      </c>
      <c r="I1063" s="10" t="b">
        <v>1</v>
      </c>
      <c r="J1063" s="10">
        <v>3.0</v>
      </c>
      <c r="K1063" s="10" t="s">
        <v>1702</v>
      </c>
      <c r="L1063" s="10" t="s">
        <v>3795</v>
      </c>
      <c r="M1063" s="10" t="s">
        <v>3796</v>
      </c>
    </row>
    <row r="1064" ht="15.75" customHeight="1">
      <c r="A1064" s="9">
        <v>1062.0</v>
      </c>
      <c r="B1064" s="10">
        <v>766.0</v>
      </c>
      <c r="C1064" s="10" t="s">
        <v>3797</v>
      </c>
      <c r="D1064" s="10" t="s">
        <v>1670</v>
      </c>
      <c r="E1064" s="10" t="s">
        <v>1671</v>
      </c>
      <c r="F1064" s="10" t="s">
        <v>3798</v>
      </c>
      <c r="G1064" s="10" t="s">
        <v>841</v>
      </c>
      <c r="H1064" s="10" t="s">
        <v>3799</v>
      </c>
      <c r="I1064" s="10" t="b">
        <v>1</v>
      </c>
      <c r="J1064" s="10">
        <v>6.0</v>
      </c>
      <c r="K1064" s="10" t="s">
        <v>1696</v>
      </c>
      <c r="L1064" s="10" t="s">
        <v>3748</v>
      </c>
      <c r="M1064" s="10" t="s">
        <v>3800</v>
      </c>
    </row>
    <row r="1065" ht="15.75" customHeight="1">
      <c r="A1065" s="9">
        <v>1063.0</v>
      </c>
      <c r="B1065" s="10">
        <v>768.0</v>
      </c>
      <c r="C1065" s="10" t="s">
        <v>3801</v>
      </c>
      <c r="D1065" s="10" t="s">
        <v>1670</v>
      </c>
      <c r="E1065" s="10" t="s">
        <v>1671</v>
      </c>
      <c r="F1065" s="10" t="s">
        <v>3802</v>
      </c>
      <c r="G1065" s="10" t="s">
        <v>841</v>
      </c>
      <c r="H1065" s="10" t="s">
        <v>3803</v>
      </c>
      <c r="I1065" s="10" t="b">
        <v>1</v>
      </c>
      <c r="J1065" s="10">
        <v>2.0</v>
      </c>
      <c r="K1065" s="10" t="s">
        <v>1679</v>
      </c>
      <c r="L1065" s="10" t="s">
        <v>3804</v>
      </c>
      <c r="M1065" s="10" t="s">
        <v>3805</v>
      </c>
    </row>
    <row r="1066" ht="15.75" customHeight="1">
      <c r="A1066" s="9">
        <v>1064.0</v>
      </c>
      <c r="B1066" s="10">
        <v>769.0</v>
      </c>
      <c r="C1066" s="10" t="s">
        <v>3806</v>
      </c>
      <c r="D1066" s="10" t="s">
        <v>1670</v>
      </c>
      <c r="E1066" s="10" t="s">
        <v>1671</v>
      </c>
      <c r="F1066" s="10" t="s">
        <v>3807</v>
      </c>
      <c r="G1066" s="10" t="s">
        <v>841</v>
      </c>
      <c r="H1066" s="10" t="s">
        <v>3808</v>
      </c>
      <c r="I1066" s="10" t="b">
        <v>1</v>
      </c>
      <c r="J1066" s="10">
        <v>2.0</v>
      </c>
      <c r="K1066" s="10" t="s">
        <v>1679</v>
      </c>
      <c r="L1066" s="10" t="s">
        <v>3809</v>
      </c>
      <c r="M1066" s="10" t="s">
        <v>3810</v>
      </c>
    </row>
    <row r="1067" ht="15.75" customHeight="1">
      <c r="A1067" s="9">
        <v>1065.0</v>
      </c>
      <c r="B1067" s="10">
        <v>770.0</v>
      </c>
      <c r="C1067" s="10" t="s">
        <v>3811</v>
      </c>
      <c r="D1067" s="10" t="s">
        <v>1670</v>
      </c>
      <c r="E1067" s="10" t="s">
        <v>1671</v>
      </c>
      <c r="F1067" s="10" t="s">
        <v>3812</v>
      </c>
      <c r="G1067" s="10" t="s">
        <v>841</v>
      </c>
      <c r="H1067" s="10" t="s">
        <v>3813</v>
      </c>
      <c r="I1067" s="10" t="b">
        <v>1</v>
      </c>
      <c r="J1067" s="10">
        <v>6.0</v>
      </c>
      <c r="K1067" s="10" t="s">
        <v>1696</v>
      </c>
      <c r="L1067" s="10" t="s">
        <v>2271</v>
      </c>
      <c r="M1067" s="10" t="s">
        <v>3814</v>
      </c>
    </row>
    <row r="1068" ht="15.75" customHeight="1">
      <c r="A1068" s="9">
        <v>1066.0</v>
      </c>
      <c r="B1068" s="10">
        <v>781.0</v>
      </c>
      <c r="C1068" s="10" t="s">
        <v>3815</v>
      </c>
      <c r="D1068" s="10" t="s">
        <v>1670</v>
      </c>
      <c r="E1068" s="10" t="s">
        <v>1671</v>
      </c>
      <c r="F1068" s="10" t="s">
        <v>3816</v>
      </c>
      <c r="G1068" s="10" t="s">
        <v>841</v>
      </c>
      <c r="H1068" s="10" t="s">
        <v>3817</v>
      </c>
      <c r="I1068" s="10" t="b">
        <v>1</v>
      </c>
      <c r="J1068" s="10">
        <v>2.0</v>
      </c>
      <c r="K1068" s="10" t="s">
        <v>1679</v>
      </c>
      <c r="L1068" s="10" t="s">
        <v>3818</v>
      </c>
      <c r="M1068" s="10" t="s">
        <v>3819</v>
      </c>
    </row>
    <row r="1069" ht="15.75" customHeight="1">
      <c r="A1069" s="9">
        <v>1067.0</v>
      </c>
      <c r="B1069" s="10">
        <v>789.0</v>
      </c>
      <c r="C1069" s="10" t="s">
        <v>3820</v>
      </c>
      <c r="D1069" s="10" t="s">
        <v>1670</v>
      </c>
      <c r="E1069" s="10" t="s">
        <v>1671</v>
      </c>
      <c r="F1069" s="10" t="s">
        <v>3821</v>
      </c>
      <c r="G1069" s="10" t="s">
        <v>841</v>
      </c>
      <c r="H1069" s="10" t="s">
        <v>3822</v>
      </c>
      <c r="I1069" s="10" t="b">
        <v>1</v>
      </c>
      <c r="J1069" s="10">
        <v>4.0</v>
      </c>
      <c r="K1069" s="10" t="s">
        <v>1656</v>
      </c>
      <c r="L1069" s="10" t="s">
        <v>3823</v>
      </c>
      <c r="M1069" s="10" t="s">
        <v>3824</v>
      </c>
    </row>
    <row r="1070" ht="15.75" customHeight="1">
      <c r="A1070" s="9">
        <v>1068.0</v>
      </c>
      <c r="B1070" s="10">
        <v>792.0</v>
      </c>
      <c r="C1070" s="10" t="s">
        <v>3825</v>
      </c>
      <c r="D1070" s="10" t="s">
        <v>1670</v>
      </c>
      <c r="E1070" s="10" t="s">
        <v>1671</v>
      </c>
      <c r="F1070" s="10" t="s">
        <v>3826</v>
      </c>
      <c r="G1070" s="10" t="s">
        <v>841</v>
      </c>
      <c r="H1070" s="10" t="s">
        <v>3827</v>
      </c>
      <c r="I1070" s="10" t="b">
        <v>1</v>
      </c>
      <c r="J1070" s="10">
        <v>6.0</v>
      </c>
      <c r="K1070" s="10" t="s">
        <v>1696</v>
      </c>
      <c r="L1070" s="10" t="s">
        <v>3828</v>
      </c>
      <c r="M1070" s="10" t="s">
        <v>3829</v>
      </c>
    </row>
    <row r="1071" ht="15.75" customHeight="1">
      <c r="A1071" s="9">
        <v>1069.0</v>
      </c>
      <c r="B1071" s="10">
        <v>794.0</v>
      </c>
      <c r="C1071" s="10" t="s">
        <v>3830</v>
      </c>
      <c r="D1071" s="10" t="s">
        <v>1670</v>
      </c>
      <c r="E1071" s="10" t="s">
        <v>1671</v>
      </c>
      <c r="F1071" s="10" t="s">
        <v>3831</v>
      </c>
      <c r="G1071" s="10" t="s">
        <v>841</v>
      </c>
      <c r="H1071" s="10" t="s">
        <v>3832</v>
      </c>
      <c r="I1071" s="10" t="b">
        <v>1</v>
      </c>
      <c r="J1071" s="10">
        <v>3.0</v>
      </c>
      <c r="K1071" s="10" t="s">
        <v>1702</v>
      </c>
      <c r="L1071" s="10" t="s">
        <v>3833</v>
      </c>
      <c r="M1071" s="10" t="s">
        <v>3834</v>
      </c>
    </row>
    <row r="1072" ht="15.75" customHeight="1">
      <c r="A1072" s="9">
        <v>1070.0</v>
      </c>
      <c r="B1072" s="10">
        <v>795.0</v>
      </c>
      <c r="C1072" s="10" t="s">
        <v>3835</v>
      </c>
      <c r="D1072" s="10" t="s">
        <v>1670</v>
      </c>
      <c r="E1072" s="10" t="s">
        <v>1671</v>
      </c>
      <c r="F1072" s="10" t="s">
        <v>3836</v>
      </c>
      <c r="G1072" s="10" t="s">
        <v>841</v>
      </c>
      <c r="H1072" s="10" t="s">
        <v>3837</v>
      </c>
      <c r="I1072" s="10" t="b">
        <v>0</v>
      </c>
      <c r="J1072" s="10" t="s">
        <v>17</v>
      </c>
      <c r="K1072" s="10" t="s">
        <v>17</v>
      </c>
      <c r="L1072" s="10" t="s">
        <v>17</v>
      </c>
      <c r="M1072" s="10" t="s">
        <v>17</v>
      </c>
    </row>
    <row r="1073" ht="15.75" customHeight="1">
      <c r="A1073" s="9">
        <v>1071.0</v>
      </c>
      <c r="B1073" s="10">
        <v>796.0</v>
      </c>
      <c r="C1073" s="10" t="s">
        <v>3838</v>
      </c>
      <c r="D1073" s="10" t="s">
        <v>1670</v>
      </c>
      <c r="E1073" s="10" t="s">
        <v>1671</v>
      </c>
      <c r="F1073" s="10" t="s">
        <v>3839</v>
      </c>
      <c r="G1073" s="10" t="s">
        <v>841</v>
      </c>
      <c r="H1073" s="10" t="s">
        <v>3840</v>
      </c>
      <c r="I1073" s="10" t="b">
        <v>1</v>
      </c>
      <c r="J1073" s="10">
        <v>3.0</v>
      </c>
      <c r="K1073" s="10" t="s">
        <v>1702</v>
      </c>
      <c r="L1073" s="10" t="s">
        <v>3841</v>
      </c>
      <c r="M1073" s="10" t="s">
        <v>3842</v>
      </c>
    </row>
    <row r="1074" ht="15.75" customHeight="1">
      <c r="A1074" s="9">
        <v>1072.0</v>
      </c>
      <c r="B1074" s="10">
        <v>797.0</v>
      </c>
      <c r="C1074" s="10" t="s">
        <v>3843</v>
      </c>
      <c r="D1074" s="10" t="s">
        <v>1670</v>
      </c>
      <c r="E1074" s="10" t="s">
        <v>1671</v>
      </c>
      <c r="F1074" s="10" t="s">
        <v>3844</v>
      </c>
      <c r="G1074" s="10" t="s">
        <v>841</v>
      </c>
      <c r="H1074" s="10" t="s">
        <v>3845</v>
      </c>
      <c r="I1074" s="10" t="b">
        <v>1</v>
      </c>
      <c r="J1074" s="10">
        <v>2.0</v>
      </c>
      <c r="K1074" s="10" t="s">
        <v>1679</v>
      </c>
      <c r="L1074" s="10" t="s">
        <v>3846</v>
      </c>
      <c r="M1074" s="10" t="s">
        <v>3847</v>
      </c>
    </row>
    <row r="1075" ht="15.75" customHeight="1">
      <c r="A1075" s="9">
        <v>1073.0</v>
      </c>
      <c r="B1075" s="10">
        <v>798.0</v>
      </c>
      <c r="C1075" s="10" t="s">
        <v>3848</v>
      </c>
      <c r="D1075" s="10" t="s">
        <v>1670</v>
      </c>
      <c r="E1075" s="10" t="s">
        <v>1671</v>
      </c>
      <c r="F1075" s="10" t="s">
        <v>3849</v>
      </c>
      <c r="G1075" s="10" t="s">
        <v>841</v>
      </c>
      <c r="H1075" s="10" t="s">
        <v>3850</v>
      </c>
      <c r="I1075" s="10" t="b">
        <v>1</v>
      </c>
      <c r="J1075" s="10">
        <v>3.0</v>
      </c>
      <c r="K1075" s="10" t="s">
        <v>1702</v>
      </c>
      <c r="L1075" s="10" t="s">
        <v>3851</v>
      </c>
      <c r="M1075" s="10" t="s">
        <v>3852</v>
      </c>
    </row>
    <row r="1076" ht="15.75" customHeight="1">
      <c r="A1076" s="9">
        <v>1074.0</v>
      </c>
      <c r="B1076" s="10">
        <v>799.0</v>
      </c>
      <c r="C1076" s="10" t="s">
        <v>3853</v>
      </c>
      <c r="D1076" s="10" t="s">
        <v>1670</v>
      </c>
      <c r="E1076" s="10" t="s">
        <v>1671</v>
      </c>
      <c r="F1076" s="10" t="s">
        <v>3854</v>
      </c>
      <c r="G1076" s="10" t="s">
        <v>841</v>
      </c>
      <c r="H1076" s="10" t="s">
        <v>3855</v>
      </c>
      <c r="I1076" s="10" t="b">
        <v>1</v>
      </c>
      <c r="J1076" s="10">
        <v>4.0</v>
      </c>
      <c r="K1076" s="10" t="s">
        <v>1656</v>
      </c>
      <c r="L1076" s="10" t="s">
        <v>3856</v>
      </c>
      <c r="M1076" s="10" t="s">
        <v>3857</v>
      </c>
    </row>
    <row r="1077" ht="15.75" customHeight="1">
      <c r="A1077" s="9">
        <v>1075.0</v>
      </c>
      <c r="B1077" s="10">
        <v>800.0</v>
      </c>
      <c r="C1077" s="10" t="s">
        <v>3858</v>
      </c>
      <c r="D1077" s="10" t="s">
        <v>1670</v>
      </c>
      <c r="E1077" s="10" t="s">
        <v>1671</v>
      </c>
      <c r="F1077" s="10" t="s">
        <v>3859</v>
      </c>
      <c r="G1077" s="10" t="s">
        <v>841</v>
      </c>
      <c r="H1077" s="10" t="s">
        <v>3860</v>
      </c>
      <c r="I1077" s="10" t="b">
        <v>1</v>
      </c>
      <c r="J1077" s="10">
        <v>3.0</v>
      </c>
      <c r="K1077" s="10" t="s">
        <v>1702</v>
      </c>
      <c r="L1077" s="10" t="s">
        <v>2425</v>
      </c>
      <c r="M1077" s="10" t="s">
        <v>3861</v>
      </c>
    </row>
    <row r="1078" ht="15.75" customHeight="1">
      <c r="A1078" s="9">
        <v>1076.0</v>
      </c>
      <c r="B1078" s="10">
        <v>801.0</v>
      </c>
      <c r="C1078" s="10" t="s">
        <v>3862</v>
      </c>
      <c r="D1078" s="10" t="s">
        <v>1670</v>
      </c>
      <c r="E1078" s="10" t="s">
        <v>1671</v>
      </c>
      <c r="F1078" s="10" t="s">
        <v>3863</v>
      </c>
      <c r="G1078" s="10" t="s">
        <v>841</v>
      </c>
      <c r="H1078" s="10" t="s">
        <v>3864</v>
      </c>
      <c r="I1078" s="10" t="b">
        <v>1</v>
      </c>
      <c r="J1078" s="10">
        <v>6.0</v>
      </c>
      <c r="K1078" s="10" t="s">
        <v>1696</v>
      </c>
      <c r="L1078" s="10" t="s">
        <v>2271</v>
      </c>
      <c r="M1078" s="10" t="s">
        <v>3865</v>
      </c>
    </row>
    <row r="1079" ht="15.75" customHeight="1">
      <c r="A1079" s="9">
        <v>1077.0</v>
      </c>
      <c r="B1079" s="10">
        <v>802.0</v>
      </c>
      <c r="C1079" s="10" t="s">
        <v>3866</v>
      </c>
      <c r="D1079" s="10" t="s">
        <v>1670</v>
      </c>
      <c r="E1079" s="10" t="s">
        <v>1671</v>
      </c>
      <c r="F1079" s="10" t="s">
        <v>3867</v>
      </c>
      <c r="G1079" s="10" t="s">
        <v>841</v>
      </c>
      <c r="H1079" s="10" t="s">
        <v>3868</v>
      </c>
      <c r="I1079" s="10" t="b">
        <v>1</v>
      </c>
      <c r="J1079" s="10">
        <v>3.0</v>
      </c>
      <c r="K1079" s="10" t="s">
        <v>1702</v>
      </c>
      <c r="L1079" s="10" t="s">
        <v>3869</v>
      </c>
      <c r="M1079" s="10" t="s">
        <v>3870</v>
      </c>
    </row>
    <row r="1080" ht="15.75" customHeight="1">
      <c r="A1080" s="9">
        <v>1078.0</v>
      </c>
      <c r="B1080" s="10">
        <v>803.0</v>
      </c>
      <c r="C1080" s="10" t="s">
        <v>3871</v>
      </c>
      <c r="D1080" s="10" t="s">
        <v>1670</v>
      </c>
      <c r="E1080" s="10" t="s">
        <v>1671</v>
      </c>
      <c r="F1080" s="10" t="s">
        <v>3872</v>
      </c>
      <c r="G1080" s="10" t="s">
        <v>841</v>
      </c>
      <c r="H1080" s="10" t="s">
        <v>3873</v>
      </c>
      <c r="I1080" s="10" t="b">
        <v>1</v>
      </c>
      <c r="J1080" s="10">
        <v>6.0</v>
      </c>
      <c r="K1080" s="10" t="s">
        <v>1696</v>
      </c>
      <c r="L1080" s="10" t="s">
        <v>3874</v>
      </c>
      <c r="M1080" s="10" t="s">
        <v>3875</v>
      </c>
    </row>
    <row r="1081" ht="15.75" customHeight="1">
      <c r="A1081" s="9">
        <v>1079.0</v>
      </c>
      <c r="B1081" s="10">
        <v>804.0</v>
      </c>
      <c r="C1081" s="10" t="s">
        <v>3876</v>
      </c>
      <c r="D1081" s="10" t="s">
        <v>1670</v>
      </c>
      <c r="E1081" s="10" t="s">
        <v>1671</v>
      </c>
      <c r="F1081" s="10" t="s">
        <v>3877</v>
      </c>
      <c r="G1081" s="10" t="s">
        <v>841</v>
      </c>
      <c r="H1081" s="10" t="s">
        <v>3878</v>
      </c>
      <c r="I1081" s="10" t="b">
        <v>1</v>
      </c>
      <c r="J1081" s="10">
        <v>3.0</v>
      </c>
      <c r="K1081" s="10" t="s">
        <v>1702</v>
      </c>
      <c r="L1081" s="10" t="s">
        <v>3672</v>
      </c>
      <c r="M1081" s="10" t="s">
        <v>3879</v>
      </c>
    </row>
    <row r="1082" ht="15.75" customHeight="1">
      <c r="A1082" s="9">
        <v>1080.0</v>
      </c>
      <c r="B1082" s="10">
        <v>805.0</v>
      </c>
      <c r="C1082" s="10" t="s">
        <v>3880</v>
      </c>
      <c r="D1082" s="10" t="s">
        <v>1670</v>
      </c>
      <c r="E1082" s="10" t="s">
        <v>1671</v>
      </c>
      <c r="F1082" s="10" t="s">
        <v>3881</v>
      </c>
      <c r="G1082" s="10" t="s">
        <v>841</v>
      </c>
      <c r="H1082" s="10" t="s">
        <v>3882</v>
      </c>
      <c r="I1082" s="10" t="b">
        <v>1</v>
      </c>
      <c r="J1082" s="10">
        <v>4.0</v>
      </c>
      <c r="K1082" s="10" t="s">
        <v>1656</v>
      </c>
      <c r="L1082" s="10" t="s">
        <v>3883</v>
      </c>
      <c r="M1082" s="10" t="s">
        <v>3884</v>
      </c>
    </row>
    <row r="1083" ht="15.75" customHeight="1">
      <c r="A1083" s="9">
        <v>1081.0</v>
      </c>
      <c r="B1083" s="10">
        <v>809.0</v>
      </c>
      <c r="C1083" s="10" t="s">
        <v>3885</v>
      </c>
      <c r="D1083" s="10" t="s">
        <v>1670</v>
      </c>
      <c r="E1083" s="10" t="s">
        <v>1671</v>
      </c>
      <c r="F1083" s="10" t="s">
        <v>3886</v>
      </c>
      <c r="G1083" s="10" t="s">
        <v>841</v>
      </c>
      <c r="H1083" s="10" t="s">
        <v>3887</v>
      </c>
      <c r="I1083" s="10" t="b">
        <v>1</v>
      </c>
      <c r="J1083" s="10">
        <v>3.0</v>
      </c>
      <c r="K1083" s="10" t="s">
        <v>1702</v>
      </c>
      <c r="L1083" s="10" t="s">
        <v>3888</v>
      </c>
      <c r="M1083" s="10" t="s">
        <v>3889</v>
      </c>
    </row>
    <row r="1084" ht="15.75" customHeight="1">
      <c r="A1084" s="9">
        <v>1082.0</v>
      </c>
      <c r="B1084" s="10">
        <v>810.0</v>
      </c>
      <c r="C1084" s="10" t="s">
        <v>3890</v>
      </c>
      <c r="D1084" s="10" t="s">
        <v>1670</v>
      </c>
      <c r="E1084" s="10" t="s">
        <v>1671</v>
      </c>
      <c r="F1084" s="10" t="s">
        <v>3891</v>
      </c>
      <c r="G1084" s="10" t="s">
        <v>841</v>
      </c>
      <c r="H1084" s="10" t="s">
        <v>3892</v>
      </c>
      <c r="I1084" s="10" t="b">
        <v>1</v>
      </c>
      <c r="J1084" s="10">
        <v>5.0</v>
      </c>
      <c r="K1084" s="10" t="s">
        <v>1690</v>
      </c>
      <c r="L1084" s="10" t="s">
        <v>3893</v>
      </c>
      <c r="M1084" s="10" t="s">
        <v>3894</v>
      </c>
    </row>
    <row r="1085" ht="15.75" customHeight="1">
      <c r="A1085" s="9">
        <v>1083.0</v>
      </c>
      <c r="B1085" s="10">
        <v>812.0</v>
      </c>
      <c r="C1085" s="10" t="s">
        <v>3895</v>
      </c>
      <c r="D1085" s="10" t="s">
        <v>1670</v>
      </c>
      <c r="E1085" s="10" t="s">
        <v>1671</v>
      </c>
      <c r="F1085" s="10" t="s">
        <v>3896</v>
      </c>
      <c r="G1085" s="10" t="s">
        <v>841</v>
      </c>
      <c r="H1085" s="10" t="s">
        <v>3897</v>
      </c>
      <c r="I1085" s="10" t="b">
        <v>1</v>
      </c>
      <c r="J1085" s="10">
        <v>5.0</v>
      </c>
      <c r="K1085" s="10" t="s">
        <v>1690</v>
      </c>
      <c r="L1085" s="10" t="s">
        <v>3893</v>
      </c>
      <c r="M1085" s="10" t="s">
        <v>3898</v>
      </c>
    </row>
    <row r="1086" ht="15.75" customHeight="1">
      <c r="A1086" s="9">
        <v>1084.0</v>
      </c>
      <c r="B1086" s="10">
        <v>813.0</v>
      </c>
      <c r="C1086" s="10" t="s">
        <v>3899</v>
      </c>
      <c r="D1086" s="10" t="s">
        <v>1670</v>
      </c>
      <c r="E1086" s="10" t="s">
        <v>1671</v>
      </c>
      <c r="F1086" s="10" t="s">
        <v>3900</v>
      </c>
      <c r="G1086" s="10" t="s">
        <v>841</v>
      </c>
      <c r="H1086" s="10" t="s">
        <v>3901</v>
      </c>
      <c r="I1086" s="10" t="b">
        <v>1</v>
      </c>
      <c r="J1086" s="10">
        <v>3.0</v>
      </c>
      <c r="K1086" s="10" t="s">
        <v>1702</v>
      </c>
      <c r="L1086" s="10" t="s">
        <v>3902</v>
      </c>
      <c r="M1086" s="10" t="s">
        <v>3903</v>
      </c>
    </row>
    <row r="1087" ht="15.75" customHeight="1">
      <c r="A1087" s="9">
        <v>1085.0</v>
      </c>
      <c r="B1087" s="10">
        <v>814.0</v>
      </c>
      <c r="C1087" s="10" t="s">
        <v>3904</v>
      </c>
      <c r="D1087" s="10" t="s">
        <v>1670</v>
      </c>
      <c r="E1087" s="10" t="s">
        <v>1671</v>
      </c>
      <c r="F1087" s="10" t="s">
        <v>3905</v>
      </c>
      <c r="G1087" s="10" t="s">
        <v>841</v>
      </c>
      <c r="H1087" s="10" t="s">
        <v>3906</v>
      </c>
      <c r="I1087" s="10" t="b">
        <v>1</v>
      </c>
      <c r="J1087" s="10">
        <v>6.0</v>
      </c>
      <c r="K1087" s="10" t="s">
        <v>1696</v>
      </c>
      <c r="L1087" s="10" t="s">
        <v>3748</v>
      </c>
      <c r="M1087" s="10" t="s">
        <v>3907</v>
      </c>
    </row>
    <row r="1088" ht="15.75" customHeight="1">
      <c r="A1088" s="9">
        <v>1086.0</v>
      </c>
      <c r="B1088" s="10">
        <v>815.0</v>
      </c>
      <c r="C1088" s="10" t="s">
        <v>3908</v>
      </c>
      <c r="D1088" s="10" t="s">
        <v>1670</v>
      </c>
      <c r="E1088" s="10" t="s">
        <v>1671</v>
      </c>
      <c r="F1088" s="10" t="s">
        <v>3909</v>
      </c>
      <c r="G1088" s="10" t="s">
        <v>841</v>
      </c>
      <c r="H1088" s="10" t="s">
        <v>3910</v>
      </c>
      <c r="I1088" s="10" t="b">
        <v>1</v>
      </c>
      <c r="J1088" s="10">
        <v>2.0</v>
      </c>
      <c r="K1088" s="10" t="s">
        <v>1679</v>
      </c>
      <c r="L1088" s="10" t="s">
        <v>3911</v>
      </c>
      <c r="M1088" s="10" t="s">
        <v>3912</v>
      </c>
    </row>
    <row r="1089" ht="15.75" customHeight="1">
      <c r="A1089" s="9">
        <v>1087.0</v>
      </c>
      <c r="B1089" s="10">
        <v>816.0</v>
      </c>
      <c r="C1089" s="10" t="s">
        <v>3913</v>
      </c>
      <c r="D1089" s="10" t="s">
        <v>1670</v>
      </c>
      <c r="E1089" s="10" t="s">
        <v>1671</v>
      </c>
      <c r="F1089" s="10" t="s">
        <v>3914</v>
      </c>
      <c r="G1089" s="10" t="s">
        <v>841</v>
      </c>
      <c r="H1089" s="10" t="s">
        <v>3915</v>
      </c>
      <c r="I1089" s="10" t="b">
        <v>1</v>
      </c>
      <c r="J1089" s="10">
        <v>4.0</v>
      </c>
      <c r="K1089" s="10" t="s">
        <v>1656</v>
      </c>
      <c r="L1089" s="10" t="s">
        <v>3916</v>
      </c>
      <c r="M1089" s="10" t="s">
        <v>3917</v>
      </c>
    </row>
    <row r="1090" ht="15.75" customHeight="1">
      <c r="A1090" s="9">
        <v>1088.0</v>
      </c>
      <c r="B1090" s="10">
        <v>817.0</v>
      </c>
      <c r="C1090" s="10" t="s">
        <v>3918</v>
      </c>
      <c r="D1090" s="10" t="s">
        <v>1670</v>
      </c>
      <c r="E1090" s="10" t="s">
        <v>1671</v>
      </c>
      <c r="F1090" s="10" t="s">
        <v>3919</v>
      </c>
      <c r="G1090" s="10" t="s">
        <v>841</v>
      </c>
      <c r="H1090" s="10" t="s">
        <v>3920</v>
      </c>
      <c r="I1090" s="10" t="b">
        <v>1</v>
      </c>
      <c r="J1090" s="10">
        <v>2.0</v>
      </c>
      <c r="K1090" s="10" t="s">
        <v>1679</v>
      </c>
      <c r="L1090" s="10" t="s">
        <v>3921</v>
      </c>
      <c r="M1090" s="10" t="s">
        <v>3922</v>
      </c>
    </row>
    <row r="1091" ht="15.75" customHeight="1">
      <c r="A1091" s="9">
        <v>1089.0</v>
      </c>
      <c r="B1091" s="10">
        <v>818.0</v>
      </c>
      <c r="C1091" s="10" t="s">
        <v>3923</v>
      </c>
      <c r="D1091" s="10" t="s">
        <v>1670</v>
      </c>
      <c r="E1091" s="10" t="s">
        <v>1671</v>
      </c>
      <c r="F1091" s="10" t="s">
        <v>3924</v>
      </c>
      <c r="G1091" s="10" t="s">
        <v>841</v>
      </c>
      <c r="H1091" s="10" t="s">
        <v>3925</v>
      </c>
      <c r="I1091" s="10" t="b">
        <v>1</v>
      </c>
      <c r="J1091" s="10">
        <v>2.0</v>
      </c>
      <c r="K1091" s="10" t="s">
        <v>1679</v>
      </c>
      <c r="L1091" s="10" t="s">
        <v>1881</v>
      </c>
      <c r="M1091" s="10" t="s">
        <v>3926</v>
      </c>
    </row>
    <row r="1092" ht="15.75" customHeight="1">
      <c r="A1092" s="9">
        <v>1090.0</v>
      </c>
      <c r="B1092" s="10">
        <v>819.0</v>
      </c>
      <c r="C1092" s="10" t="s">
        <v>3927</v>
      </c>
      <c r="D1092" s="10" t="s">
        <v>1670</v>
      </c>
      <c r="E1092" s="10" t="s">
        <v>1671</v>
      </c>
      <c r="F1092" s="10" t="s">
        <v>3928</v>
      </c>
      <c r="G1092" s="10" t="s">
        <v>841</v>
      </c>
      <c r="H1092" s="10" t="s">
        <v>3929</v>
      </c>
      <c r="I1092" s="10" t="b">
        <v>1</v>
      </c>
      <c r="J1092" s="10">
        <v>4.0</v>
      </c>
      <c r="K1092" s="10" t="s">
        <v>1656</v>
      </c>
      <c r="L1092" s="10" t="s">
        <v>3930</v>
      </c>
      <c r="M1092" s="10" t="s">
        <v>3931</v>
      </c>
    </row>
    <row r="1093" ht="15.75" customHeight="1">
      <c r="A1093" s="9">
        <v>1091.0</v>
      </c>
      <c r="B1093" s="10">
        <v>820.0</v>
      </c>
      <c r="C1093" s="10" t="s">
        <v>3932</v>
      </c>
      <c r="D1093" s="10" t="s">
        <v>1670</v>
      </c>
      <c r="E1093" s="10" t="s">
        <v>1671</v>
      </c>
      <c r="F1093" s="10" t="s">
        <v>3933</v>
      </c>
      <c r="G1093" s="10" t="s">
        <v>841</v>
      </c>
      <c r="H1093" s="10" t="s">
        <v>3934</v>
      </c>
      <c r="I1093" s="10" t="b">
        <v>1</v>
      </c>
      <c r="J1093" s="10">
        <v>2.0</v>
      </c>
      <c r="K1093" s="10" t="s">
        <v>1679</v>
      </c>
      <c r="L1093" s="10" t="s">
        <v>3935</v>
      </c>
      <c r="M1093" s="10" t="s">
        <v>3936</v>
      </c>
    </row>
    <row r="1094" ht="15.75" customHeight="1">
      <c r="A1094" s="9">
        <v>1092.0</v>
      </c>
      <c r="B1094" s="10">
        <v>821.0</v>
      </c>
      <c r="C1094" s="10" t="s">
        <v>3937</v>
      </c>
      <c r="D1094" s="10" t="s">
        <v>1670</v>
      </c>
      <c r="E1094" s="10" t="s">
        <v>1671</v>
      </c>
      <c r="F1094" s="10" t="s">
        <v>3938</v>
      </c>
      <c r="G1094" s="10" t="s">
        <v>841</v>
      </c>
      <c r="H1094" s="10" t="s">
        <v>3939</v>
      </c>
      <c r="I1094" s="10" t="b">
        <v>1</v>
      </c>
      <c r="J1094" s="10">
        <v>2.0</v>
      </c>
      <c r="K1094" s="10" t="s">
        <v>1679</v>
      </c>
      <c r="L1094" s="10" t="s">
        <v>3940</v>
      </c>
      <c r="M1094" s="10" t="s">
        <v>3941</v>
      </c>
    </row>
    <row r="1095" ht="15.75" customHeight="1">
      <c r="A1095" s="9">
        <v>1093.0</v>
      </c>
      <c r="B1095" s="10">
        <v>822.0</v>
      </c>
      <c r="C1095" s="10" t="s">
        <v>3942</v>
      </c>
      <c r="D1095" s="10" t="s">
        <v>1670</v>
      </c>
      <c r="E1095" s="10" t="s">
        <v>1671</v>
      </c>
      <c r="F1095" s="10" t="s">
        <v>3943</v>
      </c>
      <c r="G1095" s="10" t="s">
        <v>841</v>
      </c>
      <c r="H1095" s="10" t="s">
        <v>3944</v>
      </c>
      <c r="I1095" s="10" t="b">
        <v>1</v>
      </c>
      <c r="J1095" s="10">
        <v>3.0</v>
      </c>
      <c r="K1095" s="10" t="s">
        <v>1702</v>
      </c>
      <c r="L1095" s="10" t="s">
        <v>3945</v>
      </c>
      <c r="M1095" s="10" t="s">
        <v>3946</v>
      </c>
    </row>
    <row r="1096" ht="15.75" customHeight="1">
      <c r="A1096" s="9">
        <v>1094.0</v>
      </c>
      <c r="B1096" s="10">
        <v>823.0</v>
      </c>
      <c r="C1096" s="10" t="s">
        <v>3947</v>
      </c>
      <c r="D1096" s="10" t="s">
        <v>1670</v>
      </c>
      <c r="E1096" s="10" t="s">
        <v>1671</v>
      </c>
      <c r="F1096" s="10" t="s">
        <v>3948</v>
      </c>
      <c r="G1096" s="10" t="s">
        <v>841</v>
      </c>
      <c r="H1096" s="10" t="s">
        <v>3949</v>
      </c>
      <c r="I1096" s="10" t="b">
        <v>1</v>
      </c>
      <c r="J1096" s="10">
        <v>4.0</v>
      </c>
      <c r="K1096" s="10" t="s">
        <v>1656</v>
      </c>
      <c r="L1096" s="10" t="s">
        <v>3950</v>
      </c>
      <c r="M1096" s="10" t="s">
        <v>3951</v>
      </c>
    </row>
    <row r="1097" ht="15.75" customHeight="1">
      <c r="A1097" s="9">
        <v>1095.0</v>
      </c>
      <c r="B1097" s="10">
        <v>824.0</v>
      </c>
      <c r="C1097" s="10" t="s">
        <v>3952</v>
      </c>
      <c r="D1097" s="10" t="s">
        <v>1670</v>
      </c>
      <c r="E1097" s="10" t="s">
        <v>1671</v>
      </c>
      <c r="F1097" s="10" t="s">
        <v>3953</v>
      </c>
      <c r="G1097" s="10" t="s">
        <v>841</v>
      </c>
      <c r="H1097" s="10" t="s">
        <v>3954</v>
      </c>
      <c r="I1097" s="10" t="b">
        <v>1</v>
      </c>
      <c r="J1097" s="10">
        <v>5.0</v>
      </c>
      <c r="K1097" s="10" t="s">
        <v>1690</v>
      </c>
      <c r="L1097" s="10" t="s">
        <v>3955</v>
      </c>
      <c r="M1097" s="10" t="s">
        <v>3956</v>
      </c>
    </row>
    <row r="1098" ht="15.75" customHeight="1">
      <c r="A1098" s="9">
        <v>1096.0</v>
      </c>
      <c r="B1098" s="10">
        <v>825.0</v>
      </c>
      <c r="C1098" s="10" t="s">
        <v>3957</v>
      </c>
      <c r="D1098" s="10" t="s">
        <v>1670</v>
      </c>
      <c r="E1098" s="10" t="s">
        <v>1671</v>
      </c>
      <c r="F1098" s="10" t="s">
        <v>3958</v>
      </c>
      <c r="G1098" s="10" t="s">
        <v>841</v>
      </c>
      <c r="H1098" s="10" t="s">
        <v>3959</v>
      </c>
      <c r="I1098" s="10" t="b">
        <v>1</v>
      </c>
      <c r="J1098" s="10">
        <v>2.0</v>
      </c>
      <c r="K1098" s="10" t="s">
        <v>1679</v>
      </c>
      <c r="L1098" s="10" t="s">
        <v>3960</v>
      </c>
      <c r="M1098" s="10" t="s">
        <v>3961</v>
      </c>
    </row>
    <row r="1099" ht="15.75" customHeight="1">
      <c r="A1099" s="9">
        <v>1097.0</v>
      </c>
      <c r="B1099" s="10">
        <v>826.0</v>
      </c>
      <c r="C1099" s="10" t="s">
        <v>3962</v>
      </c>
      <c r="D1099" s="10" t="s">
        <v>1670</v>
      </c>
      <c r="E1099" s="10" t="s">
        <v>1671</v>
      </c>
      <c r="F1099" s="10" t="s">
        <v>3963</v>
      </c>
      <c r="G1099" s="10" t="s">
        <v>841</v>
      </c>
      <c r="H1099" s="10" t="s">
        <v>3964</v>
      </c>
      <c r="I1099" s="10" t="b">
        <v>0</v>
      </c>
      <c r="J1099" s="10" t="s">
        <v>17</v>
      </c>
      <c r="K1099" s="10" t="s">
        <v>17</v>
      </c>
      <c r="L1099" s="10" t="s">
        <v>17</v>
      </c>
      <c r="M1099" s="10" t="s">
        <v>17</v>
      </c>
    </row>
    <row r="1100" ht="15.75" customHeight="1">
      <c r="A1100" s="9">
        <v>1098.0</v>
      </c>
      <c r="B1100" s="10">
        <v>827.0</v>
      </c>
      <c r="C1100" s="10" t="s">
        <v>3965</v>
      </c>
      <c r="D1100" s="10" t="s">
        <v>1670</v>
      </c>
      <c r="E1100" s="10" t="s">
        <v>1671</v>
      </c>
      <c r="F1100" s="10" t="s">
        <v>3966</v>
      </c>
      <c r="G1100" s="10" t="s">
        <v>841</v>
      </c>
      <c r="H1100" s="10" t="s">
        <v>3967</v>
      </c>
      <c r="I1100" s="10" t="b">
        <v>1</v>
      </c>
      <c r="J1100" s="10">
        <v>4.0</v>
      </c>
      <c r="K1100" s="10" t="s">
        <v>1656</v>
      </c>
      <c r="L1100" s="10" t="s">
        <v>2693</v>
      </c>
      <c r="M1100" s="10" t="s">
        <v>3968</v>
      </c>
    </row>
    <row r="1101" ht="15.75" customHeight="1">
      <c r="A1101" s="9">
        <v>1099.0</v>
      </c>
      <c r="B1101" s="10">
        <v>829.0</v>
      </c>
      <c r="C1101" s="10" t="s">
        <v>3969</v>
      </c>
      <c r="D1101" s="10" t="s">
        <v>1670</v>
      </c>
      <c r="E1101" s="10" t="s">
        <v>1671</v>
      </c>
      <c r="F1101" s="10" t="s">
        <v>3970</v>
      </c>
      <c r="G1101" s="10" t="s">
        <v>841</v>
      </c>
      <c r="H1101" s="10" t="s">
        <v>3971</v>
      </c>
      <c r="I1101" s="10" t="b">
        <v>1</v>
      </c>
      <c r="J1101" s="10">
        <v>6.0</v>
      </c>
      <c r="K1101" s="10" t="s">
        <v>1696</v>
      </c>
      <c r="L1101" s="10" t="s">
        <v>3972</v>
      </c>
      <c r="M1101" s="10" t="s">
        <v>3973</v>
      </c>
    </row>
    <row r="1102" ht="15.75" customHeight="1">
      <c r="A1102" s="9">
        <v>1100.0</v>
      </c>
      <c r="B1102" s="10">
        <v>830.0</v>
      </c>
      <c r="C1102" s="10" t="s">
        <v>3974</v>
      </c>
      <c r="D1102" s="10" t="s">
        <v>1670</v>
      </c>
      <c r="E1102" s="10" t="s">
        <v>1671</v>
      </c>
      <c r="F1102" s="10" t="s">
        <v>3975</v>
      </c>
      <c r="G1102" s="10" t="s">
        <v>841</v>
      </c>
      <c r="H1102" s="10" t="s">
        <v>3976</v>
      </c>
      <c r="I1102" s="10" t="b">
        <v>1</v>
      </c>
      <c r="J1102" s="10">
        <v>4.0</v>
      </c>
      <c r="K1102" s="10" t="s">
        <v>1656</v>
      </c>
      <c r="L1102" s="10" t="s">
        <v>3977</v>
      </c>
      <c r="M1102" s="10" t="s">
        <v>3978</v>
      </c>
    </row>
    <row r="1103" ht="15.75" customHeight="1">
      <c r="A1103" s="9">
        <v>1101.0</v>
      </c>
      <c r="B1103" s="10">
        <v>832.0</v>
      </c>
      <c r="C1103" s="10" t="s">
        <v>3979</v>
      </c>
      <c r="D1103" s="10" t="s">
        <v>1670</v>
      </c>
      <c r="E1103" s="10" t="s">
        <v>1671</v>
      </c>
      <c r="F1103" s="10" t="s">
        <v>3980</v>
      </c>
      <c r="G1103" s="10" t="s">
        <v>841</v>
      </c>
      <c r="H1103" s="10" t="s">
        <v>3981</v>
      </c>
      <c r="I1103" s="10" t="b">
        <v>1</v>
      </c>
      <c r="J1103" s="10">
        <v>4.0</v>
      </c>
      <c r="K1103" s="10" t="s">
        <v>1656</v>
      </c>
      <c r="L1103" s="10" t="s">
        <v>3982</v>
      </c>
      <c r="M1103" s="10" t="s">
        <v>3983</v>
      </c>
    </row>
    <row r="1104" ht="15.75" customHeight="1">
      <c r="A1104" s="9">
        <v>1102.0</v>
      </c>
      <c r="B1104" s="10">
        <v>833.0</v>
      </c>
      <c r="C1104" s="10" t="s">
        <v>3984</v>
      </c>
      <c r="D1104" s="10" t="s">
        <v>1670</v>
      </c>
      <c r="E1104" s="10" t="s">
        <v>1671</v>
      </c>
      <c r="F1104" s="10" t="s">
        <v>3985</v>
      </c>
      <c r="G1104" s="10" t="s">
        <v>841</v>
      </c>
      <c r="H1104" s="10" t="s">
        <v>3986</v>
      </c>
      <c r="I1104" s="10" t="b">
        <v>1</v>
      </c>
      <c r="J1104" s="10">
        <v>2.0</v>
      </c>
      <c r="K1104" s="10" t="s">
        <v>1679</v>
      </c>
      <c r="L1104" s="10" t="s">
        <v>3960</v>
      </c>
      <c r="M1104" s="10" t="s">
        <v>3987</v>
      </c>
    </row>
    <row r="1105" ht="15.75" customHeight="1">
      <c r="A1105" s="9">
        <v>1103.0</v>
      </c>
      <c r="B1105" s="10">
        <v>834.0</v>
      </c>
      <c r="C1105" s="10" t="s">
        <v>3988</v>
      </c>
      <c r="D1105" s="10" t="s">
        <v>1670</v>
      </c>
      <c r="E1105" s="10" t="s">
        <v>1671</v>
      </c>
      <c r="F1105" s="10" t="s">
        <v>3989</v>
      </c>
      <c r="G1105" s="10" t="s">
        <v>841</v>
      </c>
      <c r="H1105" s="10" t="s">
        <v>3990</v>
      </c>
      <c r="I1105" s="10" t="b">
        <v>1</v>
      </c>
      <c r="J1105" s="10">
        <v>5.0</v>
      </c>
      <c r="K1105" s="10" t="s">
        <v>1690</v>
      </c>
      <c r="L1105" s="10" t="s">
        <v>2575</v>
      </c>
      <c r="M1105" s="10" t="s">
        <v>3991</v>
      </c>
    </row>
    <row r="1106" ht="15.75" customHeight="1">
      <c r="A1106" s="9">
        <v>1104.0</v>
      </c>
      <c r="B1106" s="10">
        <v>836.0</v>
      </c>
      <c r="C1106" s="10" t="s">
        <v>3992</v>
      </c>
      <c r="D1106" s="10" t="s">
        <v>1670</v>
      </c>
      <c r="E1106" s="10" t="s">
        <v>1671</v>
      </c>
      <c r="F1106" s="10" t="s">
        <v>3993</v>
      </c>
      <c r="G1106" s="10" t="s">
        <v>841</v>
      </c>
      <c r="H1106" s="10" t="s">
        <v>3994</v>
      </c>
      <c r="I1106" s="10" t="b">
        <v>1</v>
      </c>
      <c r="J1106" s="10">
        <v>3.0</v>
      </c>
      <c r="K1106" s="10" t="s">
        <v>1702</v>
      </c>
      <c r="L1106" s="10" t="s">
        <v>3995</v>
      </c>
      <c r="M1106" s="10" t="s">
        <v>3996</v>
      </c>
    </row>
    <row r="1107" ht="15.75" customHeight="1">
      <c r="A1107" s="9">
        <v>1105.0</v>
      </c>
      <c r="B1107" s="10">
        <v>838.0</v>
      </c>
      <c r="C1107" s="10" t="s">
        <v>3997</v>
      </c>
      <c r="D1107" s="10" t="s">
        <v>1670</v>
      </c>
      <c r="E1107" s="10" t="s">
        <v>1671</v>
      </c>
      <c r="F1107" s="10" t="s">
        <v>3998</v>
      </c>
      <c r="G1107" s="10" t="s">
        <v>841</v>
      </c>
      <c r="H1107" s="10" t="s">
        <v>3999</v>
      </c>
      <c r="I1107" s="10" t="b">
        <v>1</v>
      </c>
      <c r="J1107" s="10">
        <v>2.0</v>
      </c>
      <c r="K1107" s="10" t="s">
        <v>1679</v>
      </c>
      <c r="L1107" s="10" t="s">
        <v>3935</v>
      </c>
      <c r="M1107" s="10" t="s">
        <v>4000</v>
      </c>
    </row>
    <row r="1108" ht="15.75" customHeight="1">
      <c r="A1108" s="9">
        <v>1106.0</v>
      </c>
      <c r="B1108" s="10">
        <v>839.0</v>
      </c>
      <c r="C1108" s="10" t="s">
        <v>4001</v>
      </c>
      <c r="D1108" s="10" t="s">
        <v>1670</v>
      </c>
      <c r="E1108" s="10" t="s">
        <v>1671</v>
      </c>
      <c r="F1108" s="10" t="s">
        <v>4002</v>
      </c>
      <c r="G1108" s="10" t="s">
        <v>841</v>
      </c>
      <c r="H1108" s="10" t="s">
        <v>4003</v>
      </c>
      <c r="I1108" s="10" t="b">
        <v>1</v>
      </c>
      <c r="J1108" s="10">
        <v>4.0</v>
      </c>
      <c r="K1108" s="10" t="s">
        <v>1656</v>
      </c>
      <c r="L1108" s="10" t="s">
        <v>4004</v>
      </c>
      <c r="M1108" s="10" t="s">
        <v>4005</v>
      </c>
    </row>
    <row r="1109" ht="15.75" customHeight="1">
      <c r="A1109" s="9">
        <v>1107.0</v>
      </c>
      <c r="B1109" s="10">
        <v>841.0</v>
      </c>
      <c r="C1109" s="10" t="s">
        <v>4006</v>
      </c>
      <c r="D1109" s="10" t="s">
        <v>1670</v>
      </c>
      <c r="E1109" s="10" t="s">
        <v>1671</v>
      </c>
      <c r="F1109" s="10" t="s">
        <v>4007</v>
      </c>
      <c r="G1109" s="10" t="s">
        <v>841</v>
      </c>
      <c r="H1109" s="10" t="s">
        <v>4008</v>
      </c>
      <c r="I1109" s="10" t="b">
        <v>1</v>
      </c>
      <c r="J1109" s="10">
        <v>6.0</v>
      </c>
      <c r="K1109" s="10" t="s">
        <v>1696</v>
      </c>
      <c r="L1109" s="10" t="s">
        <v>4009</v>
      </c>
      <c r="M1109" s="10" t="s">
        <v>4010</v>
      </c>
    </row>
    <row r="1110" ht="15.75" customHeight="1">
      <c r="A1110" s="9">
        <v>1108.0</v>
      </c>
      <c r="B1110" s="10">
        <v>842.0</v>
      </c>
      <c r="C1110" s="10" t="s">
        <v>4011</v>
      </c>
      <c r="D1110" s="10" t="s">
        <v>1670</v>
      </c>
      <c r="E1110" s="10" t="s">
        <v>1671</v>
      </c>
      <c r="F1110" s="10" t="s">
        <v>4012</v>
      </c>
      <c r="G1110" s="10" t="s">
        <v>841</v>
      </c>
      <c r="H1110" s="10" t="s">
        <v>4013</v>
      </c>
      <c r="I1110" s="10" t="b">
        <v>1</v>
      </c>
      <c r="J1110" s="10">
        <v>10.0</v>
      </c>
      <c r="K1110" s="10" t="s">
        <v>62</v>
      </c>
      <c r="L1110" s="10" t="s">
        <v>4014</v>
      </c>
      <c r="M1110" s="10" t="s">
        <v>4015</v>
      </c>
    </row>
    <row r="1111" ht="15.75" customHeight="1">
      <c r="A1111" s="9">
        <v>1109.0</v>
      </c>
      <c r="B1111" s="10">
        <v>845.0</v>
      </c>
      <c r="C1111" s="10" t="s">
        <v>4016</v>
      </c>
      <c r="D1111" s="10" t="s">
        <v>1670</v>
      </c>
      <c r="E1111" s="10" t="s">
        <v>1671</v>
      </c>
      <c r="F1111" s="10" t="s">
        <v>4017</v>
      </c>
      <c r="G1111" s="10" t="s">
        <v>841</v>
      </c>
      <c r="H1111" s="10" t="s">
        <v>4018</v>
      </c>
      <c r="I1111" s="10" t="b">
        <v>1</v>
      </c>
      <c r="J1111" s="10">
        <v>3.0</v>
      </c>
      <c r="K1111" s="10" t="s">
        <v>1702</v>
      </c>
      <c r="L1111" s="10" t="s">
        <v>4019</v>
      </c>
      <c r="M1111" s="10" t="s">
        <v>4020</v>
      </c>
    </row>
    <row r="1112" ht="15.75" customHeight="1">
      <c r="A1112" s="9">
        <v>1110.0</v>
      </c>
      <c r="B1112" s="10">
        <v>847.0</v>
      </c>
      <c r="C1112" s="10" t="s">
        <v>4021</v>
      </c>
      <c r="D1112" s="10" t="s">
        <v>1670</v>
      </c>
      <c r="E1112" s="10" t="s">
        <v>1671</v>
      </c>
      <c r="F1112" s="10" t="s">
        <v>4022</v>
      </c>
      <c r="G1112" s="10" t="s">
        <v>841</v>
      </c>
      <c r="H1112" s="10" t="s">
        <v>4023</v>
      </c>
      <c r="I1112" s="10" t="b">
        <v>1</v>
      </c>
      <c r="J1112" s="10">
        <v>3.0</v>
      </c>
      <c r="K1112" s="10" t="s">
        <v>1702</v>
      </c>
      <c r="L1112" s="10" t="s">
        <v>3995</v>
      </c>
      <c r="M1112" s="10" t="s">
        <v>4024</v>
      </c>
    </row>
    <row r="1113" ht="15.75" customHeight="1">
      <c r="A1113" s="9">
        <v>1111.0</v>
      </c>
      <c r="B1113" s="10">
        <v>849.0</v>
      </c>
      <c r="C1113" s="10" t="s">
        <v>4025</v>
      </c>
      <c r="D1113" s="10" t="s">
        <v>1670</v>
      </c>
      <c r="E1113" s="10" t="s">
        <v>1671</v>
      </c>
      <c r="F1113" s="10" t="s">
        <v>4026</v>
      </c>
      <c r="G1113" s="10" t="s">
        <v>841</v>
      </c>
      <c r="H1113" s="10" t="s">
        <v>4027</v>
      </c>
      <c r="I1113" s="10" t="b">
        <v>1</v>
      </c>
      <c r="J1113" s="10">
        <v>4.0</v>
      </c>
      <c r="K1113" s="10" t="s">
        <v>1656</v>
      </c>
      <c r="L1113" s="10" t="s">
        <v>2595</v>
      </c>
      <c r="M1113" s="10" t="s">
        <v>4028</v>
      </c>
    </row>
    <row r="1114" ht="15.75" customHeight="1">
      <c r="A1114" s="9">
        <v>1112.0</v>
      </c>
      <c r="B1114" s="10">
        <v>850.0</v>
      </c>
      <c r="C1114" s="10" t="s">
        <v>4029</v>
      </c>
      <c r="D1114" s="10" t="s">
        <v>1670</v>
      </c>
      <c r="E1114" s="10" t="s">
        <v>1671</v>
      </c>
      <c r="F1114" s="10" t="s">
        <v>4030</v>
      </c>
      <c r="G1114" s="10" t="s">
        <v>841</v>
      </c>
      <c r="H1114" s="10" t="s">
        <v>4031</v>
      </c>
      <c r="I1114" s="10" t="b">
        <v>1</v>
      </c>
      <c r="J1114" s="10">
        <v>3.0</v>
      </c>
      <c r="K1114" s="10" t="s">
        <v>1702</v>
      </c>
      <c r="L1114" s="10" t="s">
        <v>4032</v>
      </c>
      <c r="M1114" s="10" t="s">
        <v>4033</v>
      </c>
    </row>
    <row r="1115" ht="15.75" customHeight="1">
      <c r="A1115" s="9">
        <v>1113.0</v>
      </c>
      <c r="B1115" s="10">
        <v>851.0</v>
      </c>
      <c r="C1115" s="10" t="s">
        <v>4034</v>
      </c>
      <c r="D1115" s="10" t="s">
        <v>1670</v>
      </c>
      <c r="E1115" s="10" t="s">
        <v>1671</v>
      </c>
      <c r="F1115" s="10" t="s">
        <v>4035</v>
      </c>
      <c r="G1115" s="10" t="s">
        <v>841</v>
      </c>
      <c r="H1115" s="10" t="s">
        <v>4036</v>
      </c>
      <c r="I1115" s="10" t="b">
        <v>1</v>
      </c>
      <c r="J1115" s="10">
        <v>5.0</v>
      </c>
      <c r="K1115" s="10" t="s">
        <v>1690</v>
      </c>
      <c r="L1115" s="10" t="s">
        <v>4037</v>
      </c>
      <c r="M1115" s="10" t="s">
        <v>4038</v>
      </c>
    </row>
    <row r="1116" ht="15.75" customHeight="1">
      <c r="A1116" s="9">
        <v>1114.0</v>
      </c>
      <c r="B1116" s="10">
        <v>854.0</v>
      </c>
      <c r="C1116" s="10" t="s">
        <v>4039</v>
      </c>
      <c r="D1116" s="10" t="s">
        <v>1670</v>
      </c>
      <c r="E1116" s="10" t="s">
        <v>1671</v>
      </c>
      <c r="F1116" s="10" t="s">
        <v>4040</v>
      </c>
      <c r="G1116" s="10" t="s">
        <v>841</v>
      </c>
      <c r="H1116" s="10" t="s">
        <v>4041</v>
      </c>
      <c r="I1116" s="10" t="b">
        <v>1</v>
      </c>
      <c r="J1116" s="10">
        <v>4.0</v>
      </c>
      <c r="K1116" s="10" t="s">
        <v>1656</v>
      </c>
      <c r="L1116" s="10" t="s">
        <v>4042</v>
      </c>
      <c r="M1116" s="10" t="s">
        <v>4043</v>
      </c>
    </row>
    <row r="1117" ht="15.75" customHeight="1">
      <c r="A1117" s="9">
        <v>1115.0</v>
      </c>
      <c r="B1117" s="10">
        <v>858.0</v>
      </c>
      <c r="C1117" s="10" t="s">
        <v>4044</v>
      </c>
      <c r="D1117" s="10" t="s">
        <v>1670</v>
      </c>
      <c r="E1117" s="10" t="s">
        <v>1671</v>
      </c>
      <c r="F1117" s="10" t="s">
        <v>4045</v>
      </c>
      <c r="G1117" s="10" t="s">
        <v>841</v>
      </c>
      <c r="H1117" s="10" t="s">
        <v>4046</v>
      </c>
      <c r="I1117" s="10" t="b">
        <v>1</v>
      </c>
      <c r="J1117" s="10">
        <v>4.0</v>
      </c>
      <c r="K1117" s="10" t="s">
        <v>1656</v>
      </c>
      <c r="L1117" s="10" t="s">
        <v>4047</v>
      </c>
      <c r="M1117" s="10" t="s">
        <v>4048</v>
      </c>
    </row>
    <row r="1118" ht="15.75" customHeight="1">
      <c r="A1118" s="9">
        <v>1116.0</v>
      </c>
      <c r="B1118" s="10">
        <v>859.0</v>
      </c>
      <c r="C1118" s="10" t="s">
        <v>4049</v>
      </c>
      <c r="D1118" s="10" t="s">
        <v>1670</v>
      </c>
      <c r="E1118" s="10" t="s">
        <v>1671</v>
      </c>
      <c r="F1118" s="10" t="s">
        <v>4050</v>
      </c>
      <c r="G1118" s="10" t="s">
        <v>841</v>
      </c>
      <c r="H1118" s="10" t="s">
        <v>4051</v>
      </c>
      <c r="I1118" s="10" t="b">
        <v>1</v>
      </c>
      <c r="J1118" s="10">
        <v>4.0</v>
      </c>
      <c r="K1118" s="10" t="s">
        <v>1656</v>
      </c>
      <c r="L1118" s="10" t="s">
        <v>4052</v>
      </c>
      <c r="M1118" s="10" t="s">
        <v>4053</v>
      </c>
    </row>
    <row r="1119" ht="15.75" customHeight="1">
      <c r="A1119" s="9">
        <v>1117.0</v>
      </c>
      <c r="B1119" s="10">
        <v>864.0</v>
      </c>
      <c r="C1119" s="10" t="s">
        <v>4054</v>
      </c>
      <c r="D1119" s="10" t="s">
        <v>1670</v>
      </c>
      <c r="E1119" s="10" t="s">
        <v>1671</v>
      </c>
      <c r="F1119" s="10" t="s">
        <v>4055</v>
      </c>
      <c r="G1119" s="10" t="s">
        <v>841</v>
      </c>
      <c r="H1119" s="10" t="s">
        <v>4056</v>
      </c>
      <c r="I1119" s="10" t="b">
        <v>1</v>
      </c>
      <c r="J1119" s="10">
        <v>4.0</v>
      </c>
      <c r="K1119" s="10" t="s">
        <v>1656</v>
      </c>
      <c r="L1119" s="10" t="s">
        <v>4052</v>
      </c>
      <c r="M1119" s="10" t="s">
        <v>4057</v>
      </c>
    </row>
    <row r="1120" ht="15.75" customHeight="1">
      <c r="A1120" s="9">
        <v>1118.0</v>
      </c>
      <c r="B1120" s="10">
        <v>866.0</v>
      </c>
      <c r="C1120" s="10" t="s">
        <v>4058</v>
      </c>
      <c r="D1120" s="10" t="s">
        <v>1670</v>
      </c>
      <c r="E1120" s="10" t="s">
        <v>1671</v>
      </c>
      <c r="F1120" s="10" t="s">
        <v>4059</v>
      </c>
      <c r="G1120" s="10" t="s">
        <v>841</v>
      </c>
      <c r="H1120" s="10" t="s">
        <v>4060</v>
      </c>
      <c r="I1120" s="10" t="b">
        <v>1</v>
      </c>
      <c r="J1120" s="10">
        <v>5.0</v>
      </c>
      <c r="K1120" s="10" t="s">
        <v>1690</v>
      </c>
      <c r="L1120" s="10" t="s">
        <v>4061</v>
      </c>
      <c r="M1120" s="10" t="s">
        <v>4062</v>
      </c>
    </row>
    <row r="1121" ht="15.75" customHeight="1">
      <c r="A1121" s="9">
        <v>1119.0</v>
      </c>
      <c r="B1121" s="10">
        <v>868.0</v>
      </c>
      <c r="C1121" s="10" t="s">
        <v>4063</v>
      </c>
      <c r="D1121" s="10" t="s">
        <v>1670</v>
      </c>
      <c r="E1121" s="10" t="s">
        <v>1671</v>
      </c>
      <c r="F1121" s="10" t="s">
        <v>4064</v>
      </c>
      <c r="G1121" s="10" t="s">
        <v>841</v>
      </c>
      <c r="H1121" s="10" t="s">
        <v>4065</v>
      </c>
      <c r="I1121" s="10" t="b">
        <v>1</v>
      </c>
      <c r="J1121" s="10">
        <v>5.0</v>
      </c>
      <c r="K1121" s="10" t="s">
        <v>1690</v>
      </c>
      <c r="L1121" s="10" t="s">
        <v>4066</v>
      </c>
      <c r="M1121" s="10" t="s">
        <v>4067</v>
      </c>
    </row>
    <row r="1122" ht="15.75" customHeight="1">
      <c r="A1122" s="9">
        <v>1120.0</v>
      </c>
      <c r="B1122" s="10">
        <v>870.0</v>
      </c>
      <c r="C1122" s="10" t="s">
        <v>4068</v>
      </c>
      <c r="D1122" s="10" t="s">
        <v>1670</v>
      </c>
      <c r="E1122" s="10" t="s">
        <v>1671</v>
      </c>
      <c r="F1122" s="10" t="s">
        <v>4069</v>
      </c>
      <c r="G1122" s="10" t="s">
        <v>841</v>
      </c>
      <c r="H1122" s="10" t="s">
        <v>4070</v>
      </c>
      <c r="I1122" s="10" t="b">
        <v>1</v>
      </c>
      <c r="J1122" s="10">
        <v>5.0</v>
      </c>
      <c r="K1122" s="10" t="s">
        <v>1690</v>
      </c>
      <c r="L1122" s="10" t="s">
        <v>4071</v>
      </c>
      <c r="M1122" s="10" t="s">
        <v>4072</v>
      </c>
    </row>
    <row r="1123" ht="15.75" customHeight="1">
      <c r="A1123" s="9">
        <v>1121.0</v>
      </c>
      <c r="B1123" s="10">
        <v>875.0</v>
      </c>
      <c r="C1123" s="10" t="s">
        <v>4073</v>
      </c>
      <c r="D1123" s="10" t="s">
        <v>1670</v>
      </c>
      <c r="E1123" s="10" t="s">
        <v>1671</v>
      </c>
      <c r="F1123" s="10" t="s">
        <v>4074</v>
      </c>
      <c r="G1123" s="10" t="s">
        <v>841</v>
      </c>
      <c r="H1123" s="10" t="s">
        <v>4075</v>
      </c>
      <c r="I1123" s="10" t="b">
        <v>1</v>
      </c>
      <c r="J1123" s="10">
        <v>5.0</v>
      </c>
      <c r="K1123" s="10" t="s">
        <v>1690</v>
      </c>
      <c r="L1123" s="10" t="s">
        <v>4076</v>
      </c>
      <c r="M1123" s="10" t="s">
        <v>4077</v>
      </c>
    </row>
    <row r="1124" ht="15.75" customHeight="1">
      <c r="A1124" s="9">
        <v>1122.0</v>
      </c>
      <c r="B1124" s="10">
        <v>876.0</v>
      </c>
      <c r="C1124" s="10" t="s">
        <v>4078</v>
      </c>
      <c r="D1124" s="10" t="s">
        <v>1670</v>
      </c>
      <c r="E1124" s="10" t="s">
        <v>1671</v>
      </c>
      <c r="F1124" s="10" t="s">
        <v>4079</v>
      </c>
      <c r="G1124" s="10" t="s">
        <v>841</v>
      </c>
      <c r="H1124" s="10" t="s">
        <v>4080</v>
      </c>
      <c r="I1124" s="10" t="b">
        <v>1</v>
      </c>
      <c r="J1124" s="10">
        <v>5.0</v>
      </c>
      <c r="K1124" s="10" t="s">
        <v>1690</v>
      </c>
      <c r="L1124" s="10" t="s">
        <v>4081</v>
      </c>
      <c r="M1124" s="10" t="s">
        <v>4082</v>
      </c>
    </row>
    <row r="1125" ht="15.75" customHeight="1">
      <c r="A1125" s="9">
        <v>1123.0</v>
      </c>
      <c r="B1125" s="10">
        <v>879.0</v>
      </c>
      <c r="C1125" s="10" t="s">
        <v>4083</v>
      </c>
      <c r="D1125" s="10" t="s">
        <v>1670</v>
      </c>
      <c r="E1125" s="10" t="s">
        <v>1671</v>
      </c>
      <c r="F1125" s="10" t="s">
        <v>4084</v>
      </c>
      <c r="G1125" s="10" t="s">
        <v>841</v>
      </c>
      <c r="H1125" s="10" t="s">
        <v>4085</v>
      </c>
      <c r="I1125" s="10" t="b">
        <v>1</v>
      </c>
      <c r="J1125" s="10">
        <v>9.0</v>
      </c>
      <c r="K1125" s="10" t="s">
        <v>18</v>
      </c>
      <c r="L1125" s="10" t="s">
        <v>4086</v>
      </c>
      <c r="M1125" s="10" t="s">
        <v>4087</v>
      </c>
    </row>
    <row r="1126" ht="15.75" customHeight="1">
      <c r="A1126" s="9">
        <v>1124.0</v>
      </c>
      <c r="B1126" s="10">
        <v>892.0</v>
      </c>
      <c r="C1126" s="10" t="s">
        <v>4088</v>
      </c>
      <c r="D1126" s="10" t="s">
        <v>1670</v>
      </c>
      <c r="E1126" s="10" t="s">
        <v>1671</v>
      </c>
      <c r="F1126" s="10" t="s">
        <v>4089</v>
      </c>
      <c r="G1126" s="10" t="s">
        <v>841</v>
      </c>
      <c r="H1126" s="10" t="s">
        <v>4090</v>
      </c>
      <c r="I1126" s="10" t="b">
        <v>0</v>
      </c>
      <c r="J1126" s="10" t="s">
        <v>17</v>
      </c>
      <c r="K1126" s="10" t="s">
        <v>17</v>
      </c>
      <c r="L1126" s="10" t="s">
        <v>17</v>
      </c>
      <c r="M1126" s="10" t="s">
        <v>17</v>
      </c>
    </row>
    <row r="1127" ht="15.75" customHeight="1">
      <c r="A1127" s="9">
        <v>1125.0</v>
      </c>
      <c r="B1127" s="10">
        <v>893.0</v>
      </c>
      <c r="C1127" s="10" t="s">
        <v>4091</v>
      </c>
      <c r="D1127" s="10" t="s">
        <v>1670</v>
      </c>
      <c r="E1127" s="10" t="s">
        <v>1671</v>
      </c>
      <c r="F1127" s="10" t="s">
        <v>4092</v>
      </c>
      <c r="G1127" s="10" t="s">
        <v>841</v>
      </c>
      <c r="H1127" s="10" t="s">
        <v>4093</v>
      </c>
      <c r="I1127" s="10" t="b">
        <v>1</v>
      </c>
      <c r="J1127" s="10">
        <v>4.0</v>
      </c>
      <c r="K1127" s="10" t="s">
        <v>1656</v>
      </c>
      <c r="L1127" s="10" t="s">
        <v>4094</v>
      </c>
      <c r="M1127" s="10" t="s">
        <v>4095</v>
      </c>
    </row>
    <row r="1128" ht="15.75" customHeight="1">
      <c r="A1128" s="9">
        <v>1126.0</v>
      </c>
      <c r="B1128" s="10">
        <v>894.0</v>
      </c>
      <c r="C1128" s="10" t="s">
        <v>4096</v>
      </c>
      <c r="D1128" s="10" t="s">
        <v>1670</v>
      </c>
      <c r="E1128" s="10" t="s">
        <v>1671</v>
      </c>
      <c r="F1128" s="10" t="s">
        <v>4097</v>
      </c>
      <c r="G1128" s="10" t="s">
        <v>841</v>
      </c>
      <c r="H1128" s="10" t="s">
        <v>4098</v>
      </c>
      <c r="I1128" s="10" t="b">
        <v>1</v>
      </c>
      <c r="J1128" s="10">
        <v>5.0</v>
      </c>
      <c r="K1128" s="10" t="s">
        <v>1690</v>
      </c>
      <c r="L1128" s="10" t="s">
        <v>4099</v>
      </c>
      <c r="M1128" s="10" t="s">
        <v>4100</v>
      </c>
    </row>
    <row r="1129" ht="15.75" customHeight="1">
      <c r="A1129" s="9">
        <v>1127.0</v>
      </c>
      <c r="B1129" s="10">
        <v>895.0</v>
      </c>
      <c r="C1129" s="10" t="s">
        <v>4101</v>
      </c>
      <c r="D1129" s="10" t="s">
        <v>1670</v>
      </c>
      <c r="E1129" s="10" t="s">
        <v>1671</v>
      </c>
      <c r="F1129" s="10" t="s">
        <v>4102</v>
      </c>
      <c r="G1129" s="10" t="s">
        <v>841</v>
      </c>
      <c r="H1129" s="10" t="s">
        <v>4103</v>
      </c>
      <c r="I1129" s="10" t="b">
        <v>1</v>
      </c>
      <c r="J1129" s="10">
        <v>4.0</v>
      </c>
      <c r="K1129" s="10" t="s">
        <v>1656</v>
      </c>
      <c r="L1129" s="10" t="s">
        <v>2556</v>
      </c>
      <c r="M1129" s="10" t="s">
        <v>4104</v>
      </c>
    </row>
    <row r="1130" ht="15.75" customHeight="1">
      <c r="A1130" s="9">
        <v>1128.0</v>
      </c>
      <c r="B1130" s="10">
        <v>897.0</v>
      </c>
      <c r="C1130" s="10" t="s">
        <v>4105</v>
      </c>
      <c r="D1130" s="10" t="s">
        <v>1670</v>
      </c>
      <c r="E1130" s="10" t="s">
        <v>1671</v>
      </c>
      <c r="F1130" s="10" t="s">
        <v>4106</v>
      </c>
      <c r="G1130" s="10" t="s">
        <v>841</v>
      </c>
      <c r="H1130" s="10" t="s">
        <v>4107</v>
      </c>
      <c r="I1130" s="10" t="b">
        <v>1</v>
      </c>
      <c r="J1130" s="10">
        <v>4.0</v>
      </c>
      <c r="K1130" s="10" t="s">
        <v>1656</v>
      </c>
      <c r="L1130" s="10" t="s">
        <v>4108</v>
      </c>
      <c r="M1130" s="10" t="s">
        <v>4109</v>
      </c>
    </row>
    <row r="1131" ht="15.75" customHeight="1">
      <c r="A1131" s="9">
        <v>1129.0</v>
      </c>
      <c r="B1131" s="10">
        <v>898.0</v>
      </c>
      <c r="C1131" s="10" t="s">
        <v>4110</v>
      </c>
      <c r="D1131" s="10" t="s">
        <v>1670</v>
      </c>
      <c r="E1131" s="10" t="s">
        <v>1671</v>
      </c>
      <c r="F1131" s="10" t="s">
        <v>4111</v>
      </c>
      <c r="G1131" s="10" t="s">
        <v>841</v>
      </c>
      <c r="H1131" s="10" t="s">
        <v>4112</v>
      </c>
      <c r="I1131" s="10" t="b">
        <v>1</v>
      </c>
      <c r="J1131" s="10">
        <v>4.0</v>
      </c>
      <c r="K1131" s="10" t="s">
        <v>1656</v>
      </c>
      <c r="L1131" s="10" t="s">
        <v>4113</v>
      </c>
      <c r="M1131" s="10" t="s">
        <v>4114</v>
      </c>
    </row>
    <row r="1132" ht="15.75" customHeight="1">
      <c r="A1132" s="9">
        <v>1130.0</v>
      </c>
      <c r="B1132" s="10">
        <v>899.0</v>
      </c>
      <c r="C1132" s="10" t="s">
        <v>4115</v>
      </c>
      <c r="D1132" s="10" t="s">
        <v>1670</v>
      </c>
      <c r="E1132" s="10" t="s">
        <v>1671</v>
      </c>
      <c r="F1132" s="10" t="s">
        <v>4116</v>
      </c>
      <c r="G1132" s="10" t="s">
        <v>841</v>
      </c>
      <c r="H1132" s="10" t="s">
        <v>4117</v>
      </c>
      <c r="I1132" s="10" t="b">
        <v>1</v>
      </c>
      <c r="J1132" s="10">
        <v>4.0</v>
      </c>
      <c r="K1132" s="10" t="s">
        <v>1656</v>
      </c>
      <c r="L1132" s="10" t="s">
        <v>4094</v>
      </c>
      <c r="M1132" s="10" t="s">
        <v>4118</v>
      </c>
    </row>
    <row r="1133" ht="15.75" customHeight="1">
      <c r="A1133" s="9">
        <v>1131.0</v>
      </c>
      <c r="B1133" s="10">
        <v>901.0</v>
      </c>
      <c r="C1133" s="10" t="s">
        <v>4119</v>
      </c>
      <c r="D1133" s="10" t="s">
        <v>1670</v>
      </c>
      <c r="E1133" s="10" t="s">
        <v>1671</v>
      </c>
      <c r="F1133" s="10" t="s">
        <v>4120</v>
      </c>
      <c r="G1133" s="10" t="s">
        <v>841</v>
      </c>
      <c r="H1133" s="10" t="s">
        <v>4121</v>
      </c>
      <c r="I1133" s="10" t="b">
        <v>1</v>
      </c>
      <c r="J1133" s="10">
        <v>4.0</v>
      </c>
      <c r="K1133" s="10" t="s">
        <v>1656</v>
      </c>
      <c r="L1133" s="10" t="s">
        <v>2556</v>
      </c>
      <c r="M1133" s="10" t="s">
        <v>4122</v>
      </c>
    </row>
    <row r="1134" ht="15.75" customHeight="1">
      <c r="A1134" s="9">
        <v>1132.0</v>
      </c>
      <c r="B1134" s="10">
        <v>902.0</v>
      </c>
      <c r="C1134" s="10" t="s">
        <v>4123</v>
      </c>
      <c r="D1134" s="10" t="s">
        <v>1670</v>
      </c>
      <c r="E1134" s="10" t="s">
        <v>1671</v>
      </c>
      <c r="F1134" s="10" t="s">
        <v>4124</v>
      </c>
      <c r="G1134" s="10" t="s">
        <v>841</v>
      </c>
      <c r="H1134" s="10" t="s">
        <v>4125</v>
      </c>
      <c r="I1134" s="10" t="b">
        <v>1</v>
      </c>
      <c r="J1134" s="10">
        <v>5.0</v>
      </c>
      <c r="K1134" s="10" t="s">
        <v>1690</v>
      </c>
      <c r="L1134" s="10" t="s">
        <v>4126</v>
      </c>
      <c r="M1134" s="10" t="s">
        <v>4127</v>
      </c>
    </row>
    <row r="1135" ht="15.75" customHeight="1">
      <c r="A1135" s="9">
        <v>1133.0</v>
      </c>
      <c r="B1135" s="10">
        <v>904.0</v>
      </c>
      <c r="C1135" s="10" t="s">
        <v>4128</v>
      </c>
      <c r="D1135" s="10" t="s">
        <v>1670</v>
      </c>
      <c r="E1135" s="10" t="s">
        <v>1671</v>
      </c>
      <c r="F1135" s="10" t="s">
        <v>4129</v>
      </c>
      <c r="G1135" s="10" t="s">
        <v>841</v>
      </c>
      <c r="H1135" s="10" t="s">
        <v>4130</v>
      </c>
      <c r="I1135" s="10" t="b">
        <v>1</v>
      </c>
      <c r="J1135" s="10">
        <v>4.0</v>
      </c>
      <c r="K1135" s="10" t="s">
        <v>1656</v>
      </c>
      <c r="L1135" s="10" t="s">
        <v>4131</v>
      </c>
      <c r="M1135" s="10" t="s">
        <v>4132</v>
      </c>
    </row>
    <row r="1136" ht="15.75" customHeight="1">
      <c r="A1136" s="9">
        <v>1134.0</v>
      </c>
      <c r="B1136" s="10">
        <v>905.0</v>
      </c>
      <c r="C1136" s="10" t="s">
        <v>4133</v>
      </c>
      <c r="D1136" s="10" t="s">
        <v>1670</v>
      </c>
      <c r="E1136" s="10" t="s">
        <v>1671</v>
      </c>
      <c r="F1136" s="10" t="s">
        <v>4134</v>
      </c>
      <c r="G1136" s="10" t="s">
        <v>841</v>
      </c>
      <c r="H1136" s="10" t="s">
        <v>4135</v>
      </c>
      <c r="I1136" s="10" t="b">
        <v>1</v>
      </c>
      <c r="J1136" s="10">
        <v>4.0</v>
      </c>
      <c r="K1136" s="10" t="s">
        <v>1656</v>
      </c>
      <c r="L1136" s="10" t="s">
        <v>4094</v>
      </c>
      <c r="M1136" s="10" t="s">
        <v>4136</v>
      </c>
    </row>
    <row r="1137" ht="15.75" customHeight="1">
      <c r="A1137" s="9">
        <v>1135.0</v>
      </c>
      <c r="B1137" s="10">
        <v>906.0</v>
      </c>
      <c r="C1137" s="10" t="s">
        <v>4137</v>
      </c>
      <c r="D1137" s="10" t="s">
        <v>1670</v>
      </c>
      <c r="E1137" s="10" t="s">
        <v>1671</v>
      </c>
      <c r="F1137" s="10" t="s">
        <v>4138</v>
      </c>
      <c r="G1137" s="10" t="s">
        <v>841</v>
      </c>
      <c r="H1137" s="10" t="s">
        <v>4139</v>
      </c>
      <c r="I1137" s="10" t="b">
        <v>1</v>
      </c>
      <c r="J1137" s="10">
        <v>4.0</v>
      </c>
      <c r="K1137" s="10" t="s">
        <v>1656</v>
      </c>
      <c r="L1137" s="10" t="s">
        <v>2556</v>
      </c>
      <c r="M1137" s="10" t="s">
        <v>4140</v>
      </c>
    </row>
    <row r="1138" ht="15.75" customHeight="1">
      <c r="A1138" s="9">
        <v>1136.0</v>
      </c>
      <c r="B1138" s="10">
        <v>907.0</v>
      </c>
      <c r="C1138" s="10" t="s">
        <v>4141</v>
      </c>
      <c r="D1138" s="10" t="s">
        <v>1670</v>
      </c>
      <c r="E1138" s="10" t="s">
        <v>1671</v>
      </c>
      <c r="F1138" s="10" t="s">
        <v>4142</v>
      </c>
      <c r="G1138" s="10" t="s">
        <v>841</v>
      </c>
      <c r="H1138" s="10" t="s">
        <v>4143</v>
      </c>
      <c r="I1138" s="10" t="b">
        <v>1</v>
      </c>
      <c r="J1138" s="10">
        <v>4.0</v>
      </c>
      <c r="K1138" s="10" t="s">
        <v>1656</v>
      </c>
      <c r="L1138" s="10" t="s">
        <v>4144</v>
      </c>
      <c r="M1138" s="10" t="s">
        <v>4145</v>
      </c>
    </row>
    <row r="1139" ht="15.75" customHeight="1">
      <c r="A1139" s="9">
        <v>1137.0</v>
      </c>
      <c r="B1139" s="10">
        <v>908.0</v>
      </c>
      <c r="C1139" s="10" t="s">
        <v>4146</v>
      </c>
      <c r="D1139" s="10" t="s">
        <v>1670</v>
      </c>
      <c r="E1139" s="10" t="s">
        <v>1671</v>
      </c>
      <c r="F1139" s="10" t="s">
        <v>4147</v>
      </c>
      <c r="G1139" s="10" t="s">
        <v>841</v>
      </c>
      <c r="H1139" s="10" t="s">
        <v>4148</v>
      </c>
      <c r="I1139" s="10" t="b">
        <v>1</v>
      </c>
      <c r="J1139" s="10">
        <v>5.0</v>
      </c>
      <c r="K1139" s="10" t="s">
        <v>1690</v>
      </c>
      <c r="L1139" s="10" t="s">
        <v>4149</v>
      </c>
      <c r="M1139" s="10" t="s">
        <v>4150</v>
      </c>
    </row>
    <row r="1140" ht="15.75" customHeight="1">
      <c r="A1140" s="9">
        <v>1138.0</v>
      </c>
      <c r="B1140" s="10">
        <v>909.0</v>
      </c>
      <c r="C1140" s="10" t="s">
        <v>4151</v>
      </c>
      <c r="D1140" s="10" t="s">
        <v>1670</v>
      </c>
      <c r="E1140" s="10" t="s">
        <v>1671</v>
      </c>
      <c r="F1140" s="10" t="s">
        <v>4152</v>
      </c>
      <c r="G1140" s="10" t="s">
        <v>841</v>
      </c>
      <c r="H1140" s="10" t="s">
        <v>4153</v>
      </c>
      <c r="I1140" s="10" t="b">
        <v>1</v>
      </c>
      <c r="J1140" s="10">
        <v>4.0</v>
      </c>
      <c r="K1140" s="10" t="s">
        <v>1656</v>
      </c>
      <c r="L1140" s="10" t="s">
        <v>4154</v>
      </c>
      <c r="M1140" s="10" t="s">
        <v>4155</v>
      </c>
    </row>
    <row r="1141" ht="15.75" customHeight="1">
      <c r="A1141" s="9">
        <v>1139.0</v>
      </c>
      <c r="B1141" s="10">
        <v>910.0</v>
      </c>
      <c r="C1141" s="10" t="s">
        <v>4156</v>
      </c>
      <c r="D1141" s="10" t="s">
        <v>1670</v>
      </c>
      <c r="E1141" s="10" t="s">
        <v>1671</v>
      </c>
      <c r="F1141" s="10" t="s">
        <v>4157</v>
      </c>
      <c r="G1141" s="10" t="s">
        <v>841</v>
      </c>
      <c r="H1141" s="10" t="s">
        <v>4158</v>
      </c>
      <c r="I1141" s="10" t="b">
        <v>1</v>
      </c>
      <c r="J1141" s="10">
        <v>4.0</v>
      </c>
      <c r="K1141" s="10" t="s">
        <v>1656</v>
      </c>
      <c r="L1141" s="10" t="s">
        <v>4159</v>
      </c>
      <c r="M1141" s="10" t="s">
        <v>4160</v>
      </c>
    </row>
    <row r="1142" ht="15.75" customHeight="1">
      <c r="A1142" s="9">
        <v>1140.0</v>
      </c>
      <c r="B1142" s="10">
        <v>911.0</v>
      </c>
      <c r="C1142" s="10" t="s">
        <v>4161</v>
      </c>
      <c r="D1142" s="10" t="s">
        <v>1670</v>
      </c>
      <c r="E1142" s="10" t="s">
        <v>1671</v>
      </c>
      <c r="F1142" s="10" t="s">
        <v>4162</v>
      </c>
      <c r="G1142" s="10" t="s">
        <v>841</v>
      </c>
      <c r="H1142" s="10" t="s">
        <v>4163</v>
      </c>
      <c r="I1142" s="10" t="b">
        <v>1</v>
      </c>
      <c r="J1142" s="10">
        <v>4.0</v>
      </c>
      <c r="K1142" s="10" t="s">
        <v>1656</v>
      </c>
      <c r="L1142" s="10" t="s">
        <v>4052</v>
      </c>
      <c r="M1142" s="10" t="s">
        <v>4164</v>
      </c>
    </row>
    <row r="1143" ht="15.75" customHeight="1">
      <c r="A1143" s="9">
        <v>1141.0</v>
      </c>
      <c r="B1143" s="10">
        <v>915.0</v>
      </c>
      <c r="C1143" s="10" t="s">
        <v>4165</v>
      </c>
      <c r="D1143" s="10" t="s">
        <v>1670</v>
      </c>
      <c r="E1143" s="10" t="s">
        <v>1671</v>
      </c>
      <c r="F1143" s="10" t="s">
        <v>4166</v>
      </c>
      <c r="G1143" s="10" t="s">
        <v>841</v>
      </c>
      <c r="H1143" s="10" t="s">
        <v>4167</v>
      </c>
      <c r="I1143" s="10" t="b">
        <v>1</v>
      </c>
      <c r="J1143" s="10">
        <v>4.0</v>
      </c>
      <c r="K1143" s="10" t="s">
        <v>1656</v>
      </c>
      <c r="L1143" s="10" t="s">
        <v>4168</v>
      </c>
      <c r="M1143" s="10" t="s">
        <v>4169</v>
      </c>
    </row>
    <row r="1144" ht="15.75" customHeight="1">
      <c r="A1144" s="9">
        <v>1142.0</v>
      </c>
      <c r="B1144" s="10">
        <v>918.0</v>
      </c>
      <c r="C1144" s="10" t="s">
        <v>4170</v>
      </c>
      <c r="D1144" s="10" t="s">
        <v>1670</v>
      </c>
      <c r="E1144" s="10" t="s">
        <v>1671</v>
      </c>
      <c r="F1144" s="10" t="s">
        <v>4171</v>
      </c>
      <c r="G1144" s="10" t="s">
        <v>841</v>
      </c>
      <c r="H1144" s="10" t="s">
        <v>4172</v>
      </c>
      <c r="I1144" s="10" t="b">
        <v>1</v>
      </c>
      <c r="J1144" s="10">
        <v>4.0</v>
      </c>
      <c r="K1144" s="10" t="s">
        <v>1656</v>
      </c>
      <c r="L1144" s="10" t="s">
        <v>4173</v>
      </c>
      <c r="M1144" s="10" t="s">
        <v>4174</v>
      </c>
    </row>
    <row r="1145" ht="15.75" customHeight="1">
      <c r="A1145" s="9">
        <v>1143.0</v>
      </c>
      <c r="B1145" s="10">
        <v>927.0</v>
      </c>
      <c r="C1145" s="10" t="s">
        <v>4175</v>
      </c>
      <c r="D1145" s="10" t="s">
        <v>1670</v>
      </c>
      <c r="E1145" s="10" t="s">
        <v>1671</v>
      </c>
      <c r="F1145" s="10" t="s">
        <v>4176</v>
      </c>
      <c r="G1145" s="10" t="s">
        <v>841</v>
      </c>
      <c r="H1145" s="10" t="s">
        <v>4177</v>
      </c>
      <c r="I1145" s="10" t="b">
        <v>1</v>
      </c>
      <c r="J1145" s="10">
        <v>5.0</v>
      </c>
      <c r="K1145" s="10" t="s">
        <v>1690</v>
      </c>
      <c r="L1145" s="10" t="s">
        <v>4178</v>
      </c>
      <c r="M1145" s="10" t="s">
        <v>4179</v>
      </c>
    </row>
    <row r="1146" ht="15.75" customHeight="1">
      <c r="A1146" s="9">
        <v>1144.0</v>
      </c>
      <c r="B1146" s="10">
        <v>928.0</v>
      </c>
      <c r="C1146" s="10" t="s">
        <v>4180</v>
      </c>
      <c r="D1146" s="10" t="s">
        <v>1670</v>
      </c>
      <c r="E1146" s="10" t="s">
        <v>1671</v>
      </c>
      <c r="F1146" s="10" t="s">
        <v>4181</v>
      </c>
      <c r="G1146" s="10" t="s">
        <v>841</v>
      </c>
      <c r="H1146" s="10" t="s">
        <v>4182</v>
      </c>
      <c r="I1146" s="10" t="b">
        <v>1</v>
      </c>
      <c r="J1146" s="10">
        <v>10.0</v>
      </c>
      <c r="K1146" s="10" t="s">
        <v>62</v>
      </c>
      <c r="L1146" s="10" t="s">
        <v>4183</v>
      </c>
      <c r="M1146" s="10" t="s">
        <v>4184</v>
      </c>
    </row>
    <row r="1147" ht="15.75" customHeight="1">
      <c r="A1147" s="9">
        <v>1145.0</v>
      </c>
      <c r="B1147" s="10">
        <v>929.0</v>
      </c>
      <c r="C1147" s="10" t="s">
        <v>4185</v>
      </c>
      <c r="D1147" s="10" t="s">
        <v>1670</v>
      </c>
      <c r="E1147" s="10" t="s">
        <v>1671</v>
      </c>
      <c r="F1147" s="10" t="s">
        <v>4186</v>
      </c>
      <c r="G1147" s="10" t="s">
        <v>841</v>
      </c>
      <c r="H1147" s="10" t="s">
        <v>4187</v>
      </c>
      <c r="I1147" s="10" t="b">
        <v>1</v>
      </c>
      <c r="J1147" s="10">
        <v>4.0</v>
      </c>
      <c r="K1147" s="10" t="s">
        <v>1656</v>
      </c>
      <c r="L1147" s="10" t="s">
        <v>4173</v>
      </c>
      <c r="M1147" s="10" t="s">
        <v>4188</v>
      </c>
    </row>
    <row r="1148" ht="15.75" customHeight="1">
      <c r="A1148" s="9">
        <v>1146.0</v>
      </c>
      <c r="B1148" s="10">
        <v>932.0</v>
      </c>
      <c r="C1148" s="10" t="s">
        <v>4189</v>
      </c>
      <c r="D1148" s="10" t="s">
        <v>1670</v>
      </c>
      <c r="E1148" s="10" t="s">
        <v>1671</v>
      </c>
      <c r="F1148" s="10" t="s">
        <v>4190</v>
      </c>
      <c r="G1148" s="10" t="s">
        <v>841</v>
      </c>
      <c r="H1148" s="10" t="s">
        <v>4191</v>
      </c>
      <c r="I1148" s="10" t="b">
        <v>1</v>
      </c>
      <c r="J1148" s="10">
        <v>3.0</v>
      </c>
      <c r="K1148" s="10" t="s">
        <v>1702</v>
      </c>
      <c r="L1148" s="10" t="s">
        <v>4192</v>
      </c>
      <c r="M1148" s="10" t="s">
        <v>4193</v>
      </c>
    </row>
    <row r="1149" ht="15.75" customHeight="1">
      <c r="A1149" s="9">
        <v>1147.0</v>
      </c>
      <c r="B1149" s="10">
        <v>933.0</v>
      </c>
      <c r="C1149" s="10" t="s">
        <v>4194</v>
      </c>
      <c r="D1149" s="10" t="s">
        <v>1670</v>
      </c>
      <c r="E1149" s="10" t="s">
        <v>1671</v>
      </c>
      <c r="F1149" s="10" t="s">
        <v>4195</v>
      </c>
      <c r="G1149" s="10" t="s">
        <v>841</v>
      </c>
      <c r="H1149" s="10" t="s">
        <v>4196</v>
      </c>
      <c r="I1149" s="10" t="b">
        <v>1</v>
      </c>
      <c r="J1149" s="10">
        <v>2.0</v>
      </c>
      <c r="K1149" s="10" t="s">
        <v>1679</v>
      </c>
      <c r="L1149" s="10" t="s">
        <v>4197</v>
      </c>
      <c r="M1149" s="10" t="s">
        <v>4198</v>
      </c>
    </row>
    <row r="1150" ht="15.75" customHeight="1">
      <c r="A1150" s="9">
        <v>1148.0</v>
      </c>
      <c r="B1150" s="10">
        <v>934.0</v>
      </c>
      <c r="C1150" s="10" t="s">
        <v>4199</v>
      </c>
      <c r="D1150" s="10" t="s">
        <v>1670</v>
      </c>
      <c r="E1150" s="10" t="s">
        <v>1671</v>
      </c>
      <c r="F1150" s="10" t="s">
        <v>4200</v>
      </c>
      <c r="G1150" s="10" t="s">
        <v>841</v>
      </c>
      <c r="H1150" s="10" t="s">
        <v>4201</v>
      </c>
      <c r="I1150" s="10" t="b">
        <v>1</v>
      </c>
      <c r="J1150" s="10">
        <v>4.0</v>
      </c>
      <c r="K1150" s="10" t="s">
        <v>1656</v>
      </c>
      <c r="L1150" s="10" t="s">
        <v>4202</v>
      </c>
      <c r="M1150" s="10" t="s">
        <v>4203</v>
      </c>
    </row>
    <row r="1151" ht="15.75" customHeight="1">
      <c r="A1151" s="9">
        <v>1149.0</v>
      </c>
      <c r="B1151" s="10">
        <v>935.0</v>
      </c>
      <c r="C1151" s="10" t="s">
        <v>4204</v>
      </c>
      <c r="D1151" s="10" t="s">
        <v>1670</v>
      </c>
      <c r="E1151" s="10" t="s">
        <v>1671</v>
      </c>
      <c r="F1151" s="10" t="s">
        <v>4205</v>
      </c>
      <c r="G1151" s="10" t="s">
        <v>841</v>
      </c>
      <c r="H1151" s="10" t="s">
        <v>4206</v>
      </c>
      <c r="I1151" s="10" t="b">
        <v>1</v>
      </c>
      <c r="J1151" s="10">
        <v>3.0</v>
      </c>
      <c r="K1151" s="10" t="s">
        <v>1702</v>
      </c>
      <c r="L1151" s="10" t="s">
        <v>4207</v>
      </c>
      <c r="M1151" s="10" t="s">
        <v>4208</v>
      </c>
    </row>
    <row r="1152" ht="15.75" customHeight="1">
      <c r="A1152" s="9">
        <v>1150.0</v>
      </c>
      <c r="B1152" s="10">
        <v>936.0</v>
      </c>
      <c r="C1152" s="10" t="s">
        <v>4209</v>
      </c>
      <c r="D1152" s="10" t="s">
        <v>1670</v>
      </c>
      <c r="E1152" s="10" t="s">
        <v>1671</v>
      </c>
      <c r="F1152" s="10" t="s">
        <v>4210</v>
      </c>
      <c r="G1152" s="10" t="s">
        <v>841</v>
      </c>
      <c r="H1152" s="10" t="s">
        <v>4211</v>
      </c>
      <c r="I1152" s="10" t="b">
        <v>1</v>
      </c>
      <c r="J1152" s="10">
        <v>4.0</v>
      </c>
      <c r="K1152" s="10" t="s">
        <v>1656</v>
      </c>
      <c r="L1152" s="10" t="s">
        <v>4212</v>
      </c>
      <c r="M1152" s="10" t="s">
        <v>4213</v>
      </c>
    </row>
    <row r="1153" ht="15.75" customHeight="1">
      <c r="A1153" s="9">
        <v>1151.0</v>
      </c>
      <c r="B1153" s="10">
        <v>937.0</v>
      </c>
      <c r="C1153" s="10" t="s">
        <v>4214</v>
      </c>
      <c r="D1153" s="10" t="s">
        <v>1670</v>
      </c>
      <c r="E1153" s="10" t="s">
        <v>1671</v>
      </c>
      <c r="F1153" s="10" t="s">
        <v>4205</v>
      </c>
      <c r="G1153" s="10" t="s">
        <v>841</v>
      </c>
      <c r="H1153" s="10" t="s">
        <v>4206</v>
      </c>
      <c r="I1153" s="10" t="b">
        <v>1</v>
      </c>
      <c r="J1153" s="10">
        <v>3.0</v>
      </c>
      <c r="K1153" s="10" t="s">
        <v>1702</v>
      </c>
      <c r="L1153" s="10" t="s">
        <v>4207</v>
      </c>
      <c r="M1153" s="10" t="s">
        <v>4208</v>
      </c>
    </row>
    <row r="1154" ht="15.75" customHeight="1">
      <c r="A1154" s="9">
        <v>1152.0</v>
      </c>
      <c r="B1154" s="10">
        <v>938.0</v>
      </c>
      <c r="C1154" s="10" t="s">
        <v>4215</v>
      </c>
      <c r="D1154" s="10" t="s">
        <v>1670</v>
      </c>
      <c r="E1154" s="10" t="s">
        <v>1671</v>
      </c>
      <c r="F1154" s="10" t="s">
        <v>4216</v>
      </c>
      <c r="G1154" s="10" t="s">
        <v>841</v>
      </c>
      <c r="H1154" s="10" t="s">
        <v>4217</v>
      </c>
      <c r="I1154" s="10" t="b">
        <v>1</v>
      </c>
      <c r="J1154" s="10">
        <v>4.0</v>
      </c>
      <c r="K1154" s="10" t="s">
        <v>1656</v>
      </c>
      <c r="L1154" s="10" t="s">
        <v>4218</v>
      </c>
      <c r="M1154" s="10" t="s">
        <v>4219</v>
      </c>
    </row>
    <row r="1155" ht="15.75" customHeight="1">
      <c r="A1155" s="9">
        <v>1153.0</v>
      </c>
      <c r="B1155" s="10">
        <v>939.0</v>
      </c>
      <c r="C1155" s="10" t="s">
        <v>4220</v>
      </c>
      <c r="D1155" s="10" t="s">
        <v>1670</v>
      </c>
      <c r="E1155" s="10" t="s">
        <v>1671</v>
      </c>
      <c r="F1155" s="10" t="s">
        <v>4221</v>
      </c>
      <c r="G1155" s="10" t="s">
        <v>841</v>
      </c>
      <c r="H1155" s="10" t="s">
        <v>4222</v>
      </c>
      <c r="I1155" s="10" t="b">
        <v>1</v>
      </c>
      <c r="J1155" s="10">
        <v>2.0</v>
      </c>
      <c r="K1155" s="10" t="s">
        <v>1679</v>
      </c>
      <c r="L1155" s="10" t="s">
        <v>2813</v>
      </c>
      <c r="M1155" s="10" t="s">
        <v>4223</v>
      </c>
    </row>
    <row r="1156" ht="15.75" customHeight="1">
      <c r="A1156" s="9">
        <v>1154.0</v>
      </c>
      <c r="B1156" s="10">
        <v>940.0</v>
      </c>
      <c r="C1156" s="10" t="s">
        <v>4224</v>
      </c>
      <c r="D1156" s="10" t="s">
        <v>1670</v>
      </c>
      <c r="E1156" s="10" t="s">
        <v>1671</v>
      </c>
      <c r="F1156" s="10" t="s">
        <v>4225</v>
      </c>
      <c r="G1156" s="10" t="s">
        <v>841</v>
      </c>
      <c r="H1156" s="10" t="s">
        <v>4226</v>
      </c>
      <c r="I1156" s="10" t="b">
        <v>0</v>
      </c>
      <c r="J1156" s="10" t="s">
        <v>17</v>
      </c>
      <c r="K1156" s="10" t="s">
        <v>17</v>
      </c>
      <c r="L1156" s="10" t="s">
        <v>17</v>
      </c>
      <c r="M1156" s="10" t="s">
        <v>17</v>
      </c>
    </row>
    <row r="1157" ht="15.75" customHeight="1">
      <c r="A1157" s="9">
        <v>1155.0</v>
      </c>
      <c r="B1157" s="10">
        <v>941.0</v>
      </c>
      <c r="C1157" s="10" t="s">
        <v>4227</v>
      </c>
      <c r="D1157" s="10" t="s">
        <v>1670</v>
      </c>
      <c r="E1157" s="10" t="s">
        <v>1671</v>
      </c>
      <c r="F1157" s="10" t="s">
        <v>4228</v>
      </c>
      <c r="G1157" s="10" t="s">
        <v>841</v>
      </c>
      <c r="H1157" s="10" t="s">
        <v>4229</v>
      </c>
      <c r="I1157" s="10" t="b">
        <v>1</v>
      </c>
      <c r="J1157" s="10">
        <v>2.0</v>
      </c>
      <c r="K1157" s="10" t="s">
        <v>1679</v>
      </c>
      <c r="L1157" s="10" t="s">
        <v>4230</v>
      </c>
      <c r="M1157" s="10" t="s">
        <v>4231</v>
      </c>
    </row>
    <row r="1158" ht="15.75" customHeight="1">
      <c r="A1158" s="9">
        <v>1156.0</v>
      </c>
      <c r="B1158" s="10">
        <v>943.0</v>
      </c>
      <c r="C1158" s="10" t="s">
        <v>4232</v>
      </c>
      <c r="D1158" s="10" t="s">
        <v>1670</v>
      </c>
      <c r="E1158" s="10" t="s">
        <v>1671</v>
      </c>
      <c r="F1158" s="10" t="s">
        <v>4233</v>
      </c>
      <c r="G1158" s="10" t="s">
        <v>841</v>
      </c>
      <c r="H1158" s="10" t="s">
        <v>4234</v>
      </c>
      <c r="I1158" s="10" t="b">
        <v>1</v>
      </c>
      <c r="J1158" s="10">
        <v>2.0</v>
      </c>
      <c r="K1158" s="10" t="s">
        <v>1679</v>
      </c>
      <c r="L1158" s="10" t="s">
        <v>4235</v>
      </c>
      <c r="M1158" s="10" t="s">
        <v>4236</v>
      </c>
    </row>
    <row r="1159" ht="15.75" customHeight="1">
      <c r="A1159" s="9">
        <v>1157.0</v>
      </c>
      <c r="B1159" s="10">
        <v>945.0</v>
      </c>
      <c r="C1159" s="10" t="s">
        <v>4237</v>
      </c>
      <c r="D1159" s="10" t="s">
        <v>1670</v>
      </c>
      <c r="E1159" s="10" t="s">
        <v>1671</v>
      </c>
      <c r="F1159" s="10" t="s">
        <v>4238</v>
      </c>
      <c r="G1159" s="10" t="s">
        <v>841</v>
      </c>
      <c r="H1159" s="10" t="s">
        <v>4239</v>
      </c>
      <c r="I1159" s="10" t="b">
        <v>1</v>
      </c>
      <c r="J1159" s="10">
        <v>5.0</v>
      </c>
      <c r="K1159" s="10" t="s">
        <v>1690</v>
      </c>
      <c r="L1159" s="10" t="s">
        <v>4071</v>
      </c>
      <c r="M1159" s="10" t="s">
        <v>4240</v>
      </c>
    </row>
    <row r="1160" ht="15.75" customHeight="1">
      <c r="A1160" s="9">
        <v>1158.0</v>
      </c>
      <c r="B1160" s="10">
        <v>946.0</v>
      </c>
      <c r="C1160" s="10" t="s">
        <v>4241</v>
      </c>
      <c r="D1160" s="10" t="s">
        <v>1670</v>
      </c>
      <c r="E1160" s="10" t="s">
        <v>1671</v>
      </c>
      <c r="F1160" s="10" t="s">
        <v>4242</v>
      </c>
      <c r="G1160" s="10" t="s">
        <v>841</v>
      </c>
      <c r="H1160" s="10" t="s">
        <v>4243</v>
      </c>
      <c r="I1160" s="10" t="b">
        <v>1</v>
      </c>
      <c r="J1160" s="10">
        <v>5.0</v>
      </c>
      <c r="K1160" s="10" t="s">
        <v>1690</v>
      </c>
      <c r="L1160" s="10" t="s">
        <v>3345</v>
      </c>
      <c r="M1160" s="10" t="s">
        <v>4244</v>
      </c>
    </row>
    <row r="1161" ht="15.75" customHeight="1">
      <c r="A1161" s="9">
        <v>1159.0</v>
      </c>
      <c r="B1161" s="10">
        <v>947.0</v>
      </c>
      <c r="C1161" s="10" t="s">
        <v>4245</v>
      </c>
      <c r="D1161" s="10" t="s">
        <v>1670</v>
      </c>
      <c r="E1161" s="10" t="s">
        <v>1671</v>
      </c>
      <c r="F1161" s="10" t="s">
        <v>4246</v>
      </c>
      <c r="G1161" s="10" t="s">
        <v>841</v>
      </c>
      <c r="H1161" s="10" t="s">
        <v>4247</v>
      </c>
      <c r="I1161" s="10" t="b">
        <v>1</v>
      </c>
      <c r="J1161" s="10">
        <v>4.0</v>
      </c>
      <c r="K1161" s="10" t="s">
        <v>1656</v>
      </c>
      <c r="L1161" s="10" t="s">
        <v>4248</v>
      </c>
      <c r="M1161" s="10" t="s">
        <v>4249</v>
      </c>
    </row>
    <row r="1162" ht="15.75" customHeight="1">
      <c r="A1162" s="9">
        <v>1160.0</v>
      </c>
      <c r="B1162" s="10">
        <v>948.0</v>
      </c>
      <c r="C1162" s="10" t="s">
        <v>4250</v>
      </c>
      <c r="D1162" s="10" t="s">
        <v>1670</v>
      </c>
      <c r="E1162" s="10" t="s">
        <v>1671</v>
      </c>
      <c r="F1162" s="10" t="s">
        <v>4251</v>
      </c>
      <c r="G1162" s="10" t="s">
        <v>841</v>
      </c>
      <c r="H1162" s="10" t="s">
        <v>4252</v>
      </c>
      <c r="I1162" s="10" t="b">
        <v>1</v>
      </c>
      <c r="J1162" s="10">
        <v>2.0</v>
      </c>
      <c r="K1162" s="10" t="s">
        <v>1679</v>
      </c>
      <c r="L1162" s="10" t="s">
        <v>4253</v>
      </c>
      <c r="M1162" s="10" t="s">
        <v>4254</v>
      </c>
    </row>
    <row r="1163" ht="15.75" customHeight="1">
      <c r="A1163" s="9">
        <v>1161.0</v>
      </c>
      <c r="B1163" s="10">
        <v>949.0</v>
      </c>
      <c r="C1163" s="10" t="s">
        <v>4255</v>
      </c>
      <c r="D1163" s="10" t="s">
        <v>1670</v>
      </c>
      <c r="E1163" s="10" t="s">
        <v>1671</v>
      </c>
      <c r="F1163" s="10" t="s">
        <v>4256</v>
      </c>
      <c r="G1163" s="10" t="s">
        <v>841</v>
      </c>
      <c r="H1163" s="10" t="s">
        <v>4257</v>
      </c>
      <c r="I1163" s="10" t="b">
        <v>1</v>
      </c>
      <c r="J1163" s="10">
        <v>4.0</v>
      </c>
      <c r="K1163" s="10" t="s">
        <v>1656</v>
      </c>
      <c r="L1163" s="10" t="s">
        <v>4258</v>
      </c>
      <c r="M1163" s="10" t="s">
        <v>4259</v>
      </c>
    </row>
    <row r="1164" ht="15.75" customHeight="1">
      <c r="A1164" s="9">
        <v>1162.0</v>
      </c>
      <c r="B1164" s="10">
        <v>950.0</v>
      </c>
      <c r="C1164" s="10" t="s">
        <v>4260</v>
      </c>
      <c r="D1164" s="10" t="s">
        <v>1670</v>
      </c>
      <c r="E1164" s="10" t="s">
        <v>1671</v>
      </c>
      <c r="F1164" s="10" t="s">
        <v>4200</v>
      </c>
      <c r="G1164" s="10" t="s">
        <v>841</v>
      </c>
      <c r="H1164" s="10" t="s">
        <v>4201</v>
      </c>
      <c r="I1164" s="10" t="b">
        <v>1</v>
      </c>
      <c r="J1164" s="10">
        <v>4.0</v>
      </c>
      <c r="K1164" s="10" t="s">
        <v>1656</v>
      </c>
      <c r="L1164" s="10" t="s">
        <v>4202</v>
      </c>
      <c r="M1164" s="10" t="s">
        <v>4203</v>
      </c>
    </row>
    <row r="1165" ht="15.75" customHeight="1">
      <c r="A1165" s="9">
        <v>1163.0</v>
      </c>
      <c r="B1165" s="10">
        <v>951.0</v>
      </c>
      <c r="C1165" s="10" t="s">
        <v>4261</v>
      </c>
      <c r="D1165" s="10" t="s">
        <v>1670</v>
      </c>
      <c r="E1165" s="10" t="s">
        <v>1671</v>
      </c>
      <c r="F1165" s="10" t="s">
        <v>4262</v>
      </c>
      <c r="G1165" s="10" t="s">
        <v>841</v>
      </c>
      <c r="H1165" s="10" t="s">
        <v>4263</v>
      </c>
      <c r="I1165" s="10" t="b">
        <v>1</v>
      </c>
      <c r="J1165" s="10">
        <v>2.0</v>
      </c>
      <c r="K1165" s="10" t="s">
        <v>1679</v>
      </c>
      <c r="L1165" s="10" t="s">
        <v>4197</v>
      </c>
      <c r="M1165" s="10" t="s">
        <v>4264</v>
      </c>
    </row>
    <row r="1166" ht="15.75" customHeight="1">
      <c r="A1166" s="9">
        <v>1164.0</v>
      </c>
      <c r="B1166" s="10">
        <v>952.0</v>
      </c>
      <c r="C1166" s="10" t="s">
        <v>4265</v>
      </c>
      <c r="D1166" s="10" t="s">
        <v>1670</v>
      </c>
      <c r="E1166" s="10" t="s">
        <v>1671</v>
      </c>
      <c r="F1166" s="10" t="s">
        <v>4266</v>
      </c>
      <c r="G1166" s="10" t="s">
        <v>841</v>
      </c>
      <c r="H1166" s="10" t="s">
        <v>4267</v>
      </c>
      <c r="I1166" s="10" t="b">
        <v>1</v>
      </c>
      <c r="J1166" s="10">
        <v>3.0</v>
      </c>
      <c r="K1166" s="10" t="s">
        <v>1702</v>
      </c>
      <c r="L1166" s="10" t="s">
        <v>4268</v>
      </c>
      <c r="M1166" s="10" t="s">
        <v>4269</v>
      </c>
    </row>
    <row r="1167" ht="15.75" customHeight="1">
      <c r="A1167" s="9">
        <v>1165.0</v>
      </c>
      <c r="B1167" s="10">
        <v>953.0</v>
      </c>
      <c r="C1167" s="10" t="s">
        <v>4270</v>
      </c>
      <c r="D1167" s="10" t="s">
        <v>1670</v>
      </c>
      <c r="E1167" s="10" t="s">
        <v>1671</v>
      </c>
      <c r="F1167" s="10" t="s">
        <v>4271</v>
      </c>
      <c r="G1167" s="10" t="s">
        <v>841</v>
      </c>
      <c r="H1167" s="10" t="s">
        <v>4272</v>
      </c>
      <c r="I1167" s="10" t="b">
        <v>1</v>
      </c>
      <c r="J1167" s="10">
        <v>4.0</v>
      </c>
      <c r="K1167" s="10" t="s">
        <v>1656</v>
      </c>
      <c r="L1167" s="10" t="s">
        <v>4273</v>
      </c>
      <c r="M1167" s="10" t="s">
        <v>4274</v>
      </c>
    </row>
    <row r="1168" ht="15.75" customHeight="1">
      <c r="A1168" s="9">
        <v>1166.0</v>
      </c>
      <c r="B1168" s="10">
        <v>958.0</v>
      </c>
      <c r="C1168" s="10" t="s">
        <v>4275</v>
      </c>
      <c r="D1168" s="10" t="s">
        <v>1670</v>
      </c>
      <c r="E1168" s="10" t="s">
        <v>1671</v>
      </c>
      <c r="F1168" s="10" t="s">
        <v>4276</v>
      </c>
      <c r="G1168" s="10" t="s">
        <v>841</v>
      </c>
      <c r="H1168" s="10" t="s">
        <v>4277</v>
      </c>
      <c r="I1168" s="10" t="b">
        <v>1</v>
      </c>
      <c r="J1168" s="10">
        <v>4.0</v>
      </c>
      <c r="K1168" s="10" t="s">
        <v>1656</v>
      </c>
      <c r="L1168" s="10" t="s">
        <v>4278</v>
      </c>
      <c r="M1168" s="10" t="s">
        <v>4279</v>
      </c>
    </row>
    <row r="1169" ht="15.75" customHeight="1">
      <c r="A1169" s="9">
        <v>1167.0</v>
      </c>
      <c r="B1169" s="10">
        <v>961.0</v>
      </c>
      <c r="C1169" s="10" t="s">
        <v>4280</v>
      </c>
      <c r="D1169" s="10" t="s">
        <v>1670</v>
      </c>
      <c r="E1169" s="10" t="s">
        <v>1671</v>
      </c>
      <c r="F1169" s="10" t="s">
        <v>4281</v>
      </c>
      <c r="G1169" s="10" t="s">
        <v>841</v>
      </c>
      <c r="H1169" s="10" t="s">
        <v>4282</v>
      </c>
      <c r="I1169" s="10" t="b">
        <v>1</v>
      </c>
      <c r="J1169" s="10">
        <v>5.0</v>
      </c>
      <c r="K1169" s="10" t="s">
        <v>1690</v>
      </c>
      <c r="L1169" s="10" t="s">
        <v>4283</v>
      </c>
      <c r="M1169" s="10" t="s">
        <v>4284</v>
      </c>
    </row>
    <row r="1170" ht="15.75" customHeight="1">
      <c r="A1170" s="9">
        <v>1168.0</v>
      </c>
      <c r="B1170" s="10">
        <v>962.0</v>
      </c>
      <c r="C1170" s="10" t="s">
        <v>4285</v>
      </c>
      <c r="D1170" s="10" t="s">
        <v>1670</v>
      </c>
      <c r="E1170" s="10" t="s">
        <v>1671</v>
      </c>
      <c r="F1170" s="10" t="s">
        <v>4286</v>
      </c>
      <c r="G1170" s="10" t="s">
        <v>841</v>
      </c>
      <c r="H1170" s="10" t="s">
        <v>4287</v>
      </c>
      <c r="I1170" s="10" t="b">
        <v>1</v>
      </c>
      <c r="J1170" s="10">
        <v>5.0</v>
      </c>
      <c r="K1170" s="10" t="s">
        <v>1690</v>
      </c>
      <c r="L1170" s="10" t="s">
        <v>2575</v>
      </c>
      <c r="M1170" s="10" t="s">
        <v>4288</v>
      </c>
    </row>
    <row r="1171" ht="15.75" customHeight="1">
      <c r="A1171" s="9">
        <v>1169.0</v>
      </c>
      <c r="B1171" s="10">
        <v>964.0</v>
      </c>
      <c r="C1171" s="10" t="s">
        <v>4289</v>
      </c>
      <c r="D1171" s="10" t="s">
        <v>1670</v>
      </c>
      <c r="E1171" s="10" t="s">
        <v>1671</v>
      </c>
      <c r="F1171" s="10" t="s">
        <v>4290</v>
      </c>
      <c r="G1171" s="10" t="s">
        <v>841</v>
      </c>
      <c r="H1171" s="10" t="s">
        <v>4291</v>
      </c>
      <c r="I1171" s="10" t="b">
        <v>1</v>
      </c>
      <c r="J1171" s="10">
        <v>2.0</v>
      </c>
      <c r="K1171" s="10" t="s">
        <v>1679</v>
      </c>
      <c r="L1171" s="10" t="s">
        <v>4292</v>
      </c>
      <c r="M1171" s="10" t="s">
        <v>4293</v>
      </c>
    </row>
    <row r="1172" ht="15.75" customHeight="1">
      <c r="A1172" s="9">
        <v>1170.0</v>
      </c>
      <c r="B1172" s="10">
        <v>965.0</v>
      </c>
      <c r="C1172" s="10" t="s">
        <v>4294</v>
      </c>
      <c r="D1172" s="10" t="s">
        <v>1670</v>
      </c>
      <c r="E1172" s="10" t="s">
        <v>1671</v>
      </c>
      <c r="F1172" s="10" t="s">
        <v>4295</v>
      </c>
      <c r="G1172" s="10" t="s">
        <v>841</v>
      </c>
      <c r="H1172" s="10" t="s">
        <v>4296</v>
      </c>
      <c r="I1172" s="10" t="b">
        <v>1</v>
      </c>
      <c r="J1172" s="10">
        <v>3.0</v>
      </c>
      <c r="K1172" s="10" t="s">
        <v>1702</v>
      </c>
      <c r="L1172" s="10" t="s">
        <v>4297</v>
      </c>
      <c r="M1172" s="10" t="s">
        <v>4298</v>
      </c>
    </row>
    <row r="1173" ht="15.75" customHeight="1">
      <c r="A1173" s="9">
        <v>1171.0</v>
      </c>
      <c r="B1173" s="10">
        <v>967.0</v>
      </c>
      <c r="C1173" s="10" t="s">
        <v>4299</v>
      </c>
      <c r="D1173" s="10" t="s">
        <v>1670</v>
      </c>
      <c r="E1173" s="10" t="s">
        <v>1671</v>
      </c>
      <c r="F1173" s="10" t="s">
        <v>4300</v>
      </c>
      <c r="G1173" s="10" t="s">
        <v>841</v>
      </c>
      <c r="H1173" s="10" t="s">
        <v>4301</v>
      </c>
      <c r="I1173" s="10" t="b">
        <v>1</v>
      </c>
      <c r="J1173" s="10">
        <v>4.0</v>
      </c>
      <c r="K1173" s="10" t="s">
        <v>1656</v>
      </c>
      <c r="L1173" s="10" t="s">
        <v>4159</v>
      </c>
      <c r="M1173" s="10" t="s">
        <v>4302</v>
      </c>
    </row>
    <row r="1174" ht="15.75" customHeight="1">
      <c r="A1174" s="9">
        <v>1172.0</v>
      </c>
      <c r="B1174" s="10">
        <v>970.0</v>
      </c>
      <c r="C1174" s="10" t="s">
        <v>4303</v>
      </c>
      <c r="D1174" s="10" t="s">
        <v>1670</v>
      </c>
      <c r="E1174" s="10" t="s">
        <v>1671</v>
      </c>
      <c r="F1174" s="10" t="s">
        <v>4304</v>
      </c>
      <c r="G1174" s="10" t="s">
        <v>841</v>
      </c>
      <c r="H1174" s="10" t="s">
        <v>4305</v>
      </c>
      <c r="I1174" s="10" t="b">
        <v>1</v>
      </c>
      <c r="J1174" s="10">
        <v>5.0</v>
      </c>
      <c r="K1174" s="10" t="s">
        <v>1690</v>
      </c>
      <c r="L1174" s="10" t="s">
        <v>4283</v>
      </c>
      <c r="M1174" s="10" t="s">
        <v>4306</v>
      </c>
    </row>
    <row r="1175" ht="15.75" customHeight="1">
      <c r="A1175" s="9">
        <v>1173.0</v>
      </c>
      <c r="B1175" s="10">
        <v>973.0</v>
      </c>
      <c r="C1175" s="10" t="s">
        <v>4307</v>
      </c>
      <c r="D1175" s="10" t="s">
        <v>1670</v>
      </c>
      <c r="E1175" s="10" t="s">
        <v>1671</v>
      </c>
      <c r="F1175" s="10" t="s">
        <v>4308</v>
      </c>
      <c r="G1175" s="10" t="s">
        <v>841</v>
      </c>
      <c r="H1175" s="10" t="s">
        <v>4309</v>
      </c>
      <c r="I1175" s="10" t="b">
        <v>1</v>
      </c>
      <c r="J1175" s="10">
        <v>4.0</v>
      </c>
      <c r="K1175" s="10" t="s">
        <v>1656</v>
      </c>
      <c r="L1175" s="10" t="s">
        <v>4310</v>
      </c>
      <c r="M1175" s="10" t="s">
        <v>4311</v>
      </c>
    </row>
    <row r="1176" ht="15.75" customHeight="1">
      <c r="A1176" s="9">
        <v>1174.0</v>
      </c>
      <c r="B1176" s="10">
        <v>974.0</v>
      </c>
      <c r="C1176" s="10" t="s">
        <v>4312</v>
      </c>
      <c r="D1176" s="10" t="s">
        <v>1670</v>
      </c>
      <c r="E1176" s="10" t="s">
        <v>1671</v>
      </c>
      <c r="F1176" s="10" t="s">
        <v>4313</v>
      </c>
      <c r="G1176" s="10" t="s">
        <v>841</v>
      </c>
      <c r="H1176" s="10" t="s">
        <v>4314</v>
      </c>
      <c r="I1176" s="10" t="b">
        <v>1</v>
      </c>
      <c r="J1176" s="10">
        <v>4.0</v>
      </c>
      <c r="K1176" s="10" t="s">
        <v>1656</v>
      </c>
      <c r="L1176" s="10" t="s">
        <v>4310</v>
      </c>
      <c r="M1176" s="10" t="s">
        <v>4315</v>
      </c>
    </row>
    <row r="1177" ht="15.75" customHeight="1">
      <c r="A1177" s="9">
        <v>1175.0</v>
      </c>
      <c r="B1177" s="10">
        <v>975.0</v>
      </c>
      <c r="C1177" s="10" t="s">
        <v>4316</v>
      </c>
      <c r="D1177" s="10" t="s">
        <v>1670</v>
      </c>
      <c r="E1177" s="10" t="s">
        <v>1671</v>
      </c>
      <c r="F1177" s="10" t="s">
        <v>4317</v>
      </c>
      <c r="G1177" s="10" t="s">
        <v>841</v>
      </c>
      <c r="H1177" s="10" t="s">
        <v>4318</v>
      </c>
      <c r="I1177" s="10" t="b">
        <v>1</v>
      </c>
      <c r="J1177" s="10">
        <v>4.0</v>
      </c>
      <c r="K1177" s="10" t="s">
        <v>1656</v>
      </c>
      <c r="L1177" s="10" t="s">
        <v>4310</v>
      </c>
      <c r="M1177" s="10" t="s">
        <v>4319</v>
      </c>
    </row>
    <row r="1178" ht="15.75" customHeight="1">
      <c r="A1178" s="9">
        <v>1176.0</v>
      </c>
      <c r="B1178" s="10">
        <v>976.0</v>
      </c>
      <c r="C1178" s="10" t="s">
        <v>4320</v>
      </c>
      <c r="D1178" s="10" t="s">
        <v>1670</v>
      </c>
      <c r="E1178" s="10" t="s">
        <v>1671</v>
      </c>
      <c r="F1178" s="10" t="s">
        <v>4321</v>
      </c>
      <c r="G1178" s="10" t="s">
        <v>841</v>
      </c>
      <c r="H1178" s="10" t="s">
        <v>4322</v>
      </c>
      <c r="I1178" s="10" t="b">
        <v>1</v>
      </c>
      <c r="J1178" s="10">
        <v>4.0</v>
      </c>
      <c r="K1178" s="10" t="s">
        <v>1656</v>
      </c>
      <c r="L1178" s="10" t="s">
        <v>4310</v>
      </c>
      <c r="M1178" s="10" t="s">
        <v>4323</v>
      </c>
    </row>
    <row r="1179" ht="15.75" customHeight="1">
      <c r="A1179" s="9">
        <v>1177.0</v>
      </c>
      <c r="B1179" s="10">
        <v>978.0</v>
      </c>
      <c r="C1179" s="10" t="s">
        <v>4324</v>
      </c>
      <c r="D1179" s="10" t="s">
        <v>1670</v>
      </c>
      <c r="E1179" s="10" t="s">
        <v>1671</v>
      </c>
      <c r="F1179" s="10" t="s">
        <v>4325</v>
      </c>
      <c r="G1179" s="10" t="s">
        <v>841</v>
      </c>
      <c r="H1179" s="10" t="s">
        <v>4326</v>
      </c>
      <c r="I1179" s="10" t="b">
        <v>1</v>
      </c>
      <c r="J1179" s="10">
        <v>5.0</v>
      </c>
      <c r="K1179" s="10" t="s">
        <v>1690</v>
      </c>
      <c r="L1179" s="10" t="s">
        <v>2575</v>
      </c>
      <c r="M1179" s="10" t="s">
        <v>4327</v>
      </c>
    </row>
    <row r="1180" ht="15.75" customHeight="1">
      <c r="A1180" s="9">
        <v>1178.0</v>
      </c>
      <c r="B1180" s="10">
        <v>979.0</v>
      </c>
      <c r="C1180" s="10" t="s">
        <v>4328</v>
      </c>
      <c r="D1180" s="10" t="s">
        <v>1670</v>
      </c>
      <c r="E1180" s="10" t="s">
        <v>1671</v>
      </c>
      <c r="F1180" s="10" t="s">
        <v>4329</v>
      </c>
      <c r="G1180" s="10" t="s">
        <v>841</v>
      </c>
      <c r="H1180" s="10" t="s">
        <v>4330</v>
      </c>
      <c r="I1180" s="10" t="b">
        <v>1</v>
      </c>
      <c r="J1180" s="10">
        <v>4.0</v>
      </c>
      <c r="K1180" s="10" t="s">
        <v>1656</v>
      </c>
      <c r="L1180" s="10" t="s">
        <v>4310</v>
      </c>
      <c r="M1180" s="10" t="s">
        <v>4331</v>
      </c>
    </row>
    <row r="1181" ht="15.75" customHeight="1">
      <c r="A1181" s="9">
        <v>1179.0</v>
      </c>
      <c r="B1181" s="10">
        <v>981.0</v>
      </c>
      <c r="C1181" s="10" t="s">
        <v>4332</v>
      </c>
      <c r="D1181" s="10" t="s">
        <v>1670</v>
      </c>
      <c r="E1181" s="10" t="s">
        <v>1671</v>
      </c>
      <c r="F1181" s="10" t="s">
        <v>4333</v>
      </c>
      <c r="G1181" s="10" t="s">
        <v>841</v>
      </c>
      <c r="H1181" s="10" t="s">
        <v>4334</v>
      </c>
      <c r="I1181" s="10" t="b">
        <v>1</v>
      </c>
      <c r="J1181" s="10">
        <v>4.0</v>
      </c>
      <c r="K1181" s="10" t="s">
        <v>1656</v>
      </c>
      <c r="L1181" s="10" t="s">
        <v>4310</v>
      </c>
      <c r="M1181" s="10" t="s">
        <v>4335</v>
      </c>
    </row>
    <row r="1182" ht="15.75" customHeight="1">
      <c r="A1182" s="9">
        <v>1180.0</v>
      </c>
      <c r="B1182" s="10">
        <v>982.0</v>
      </c>
      <c r="C1182" s="10" t="s">
        <v>4336</v>
      </c>
      <c r="D1182" s="10" t="s">
        <v>1670</v>
      </c>
      <c r="E1182" s="10" t="s">
        <v>1671</v>
      </c>
      <c r="F1182" s="10" t="s">
        <v>4337</v>
      </c>
      <c r="G1182" s="10" t="s">
        <v>841</v>
      </c>
      <c r="H1182" s="10" t="s">
        <v>4338</v>
      </c>
      <c r="I1182" s="10" t="b">
        <v>1</v>
      </c>
      <c r="J1182" s="10">
        <v>4.0</v>
      </c>
      <c r="K1182" s="10" t="s">
        <v>1656</v>
      </c>
      <c r="L1182" s="10" t="s">
        <v>4310</v>
      </c>
      <c r="M1182" s="10" t="s">
        <v>4339</v>
      </c>
    </row>
    <row r="1183" ht="15.75" customHeight="1">
      <c r="A1183" s="9">
        <v>1181.0</v>
      </c>
      <c r="B1183" s="10">
        <v>983.0</v>
      </c>
      <c r="C1183" s="10" t="s">
        <v>4340</v>
      </c>
      <c r="D1183" s="10" t="s">
        <v>1670</v>
      </c>
      <c r="E1183" s="10" t="s">
        <v>1671</v>
      </c>
      <c r="F1183" s="10" t="s">
        <v>4341</v>
      </c>
      <c r="G1183" s="10" t="s">
        <v>841</v>
      </c>
      <c r="H1183" s="10" t="s">
        <v>4342</v>
      </c>
      <c r="I1183" s="10" t="b">
        <v>1</v>
      </c>
      <c r="J1183" s="10">
        <v>4.0</v>
      </c>
      <c r="K1183" s="10" t="s">
        <v>1656</v>
      </c>
      <c r="L1183" s="10" t="s">
        <v>4310</v>
      </c>
      <c r="M1183" s="10" t="s">
        <v>4343</v>
      </c>
    </row>
    <row r="1184" ht="15.75" customHeight="1">
      <c r="A1184" s="9">
        <v>1182.0</v>
      </c>
      <c r="B1184" s="10">
        <v>984.0</v>
      </c>
      <c r="C1184" s="10" t="s">
        <v>4344</v>
      </c>
      <c r="D1184" s="10" t="s">
        <v>1670</v>
      </c>
      <c r="E1184" s="10" t="s">
        <v>1671</v>
      </c>
      <c r="F1184" s="10" t="s">
        <v>4345</v>
      </c>
      <c r="G1184" s="10" t="s">
        <v>841</v>
      </c>
      <c r="H1184" s="10" t="s">
        <v>4346</v>
      </c>
      <c r="I1184" s="10" t="b">
        <v>1</v>
      </c>
      <c r="J1184" s="10">
        <v>4.0</v>
      </c>
      <c r="K1184" s="10" t="s">
        <v>1656</v>
      </c>
      <c r="L1184" s="10" t="s">
        <v>4310</v>
      </c>
      <c r="M1184" s="10" t="s">
        <v>4347</v>
      </c>
    </row>
    <row r="1185" ht="15.75" customHeight="1">
      <c r="A1185" s="9">
        <v>1183.0</v>
      </c>
      <c r="B1185" s="10">
        <v>985.0</v>
      </c>
      <c r="C1185" s="10" t="s">
        <v>4348</v>
      </c>
      <c r="D1185" s="10" t="s">
        <v>1670</v>
      </c>
      <c r="E1185" s="10" t="s">
        <v>1671</v>
      </c>
      <c r="F1185" s="10" t="s">
        <v>4349</v>
      </c>
      <c r="G1185" s="10" t="s">
        <v>841</v>
      </c>
      <c r="H1185" s="10" t="s">
        <v>4350</v>
      </c>
      <c r="I1185" s="10" t="b">
        <v>1</v>
      </c>
      <c r="J1185" s="10">
        <v>4.0</v>
      </c>
      <c r="K1185" s="10" t="s">
        <v>1656</v>
      </c>
      <c r="L1185" s="10" t="s">
        <v>4310</v>
      </c>
      <c r="M1185" s="10" t="s">
        <v>4351</v>
      </c>
    </row>
    <row r="1186" ht="15.75" customHeight="1">
      <c r="A1186" s="9">
        <v>1184.0</v>
      </c>
      <c r="B1186" s="10">
        <v>986.0</v>
      </c>
      <c r="C1186" s="10" t="s">
        <v>4352</v>
      </c>
      <c r="D1186" s="10" t="s">
        <v>1670</v>
      </c>
      <c r="E1186" s="10" t="s">
        <v>1671</v>
      </c>
      <c r="F1186" s="10" t="s">
        <v>4353</v>
      </c>
      <c r="G1186" s="10" t="s">
        <v>841</v>
      </c>
      <c r="H1186" s="10" t="s">
        <v>4354</v>
      </c>
      <c r="I1186" s="10" t="b">
        <v>1</v>
      </c>
      <c r="J1186" s="10">
        <v>4.0</v>
      </c>
      <c r="K1186" s="10" t="s">
        <v>1656</v>
      </c>
      <c r="L1186" s="10" t="s">
        <v>4310</v>
      </c>
      <c r="M1186" s="10" t="s">
        <v>4355</v>
      </c>
    </row>
    <row r="1187" ht="15.75" customHeight="1">
      <c r="A1187" s="9">
        <v>1185.0</v>
      </c>
      <c r="B1187" s="10">
        <v>988.0</v>
      </c>
      <c r="C1187" s="10" t="s">
        <v>4356</v>
      </c>
      <c r="D1187" s="10" t="s">
        <v>1670</v>
      </c>
      <c r="E1187" s="10" t="s">
        <v>1671</v>
      </c>
      <c r="F1187" s="10" t="s">
        <v>4357</v>
      </c>
      <c r="G1187" s="10" t="s">
        <v>841</v>
      </c>
      <c r="H1187" s="10" t="s">
        <v>4358</v>
      </c>
      <c r="I1187" s="10" t="b">
        <v>1</v>
      </c>
      <c r="J1187" s="10">
        <v>4.0</v>
      </c>
      <c r="K1187" s="10" t="s">
        <v>1656</v>
      </c>
      <c r="L1187" s="10" t="s">
        <v>4310</v>
      </c>
      <c r="M1187" s="10" t="s">
        <v>4359</v>
      </c>
    </row>
    <row r="1188" ht="15.75" customHeight="1">
      <c r="A1188" s="9">
        <v>1186.0</v>
      </c>
      <c r="B1188" s="10">
        <v>989.0</v>
      </c>
      <c r="C1188" s="10" t="s">
        <v>4360</v>
      </c>
      <c r="D1188" s="10" t="s">
        <v>1670</v>
      </c>
      <c r="E1188" s="10" t="s">
        <v>1671</v>
      </c>
      <c r="F1188" s="10" t="s">
        <v>4361</v>
      </c>
      <c r="G1188" s="10" t="s">
        <v>841</v>
      </c>
      <c r="H1188" s="10" t="s">
        <v>4362</v>
      </c>
      <c r="I1188" s="10" t="b">
        <v>1</v>
      </c>
      <c r="J1188" s="10">
        <v>4.0</v>
      </c>
      <c r="K1188" s="10" t="s">
        <v>1656</v>
      </c>
      <c r="L1188" s="10" t="s">
        <v>4310</v>
      </c>
      <c r="M1188" s="10" t="s">
        <v>4363</v>
      </c>
    </row>
    <row r="1189" ht="15.75" customHeight="1">
      <c r="A1189" s="9">
        <v>1187.0</v>
      </c>
      <c r="B1189" s="10">
        <v>990.0</v>
      </c>
      <c r="C1189" s="10" t="s">
        <v>4364</v>
      </c>
      <c r="D1189" s="10" t="s">
        <v>1670</v>
      </c>
      <c r="E1189" s="10" t="s">
        <v>1671</v>
      </c>
      <c r="F1189" s="10" t="s">
        <v>4365</v>
      </c>
      <c r="G1189" s="10" t="s">
        <v>841</v>
      </c>
      <c r="H1189" s="10" t="s">
        <v>4366</v>
      </c>
      <c r="I1189" s="10" t="b">
        <v>1</v>
      </c>
      <c r="J1189" s="10">
        <v>4.0</v>
      </c>
      <c r="K1189" s="10" t="s">
        <v>1656</v>
      </c>
      <c r="L1189" s="10" t="s">
        <v>4310</v>
      </c>
      <c r="M1189" s="10" t="s">
        <v>4367</v>
      </c>
    </row>
    <row r="1190" ht="15.75" customHeight="1">
      <c r="A1190" s="9">
        <v>1188.0</v>
      </c>
      <c r="B1190" s="10">
        <v>992.0</v>
      </c>
      <c r="C1190" s="10" t="s">
        <v>4368</v>
      </c>
      <c r="D1190" s="10" t="s">
        <v>1670</v>
      </c>
      <c r="E1190" s="10" t="s">
        <v>1671</v>
      </c>
      <c r="F1190" s="10" t="s">
        <v>4369</v>
      </c>
      <c r="G1190" s="10" t="s">
        <v>841</v>
      </c>
      <c r="H1190" s="10" t="s">
        <v>4370</v>
      </c>
      <c r="I1190" s="10" t="b">
        <v>1</v>
      </c>
      <c r="J1190" s="10">
        <v>5.0</v>
      </c>
      <c r="K1190" s="10" t="s">
        <v>1690</v>
      </c>
      <c r="L1190" s="10" t="s">
        <v>2575</v>
      </c>
      <c r="M1190" s="10" t="s">
        <v>4371</v>
      </c>
    </row>
    <row r="1191" ht="15.75" customHeight="1">
      <c r="A1191" s="9">
        <v>1189.0</v>
      </c>
      <c r="B1191" s="10">
        <v>993.0</v>
      </c>
      <c r="C1191" s="10" t="s">
        <v>4372</v>
      </c>
      <c r="D1191" s="10" t="s">
        <v>1670</v>
      </c>
      <c r="E1191" s="10" t="s">
        <v>1671</v>
      </c>
      <c r="F1191" s="10" t="s">
        <v>4373</v>
      </c>
      <c r="G1191" s="10" t="s">
        <v>841</v>
      </c>
      <c r="H1191" s="10" t="s">
        <v>4374</v>
      </c>
      <c r="I1191" s="10" t="b">
        <v>1</v>
      </c>
      <c r="J1191" s="10">
        <v>5.0</v>
      </c>
      <c r="K1191" s="10" t="s">
        <v>1690</v>
      </c>
      <c r="L1191" s="10" t="s">
        <v>2575</v>
      </c>
      <c r="M1191" s="10" t="s">
        <v>4375</v>
      </c>
    </row>
    <row r="1192" ht="15.75" customHeight="1">
      <c r="A1192" s="9">
        <v>1190.0</v>
      </c>
      <c r="B1192" s="10">
        <v>995.0</v>
      </c>
      <c r="C1192" s="10" t="s">
        <v>4376</v>
      </c>
      <c r="D1192" s="10" t="s">
        <v>1670</v>
      </c>
      <c r="E1192" s="10" t="s">
        <v>1671</v>
      </c>
      <c r="F1192" s="10" t="s">
        <v>4377</v>
      </c>
      <c r="G1192" s="10" t="s">
        <v>841</v>
      </c>
      <c r="H1192" s="10" t="s">
        <v>4378</v>
      </c>
      <c r="I1192" s="10" t="b">
        <v>1</v>
      </c>
      <c r="J1192" s="10">
        <v>4.0</v>
      </c>
      <c r="K1192" s="10" t="s">
        <v>1656</v>
      </c>
      <c r="L1192" s="10" t="s">
        <v>4379</v>
      </c>
      <c r="M1192" s="10" t="s">
        <v>4380</v>
      </c>
    </row>
    <row r="1193" ht="15.75" customHeight="1">
      <c r="A1193" s="9">
        <v>1191.0</v>
      </c>
      <c r="B1193" s="10">
        <v>996.0</v>
      </c>
      <c r="C1193" s="10" t="s">
        <v>4381</v>
      </c>
      <c r="D1193" s="10" t="s">
        <v>1670</v>
      </c>
      <c r="E1193" s="10" t="s">
        <v>1671</v>
      </c>
      <c r="F1193" s="10" t="s">
        <v>4382</v>
      </c>
      <c r="G1193" s="10" t="s">
        <v>841</v>
      </c>
      <c r="H1193" s="10" t="s">
        <v>4383</v>
      </c>
      <c r="I1193" s="10" t="b">
        <v>1</v>
      </c>
      <c r="J1193" s="10">
        <v>4.0</v>
      </c>
      <c r="K1193" s="10" t="s">
        <v>1656</v>
      </c>
      <c r="L1193" s="10" t="s">
        <v>4384</v>
      </c>
      <c r="M1193" s="10" t="s">
        <v>4385</v>
      </c>
    </row>
    <row r="1194" ht="15.75" customHeight="1">
      <c r="A1194" s="9">
        <v>1192.0</v>
      </c>
      <c r="B1194" s="10">
        <v>997.0</v>
      </c>
      <c r="C1194" s="10" t="s">
        <v>4386</v>
      </c>
      <c r="D1194" s="10" t="s">
        <v>1670</v>
      </c>
      <c r="E1194" s="10" t="s">
        <v>1671</v>
      </c>
      <c r="F1194" s="10" t="s">
        <v>4387</v>
      </c>
      <c r="G1194" s="10" t="s">
        <v>841</v>
      </c>
      <c r="H1194" s="10" t="s">
        <v>4388</v>
      </c>
      <c r="I1194" s="10" t="b">
        <v>1</v>
      </c>
      <c r="J1194" s="10">
        <v>5.0</v>
      </c>
      <c r="K1194" s="10" t="s">
        <v>1690</v>
      </c>
      <c r="L1194" s="10" t="s">
        <v>2575</v>
      </c>
      <c r="M1194" s="10" t="s">
        <v>4389</v>
      </c>
    </row>
    <row r="1195" ht="15.75" customHeight="1">
      <c r="A1195" s="9">
        <v>1193.0</v>
      </c>
      <c r="B1195" s="10">
        <v>999.0</v>
      </c>
      <c r="C1195" s="10" t="s">
        <v>4390</v>
      </c>
      <c r="D1195" s="10" t="s">
        <v>1670</v>
      </c>
      <c r="E1195" s="10" t="s">
        <v>1671</v>
      </c>
      <c r="F1195" s="10" t="s">
        <v>4391</v>
      </c>
      <c r="G1195" s="10" t="s">
        <v>841</v>
      </c>
      <c r="H1195" s="10" t="s">
        <v>4392</v>
      </c>
      <c r="I1195" s="10" t="b">
        <v>1</v>
      </c>
      <c r="J1195" s="10">
        <v>5.0</v>
      </c>
      <c r="K1195" s="10" t="s">
        <v>1690</v>
      </c>
      <c r="L1195" s="10" t="s">
        <v>2575</v>
      </c>
      <c r="M1195" s="10" t="s">
        <v>4393</v>
      </c>
    </row>
    <row r="1196" ht="15.75" customHeight="1">
      <c r="A1196" s="9">
        <v>1194.0</v>
      </c>
      <c r="B1196" s="10">
        <v>1000.0</v>
      </c>
      <c r="C1196" s="10" t="s">
        <v>4394</v>
      </c>
      <c r="D1196" s="10" t="s">
        <v>1670</v>
      </c>
      <c r="E1196" s="10" t="s">
        <v>1671</v>
      </c>
      <c r="F1196" s="10" t="s">
        <v>4395</v>
      </c>
      <c r="G1196" s="10" t="s">
        <v>841</v>
      </c>
      <c r="H1196" s="10" t="s">
        <v>4396</v>
      </c>
      <c r="I1196" s="10" t="b">
        <v>1</v>
      </c>
      <c r="J1196" s="10">
        <v>5.0</v>
      </c>
      <c r="K1196" s="10" t="s">
        <v>1690</v>
      </c>
      <c r="L1196" s="10" t="s">
        <v>2575</v>
      </c>
      <c r="M1196" s="10" t="s">
        <v>4397</v>
      </c>
    </row>
    <row r="1197" ht="15.75" customHeight="1">
      <c r="A1197" s="9">
        <v>1195.0</v>
      </c>
      <c r="B1197" s="10">
        <v>1002.0</v>
      </c>
      <c r="C1197" s="10" t="s">
        <v>4398</v>
      </c>
      <c r="D1197" s="10" t="s">
        <v>1670</v>
      </c>
      <c r="E1197" s="10" t="s">
        <v>1671</v>
      </c>
      <c r="F1197" s="10" t="s">
        <v>4399</v>
      </c>
      <c r="G1197" s="10" t="s">
        <v>841</v>
      </c>
      <c r="H1197" s="10" t="s">
        <v>4400</v>
      </c>
      <c r="I1197" s="10" t="b">
        <v>1</v>
      </c>
      <c r="J1197" s="10">
        <v>4.0</v>
      </c>
      <c r="K1197" s="10" t="s">
        <v>1656</v>
      </c>
      <c r="L1197" s="10" t="s">
        <v>4401</v>
      </c>
      <c r="M1197" s="10" t="s">
        <v>4402</v>
      </c>
    </row>
    <row r="1198" ht="15.75" customHeight="1">
      <c r="A1198" s="9">
        <v>1196.0</v>
      </c>
      <c r="B1198" s="10">
        <v>1003.0</v>
      </c>
      <c r="C1198" s="10" t="s">
        <v>4403</v>
      </c>
      <c r="D1198" s="10" t="s">
        <v>1670</v>
      </c>
      <c r="E1198" s="10" t="s">
        <v>1671</v>
      </c>
      <c r="F1198" s="10" t="s">
        <v>4404</v>
      </c>
      <c r="G1198" s="10" t="s">
        <v>841</v>
      </c>
      <c r="H1198" s="10" t="s">
        <v>4405</v>
      </c>
      <c r="I1198" s="10" t="b">
        <v>1</v>
      </c>
      <c r="J1198" s="10">
        <v>5.0</v>
      </c>
      <c r="K1198" s="10" t="s">
        <v>1690</v>
      </c>
      <c r="L1198" s="10" t="s">
        <v>2575</v>
      </c>
      <c r="M1198" s="10" t="s">
        <v>4406</v>
      </c>
    </row>
    <row r="1199" ht="15.75" customHeight="1">
      <c r="A1199" s="9">
        <v>1197.0</v>
      </c>
      <c r="B1199" s="10">
        <v>1004.0</v>
      </c>
      <c r="C1199" s="10" t="s">
        <v>4407</v>
      </c>
      <c r="D1199" s="10" t="s">
        <v>1670</v>
      </c>
      <c r="E1199" s="10" t="s">
        <v>1671</v>
      </c>
      <c r="F1199" s="10" t="s">
        <v>4408</v>
      </c>
      <c r="G1199" s="10" t="s">
        <v>841</v>
      </c>
      <c r="H1199" s="10" t="s">
        <v>4409</v>
      </c>
      <c r="I1199" s="10" t="b">
        <v>1</v>
      </c>
      <c r="J1199" s="10">
        <v>4.0</v>
      </c>
      <c r="K1199" s="10" t="s">
        <v>1656</v>
      </c>
      <c r="L1199" s="10" t="s">
        <v>4410</v>
      </c>
      <c r="M1199" s="10" t="s">
        <v>4411</v>
      </c>
    </row>
    <row r="1200" ht="15.75" customHeight="1">
      <c r="A1200" s="9">
        <v>1198.0</v>
      </c>
      <c r="B1200" s="10">
        <v>1011.0</v>
      </c>
      <c r="C1200" s="10" t="s">
        <v>4412</v>
      </c>
      <c r="D1200" s="10" t="s">
        <v>1670</v>
      </c>
      <c r="E1200" s="10" t="s">
        <v>1671</v>
      </c>
      <c r="F1200" s="10" t="s">
        <v>4413</v>
      </c>
      <c r="G1200" s="10" t="s">
        <v>841</v>
      </c>
      <c r="H1200" s="10" t="s">
        <v>4414</v>
      </c>
      <c r="I1200" s="10" t="b">
        <v>1</v>
      </c>
      <c r="J1200" s="10">
        <v>4.0</v>
      </c>
      <c r="K1200" s="10" t="s">
        <v>1656</v>
      </c>
      <c r="L1200" s="10" t="s">
        <v>4415</v>
      </c>
      <c r="M1200" s="10" t="s">
        <v>4416</v>
      </c>
    </row>
    <row r="1201" ht="15.75" customHeight="1">
      <c r="A1201" s="9">
        <v>1199.0</v>
      </c>
      <c r="B1201" s="10">
        <v>1014.0</v>
      </c>
      <c r="C1201" s="10" t="s">
        <v>4417</v>
      </c>
      <c r="D1201" s="10" t="s">
        <v>1670</v>
      </c>
      <c r="E1201" s="10" t="s">
        <v>1671</v>
      </c>
      <c r="F1201" s="10" t="s">
        <v>4418</v>
      </c>
      <c r="G1201" s="10" t="s">
        <v>841</v>
      </c>
      <c r="H1201" s="10" t="s">
        <v>4419</v>
      </c>
      <c r="I1201" s="10" t="b">
        <v>1</v>
      </c>
      <c r="J1201" s="10">
        <v>4.0</v>
      </c>
      <c r="K1201" s="10" t="s">
        <v>1656</v>
      </c>
      <c r="L1201" s="10" t="s">
        <v>4420</v>
      </c>
      <c r="M1201" s="10" t="s">
        <v>4421</v>
      </c>
    </row>
    <row r="1202" ht="15.75" customHeight="1">
      <c r="A1202" s="9">
        <v>1200.0</v>
      </c>
      <c r="B1202" s="10">
        <v>1015.0</v>
      </c>
      <c r="C1202" s="10" t="s">
        <v>4422</v>
      </c>
      <c r="D1202" s="10" t="s">
        <v>1670</v>
      </c>
      <c r="E1202" s="10" t="s">
        <v>1671</v>
      </c>
      <c r="F1202" s="10" t="s">
        <v>4423</v>
      </c>
      <c r="G1202" s="10" t="s">
        <v>841</v>
      </c>
      <c r="H1202" s="10" t="s">
        <v>4424</v>
      </c>
      <c r="I1202" s="10" t="b">
        <v>1</v>
      </c>
      <c r="J1202" s="10">
        <v>5.0</v>
      </c>
      <c r="K1202" s="10" t="s">
        <v>1690</v>
      </c>
      <c r="L1202" s="10" t="s">
        <v>4425</v>
      </c>
      <c r="M1202" s="10" t="s">
        <v>4426</v>
      </c>
    </row>
    <row r="1203" ht="15.75" customHeight="1">
      <c r="A1203" s="9">
        <v>1201.0</v>
      </c>
      <c r="B1203" s="10">
        <v>1017.0</v>
      </c>
      <c r="C1203" s="10" t="s">
        <v>4427</v>
      </c>
      <c r="D1203" s="10" t="s">
        <v>1670</v>
      </c>
      <c r="E1203" s="10" t="s">
        <v>1671</v>
      </c>
      <c r="F1203" s="10" t="s">
        <v>4428</v>
      </c>
      <c r="G1203" s="10" t="s">
        <v>841</v>
      </c>
      <c r="H1203" s="10" t="s">
        <v>4429</v>
      </c>
      <c r="I1203" s="10" t="b">
        <v>1</v>
      </c>
      <c r="J1203" s="10">
        <v>5.0</v>
      </c>
      <c r="K1203" s="10" t="s">
        <v>1690</v>
      </c>
      <c r="L1203" s="10" t="s">
        <v>4430</v>
      </c>
      <c r="M1203" s="10" t="s">
        <v>4431</v>
      </c>
    </row>
    <row r="1204" ht="15.75" customHeight="1">
      <c r="A1204" s="9">
        <v>1202.0</v>
      </c>
      <c r="B1204" s="10">
        <v>1021.0</v>
      </c>
      <c r="C1204" s="10" t="s">
        <v>4432</v>
      </c>
      <c r="D1204" s="10" t="s">
        <v>1670</v>
      </c>
      <c r="E1204" s="10" t="s">
        <v>1671</v>
      </c>
      <c r="F1204" s="10" t="s">
        <v>4433</v>
      </c>
      <c r="G1204" s="10" t="s">
        <v>841</v>
      </c>
      <c r="H1204" s="10" t="s">
        <v>4434</v>
      </c>
      <c r="I1204" s="10" t="b">
        <v>1</v>
      </c>
      <c r="J1204" s="10">
        <v>2.0</v>
      </c>
      <c r="K1204" s="10" t="s">
        <v>1679</v>
      </c>
      <c r="L1204" s="10" t="s">
        <v>4435</v>
      </c>
      <c r="M1204" s="10" t="s">
        <v>4436</v>
      </c>
    </row>
    <row r="1205" ht="15.75" customHeight="1">
      <c r="A1205" s="9">
        <v>1203.0</v>
      </c>
      <c r="B1205" s="10">
        <v>1025.0</v>
      </c>
      <c r="C1205" s="10" t="s">
        <v>4437</v>
      </c>
      <c r="D1205" s="10" t="s">
        <v>1670</v>
      </c>
      <c r="E1205" s="10" t="s">
        <v>1671</v>
      </c>
      <c r="F1205" s="10" t="s">
        <v>4438</v>
      </c>
      <c r="G1205" s="10" t="s">
        <v>841</v>
      </c>
      <c r="H1205" s="10" t="s">
        <v>4439</v>
      </c>
      <c r="I1205" s="10" t="b">
        <v>1</v>
      </c>
      <c r="J1205" s="10">
        <v>3.0</v>
      </c>
      <c r="K1205" s="10" t="s">
        <v>1702</v>
      </c>
      <c r="L1205" s="10" t="s">
        <v>4440</v>
      </c>
      <c r="M1205" s="10" t="s">
        <v>4441</v>
      </c>
    </row>
    <row r="1206" ht="15.75" customHeight="1">
      <c r="A1206" s="9">
        <v>1204.0</v>
      </c>
      <c r="B1206" s="10">
        <v>1026.0</v>
      </c>
      <c r="C1206" s="10" t="s">
        <v>4442</v>
      </c>
      <c r="D1206" s="10" t="s">
        <v>1670</v>
      </c>
      <c r="E1206" s="10" t="s">
        <v>1671</v>
      </c>
      <c r="F1206" s="10" t="s">
        <v>4443</v>
      </c>
      <c r="G1206" s="10" t="s">
        <v>841</v>
      </c>
      <c r="H1206" s="10" t="s">
        <v>4444</v>
      </c>
      <c r="I1206" s="10" t="b">
        <v>1</v>
      </c>
      <c r="J1206" s="10">
        <v>10.0</v>
      </c>
      <c r="K1206" s="10" t="s">
        <v>62</v>
      </c>
      <c r="L1206" s="10" t="s">
        <v>4014</v>
      </c>
      <c r="M1206" s="10" t="s">
        <v>4445</v>
      </c>
    </row>
    <row r="1207" ht="15.75" customHeight="1">
      <c r="A1207" s="9">
        <v>1205.0</v>
      </c>
      <c r="B1207" s="10">
        <v>1027.0</v>
      </c>
      <c r="C1207" s="10" t="s">
        <v>4446</v>
      </c>
      <c r="D1207" s="10" t="s">
        <v>1670</v>
      </c>
      <c r="E1207" s="10" t="s">
        <v>1671</v>
      </c>
      <c r="F1207" s="10" t="s">
        <v>4447</v>
      </c>
      <c r="G1207" s="10" t="s">
        <v>841</v>
      </c>
      <c r="H1207" s="10" t="s">
        <v>4448</v>
      </c>
      <c r="I1207" s="10" t="b">
        <v>1</v>
      </c>
      <c r="J1207" s="10">
        <v>4.0</v>
      </c>
      <c r="K1207" s="10" t="s">
        <v>1656</v>
      </c>
      <c r="L1207" s="10" t="s">
        <v>4449</v>
      </c>
      <c r="M1207" s="10" t="s">
        <v>4450</v>
      </c>
    </row>
    <row r="1208" ht="15.75" customHeight="1">
      <c r="A1208" s="9">
        <v>1206.0</v>
      </c>
      <c r="B1208" s="10">
        <v>1029.0</v>
      </c>
      <c r="C1208" s="10" t="s">
        <v>4451</v>
      </c>
      <c r="D1208" s="10" t="s">
        <v>1670</v>
      </c>
      <c r="E1208" s="10" t="s">
        <v>1671</v>
      </c>
      <c r="F1208" s="10" t="s">
        <v>4452</v>
      </c>
      <c r="G1208" s="10" t="s">
        <v>841</v>
      </c>
      <c r="H1208" s="10" t="s">
        <v>4453</v>
      </c>
      <c r="I1208" s="10" t="b">
        <v>1</v>
      </c>
      <c r="J1208" s="10">
        <v>3.0</v>
      </c>
      <c r="K1208" s="10" t="s">
        <v>1702</v>
      </c>
      <c r="L1208" s="10" t="s">
        <v>4454</v>
      </c>
      <c r="M1208" s="10" t="s">
        <v>4455</v>
      </c>
    </row>
    <row r="1209" ht="15.75" customHeight="1">
      <c r="A1209" s="9">
        <v>1207.0</v>
      </c>
      <c r="B1209" s="10">
        <v>1030.0</v>
      </c>
      <c r="C1209" s="10" t="s">
        <v>4456</v>
      </c>
      <c r="D1209" s="10" t="s">
        <v>1670</v>
      </c>
      <c r="E1209" s="10" t="s">
        <v>1671</v>
      </c>
      <c r="F1209" s="10" t="s">
        <v>4457</v>
      </c>
      <c r="G1209" s="10" t="s">
        <v>841</v>
      </c>
      <c r="H1209" s="10" t="s">
        <v>4458</v>
      </c>
      <c r="I1209" s="10" t="b">
        <v>1</v>
      </c>
      <c r="J1209" s="10">
        <v>10.0</v>
      </c>
      <c r="K1209" s="10" t="s">
        <v>62</v>
      </c>
      <c r="L1209" s="10" t="s">
        <v>4014</v>
      </c>
      <c r="M1209" s="10" t="s">
        <v>4459</v>
      </c>
    </row>
    <row r="1210" ht="15.75" customHeight="1">
      <c r="A1210" s="9">
        <v>1208.0</v>
      </c>
      <c r="B1210" s="10">
        <v>1031.0</v>
      </c>
      <c r="C1210" s="10" t="s">
        <v>4460</v>
      </c>
      <c r="D1210" s="10" t="s">
        <v>1670</v>
      </c>
      <c r="E1210" s="10" t="s">
        <v>1671</v>
      </c>
      <c r="F1210" s="10" t="s">
        <v>4461</v>
      </c>
      <c r="G1210" s="10" t="s">
        <v>841</v>
      </c>
      <c r="H1210" s="10" t="s">
        <v>4462</v>
      </c>
      <c r="I1210" s="10" t="b">
        <v>1</v>
      </c>
      <c r="J1210" s="10">
        <v>2.0</v>
      </c>
      <c r="K1210" s="10" t="s">
        <v>1679</v>
      </c>
      <c r="L1210" s="10" t="s">
        <v>4463</v>
      </c>
      <c r="M1210" s="10" t="s">
        <v>4464</v>
      </c>
    </row>
    <row r="1211" ht="15.75" customHeight="1">
      <c r="A1211" s="9">
        <v>1209.0</v>
      </c>
      <c r="B1211" s="10">
        <v>1032.0</v>
      </c>
      <c r="C1211" s="10" t="s">
        <v>4465</v>
      </c>
      <c r="D1211" s="10" t="s">
        <v>1670</v>
      </c>
      <c r="E1211" s="10" t="s">
        <v>1671</v>
      </c>
      <c r="F1211" s="10" t="s">
        <v>4466</v>
      </c>
      <c r="G1211" s="10" t="s">
        <v>841</v>
      </c>
      <c r="H1211" s="10" t="s">
        <v>4467</v>
      </c>
      <c r="I1211" s="10" t="b">
        <v>1</v>
      </c>
      <c r="J1211" s="10">
        <v>3.0</v>
      </c>
      <c r="K1211" s="10" t="s">
        <v>1702</v>
      </c>
      <c r="L1211" s="10" t="s">
        <v>4468</v>
      </c>
      <c r="M1211" s="10" t="s">
        <v>4469</v>
      </c>
    </row>
    <row r="1212" ht="15.75" customHeight="1">
      <c r="A1212" s="9">
        <v>1210.0</v>
      </c>
      <c r="B1212" s="10">
        <v>1033.0</v>
      </c>
      <c r="C1212" s="10" t="s">
        <v>4470</v>
      </c>
      <c r="D1212" s="10" t="s">
        <v>1670</v>
      </c>
      <c r="E1212" s="10" t="s">
        <v>1671</v>
      </c>
      <c r="F1212" s="10" t="s">
        <v>4471</v>
      </c>
      <c r="G1212" s="10" t="s">
        <v>841</v>
      </c>
      <c r="H1212" s="10" t="s">
        <v>4472</v>
      </c>
      <c r="I1212" s="10" t="b">
        <v>1</v>
      </c>
      <c r="J1212" s="10">
        <v>4.0</v>
      </c>
      <c r="K1212" s="10" t="s">
        <v>1656</v>
      </c>
      <c r="L1212" s="10" t="s">
        <v>4473</v>
      </c>
      <c r="M1212" s="10" t="s">
        <v>4474</v>
      </c>
    </row>
    <row r="1213" ht="15.75" customHeight="1">
      <c r="A1213" s="9">
        <v>1211.0</v>
      </c>
      <c r="B1213" s="10">
        <v>1034.0</v>
      </c>
      <c r="C1213" s="10" t="s">
        <v>4475</v>
      </c>
      <c r="D1213" s="10" t="s">
        <v>1670</v>
      </c>
      <c r="E1213" s="10" t="s">
        <v>1671</v>
      </c>
      <c r="F1213" s="10" t="s">
        <v>4476</v>
      </c>
      <c r="G1213" s="10" t="s">
        <v>841</v>
      </c>
      <c r="H1213" s="10" t="s">
        <v>4477</v>
      </c>
      <c r="I1213" s="10" t="b">
        <v>1</v>
      </c>
      <c r="J1213" s="10">
        <v>2.0</v>
      </c>
      <c r="K1213" s="10" t="s">
        <v>1679</v>
      </c>
      <c r="L1213" s="10" t="s">
        <v>4478</v>
      </c>
      <c r="M1213" s="10" t="s">
        <v>4479</v>
      </c>
    </row>
    <row r="1214" ht="15.75" customHeight="1">
      <c r="A1214" s="9">
        <v>1212.0</v>
      </c>
      <c r="B1214" s="10">
        <v>1035.0</v>
      </c>
      <c r="C1214" s="10" t="s">
        <v>4480</v>
      </c>
      <c r="D1214" s="10" t="s">
        <v>1670</v>
      </c>
      <c r="E1214" s="10" t="s">
        <v>1671</v>
      </c>
      <c r="F1214" s="10" t="s">
        <v>4481</v>
      </c>
      <c r="G1214" s="10" t="s">
        <v>841</v>
      </c>
      <c r="H1214" s="10" t="s">
        <v>4482</v>
      </c>
      <c r="I1214" s="10" t="b">
        <v>1</v>
      </c>
      <c r="J1214" s="10">
        <v>10.0</v>
      </c>
      <c r="K1214" s="10" t="s">
        <v>62</v>
      </c>
      <c r="L1214" s="10" t="s">
        <v>4483</v>
      </c>
      <c r="M1214" s="10" t="s">
        <v>4484</v>
      </c>
    </row>
    <row r="1215" ht="15.75" customHeight="1">
      <c r="A1215" s="9">
        <v>1213.0</v>
      </c>
      <c r="B1215" s="10">
        <v>1037.0</v>
      </c>
      <c r="C1215" s="10" t="s">
        <v>4485</v>
      </c>
      <c r="D1215" s="10" t="s">
        <v>1670</v>
      </c>
      <c r="E1215" s="10" t="s">
        <v>1671</v>
      </c>
      <c r="F1215" s="10" t="s">
        <v>4486</v>
      </c>
      <c r="G1215" s="10" t="s">
        <v>841</v>
      </c>
      <c r="H1215" s="10" t="s">
        <v>4487</v>
      </c>
      <c r="I1215" s="10" t="b">
        <v>1</v>
      </c>
      <c r="J1215" s="10">
        <v>3.0</v>
      </c>
      <c r="K1215" s="10" t="s">
        <v>1702</v>
      </c>
      <c r="L1215" s="10" t="s">
        <v>4488</v>
      </c>
      <c r="M1215" s="10" t="s">
        <v>4489</v>
      </c>
    </row>
    <row r="1216" ht="15.75" customHeight="1">
      <c r="A1216" s="9">
        <v>1214.0</v>
      </c>
      <c r="B1216" s="10">
        <v>1038.0</v>
      </c>
      <c r="C1216" s="10" t="s">
        <v>4490</v>
      </c>
      <c r="D1216" s="10" t="s">
        <v>1670</v>
      </c>
      <c r="E1216" s="10" t="s">
        <v>1671</v>
      </c>
      <c r="F1216" s="10" t="s">
        <v>4491</v>
      </c>
      <c r="G1216" s="10" t="s">
        <v>841</v>
      </c>
      <c r="H1216" s="10" t="s">
        <v>4492</v>
      </c>
      <c r="I1216" s="10" t="b">
        <v>1</v>
      </c>
      <c r="J1216" s="10">
        <v>6.0</v>
      </c>
      <c r="K1216" s="10" t="s">
        <v>1696</v>
      </c>
      <c r="L1216" s="10" t="s">
        <v>4493</v>
      </c>
      <c r="M1216" s="10" t="s">
        <v>4494</v>
      </c>
    </row>
    <row r="1217" ht="15.75" customHeight="1">
      <c r="A1217" s="9">
        <v>1215.0</v>
      </c>
      <c r="B1217" s="10">
        <v>1039.0</v>
      </c>
      <c r="C1217" s="10" t="s">
        <v>4495</v>
      </c>
      <c r="D1217" s="10" t="s">
        <v>1670</v>
      </c>
      <c r="E1217" s="10" t="s">
        <v>1671</v>
      </c>
      <c r="F1217" s="10" t="s">
        <v>4496</v>
      </c>
      <c r="G1217" s="10" t="s">
        <v>841</v>
      </c>
      <c r="H1217" s="10" t="s">
        <v>4497</v>
      </c>
      <c r="I1217" s="10" t="b">
        <v>1</v>
      </c>
      <c r="J1217" s="10">
        <v>4.0</v>
      </c>
      <c r="K1217" s="10" t="s">
        <v>1656</v>
      </c>
      <c r="L1217" s="10" t="s">
        <v>4498</v>
      </c>
      <c r="M1217" s="10" t="s">
        <v>4499</v>
      </c>
    </row>
    <row r="1218" ht="15.75" customHeight="1">
      <c r="A1218" s="9">
        <v>1216.0</v>
      </c>
      <c r="B1218" s="10">
        <v>1040.0</v>
      </c>
      <c r="C1218" s="10" t="s">
        <v>4500</v>
      </c>
      <c r="D1218" s="10" t="s">
        <v>1670</v>
      </c>
      <c r="E1218" s="10" t="s">
        <v>1671</v>
      </c>
      <c r="F1218" s="10" t="s">
        <v>4501</v>
      </c>
      <c r="G1218" s="10" t="s">
        <v>841</v>
      </c>
      <c r="H1218" s="10" t="s">
        <v>4502</v>
      </c>
      <c r="I1218" s="10" t="b">
        <v>1</v>
      </c>
      <c r="J1218" s="10">
        <v>4.0</v>
      </c>
      <c r="K1218" s="10" t="s">
        <v>1656</v>
      </c>
      <c r="L1218" s="10" t="s">
        <v>4498</v>
      </c>
      <c r="M1218" s="10" t="s">
        <v>4503</v>
      </c>
    </row>
    <row r="1219" ht="15.75" customHeight="1">
      <c r="A1219" s="9">
        <v>1217.0</v>
      </c>
      <c r="B1219" s="10">
        <v>1041.0</v>
      </c>
      <c r="C1219" s="10" t="s">
        <v>4504</v>
      </c>
      <c r="D1219" s="10" t="s">
        <v>1670</v>
      </c>
      <c r="E1219" s="10" t="s">
        <v>1671</v>
      </c>
      <c r="F1219" s="10" t="s">
        <v>4505</v>
      </c>
      <c r="G1219" s="10" t="s">
        <v>841</v>
      </c>
      <c r="H1219" s="10" t="s">
        <v>4506</v>
      </c>
      <c r="I1219" s="10" t="b">
        <v>1</v>
      </c>
      <c r="J1219" s="10">
        <v>10.0</v>
      </c>
      <c r="K1219" s="10" t="s">
        <v>62</v>
      </c>
      <c r="L1219" s="10" t="s">
        <v>4014</v>
      </c>
      <c r="M1219" s="10" t="s">
        <v>4507</v>
      </c>
    </row>
    <row r="1220" ht="15.75" customHeight="1">
      <c r="A1220" s="9">
        <v>1218.0</v>
      </c>
      <c r="B1220" s="10">
        <v>1042.0</v>
      </c>
      <c r="C1220" s="10" t="s">
        <v>4508</v>
      </c>
      <c r="D1220" s="10" t="s">
        <v>1670</v>
      </c>
      <c r="E1220" s="10" t="s">
        <v>1671</v>
      </c>
      <c r="F1220" s="10" t="s">
        <v>4509</v>
      </c>
      <c r="G1220" s="10" t="s">
        <v>841</v>
      </c>
      <c r="H1220" s="10" t="s">
        <v>4510</v>
      </c>
      <c r="I1220" s="10" t="b">
        <v>1</v>
      </c>
      <c r="J1220" s="10">
        <v>2.0</v>
      </c>
      <c r="K1220" s="10" t="s">
        <v>1679</v>
      </c>
      <c r="L1220" s="10" t="s">
        <v>4511</v>
      </c>
      <c r="M1220" s="10" t="s">
        <v>4512</v>
      </c>
    </row>
    <row r="1221" ht="15.75" customHeight="1">
      <c r="A1221" s="9">
        <v>1219.0</v>
      </c>
      <c r="B1221" s="10">
        <v>1043.0</v>
      </c>
      <c r="C1221" s="10" t="s">
        <v>4513</v>
      </c>
      <c r="D1221" s="10" t="s">
        <v>1670</v>
      </c>
      <c r="E1221" s="10" t="s">
        <v>1671</v>
      </c>
      <c r="F1221" s="10" t="s">
        <v>4514</v>
      </c>
      <c r="G1221" s="10" t="s">
        <v>841</v>
      </c>
      <c r="H1221" s="10" t="s">
        <v>4515</v>
      </c>
      <c r="I1221" s="10" t="b">
        <v>1</v>
      </c>
      <c r="J1221" s="10">
        <v>4.0</v>
      </c>
      <c r="K1221" s="10" t="s">
        <v>1656</v>
      </c>
      <c r="L1221" s="10" t="s">
        <v>4498</v>
      </c>
      <c r="M1221" s="10" t="s">
        <v>4516</v>
      </c>
    </row>
    <row r="1222" ht="15.75" customHeight="1">
      <c r="A1222" s="9">
        <v>1220.0</v>
      </c>
      <c r="B1222" s="10">
        <v>1044.0</v>
      </c>
      <c r="C1222" s="10" t="s">
        <v>4517</v>
      </c>
      <c r="D1222" s="10" t="s">
        <v>1670</v>
      </c>
      <c r="E1222" s="10" t="s">
        <v>1671</v>
      </c>
      <c r="F1222" s="10" t="s">
        <v>4518</v>
      </c>
      <c r="G1222" s="10" t="s">
        <v>841</v>
      </c>
      <c r="H1222" s="10" t="s">
        <v>4519</v>
      </c>
      <c r="I1222" s="10" t="b">
        <v>1</v>
      </c>
      <c r="J1222" s="10">
        <v>3.0</v>
      </c>
      <c r="K1222" s="10" t="s">
        <v>1702</v>
      </c>
      <c r="L1222" s="10" t="s">
        <v>4520</v>
      </c>
      <c r="M1222" s="10" t="s">
        <v>4521</v>
      </c>
    </row>
    <row r="1223" ht="15.75" customHeight="1">
      <c r="A1223" s="9">
        <v>1221.0</v>
      </c>
      <c r="B1223" s="10">
        <v>1046.0</v>
      </c>
      <c r="C1223" s="10" t="s">
        <v>4522</v>
      </c>
      <c r="D1223" s="10" t="s">
        <v>1670</v>
      </c>
      <c r="E1223" s="10" t="s">
        <v>1671</v>
      </c>
      <c r="F1223" s="10" t="s">
        <v>4523</v>
      </c>
      <c r="G1223" s="10" t="s">
        <v>841</v>
      </c>
      <c r="H1223" s="10" t="s">
        <v>4524</v>
      </c>
      <c r="I1223" s="10" t="b">
        <v>1</v>
      </c>
      <c r="J1223" s="10">
        <v>4.0</v>
      </c>
      <c r="K1223" s="10" t="s">
        <v>1656</v>
      </c>
      <c r="L1223" s="10" t="s">
        <v>4525</v>
      </c>
      <c r="M1223" s="10" t="s">
        <v>4526</v>
      </c>
    </row>
    <row r="1224" ht="15.75" customHeight="1">
      <c r="A1224" s="9">
        <v>1222.0</v>
      </c>
      <c r="B1224" s="10">
        <v>1048.0</v>
      </c>
      <c r="C1224" s="10" t="s">
        <v>4527</v>
      </c>
      <c r="D1224" s="10" t="s">
        <v>1670</v>
      </c>
      <c r="E1224" s="10" t="s">
        <v>1671</v>
      </c>
      <c r="F1224" s="10" t="s">
        <v>4528</v>
      </c>
      <c r="G1224" s="10" t="s">
        <v>841</v>
      </c>
      <c r="H1224" s="10" t="s">
        <v>4529</v>
      </c>
      <c r="I1224" s="10" t="b">
        <v>1</v>
      </c>
      <c r="J1224" s="10">
        <v>4.0</v>
      </c>
      <c r="K1224" s="10" t="s">
        <v>1656</v>
      </c>
      <c r="L1224" s="10" t="s">
        <v>4530</v>
      </c>
      <c r="M1224" s="10" t="s">
        <v>4531</v>
      </c>
    </row>
    <row r="1225" ht="15.75" customHeight="1">
      <c r="A1225" s="9">
        <v>1223.0</v>
      </c>
      <c r="B1225" s="10">
        <v>1049.0</v>
      </c>
      <c r="C1225" s="10" t="s">
        <v>4532</v>
      </c>
      <c r="D1225" s="10" t="s">
        <v>1670</v>
      </c>
      <c r="E1225" s="10" t="s">
        <v>1671</v>
      </c>
      <c r="F1225" s="10" t="s">
        <v>4533</v>
      </c>
      <c r="G1225" s="10" t="s">
        <v>841</v>
      </c>
      <c r="H1225" s="10" t="s">
        <v>4534</v>
      </c>
      <c r="I1225" s="10" t="b">
        <v>1</v>
      </c>
      <c r="J1225" s="10">
        <v>5.0</v>
      </c>
      <c r="K1225" s="10" t="s">
        <v>1690</v>
      </c>
      <c r="L1225" s="10" t="s">
        <v>4535</v>
      </c>
      <c r="M1225" s="10" t="s">
        <v>4536</v>
      </c>
    </row>
    <row r="1226" ht="15.75" customHeight="1">
      <c r="A1226" s="9">
        <v>1224.0</v>
      </c>
      <c r="B1226" s="10">
        <v>1051.0</v>
      </c>
      <c r="C1226" s="10" t="s">
        <v>4537</v>
      </c>
      <c r="D1226" s="10" t="s">
        <v>1670</v>
      </c>
      <c r="E1226" s="10" t="s">
        <v>1671</v>
      </c>
      <c r="F1226" s="10" t="s">
        <v>4538</v>
      </c>
      <c r="G1226" s="10" t="s">
        <v>841</v>
      </c>
      <c r="H1226" s="10" t="s">
        <v>4539</v>
      </c>
      <c r="I1226" s="10" t="b">
        <v>1</v>
      </c>
      <c r="J1226" s="10">
        <v>3.0</v>
      </c>
      <c r="K1226" s="10" t="s">
        <v>1702</v>
      </c>
      <c r="L1226" s="10" t="s">
        <v>4540</v>
      </c>
      <c r="M1226" s="10" t="s">
        <v>4541</v>
      </c>
    </row>
    <row r="1227" ht="15.75" customHeight="1">
      <c r="A1227" s="9">
        <v>1225.0</v>
      </c>
      <c r="B1227" s="10">
        <v>1052.0</v>
      </c>
      <c r="C1227" s="10" t="s">
        <v>4542</v>
      </c>
      <c r="D1227" s="10" t="s">
        <v>1670</v>
      </c>
      <c r="E1227" s="10" t="s">
        <v>1671</v>
      </c>
      <c r="F1227" s="10" t="s">
        <v>4543</v>
      </c>
      <c r="G1227" s="10" t="s">
        <v>841</v>
      </c>
      <c r="H1227" s="10" t="s">
        <v>4544</v>
      </c>
      <c r="I1227" s="10" t="b">
        <v>1</v>
      </c>
      <c r="J1227" s="10">
        <v>2.0</v>
      </c>
      <c r="K1227" s="10" t="s">
        <v>1679</v>
      </c>
      <c r="L1227" s="10" t="s">
        <v>2813</v>
      </c>
      <c r="M1227" s="10" t="s">
        <v>4545</v>
      </c>
    </row>
    <row r="1228" ht="15.75" customHeight="1">
      <c r="A1228" s="9">
        <v>1226.0</v>
      </c>
      <c r="B1228" s="10">
        <v>1054.0</v>
      </c>
      <c r="C1228" s="10" t="s">
        <v>4546</v>
      </c>
      <c r="D1228" s="10" t="s">
        <v>1670</v>
      </c>
      <c r="E1228" s="10" t="s">
        <v>1671</v>
      </c>
      <c r="F1228" s="10" t="s">
        <v>4547</v>
      </c>
      <c r="G1228" s="10" t="s">
        <v>841</v>
      </c>
      <c r="H1228" s="10" t="s">
        <v>4548</v>
      </c>
      <c r="I1228" s="10" t="b">
        <v>1</v>
      </c>
      <c r="J1228" s="10">
        <v>3.0</v>
      </c>
      <c r="K1228" s="10" t="s">
        <v>1702</v>
      </c>
      <c r="L1228" s="10" t="s">
        <v>4549</v>
      </c>
      <c r="M1228" s="10" t="s">
        <v>4550</v>
      </c>
    </row>
    <row r="1229" ht="15.75" customHeight="1">
      <c r="A1229" s="9">
        <v>1227.0</v>
      </c>
      <c r="B1229" s="10">
        <v>1055.0</v>
      </c>
      <c r="C1229" s="10" t="s">
        <v>4551</v>
      </c>
      <c r="D1229" s="10" t="s">
        <v>1670</v>
      </c>
      <c r="E1229" s="10" t="s">
        <v>1671</v>
      </c>
      <c r="F1229" s="10" t="s">
        <v>4552</v>
      </c>
      <c r="G1229" s="10" t="s">
        <v>841</v>
      </c>
      <c r="H1229" s="10" t="s">
        <v>4553</v>
      </c>
      <c r="I1229" s="10" t="b">
        <v>1</v>
      </c>
      <c r="J1229" s="10">
        <v>4.0</v>
      </c>
      <c r="K1229" s="10" t="s">
        <v>1656</v>
      </c>
      <c r="L1229" s="10" t="s">
        <v>4052</v>
      </c>
      <c r="M1229" s="10" t="s">
        <v>4554</v>
      </c>
    </row>
    <row r="1230" ht="15.75" customHeight="1">
      <c r="A1230" s="9">
        <v>1228.0</v>
      </c>
      <c r="B1230" s="10">
        <v>1058.0</v>
      </c>
      <c r="C1230" s="10" t="s">
        <v>4555</v>
      </c>
      <c r="D1230" s="10" t="s">
        <v>1670</v>
      </c>
      <c r="E1230" s="10" t="s">
        <v>1671</v>
      </c>
      <c r="F1230" s="10" t="s">
        <v>4556</v>
      </c>
      <c r="G1230" s="10" t="s">
        <v>841</v>
      </c>
      <c r="H1230" s="10" t="s">
        <v>4557</v>
      </c>
      <c r="I1230" s="10" t="b">
        <v>1</v>
      </c>
      <c r="J1230" s="10">
        <v>6.0</v>
      </c>
      <c r="K1230" s="10" t="s">
        <v>1696</v>
      </c>
      <c r="L1230" s="10" t="s">
        <v>4558</v>
      </c>
      <c r="M1230" s="10" t="s">
        <v>4559</v>
      </c>
    </row>
    <row r="1231" ht="15.75" customHeight="1">
      <c r="A1231" s="9">
        <v>1229.0</v>
      </c>
      <c r="B1231" s="10">
        <v>1059.0</v>
      </c>
      <c r="C1231" s="10" t="s">
        <v>4560</v>
      </c>
      <c r="D1231" s="10" t="s">
        <v>1670</v>
      </c>
      <c r="E1231" s="10" t="s">
        <v>1671</v>
      </c>
      <c r="F1231" s="10" t="s">
        <v>4561</v>
      </c>
      <c r="G1231" s="10" t="s">
        <v>841</v>
      </c>
      <c r="H1231" s="10" t="s">
        <v>4562</v>
      </c>
      <c r="I1231" s="10" t="b">
        <v>1</v>
      </c>
      <c r="J1231" s="10">
        <v>5.0</v>
      </c>
      <c r="K1231" s="10" t="s">
        <v>1690</v>
      </c>
      <c r="L1231" s="10" t="s">
        <v>4563</v>
      </c>
      <c r="M1231" s="10" t="s">
        <v>4564</v>
      </c>
    </row>
    <row r="1232" ht="15.75" customHeight="1">
      <c r="A1232" s="9">
        <v>1230.0</v>
      </c>
      <c r="B1232" s="10">
        <v>1061.0</v>
      </c>
      <c r="C1232" s="10" t="s">
        <v>4565</v>
      </c>
      <c r="D1232" s="10" t="s">
        <v>1670</v>
      </c>
      <c r="E1232" s="10" t="s">
        <v>1671</v>
      </c>
      <c r="F1232" s="10" t="s">
        <v>4566</v>
      </c>
      <c r="G1232" s="10" t="s">
        <v>841</v>
      </c>
      <c r="H1232" s="10" t="s">
        <v>4567</v>
      </c>
      <c r="I1232" s="10" t="b">
        <v>1</v>
      </c>
      <c r="J1232" s="10">
        <v>2.0</v>
      </c>
      <c r="K1232" s="10" t="s">
        <v>1679</v>
      </c>
      <c r="L1232" s="10" t="s">
        <v>4568</v>
      </c>
      <c r="M1232" s="10" t="s">
        <v>4569</v>
      </c>
    </row>
    <row r="1233" ht="15.75" customHeight="1">
      <c r="A1233" s="9">
        <v>1231.0</v>
      </c>
      <c r="B1233" s="10">
        <v>1062.0</v>
      </c>
      <c r="C1233" s="10" t="s">
        <v>4570</v>
      </c>
      <c r="D1233" s="10" t="s">
        <v>1670</v>
      </c>
      <c r="E1233" s="10" t="s">
        <v>1671</v>
      </c>
      <c r="F1233" s="10" t="s">
        <v>4571</v>
      </c>
      <c r="G1233" s="10" t="s">
        <v>841</v>
      </c>
      <c r="H1233" s="10" t="s">
        <v>4572</v>
      </c>
      <c r="I1233" s="10" t="b">
        <v>1</v>
      </c>
      <c r="J1233" s="10">
        <v>2.0</v>
      </c>
      <c r="K1233" s="10" t="s">
        <v>1679</v>
      </c>
      <c r="L1233" s="10" t="s">
        <v>4573</v>
      </c>
      <c r="M1233" s="10" t="s">
        <v>4574</v>
      </c>
    </row>
    <row r="1234" ht="15.75" customHeight="1">
      <c r="A1234" s="9">
        <v>1232.0</v>
      </c>
      <c r="B1234" s="10">
        <v>1064.0</v>
      </c>
      <c r="C1234" s="10" t="s">
        <v>4575</v>
      </c>
      <c r="D1234" s="10" t="s">
        <v>1670</v>
      </c>
      <c r="E1234" s="10" t="s">
        <v>1671</v>
      </c>
      <c r="F1234" s="10" t="s">
        <v>4576</v>
      </c>
      <c r="G1234" s="10" t="s">
        <v>841</v>
      </c>
      <c r="H1234" s="10" t="s">
        <v>4577</v>
      </c>
      <c r="I1234" s="10" t="b">
        <v>1</v>
      </c>
      <c r="J1234" s="10">
        <v>6.0</v>
      </c>
      <c r="K1234" s="10" t="s">
        <v>1696</v>
      </c>
      <c r="L1234" s="10" t="s">
        <v>4578</v>
      </c>
      <c r="M1234" s="10" t="s">
        <v>4579</v>
      </c>
    </row>
    <row r="1235" ht="15.75" customHeight="1">
      <c r="A1235" s="9">
        <v>1233.0</v>
      </c>
      <c r="B1235" s="10">
        <v>1065.0</v>
      </c>
      <c r="C1235" s="10" t="s">
        <v>4580</v>
      </c>
      <c r="D1235" s="10" t="s">
        <v>1670</v>
      </c>
      <c r="E1235" s="10" t="s">
        <v>1671</v>
      </c>
      <c r="F1235" s="10" t="s">
        <v>4581</v>
      </c>
      <c r="G1235" s="10" t="s">
        <v>841</v>
      </c>
      <c r="H1235" s="10" t="s">
        <v>4582</v>
      </c>
      <c r="I1235" s="10" t="b">
        <v>1</v>
      </c>
      <c r="J1235" s="10">
        <v>5.0</v>
      </c>
      <c r="K1235" s="10" t="s">
        <v>1690</v>
      </c>
      <c r="L1235" s="10" t="s">
        <v>4583</v>
      </c>
      <c r="M1235" s="10" t="s">
        <v>4584</v>
      </c>
    </row>
    <row r="1236" ht="15.75" customHeight="1">
      <c r="A1236" s="9">
        <v>1234.0</v>
      </c>
      <c r="B1236" s="10">
        <v>1067.0</v>
      </c>
      <c r="C1236" s="10" t="s">
        <v>4585</v>
      </c>
      <c r="D1236" s="10" t="s">
        <v>1670</v>
      </c>
      <c r="E1236" s="10" t="s">
        <v>1671</v>
      </c>
      <c r="F1236" s="10" t="s">
        <v>4586</v>
      </c>
      <c r="G1236" s="10" t="s">
        <v>841</v>
      </c>
      <c r="H1236" s="10" t="s">
        <v>4587</v>
      </c>
      <c r="I1236" s="10" t="b">
        <v>1</v>
      </c>
      <c r="J1236" s="10">
        <v>3.0</v>
      </c>
      <c r="K1236" s="10" t="s">
        <v>1702</v>
      </c>
      <c r="L1236" s="10" t="s">
        <v>4588</v>
      </c>
      <c r="M1236" s="10" t="s">
        <v>4589</v>
      </c>
    </row>
    <row r="1237" ht="15.75" customHeight="1">
      <c r="A1237" s="9">
        <v>1235.0</v>
      </c>
      <c r="B1237" s="10">
        <v>1069.0</v>
      </c>
      <c r="C1237" s="10" t="s">
        <v>4590</v>
      </c>
      <c r="D1237" s="10" t="s">
        <v>1670</v>
      </c>
      <c r="E1237" s="10" t="s">
        <v>1671</v>
      </c>
      <c r="F1237" s="10" t="s">
        <v>4591</v>
      </c>
      <c r="G1237" s="10" t="s">
        <v>841</v>
      </c>
      <c r="H1237" s="10" t="s">
        <v>4592</v>
      </c>
      <c r="I1237" s="10" t="b">
        <v>0</v>
      </c>
      <c r="J1237" s="10" t="s">
        <v>17</v>
      </c>
      <c r="K1237" s="10" t="s">
        <v>17</v>
      </c>
      <c r="L1237" s="10" t="s">
        <v>17</v>
      </c>
      <c r="M1237" s="10" t="s">
        <v>17</v>
      </c>
    </row>
    <row r="1238" ht="15.75" customHeight="1">
      <c r="A1238" s="9">
        <v>1236.0</v>
      </c>
      <c r="B1238" s="10">
        <v>1072.0</v>
      </c>
      <c r="C1238" s="10" t="s">
        <v>4593</v>
      </c>
      <c r="D1238" s="10" t="s">
        <v>1670</v>
      </c>
      <c r="E1238" s="10" t="s">
        <v>1671</v>
      </c>
      <c r="F1238" s="10" t="s">
        <v>4594</v>
      </c>
      <c r="G1238" s="10" t="s">
        <v>841</v>
      </c>
      <c r="H1238" s="10" t="s">
        <v>4595</v>
      </c>
      <c r="I1238" s="10" t="b">
        <v>1</v>
      </c>
      <c r="J1238" s="10">
        <v>4.0</v>
      </c>
      <c r="K1238" s="10" t="s">
        <v>1656</v>
      </c>
      <c r="L1238" s="10" t="s">
        <v>4596</v>
      </c>
      <c r="M1238" s="10" t="s">
        <v>4597</v>
      </c>
    </row>
    <row r="1239" ht="15.75" customHeight="1">
      <c r="A1239" s="9">
        <v>1237.0</v>
      </c>
      <c r="B1239" s="10">
        <v>1074.0</v>
      </c>
      <c r="C1239" s="10" t="s">
        <v>4598</v>
      </c>
      <c r="D1239" s="10" t="s">
        <v>1670</v>
      </c>
      <c r="E1239" s="10" t="s">
        <v>1671</v>
      </c>
      <c r="F1239" s="10" t="s">
        <v>4599</v>
      </c>
      <c r="G1239" s="10" t="s">
        <v>841</v>
      </c>
      <c r="H1239" s="10" t="s">
        <v>4600</v>
      </c>
      <c r="I1239" s="10" t="b">
        <v>1</v>
      </c>
      <c r="J1239" s="10">
        <v>4.0</v>
      </c>
      <c r="K1239" s="10" t="s">
        <v>1656</v>
      </c>
      <c r="L1239" s="10" t="s">
        <v>2020</v>
      </c>
      <c r="M1239" s="10" t="s">
        <v>4601</v>
      </c>
    </row>
    <row r="1240" ht="15.75" customHeight="1">
      <c r="A1240" s="9">
        <v>1238.0</v>
      </c>
      <c r="B1240" s="10">
        <v>1076.0</v>
      </c>
      <c r="C1240" s="10" t="s">
        <v>4602</v>
      </c>
      <c r="D1240" s="10" t="s">
        <v>1670</v>
      </c>
      <c r="E1240" s="10" t="s">
        <v>1671</v>
      </c>
      <c r="F1240" s="10" t="s">
        <v>4603</v>
      </c>
      <c r="G1240" s="10" t="s">
        <v>841</v>
      </c>
      <c r="H1240" s="10" t="s">
        <v>4604</v>
      </c>
      <c r="I1240" s="10" t="b">
        <v>1</v>
      </c>
      <c r="J1240" s="10">
        <v>3.0</v>
      </c>
      <c r="K1240" s="10" t="s">
        <v>1702</v>
      </c>
      <c r="L1240" s="10" t="s">
        <v>4605</v>
      </c>
      <c r="M1240" s="10" t="s">
        <v>4606</v>
      </c>
    </row>
    <row r="1241" ht="15.75" customHeight="1">
      <c r="A1241" s="9">
        <v>1239.0</v>
      </c>
      <c r="B1241" s="10">
        <v>1077.0</v>
      </c>
      <c r="C1241" s="10" t="s">
        <v>4607</v>
      </c>
      <c r="D1241" s="10" t="s">
        <v>1670</v>
      </c>
      <c r="E1241" s="10" t="s">
        <v>1671</v>
      </c>
      <c r="F1241" s="10" t="s">
        <v>4608</v>
      </c>
      <c r="G1241" s="10" t="s">
        <v>841</v>
      </c>
      <c r="H1241" s="10" t="s">
        <v>4609</v>
      </c>
      <c r="I1241" s="10" t="b">
        <v>1</v>
      </c>
      <c r="J1241" s="10">
        <v>3.0</v>
      </c>
      <c r="K1241" s="10" t="s">
        <v>1702</v>
      </c>
      <c r="L1241" s="10" t="s">
        <v>4605</v>
      </c>
      <c r="M1241" s="10" t="s">
        <v>4610</v>
      </c>
    </row>
    <row r="1242" ht="15.75" customHeight="1">
      <c r="A1242" s="9">
        <v>1240.0</v>
      </c>
      <c r="B1242" s="10">
        <v>1078.0</v>
      </c>
      <c r="C1242" s="10" t="s">
        <v>4611</v>
      </c>
      <c r="D1242" s="10" t="s">
        <v>1670</v>
      </c>
      <c r="E1242" s="10" t="s">
        <v>1671</v>
      </c>
      <c r="F1242" s="10" t="s">
        <v>4612</v>
      </c>
      <c r="G1242" s="10" t="s">
        <v>841</v>
      </c>
      <c r="H1242" s="10" t="s">
        <v>4613</v>
      </c>
      <c r="I1242" s="10" t="b">
        <v>1</v>
      </c>
      <c r="J1242" s="10">
        <v>3.0</v>
      </c>
      <c r="K1242" s="10" t="s">
        <v>1702</v>
      </c>
      <c r="L1242" s="10" t="s">
        <v>4614</v>
      </c>
      <c r="M1242" s="10" t="s">
        <v>4615</v>
      </c>
    </row>
    <row r="1243" ht="15.75" customHeight="1">
      <c r="A1243" s="9">
        <v>1241.0</v>
      </c>
      <c r="B1243" s="10">
        <v>1081.0</v>
      </c>
      <c r="C1243" s="10" t="s">
        <v>4616</v>
      </c>
      <c r="D1243" s="10" t="s">
        <v>1670</v>
      </c>
      <c r="E1243" s="10" t="s">
        <v>1671</v>
      </c>
      <c r="F1243" s="10" t="s">
        <v>4617</v>
      </c>
      <c r="G1243" s="10" t="s">
        <v>841</v>
      </c>
      <c r="H1243" s="10" t="s">
        <v>4618</v>
      </c>
      <c r="I1243" s="10" t="b">
        <v>1</v>
      </c>
      <c r="J1243" s="10">
        <v>5.0</v>
      </c>
      <c r="K1243" s="10" t="s">
        <v>1690</v>
      </c>
      <c r="L1243" s="10" t="s">
        <v>4619</v>
      </c>
      <c r="M1243" s="10" t="s">
        <v>4620</v>
      </c>
    </row>
    <row r="1244" ht="15.75" customHeight="1">
      <c r="A1244" s="9">
        <v>1242.0</v>
      </c>
      <c r="B1244" s="10">
        <v>1083.0</v>
      </c>
      <c r="C1244" s="10" t="s">
        <v>4621</v>
      </c>
      <c r="D1244" s="10" t="s">
        <v>1670</v>
      </c>
      <c r="E1244" s="10" t="s">
        <v>1671</v>
      </c>
      <c r="F1244" s="10" t="s">
        <v>4622</v>
      </c>
      <c r="G1244" s="10" t="s">
        <v>841</v>
      </c>
      <c r="H1244" s="10" t="s">
        <v>4623</v>
      </c>
      <c r="I1244" s="10" t="b">
        <v>1</v>
      </c>
      <c r="J1244" s="10">
        <v>3.0</v>
      </c>
      <c r="K1244" s="10" t="s">
        <v>1702</v>
      </c>
      <c r="L1244" s="10" t="s">
        <v>4605</v>
      </c>
      <c r="M1244" s="10" t="s">
        <v>4624</v>
      </c>
    </row>
    <row r="1245" ht="15.75" customHeight="1">
      <c r="A1245" s="9">
        <v>1243.0</v>
      </c>
      <c r="B1245" s="10">
        <v>1084.0</v>
      </c>
      <c r="C1245" s="10" t="s">
        <v>4625</v>
      </c>
      <c r="D1245" s="10" t="s">
        <v>1670</v>
      </c>
      <c r="E1245" s="10" t="s">
        <v>1671</v>
      </c>
      <c r="F1245" s="10" t="s">
        <v>4626</v>
      </c>
      <c r="G1245" s="10" t="s">
        <v>841</v>
      </c>
      <c r="H1245" s="10" t="s">
        <v>4627</v>
      </c>
      <c r="I1245" s="10" t="b">
        <v>1</v>
      </c>
      <c r="J1245" s="10">
        <v>3.0</v>
      </c>
      <c r="K1245" s="10" t="s">
        <v>1702</v>
      </c>
      <c r="L1245" s="10" t="s">
        <v>4628</v>
      </c>
      <c r="M1245" s="10" t="s">
        <v>4629</v>
      </c>
    </row>
    <row r="1246" ht="15.75" customHeight="1">
      <c r="A1246" s="9">
        <v>1244.0</v>
      </c>
      <c r="B1246" s="10">
        <v>1086.0</v>
      </c>
      <c r="C1246" s="10" t="s">
        <v>4630</v>
      </c>
      <c r="D1246" s="10" t="s">
        <v>1670</v>
      </c>
      <c r="E1246" s="10" t="s">
        <v>1671</v>
      </c>
      <c r="F1246" s="10" t="s">
        <v>4631</v>
      </c>
      <c r="G1246" s="10" t="s">
        <v>841</v>
      </c>
      <c r="H1246" s="10" t="s">
        <v>4632</v>
      </c>
      <c r="I1246" s="10" t="b">
        <v>1</v>
      </c>
      <c r="J1246" s="10">
        <v>3.0</v>
      </c>
      <c r="K1246" s="10" t="s">
        <v>1702</v>
      </c>
      <c r="L1246" s="10" t="s">
        <v>4628</v>
      </c>
      <c r="M1246" s="10" t="s">
        <v>4633</v>
      </c>
    </row>
    <row r="1247" ht="15.75" customHeight="1">
      <c r="A1247" s="9">
        <v>1245.0</v>
      </c>
      <c r="B1247" s="10">
        <v>1088.0</v>
      </c>
      <c r="C1247" s="10" t="s">
        <v>4634</v>
      </c>
      <c r="D1247" s="10" t="s">
        <v>1670</v>
      </c>
      <c r="E1247" s="10" t="s">
        <v>1671</v>
      </c>
      <c r="F1247" s="10" t="s">
        <v>4635</v>
      </c>
      <c r="G1247" s="10" t="s">
        <v>841</v>
      </c>
      <c r="H1247" s="10" t="s">
        <v>4636</v>
      </c>
      <c r="I1247" s="10" t="b">
        <v>1</v>
      </c>
      <c r="J1247" s="10">
        <v>3.0</v>
      </c>
      <c r="K1247" s="10" t="s">
        <v>1702</v>
      </c>
      <c r="L1247" s="10" t="s">
        <v>4637</v>
      </c>
      <c r="M1247" s="10" t="s">
        <v>4638</v>
      </c>
    </row>
    <row r="1248" ht="15.75" customHeight="1">
      <c r="A1248" s="9">
        <v>1246.0</v>
      </c>
      <c r="B1248" s="10">
        <v>1090.0</v>
      </c>
      <c r="C1248" s="10" t="s">
        <v>4639</v>
      </c>
      <c r="D1248" s="10" t="s">
        <v>1670</v>
      </c>
      <c r="E1248" s="10" t="s">
        <v>1671</v>
      </c>
      <c r="F1248" s="10" t="s">
        <v>4640</v>
      </c>
      <c r="G1248" s="10" t="s">
        <v>841</v>
      </c>
      <c r="H1248" s="10" t="s">
        <v>4641</v>
      </c>
      <c r="I1248" s="10" t="b">
        <v>1</v>
      </c>
      <c r="J1248" s="10">
        <v>4.0</v>
      </c>
      <c r="K1248" s="10" t="s">
        <v>1656</v>
      </c>
      <c r="L1248" s="10" t="s">
        <v>3916</v>
      </c>
      <c r="M1248" s="10" t="s">
        <v>4642</v>
      </c>
    </row>
    <row r="1249" ht="15.75" customHeight="1">
      <c r="A1249" s="9">
        <v>1247.0</v>
      </c>
      <c r="B1249" s="10">
        <v>1091.0</v>
      </c>
      <c r="C1249" s="10" t="s">
        <v>4643</v>
      </c>
      <c r="D1249" s="10" t="s">
        <v>1670</v>
      </c>
      <c r="E1249" s="10" t="s">
        <v>1671</v>
      </c>
      <c r="F1249" s="10" t="s">
        <v>4644</v>
      </c>
      <c r="G1249" s="10" t="s">
        <v>841</v>
      </c>
      <c r="H1249" s="10" t="s">
        <v>4645</v>
      </c>
      <c r="I1249" s="10" t="b">
        <v>0</v>
      </c>
      <c r="J1249" s="10">
        <v>0.0</v>
      </c>
      <c r="K1249" s="10" t="s">
        <v>2887</v>
      </c>
      <c r="L1249" s="10" t="s">
        <v>4646</v>
      </c>
      <c r="M1249" s="10" t="s">
        <v>4647</v>
      </c>
    </row>
    <row r="1250" ht="15.75" customHeight="1">
      <c r="A1250" s="9">
        <v>1248.0</v>
      </c>
      <c r="B1250" s="10">
        <v>1092.0</v>
      </c>
      <c r="C1250" s="10" t="s">
        <v>4648</v>
      </c>
      <c r="D1250" s="10" t="s">
        <v>1670</v>
      </c>
      <c r="E1250" s="10" t="s">
        <v>1671</v>
      </c>
      <c r="F1250" s="10" t="s">
        <v>4649</v>
      </c>
      <c r="G1250" s="10" t="s">
        <v>841</v>
      </c>
      <c r="H1250" s="10" t="s">
        <v>4650</v>
      </c>
      <c r="I1250" s="10" t="b">
        <v>1</v>
      </c>
      <c r="J1250" s="10">
        <v>3.0</v>
      </c>
      <c r="K1250" s="10" t="s">
        <v>1702</v>
      </c>
      <c r="L1250" s="10" t="s">
        <v>4651</v>
      </c>
      <c r="M1250" s="10" t="s">
        <v>4652</v>
      </c>
    </row>
    <row r="1251" ht="15.75" customHeight="1">
      <c r="A1251" s="9">
        <v>1249.0</v>
      </c>
      <c r="B1251" s="10">
        <v>1094.0</v>
      </c>
      <c r="C1251" s="10" t="s">
        <v>4653</v>
      </c>
      <c r="D1251" s="10" t="s">
        <v>1670</v>
      </c>
      <c r="E1251" s="10" t="s">
        <v>1671</v>
      </c>
      <c r="F1251" s="10" t="s">
        <v>4654</v>
      </c>
      <c r="G1251" s="10" t="s">
        <v>841</v>
      </c>
      <c r="H1251" s="10" t="s">
        <v>4655</v>
      </c>
      <c r="I1251" s="10" t="b">
        <v>1</v>
      </c>
      <c r="J1251" s="10">
        <v>4.0</v>
      </c>
      <c r="K1251" s="10" t="s">
        <v>1656</v>
      </c>
      <c r="L1251" s="10" t="s">
        <v>3916</v>
      </c>
      <c r="M1251" s="10" t="s">
        <v>4656</v>
      </c>
    </row>
    <row r="1252" ht="15.75" customHeight="1">
      <c r="A1252" s="9">
        <v>1250.0</v>
      </c>
      <c r="B1252" s="10">
        <v>1095.0</v>
      </c>
      <c r="C1252" s="10" t="s">
        <v>4657</v>
      </c>
      <c r="D1252" s="10" t="s">
        <v>1670</v>
      </c>
      <c r="E1252" s="10" t="s">
        <v>1671</v>
      </c>
      <c r="F1252" s="10" t="s">
        <v>4658</v>
      </c>
      <c r="G1252" s="10" t="s">
        <v>841</v>
      </c>
      <c r="H1252" s="10" t="s">
        <v>4659</v>
      </c>
      <c r="I1252" s="10" t="b">
        <v>1</v>
      </c>
      <c r="J1252" s="10">
        <v>3.0</v>
      </c>
      <c r="K1252" s="10" t="s">
        <v>1702</v>
      </c>
      <c r="L1252" s="10" t="s">
        <v>4660</v>
      </c>
      <c r="M1252" s="10" t="s">
        <v>4661</v>
      </c>
    </row>
    <row r="1253" ht="15.75" customHeight="1">
      <c r="A1253" s="9">
        <v>1251.0</v>
      </c>
      <c r="B1253" s="10">
        <v>1096.0</v>
      </c>
      <c r="C1253" s="10" t="s">
        <v>4662</v>
      </c>
      <c r="D1253" s="10" t="s">
        <v>1670</v>
      </c>
      <c r="E1253" s="10" t="s">
        <v>1671</v>
      </c>
      <c r="F1253" s="10" t="s">
        <v>4663</v>
      </c>
      <c r="G1253" s="10" t="s">
        <v>841</v>
      </c>
      <c r="H1253" s="10" t="s">
        <v>4664</v>
      </c>
      <c r="I1253" s="10" t="b">
        <v>1</v>
      </c>
      <c r="J1253" s="10">
        <v>3.0</v>
      </c>
      <c r="K1253" s="10" t="s">
        <v>1702</v>
      </c>
      <c r="L1253" s="10" t="s">
        <v>4660</v>
      </c>
      <c r="M1253" s="10" t="s">
        <v>4665</v>
      </c>
    </row>
    <row r="1254" ht="15.75" customHeight="1">
      <c r="A1254" s="9">
        <v>1252.0</v>
      </c>
      <c r="B1254" s="10">
        <v>1097.0</v>
      </c>
      <c r="C1254" s="10" t="s">
        <v>4666</v>
      </c>
      <c r="D1254" s="10" t="s">
        <v>1670</v>
      </c>
      <c r="E1254" s="10" t="s">
        <v>1671</v>
      </c>
      <c r="F1254" s="10" t="s">
        <v>4667</v>
      </c>
      <c r="G1254" s="10" t="s">
        <v>841</v>
      </c>
      <c r="H1254" s="10" t="s">
        <v>4668</v>
      </c>
      <c r="I1254" s="10" t="b">
        <v>1</v>
      </c>
      <c r="J1254" s="10">
        <v>2.0</v>
      </c>
      <c r="K1254" s="10" t="s">
        <v>1679</v>
      </c>
      <c r="L1254" s="10" t="s">
        <v>2351</v>
      </c>
      <c r="M1254" s="10" t="s">
        <v>4669</v>
      </c>
    </row>
    <row r="1255" ht="15.75" customHeight="1">
      <c r="A1255" s="9">
        <v>1253.0</v>
      </c>
      <c r="B1255" s="10">
        <v>1098.0</v>
      </c>
      <c r="C1255" s="10" t="s">
        <v>4670</v>
      </c>
      <c r="D1255" s="10" t="s">
        <v>1670</v>
      </c>
      <c r="E1255" s="10" t="s">
        <v>1671</v>
      </c>
      <c r="F1255" s="10" t="s">
        <v>4671</v>
      </c>
      <c r="G1255" s="10" t="s">
        <v>841</v>
      </c>
      <c r="H1255" s="10" t="s">
        <v>4672</v>
      </c>
      <c r="I1255" s="10" t="b">
        <v>1</v>
      </c>
      <c r="J1255" s="10">
        <v>3.0</v>
      </c>
      <c r="K1255" s="10" t="s">
        <v>1702</v>
      </c>
      <c r="L1255" s="10" t="s">
        <v>4673</v>
      </c>
      <c r="M1255" s="10" t="s">
        <v>4674</v>
      </c>
    </row>
    <row r="1256" ht="15.75" customHeight="1">
      <c r="A1256" s="9">
        <v>1254.0</v>
      </c>
      <c r="B1256" s="10">
        <v>1099.0</v>
      </c>
      <c r="C1256" s="10" t="s">
        <v>4675</v>
      </c>
      <c r="D1256" s="10" t="s">
        <v>1670</v>
      </c>
      <c r="E1256" s="10" t="s">
        <v>1671</v>
      </c>
      <c r="F1256" s="10" t="s">
        <v>4676</v>
      </c>
      <c r="G1256" s="10" t="s">
        <v>841</v>
      </c>
      <c r="H1256" s="10" t="s">
        <v>4677</v>
      </c>
      <c r="I1256" s="10" t="b">
        <v>0</v>
      </c>
      <c r="J1256" s="10" t="s">
        <v>17</v>
      </c>
      <c r="K1256" s="10" t="s">
        <v>17</v>
      </c>
      <c r="L1256" s="10" t="s">
        <v>17</v>
      </c>
      <c r="M1256" s="10" t="s">
        <v>17</v>
      </c>
    </row>
    <row r="1257" ht="15.75" customHeight="1">
      <c r="A1257" s="9">
        <v>1255.0</v>
      </c>
      <c r="B1257" s="10">
        <v>1100.0</v>
      </c>
      <c r="C1257" s="10" t="s">
        <v>4678</v>
      </c>
      <c r="D1257" s="10" t="s">
        <v>1670</v>
      </c>
      <c r="E1257" s="10" t="s">
        <v>1671</v>
      </c>
      <c r="F1257" s="10" t="s">
        <v>4679</v>
      </c>
      <c r="G1257" s="10" t="s">
        <v>841</v>
      </c>
      <c r="H1257" s="10" t="s">
        <v>4680</v>
      </c>
      <c r="I1257" s="10" t="b">
        <v>1</v>
      </c>
      <c r="J1257" s="10">
        <v>3.0</v>
      </c>
      <c r="K1257" s="10" t="s">
        <v>1702</v>
      </c>
      <c r="L1257" s="10" t="s">
        <v>4681</v>
      </c>
      <c r="M1257" s="10" t="s">
        <v>4682</v>
      </c>
    </row>
    <row r="1258" ht="15.75" customHeight="1">
      <c r="A1258" s="9">
        <v>1256.0</v>
      </c>
      <c r="B1258" s="10">
        <v>1101.0</v>
      </c>
      <c r="C1258" s="10" t="s">
        <v>4683</v>
      </c>
      <c r="D1258" s="10" t="s">
        <v>1670</v>
      </c>
      <c r="E1258" s="10" t="s">
        <v>1671</v>
      </c>
      <c r="F1258" s="10" t="s">
        <v>4684</v>
      </c>
      <c r="G1258" s="10" t="s">
        <v>841</v>
      </c>
      <c r="H1258" s="10" t="s">
        <v>4685</v>
      </c>
      <c r="I1258" s="10" t="b">
        <v>1</v>
      </c>
      <c r="J1258" s="10">
        <v>3.0</v>
      </c>
      <c r="K1258" s="10" t="s">
        <v>1702</v>
      </c>
      <c r="L1258" s="10" t="s">
        <v>4605</v>
      </c>
      <c r="M1258" s="10" t="s">
        <v>4686</v>
      </c>
    </row>
    <row r="1259" ht="15.75" customHeight="1">
      <c r="A1259" s="9">
        <v>1257.0</v>
      </c>
      <c r="B1259" s="10">
        <v>1102.0</v>
      </c>
      <c r="C1259" s="10" t="s">
        <v>4687</v>
      </c>
      <c r="D1259" s="10" t="s">
        <v>1670</v>
      </c>
      <c r="E1259" s="10" t="s">
        <v>1671</v>
      </c>
      <c r="F1259" s="10" t="s">
        <v>4688</v>
      </c>
      <c r="G1259" s="10" t="s">
        <v>841</v>
      </c>
      <c r="H1259" s="10" t="s">
        <v>4689</v>
      </c>
      <c r="I1259" s="10" t="b">
        <v>1</v>
      </c>
      <c r="J1259" s="10">
        <v>3.0</v>
      </c>
      <c r="K1259" s="10" t="s">
        <v>1702</v>
      </c>
      <c r="L1259" s="10" t="s">
        <v>4660</v>
      </c>
      <c r="M1259" s="10" t="s">
        <v>4690</v>
      </c>
    </row>
    <row r="1260" ht="15.75" customHeight="1">
      <c r="A1260" s="9">
        <v>1258.0</v>
      </c>
      <c r="B1260" s="10">
        <v>1104.0</v>
      </c>
      <c r="C1260" s="10" t="s">
        <v>4691</v>
      </c>
      <c r="D1260" s="10" t="s">
        <v>1670</v>
      </c>
      <c r="E1260" s="10" t="s">
        <v>1671</v>
      </c>
      <c r="F1260" s="10" t="s">
        <v>4692</v>
      </c>
      <c r="G1260" s="10" t="s">
        <v>841</v>
      </c>
      <c r="H1260" s="10" t="s">
        <v>4693</v>
      </c>
      <c r="I1260" s="10" t="b">
        <v>1</v>
      </c>
      <c r="J1260" s="10">
        <v>5.0</v>
      </c>
      <c r="K1260" s="10" t="s">
        <v>1690</v>
      </c>
      <c r="L1260" s="10" t="s">
        <v>2356</v>
      </c>
      <c r="M1260" s="10" t="s">
        <v>4694</v>
      </c>
    </row>
    <row r="1261" ht="15.75" customHeight="1">
      <c r="A1261" s="9">
        <v>1259.0</v>
      </c>
      <c r="B1261" s="10">
        <v>1105.0</v>
      </c>
      <c r="C1261" s="10" t="s">
        <v>4695</v>
      </c>
      <c r="D1261" s="10" t="s">
        <v>1670</v>
      </c>
      <c r="E1261" s="10" t="s">
        <v>1671</v>
      </c>
      <c r="F1261" s="10" t="s">
        <v>4696</v>
      </c>
      <c r="G1261" s="10" t="s">
        <v>841</v>
      </c>
      <c r="H1261" s="10" t="s">
        <v>4697</v>
      </c>
      <c r="I1261" s="10" t="b">
        <v>1</v>
      </c>
      <c r="J1261" s="10">
        <v>3.0</v>
      </c>
      <c r="K1261" s="10" t="s">
        <v>1702</v>
      </c>
      <c r="L1261" s="10" t="s">
        <v>4698</v>
      </c>
      <c r="M1261" s="10" t="s">
        <v>4699</v>
      </c>
    </row>
    <row r="1262" ht="15.75" customHeight="1">
      <c r="A1262" s="9">
        <v>1260.0</v>
      </c>
      <c r="B1262" s="10">
        <v>1106.0</v>
      </c>
      <c r="C1262" s="10" t="s">
        <v>4700</v>
      </c>
      <c r="D1262" s="10" t="s">
        <v>1670</v>
      </c>
      <c r="E1262" s="10" t="s">
        <v>1671</v>
      </c>
      <c r="F1262" s="10" t="s">
        <v>4701</v>
      </c>
      <c r="G1262" s="10" t="s">
        <v>841</v>
      </c>
      <c r="H1262" s="10" t="s">
        <v>4702</v>
      </c>
      <c r="I1262" s="10" t="b">
        <v>1</v>
      </c>
      <c r="J1262" s="10">
        <v>3.0</v>
      </c>
      <c r="K1262" s="10" t="s">
        <v>1702</v>
      </c>
      <c r="L1262" s="10" t="s">
        <v>4703</v>
      </c>
      <c r="M1262" s="10" t="s">
        <v>4704</v>
      </c>
    </row>
    <row r="1263" ht="15.75" customHeight="1">
      <c r="A1263" s="9">
        <v>1261.0</v>
      </c>
      <c r="B1263" s="10">
        <v>1107.0</v>
      </c>
      <c r="C1263" s="10" t="s">
        <v>4705</v>
      </c>
      <c r="D1263" s="10" t="s">
        <v>1670</v>
      </c>
      <c r="E1263" s="10" t="s">
        <v>1671</v>
      </c>
      <c r="F1263" s="10" t="s">
        <v>4706</v>
      </c>
      <c r="G1263" s="10" t="s">
        <v>841</v>
      </c>
      <c r="H1263" s="10" t="s">
        <v>4707</v>
      </c>
      <c r="I1263" s="10" t="b">
        <v>1</v>
      </c>
      <c r="J1263" s="10">
        <v>3.0</v>
      </c>
      <c r="K1263" s="10" t="s">
        <v>1702</v>
      </c>
      <c r="L1263" s="10" t="s">
        <v>4708</v>
      </c>
      <c r="M1263" s="10" t="s">
        <v>4709</v>
      </c>
    </row>
    <row r="1264" ht="15.75" customHeight="1">
      <c r="A1264" s="9">
        <v>1262.0</v>
      </c>
      <c r="B1264" s="10">
        <v>1108.0</v>
      </c>
      <c r="C1264" s="10" t="s">
        <v>4710</v>
      </c>
      <c r="D1264" s="10" t="s">
        <v>1670</v>
      </c>
      <c r="E1264" s="10" t="s">
        <v>1671</v>
      </c>
      <c r="F1264" s="10" t="s">
        <v>4711</v>
      </c>
      <c r="G1264" s="10" t="s">
        <v>841</v>
      </c>
      <c r="H1264" s="10" t="s">
        <v>4712</v>
      </c>
      <c r="I1264" s="10" t="b">
        <v>1</v>
      </c>
      <c r="J1264" s="10">
        <v>6.0</v>
      </c>
      <c r="K1264" s="10" t="s">
        <v>1696</v>
      </c>
      <c r="L1264" s="10" t="s">
        <v>4713</v>
      </c>
      <c r="M1264" s="10" t="s">
        <v>4714</v>
      </c>
    </row>
    <row r="1265" ht="15.75" customHeight="1">
      <c r="A1265" s="9">
        <v>1263.0</v>
      </c>
      <c r="B1265" s="10">
        <v>1109.0</v>
      </c>
      <c r="C1265" s="10" t="s">
        <v>4715</v>
      </c>
      <c r="D1265" s="10" t="s">
        <v>1670</v>
      </c>
      <c r="E1265" s="10" t="s">
        <v>1671</v>
      </c>
      <c r="F1265" s="10" t="s">
        <v>4716</v>
      </c>
      <c r="G1265" s="10" t="s">
        <v>841</v>
      </c>
      <c r="H1265" s="10" t="s">
        <v>4717</v>
      </c>
      <c r="I1265" s="10" t="b">
        <v>1</v>
      </c>
      <c r="J1265" s="10">
        <v>3.0</v>
      </c>
      <c r="K1265" s="10" t="s">
        <v>1702</v>
      </c>
      <c r="L1265" s="10" t="s">
        <v>4718</v>
      </c>
      <c r="M1265" s="10" t="s">
        <v>4719</v>
      </c>
    </row>
    <row r="1266" ht="15.75" customHeight="1">
      <c r="A1266" s="9">
        <v>1264.0</v>
      </c>
      <c r="B1266" s="10">
        <v>1110.0</v>
      </c>
      <c r="C1266" s="10" t="s">
        <v>4720</v>
      </c>
      <c r="D1266" s="10" t="s">
        <v>1670</v>
      </c>
      <c r="E1266" s="10" t="s">
        <v>1671</v>
      </c>
      <c r="F1266" s="10" t="s">
        <v>4721</v>
      </c>
      <c r="G1266" s="10" t="s">
        <v>841</v>
      </c>
      <c r="H1266" s="10" t="s">
        <v>4722</v>
      </c>
      <c r="I1266" s="10" t="b">
        <v>1</v>
      </c>
      <c r="J1266" s="10">
        <v>4.0</v>
      </c>
      <c r="K1266" s="10" t="s">
        <v>1656</v>
      </c>
      <c r="L1266" s="10" t="s">
        <v>4723</v>
      </c>
      <c r="M1266" s="10" t="s">
        <v>4724</v>
      </c>
    </row>
    <row r="1267" ht="15.75" customHeight="1">
      <c r="A1267" s="9">
        <v>1265.0</v>
      </c>
      <c r="B1267" s="10">
        <v>1111.0</v>
      </c>
      <c r="C1267" s="10" t="s">
        <v>4725</v>
      </c>
      <c r="D1267" s="10" t="s">
        <v>1670</v>
      </c>
      <c r="E1267" s="10" t="s">
        <v>1671</v>
      </c>
      <c r="F1267" s="10" t="s">
        <v>4726</v>
      </c>
      <c r="G1267" s="10" t="s">
        <v>841</v>
      </c>
      <c r="H1267" s="10" t="s">
        <v>4727</v>
      </c>
      <c r="I1267" s="10" t="b">
        <v>1</v>
      </c>
      <c r="J1267" s="10">
        <v>2.0</v>
      </c>
      <c r="K1267" s="10" t="s">
        <v>1679</v>
      </c>
      <c r="L1267" s="10" t="s">
        <v>4728</v>
      </c>
      <c r="M1267" s="10" t="s">
        <v>4729</v>
      </c>
    </row>
    <row r="1268" ht="15.75" customHeight="1">
      <c r="A1268" s="9">
        <v>1266.0</v>
      </c>
      <c r="B1268" s="10">
        <v>1112.0</v>
      </c>
      <c r="C1268" s="10" t="s">
        <v>4730</v>
      </c>
      <c r="D1268" s="10" t="s">
        <v>1670</v>
      </c>
      <c r="E1268" s="10" t="s">
        <v>1671</v>
      </c>
      <c r="F1268" s="10" t="s">
        <v>4731</v>
      </c>
      <c r="G1268" s="10" t="s">
        <v>841</v>
      </c>
      <c r="H1268" s="10" t="s">
        <v>4732</v>
      </c>
      <c r="I1268" s="10" t="b">
        <v>0</v>
      </c>
      <c r="J1268" s="10" t="s">
        <v>17</v>
      </c>
      <c r="K1268" s="10" t="s">
        <v>17</v>
      </c>
      <c r="L1268" s="10" t="s">
        <v>17</v>
      </c>
      <c r="M1268" s="10" t="s">
        <v>17</v>
      </c>
    </row>
    <row r="1269" ht="15.75" customHeight="1">
      <c r="A1269" s="9">
        <v>1267.0</v>
      </c>
      <c r="B1269" s="10">
        <v>1113.0</v>
      </c>
      <c r="C1269" s="10" t="s">
        <v>4733</v>
      </c>
      <c r="D1269" s="10" t="s">
        <v>1670</v>
      </c>
      <c r="E1269" s="10" t="s">
        <v>1671</v>
      </c>
      <c r="F1269" s="10" t="s">
        <v>4734</v>
      </c>
      <c r="G1269" s="10" t="s">
        <v>841</v>
      </c>
      <c r="H1269" s="10" t="s">
        <v>4735</v>
      </c>
      <c r="I1269" s="10" t="b">
        <v>1</v>
      </c>
      <c r="J1269" s="10">
        <v>4.0</v>
      </c>
      <c r="K1269" s="10" t="s">
        <v>1656</v>
      </c>
      <c r="L1269" s="10" t="s">
        <v>4736</v>
      </c>
      <c r="M1269" s="10" t="s">
        <v>4737</v>
      </c>
    </row>
    <row r="1270" ht="15.75" customHeight="1">
      <c r="A1270" s="9">
        <v>1268.0</v>
      </c>
      <c r="B1270" s="10">
        <v>1114.0</v>
      </c>
      <c r="C1270" s="10" t="s">
        <v>4738</v>
      </c>
      <c r="D1270" s="10" t="s">
        <v>1670</v>
      </c>
      <c r="E1270" s="10" t="s">
        <v>1671</v>
      </c>
      <c r="F1270" s="10" t="s">
        <v>4739</v>
      </c>
      <c r="G1270" s="10" t="s">
        <v>841</v>
      </c>
      <c r="H1270" s="10" t="s">
        <v>4740</v>
      </c>
      <c r="I1270" s="10" t="b">
        <v>1</v>
      </c>
      <c r="J1270" s="10">
        <v>5.0</v>
      </c>
      <c r="K1270" s="10" t="s">
        <v>1690</v>
      </c>
      <c r="L1270" s="10" t="s">
        <v>4741</v>
      </c>
      <c r="M1270" s="10" t="s">
        <v>4742</v>
      </c>
    </row>
    <row r="1271" ht="15.75" customHeight="1">
      <c r="A1271" s="9">
        <v>1269.0</v>
      </c>
      <c r="B1271" s="10">
        <v>1115.0</v>
      </c>
      <c r="C1271" s="10" t="s">
        <v>4743</v>
      </c>
      <c r="D1271" s="10" t="s">
        <v>1670</v>
      </c>
      <c r="E1271" s="10" t="s">
        <v>1671</v>
      </c>
      <c r="F1271" s="10" t="s">
        <v>4744</v>
      </c>
      <c r="G1271" s="10" t="s">
        <v>841</v>
      </c>
      <c r="H1271" s="10" t="s">
        <v>4745</v>
      </c>
      <c r="I1271" s="10" t="b">
        <v>1</v>
      </c>
      <c r="J1271" s="10">
        <v>3.0</v>
      </c>
      <c r="K1271" s="10" t="s">
        <v>1702</v>
      </c>
      <c r="L1271" s="10" t="s">
        <v>4746</v>
      </c>
      <c r="M1271" s="10" t="s">
        <v>4747</v>
      </c>
    </row>
    <row r="1272" ht="15.75" customHeight="1">
      <c r="A1272" s="9">
        <v>1270.0</v>
      </c>
      <c r="B1272" s="10">
        <v>1116.0</v>
      </c>
      <c r="C1272" s="10" t="s">
        <v>4748</v>
      </c>
      <c r="D1272" s="10" t="s">
        <v>1670</v>
      </c>
      <c r="E1272" s="10" t="s">
        <v>1671</v>
      </c>
      <c r="F1272" s="10" t="s">
        <v>4749</v>
      </c>
      <c r="G1272" s="10" t="s">
        <v>841</v>
      </c>
      <c r="H1272" s="10" t="s">
        <v>4750</v>
      </c>
      <c r="I1272" s="10" t="b">
        <v>1</v>
      </c>
      <c r="J1272" s="10">
        <v>4.0</v>
      </c>
      <c r="K1272" s="10" t="s">
        <v>1656</v>
      </c>
      <c r="L1272" s="10" t="s">
        <v>4751</v>
      </c>
      <c r="M1272" s="10" t="s">
        <v>4752</v>
      </c>
    </row>
    <row r="1273" ht="15.75" customHeight="1">
      <c r="A1273" s="9">
        <v>1271.0</v>
      </c>
      <c r="B1273" s="10">
        <v>1117.0</v>
      </c>
      <c r="C1273" s="10" t="s">
        <v>4753</v>
      </c>
      <c r="D1273" s="10" t="s">
        <v>1670</v>
      </c>
      <c r="E1273" s="10" t="s">
        <v>1671</v>
      </c>
      <c r="F1273" s="10" t="s">
        <v>4754</v>
      </c>
      <c r="G1273" s="10" t="s">
        <v>841</v>
      </c>
      <c r="H1273" s="10" t="s">
        <v>4755</v>
      </c>
      <c r="I1273" s="10" t="b">
        <v>1</v>
      </c>
      <c r="J1273" s="10">
        <v>3.0</v>
      </c>
      <c r="K1273" s="10" t="s">
        <v>1702</v>
      </c>
      <c r="L1273" s="10" t="s">
        <v>4756</v>
      </c>
      <c r="M1273" s="10" t="s">
        <v>4757</v>
      </c>
    </row>
    <row r="1274" ht="15.75" customHeight="1">
      <c r="A1274" s="9">
        <v>1272.0</v>
      </c>
      <c r="B1274" s="10">
        <v>1118.0</v>
      </c>
      <c r="C1274" s="10" t="s">
        <v>4758</v>
      </c>
      <c r="D1274" s="10" t="s">
        <v>1670</v>
      </c>
      <c r="E1274" s="10" t="s">
        <v>1671</v>
      </c>
      <c r="F1274" s="10" t="s">
        <v>4759</v>
      </c>
      <c r="G1274" s="10" t="s">
        <v>841</v>
      </c>
      <c r="H1274" s="10" t="s">
        <v>4760</v>
      </c>
      <c r="I1274" s="10" t="b">
        <v>1</v>
      </c>
      <c r="J1274" s="10">
        <v>3.0</v>
      </c>
      <c r="K1274" s="10" t="s">
        <v>1702</v>
      </c>
      <c r="L1274" s="10" t="s">
        <v>4761</v>
      </c>
      <c r="M1274" s="10" t="s">
        <v>4762</v>
      </c>
    </row>
    <row r="1275" ht="15.75" customHeight="1">
      <c r="A1275" s="9">
        <v>1273.0</v>
      </c>
      <c r="B1275" s="10">
        <v>1119.0</v>
      </c>
      <c r="C1275" s="10" t="s">
        <v>4763</v>
      </c>
      <c r="D1275" s="10" t="s">
        <v>1670</v>
      </c>
      <c r="E1275" s="10" t="s">
        <v>1671</v>
      </c>
      <c r="F1275" s="10" t="s">
        <v>4764</v>
      </c>
      <c r="G1275" s="10" t="s">
        <v>841</v>
      </c>
      <c r="H1275" s="10" t="s">
        <v>4765</v>
      </c>
      <c r="I1275" s="10" t="b">
        <v>1</v>
      </c>
      <c r="J1275" s="10">
        <v>3.0</v>
      </c>
      <c r="K1275" s="10" t="s">
        <v>1702</v>
      </c>
      <c r="L1275" s="10" t="s">
        <v>4718</v>
      </c>
      <c r="M1275" s="10" t="s">
        <v>4766</v>
      </c>
    </row>
    <row r="1276" ht="15.75" customHeight="1">
      <c r="A1276" s="9">
        <v>1274.0</v>
      </c>
      <c r="B1276" s="10">
        <v>1120.0</v>
      </c>
      <c r="C1276" s="10" t="s">
        <v>4767</v>
      </c>
      <c r="D1276" s="10" t="s">
        <v>1670</v>
      </c>
      <c r="E1276" s="10" t="s">
        <v>1671</v>
      </c>
      <c r="F1276" s="10" t="s">
        <v>4768</v>
      </c>
      <c r="G1276" s="10" t="s">
        <v>841</v>
      </c>
      <c r="H1276" s="10" t="s">
        <v>4769</v>
      </c>
      <c r="I1276" s="10" t="b">
        <v>1</v>
      </c>
      <c r="J1276" s="10">
        <v>2.0</v>
      </c>
      <c r="K1276" s="10" t="s">
        <v>1679</v>
      </c>
      <c r="L1276" s="10" t="s">
        <v>4770</v>
      </c>
      <c r="M1276" s="10" t="s">
        <v>4771</v>
      </c>
    </row>
    <row r="1277" ht="15.75" customHeight="1">
      <c r="A1277" s="9">
        <v>1275.0</v>
      </c>
      <c r="B1277" s="10">
        <v>1122.0</v>
      </c>
      <c r="C1277" s="10" t="s">
        <v>4772</v>
      </c>
      <c r="D1277" s="10" t="s">
        <v>1670</v>
      </c>
      <c r="E1277" s="10" t="s">
        <v>1671</v>
      </c>
      <c r="F1277" s="10" t="s">
        <v>4773</v>
      </c>
      <c r="G1277" s="10" t="s">
        <v>841</v>
      </c>
      <c r="H1277" s="10" t="s">
        <v>4774</v>
      </c>
      <c r="I1277" s="10" t="b">
        <v>1</v>
      </c>
      <c r="J1277" s="10">
        <v>2.0</v>
      </c>
      <c r="K1277" s="10" t="s">
        <v>1679</v>
      </c>
      <c r="L1277" s="10" t="s">
        <v>4775</v>
      </c>
      <c r="M1277" s="10" t="s">
        <v>4776</v>
      </c>
    </row>
    <row r="1278" ht="15.75" customHeight="1">
      <c r="A1278" s="9">
        <v>1276.0</v>
      </c>
      <c r="B1278" s="10">
        <v>1124.0</v>
      </c>
      <c r="C1278" s="10" t="s">
        <v>4777</v>
      </c>
      <c r="D1278" s="10" t="s">
        <v>1670</v>
      </c>
      <c r="E1278" s="10" t="s">
        <v>1671</v>
      </c>
      <c r="F1278" s="10" t="s">
        <v>4778</v>
      </c>
      <c r="G1278" s="10" t="s">
        <v>841</v>
      </c>
      <c r="H1278" s="10" t="s">
        <v>4779</v>
      </c>
      <c r="I1278" s="10" t="b">
        <v>1</v>
      </c>
      <c r="J1278" s="10">
        <v>5.0</v>
      </c>
      <c r="K1278" s="10" t="s">
        <v>1690</v>
      </c>
      <c r="L1278" s="10" t="s">
        <v>4780</v>
      </c>
      <c r="M1278" s="10" t="s">
        <v>4781</v>
      </c>
    </row>
    <row r="1279" ht="15.75" customHeight="1">
      <c r="A1279" s="9">
        <v>1277.0</v>
      </c>
      <c r="B1279" s="10">
        <v>1125.0</v>
      </c>
      <c r="C1279" s="10" t="s">
        <v>4782</v>
      </c>
      <c r="D1279" s="10" t="s">
        <v>1670</v>
      </c>
      <c r="E1279" s="10" t="s">
        <v>1671</v>
      </c>
      <c r="F1279" s="10" t="s">
        <v>4783</v>
      </c>
      <c r="G1279" s="10" t="s">
        <v>841</v>
      </c>
      <c r="H1279" s="10" t="s">
        <v>4784</v>
      </c>
      <c r="I1279" s="10" t="b">
        <v>1</v>
      </c>
      <c r="J1279" s="10">
        <v>5.0</v>
      </c>
      <c r="K1279" s="10" t="s">
        <v>1690</v>
      </c>
      <c r="L1279" s="10" t="s">
        <v>4780</v>
      </c>
      <c r="M1279" s="10" t="s">
        <v>4785</v>
      </c>
    </row>
    <row r="1280" ht="15.75" customHeight="1">
      <c r="A1280" s="9">
        <v>1278.0</v>
      </c>
      <c r="B1280" s="10">
        <v>1126.0</v>
      </c>
      <c r="C1280" s="10" t="s">
        <v>4786</v>
      </c>
      <c r="D1280" s="10" t="s">
        <v>1670</v>
      </c>
      <c r="E1280" s="10" t="s">
        <v>1671</v>
      </c>
      <c r="F1280" s="10" t="s">
        <v>4787</v>
      </c>
      <c r="G1280" s="10" t="s">
        <v>841</v>
      </c>
      <c r="H1280" s="10" t="s">
        <v>4788</v>
      </c>
      <c r="I1280" s="10" t="b">
        <v>1</v>
      </c>
      <c r="J1280" s="10">
        <v>4.0</v>
      </c>
      <c r="K1280" s="10" t="s">
        <v>1656</v>
      </c>
      <c r="L1280" s="10" t="s">
        <v>4789</v>
      </c>
      <c r="M1280" s="10" t="s">
        <v>4790</v>
      </c>
    </row>
    <row r="1281" ht="15.75" customHeight="1">
      <c r="A1281" s="9">
        <v>1279.0</v>
      </c>
      <c r="B1281" s="10">
        <v>1127.0</v>
      </c>
      <c r="C1281" s="10" t="s">
        <v>4791</v>
      </c>
      <c r="D1281" s="10" t="s">
        <v>1670</v>
      </c>
      <c r="E1281" s="10" t="s">
        <v>1671</v>
      </c>
      <c r="F1281" s="10" t="s">
        <v>4792</v>
      </c>
      <c r="G1281" s="10" t="s">
        <v>841</v>
      </c>
      <c r="H1281" s="10" t="s">
        <v>4793</v>
      </c>
      <c r="I1281" s="10" t="b">
        <v>1</v>
      </c>
      <c r="J1281" s="10">
        <v>6.0</v>
      </c>
      <c r="K1281" s="10" t="s">
        <v>1696</v>
      </c>
      <c r="L1281" s="10" t="s">
        <v>4794</v>
      </c>
      <c r="M1281" s="10" t="s">
        <v>4795</v>
      </c>
    </row>
    <row r="1282" ht="15.75" customHeight="1">
      <c r="A1282" s="9">
        <v>1280.0</v>
      </c>
      <c r="B1282" s="10">
        <v>1128.0</v>
      </c>
      <c r="C1282" s="10" t="s">
        <v>4796</v>
      </c>
      <c r="D1282" s="10" t="s">
        <v>1670</v>
      </c>
      <c r="E1282" s="10" t="s">
        <v>1671</v>
      </c>
      <c r="F1282" s="10" t="s">
        <v>4797</v>
      </c>
      <c r="G1282" s="10" t="s">
        <v>841</v>
      </c>
      <c r="H1282" s="10" t="s">
        <v>4798</v>
      </c>
      <c r="I1282" s="10" t="b">
        <v>1</v>
      </c>
      <c r="J1282" s="10">
        <v>3.0</v>
      </c>
      <c r="K1282" s="10" t="s">
        <v>1702</v>
      </c>
      <c r="L1282" s="10" t="s">
        <v>4799</v>
      </c>
      <c r="M1282" s="10" t="s">
        <v>4800</v>
      </c>
    </row>
    <row r="1283" ht="15.75" customHeight="1">
      <c r="A1283" s="9">
        <v>1281.0</v>
      </c>
      <c r="B1283" s="10">
        <v>1130.0</v>
      </c>
      <c r="C1283" s="10" t="s">
        <v>4801</v>
      </c>
      <c r="D1283" s="10" t="s">
        <v>1670</v>
      </c>
      <c r="E1283" s="10" t="s">
        <v>1671</v>
      </c>
      <c r="F1283" s="10" t="s">
        <v>4802</v>
      </c>
      <c r="G1283" s="10" t="s">
        <v>841</v>
      </c>
      <c r="H1283" s="10" t="s">
        <v>4803</v>
      </c>
      <c r="I1283" s="10" t="b">
        <v>1</v>
      </c>
      <c r="J1283" s="10">
        <v>6.0</v>
      </c>
      <c r="K1283" s="10" t="s">
        <v>1696</v>
      </c>
      <c r="L1283" s="10" t="s">
        <v>4713</v>
      </c>
      <c r="M1283" s="10" t="s">
        <v>4804</v>
      </c>
    </row>
    <row r="1284" ht="15.75" customHeight="1">
      <c r="A1284" s="9">
        <v>1282.0</v>
      </c>
      <c r="B1284" s="10">
        <v>1131.0</v>
      </c>
      <c r="C1284" s="10" t="s">
        <v>4805</v>
      </c>
      <c r="D1284" s="10" t="s">
        <v>1670</v>
      </c>
      <c r="E1284" s="10" t="s">
        <v>1671</v>
      </c>
      <c r="F1284" s="10" t="s">
        <v>4806</v>
      </c>
      <c r="G1284" s="10" t="s">
        <v>841</v>
      </c>
      <c r="H1284" s="10" t="s">
        <v>4807</v>
      </c>
      <c r="I1284" s="10" t="b">
        <v>1</v>
      </c>
      <c r="J1284" s="10">
        <v>2.0</v>
      </c>
      <c r="K1284" s="10" t="s">
        <v>1679</v>
      </c>
      <c r="L1284" s="10" t="s">
        <v>4808</v>
      </c>
      <c r="M1284" s="10" t="s">
        <v>4809</v>
      </c>
    </row>
    <row r="1285" ht="15.75" customHeight="1">
      <c r="A1285" s="9">
        <v>1283.0</v>
      </c>
      <c r="B1285" s="10">
        <v>1133.0</v>
      </c>
      <c r="C1285" s="10" t="s">
        <v>4810</v>
      </c>
      <c r="D1285" s="10" t="s">
        <v>1670</v>
      </c>
      <c r="E1285" s="10" t="s">
        <v>1671</v>
      </c>
      <c r="F1285" s="10" t="s">
        <v>4811</v>
      </c>
      <c r="G1285" s="10" t="s">
        <v>841</v>
      </c>
      <c r="H1285" s="10" t="s">
        <v>4812</v>
      </c>
      <c r="I1285" s="10" t="b">
        <v>1</v>
      </c>
      <c r="J1285" s="10">
        <v>4.0</v>
      </c>
      <c r="K1285" s="10" t="s">
        <v>1656</v>
      </c>
      <c r="L1285" s="10" t="s">
        <v>4723</v>
      </c>
      <c r="M1285" s="10" t="s">
        <v>4813</v>
      </c>
    </row>
    <row r="1286" ht="15.75" customHeight="1">
      <c r="A1286" s="9">
        <v>1284.0</v>
      </c>
      <c r="B1286" s="10">
        <v>1134.0</v>
      </c>
      <c r="C1286" s="10" t="s">
        <v>4814</v>
      </c>
      <c r="D1286" s="10" t="s">
        <v>1670</v>
      </c>
      <c r="E1286" s="10" t="s">
        <v>1671</v>
      </c>
      <c r="F1286" s="10" t="s">
        <v>4815</v>
      </c>
      <c r="G1286" s="10" t="s">
        <v>841</v>
      </c>
      <c r="H1286" s="10" t="s">
        <v>4816</v>
      </c>
      <c r="I1286" s="10" t="b">
        <v>1</v>
      </c>
      <c r="J1286" s="10">
        <v>6.0</v>
      </c>
      <c r="K1286" s="10" t="s">
        <v>1696</v>
      </c>
      <c r="L1286" s="10" t="s">
        <v>4817</v>
      </c>
      <c r="M1286" s="10" t="s">
        <v>4818</v>
      </c>
    </row>
    <row r="1287" ht="15.75" customHeight="1">
      <c r="A1287" s="9">
        <v>1285.0</v>
      </c>
      <c r="B1287" s="10">
        <v>1135.0</v>
      </c>
      <c r="C1287" s="10" t="s">
        <v>4819</v>
      </c>
      <c r="D1287" s="10" t="s">
        <v>1670</v>
      </c>
      <c r="E1287" s="10" t="s">
        <v>1671</v>
      </c>
      <c r="F1287" s="10" t="s">
        <v>4820</v>
      </c>
      <c r="G1287" s="10" t="s">
        <v>841</v>
      </c>
      <c r="H1287" s="10" t="s">
        <v>4821</v>
      </c>
      <c r="I1287" s="10" t="b">
        <v>1</v>
      </c>
      <c r="J1287" s="10">
        <v>3.0</v>
      </c>
      <c r="K1287" s="10" t="s">
        <v>1702</v>
      </c>
      <c r="L1287" s="10" t="s">
        <v>4822</v>
      </c>
      <c r="M1287" s="10" t="s">
        <v>4823</v>
      </c>
    </row>
    <row r="1288" ht="15.75" customHeight="1">
      <c r="A1288" s="9">
        <v>1286.0</v>
      </c>
      <c r="B1288" s="10">
        <v>1136.0</v>
      </c>
      <c r="C1288" s="10" t="s">
        <v>4824</v>
      </c>
      <c r="D1288" s="10" t="s">
        <v>1670</v>
      </c>
      <c r="E1288" s="10" t="s">
        <v>1671</v>
      </c>
      <c r="F1288" s="10" t="s">
        <v>4825</v>
      </c>
      <c r="G1288" s="10" t="s">
        <v>841</v>
      </c>
      <c r="H1288" s="10" t="s">
        <v>4826</v>
      </c>
      <c r="I1288" s="10" t="b">
        <v>1</v>
      </c>
      <c r="J1288" s="10">
        <v>3.0</v>
      </c>
      <c r="K1288" s="10" t="s">
        <v>1702</v>
      </c>
      <c r="L1288" s="10" t="s">
        <v>4799</v>
      </c>
      <c r="M1288" s="10" t="s">
        <v>4827</v>
      </c>
    </row>
    <row r="1289" ht="15.75" customHeight="1">
      <c r="A1289" s="9">
        <v>1287.0</v>
      </c>
      <c r="B1289" s="10">
        <v>1139.0</v>
      </c>
      <c r="C1289" s="10" t="s">
        <v>4828</v>
      </c>
      <c r="D1289" s="10" t="s">
        <v>1670</v>
      </c>
      <c r="E1289" s="10" t="s">
        <v>1671</v>
      </c>
      <c r="F1289" s="10" t="s">
        <v>4829</v>
      </c>
      <c r="G1289" s="10" t="s">
        <v>841</v>
      </c>
      <c r="H1289" s="10" t="s">
        <v>4830</v>
      </c>
      <c r="I1289" s="10" t="b">
        <v>1</v>
      </c>
      <c r="J1289" s="10">
        <v>5.0</v>
      </c>
      <c r="K1289" s="10" t="s">
        <v>1690</v>
      </c>
      <c r="L1289" s="10" t="s">
        <v>4780</v>
      </c>
      <c r="M1289" s="10" t="s">
        <v>4831</v>
      </c>
    </row>
    <row r="1290" ht="15.75" customHeight="1">
      <c r="A1290" s="9">
        <v>1288.0</v>
      </c>
      <c r="B1290" s="10">
        <v>1140.0</v>
      </c>
      <c r="C1290" s="10" t="s">
        <v>4832</v>
      </c>
      <c r="D1290" s="10" t="s">
        <v>1670</v>
      </c>
      <c r="E1290" s="10" t="s">
        <v>1671</v>
      </c>
      <c r="F1290" s="10" t="s">
        <v>4833</v>
      </c>
      <c r="G1290" s="10" t="s">
        <v>841</v>
      </c>
      <c r="H1290" s="10" t="s">
        <v>4834</v>
      </c>
      <c r="I1290" s="10" t="b">
        <v>1</v>
      </c>
      <c r="J1290" s="10">
        <v>4.0</v>
      </c>
      <c r="K1290" s="10" t="s">
        <v>1656</v>
      </c>
      <c r="L1290" s="10" t="s">
        <v>4723</v>
      </c>
      <c r="M1290" s="10" t="s">
        <v>4835</v>
      </c>
    </row>
    <row r="1291" ht="15.75" customHeight="1">
      <c r="A1291" s="9">
        <v>1289.0</v>
      </c>
      <c r="B1291" s="10">
        <v>1141.0</v>
      </c>
      <c r="C1291" s="10" t="s">
        <v>4836</v>
      </c>
      <c r="D1291" s="10" t="s">
        <v>1670</v>
      </c>
      <c r="E1291" s="10" t="s">
        <v>1671</v>
      </c>
      <c r="F1291" s="10" t="s">
        <v>4837</v>
      </c>
      <c r="G1291" s="10" t="s">
        <v>841</v>
      </c>
      <c r="H1291" s="10" t="s">
        <v>4838</v>
      </c>
      <c r="I1291" s="10" t="b">
        <v>1</v>
      </c>
      <c r="J1291" s="10">
        <v>5.0</v>
      </c>
      <c r="K1291" s="10" t="s">
        <v>1690</v>
      </c>
      <c r="L1291" s="10" t="s">
        <v>4780</v>
      </c>
      <c r="M1291" s="10" t="s">
        <v>4839</v>
      </c>
    </row>
    <row r="1292" ht="15.75" customHeight="1">
      <c r="A1292" s="9">
        <v>1290.0</v>
      </c>
      <c r="B1292" s="10">
        <v>1142.0</v>
      </c>
      <c r="C1292" s="10" t="s">
        <v>4840</v>
      </c>
      <c r="D1292" s="10" t="s">
        <v>1670</v>
      </c>
      <c r="E1292" s="10" t="s">
        <v>1671</v>
      </c>
      <c r="F1292" s="10" t="s">
        <v>4841</v>
      </c>
      <c r="G1292" s="10" t="s">
        <v>841</v>
      </c>
      <c r="H1292" s="10" t="s">
        <v>4842</v>
      </c>
      <c r="I1292" s="10" t="b">
        <v>1</v>
      </c>
      <c r="J1292" s="10">
        <v>4.0</v>
      </c>
      <c r="K1292" s="10" t="s">
        <v>1656</v>
      </c>
      <c r="L1292" s="10" t="s">
        <v>4843</v>
      </c>
      <c r="M1292" s="10" t="s">
        <v>4844</v>
      </c>
    </row>
    <row r="1293" ht="15.75" customHeight="1">
      <c r="A1293" s="9">
        <v>1291.0</v>
      </c>
      <c r="B1293" s="10">
        <v>1143.0</v>
      </c>
      <c r="C1293" s="10" t="s">
        <v>4845</v>
      </c>
      <c r="D1293" s="10" t="s">
        <v>1670</v>
      </c>
      <c r="E1293" s="10" t="s">
        <v>1671</v>
      </c>
      <c r="F1293" s="10" t="s">
        <v>4846</v>
      </c>
      <c r="G1293" s="10" t="s">
        <v>841</v>
      </c>
      <c r="H1293" s="10" t="s">
        <v>4847</v>
      </c>
      <c r="I1293" s="10" t="b">
        <v>1</v>
      </c>
      <c r="J1293" s="10">
        <v>3.0</v>
      </c>
      <c r="K1293" s="10" t="s">
        <v>1702</v>
      </c>
      <c r="L1293" s="10" t="s">
        <v>4848</v>
      </c>
      <c r="M1293" s="10" t="s">
        <v>4849</v>
      </c>
    </row>
    <row r="1294" ht="15.75" customHeight="1">
      <c r="A1294" s="9">
        <v>1292.0</v>
      </c>
      <c r="B1294" s="10">
        <v>1144.0</v>
      </c>
      <c r="C1294" s="10" t="s">
        <v>4850</v>
      </c>
      <c r="D1294" s="10" t="s">
        <v>1670</v>
      </c>
      <c r="E1294" s="10" t="s">
        <v>1671</v>
      </c>
      <c r="F1294" s="10" t="s">
        <v>4851</v>
      </c>
      <c r="G1294" s="10" t="s">
        <v>841</v>
      </c>
      <c r="H1294" s="10" t="s">
        <v>4852</v>
      </c>
      <c r="I1294" s="10" t="b">
        <v>1</v>
      </c>
      <c r="J1294" s="10">
        <v>2.0</v>
      </c>
      <c r="K1294" s="10" t="s">
        <v>1679</v>
      </c>
      <c r="L1294" s="10" t="s">
        <v>4808</v>
      </c>
      <c r="M1294" s="10" t="s">
        <v>4853</v>
      </c>
    </row>
    <row r="1295" ht="15.75" customHeight="1">
      <c r="A1295" s="9">
        <v>1293.0</v>
      </c>
      <c r="B1295" s="10">
        <v>1145.0</v>
      </c>
      <c r="C1295" s="10" t="s">
        <v>4854</v>
      </c>
      <c r="D1295" s="10" t="s">
        <v>1670</v>
      </c>
      <c r="E1295" s="10" t="s">
        <v>1671</v>
      </c>
      <c r="F1295" s="10" t="s">
        <v>4855</v>
      </c>
      <c r="G1295" s="10" t="s">
        <v>841</v>
      </c>
      <c r="H1295" s="10" t="s">
        <v>4856</v>
      </c>
      <c r="I1295" s="10" t="b">
        <v>1</v>
      </c>
      <c r="J1295" s="10">
        <v>3.0</v>
      </c>
      <c r="K1295" s="10" t="s">
        <v>1702</v>
      </c>
      <c r="L1295" s="10" t="s">
        <v>4857</v>
      </c>
      <c r="M1295" s="10" t="s">
        <v>4858</v>
      </c>
    </row>
    <row r="1296" ht="15.75" customHeight="1">
      <c r="A1296" s="9">
        <v>1294.0</v>
      </c>
      <c r="B1296" s="10">
        <v>1146.0</v>
      </c>
      <c r="C1296" s="10" t="s">
        <v>4859</v>
      </c>
      <c r="D1296" s="10" t="s">
        <v>1670</v>
      </c>
      <c r="E1296" s="10" t="s">
        <v>1671</v>
      </c>
      <c r="F1296" s="10" t="s">
        <v>4860</v>
      </c>
      <c r="G1296" s="10" t="s">
        <v>841</v>
      </c>
      <c r="H1296" s="10" t="s">
        <v>4861</v>
      </c>
      <c r="I1296" s="10" t="b">
        <v>1</v>
      </c>
      <c r="J1296" s="10">
        <v>3.0</v>
      </c>
      <c r="K1296" s="10" t="s">
        <v>1702</v>
      </c>
      <c r="L1296" s="10" t="s">
        <v>4862</v>
      </c>
      <c r="M1296" s="10" t="s">
        <v>4863</v>
      </c>
    </row>
    <row r="1297" ht="15.75" customHeight="1">
      <c r="A1297" s="9">
        <v>1295.0</v>
      </c>
      <c r="B1297" s="10">
        <v>1147.0</v>
      </c>
      <c r="C1297" s="10" t="s">
        <v>4864</v>
      </c>
      <c r="D1297" s="10" t="s">
        <v>1670</v>
      </c>
      <c r="E1297" s="10" t="s">
        <v>1671</v>
      </c>
      <c r="F1297" s="10" t="s">
        <v>4865</v>
      </c>
      <c r="G1297" s="10" t="s">
        <v>841</v>
      </c>
      <c r="H1297" s="10" t="s">
        <v>4866</v>
      </c>
      <c r="I1297" s="10" t="b">
        <v>1</v>
      </c>
      <c r="J1297" s="10">
        <v>2.0</v>
      </c>
      <c r="K1297" s="10" t="s">
        <v>1679</v>
      </c>
      <c r="L1297" s="10" t="s">
        <v>4867</v>
      </c>
      <c r="M1297" s="10" t="s">
        <v>4868</v>
      </c>
    </row>
    <row r="1298" ht="15.75" customHeight="1">
      <c r="A1298" s="9">
        <v>1296.0</v>
      </c>
      <c r="B1298" s="10">
        <v>1148.0</v>
      </c>
      <c r="C1298" s="10" t="s">
        <v>4869</v>
      </c>
      <c r="D1298" s="10" t="s">
        <v>1670</v>
      </c>
      <c r="E1298" s="10" t="s">
        <v>1671</v>
      </c>
      <c r="F1298" s="10" t="s">
        <v>4870</v>
      </c>
      <c r="G1298" s="10" t="s">
        <v>841</v>
      </c>
      <c r="H1298" s="10" t="s">
        <v>4871</v>
      </c>
      <c r="I1298" s="10" t="b">
        <v>1</v>
      </c>
      <c r="J1298" s="10">
        <v>3.0</v>
      </c>
      <c r="K1298" s="10" t="s">
        <v>1702</v>
      </c>
      <c r="L1298" s="10" t="s">
        <v>4872</v>
      </c>
      <c r="M1298" s="10" t="s">
        <v>4873</v>
      </c>
    </row>
    <row r="1299" ht="15.75" customHeight="1">
      <c r="A1299" s="9">
        <v>1297.0</v>
      </c>
      <c r="B1299" s="10">
        <v>1149.0</v>
      </c>
      <c r="C1299" s="10" t="s">
        <v>4874</v>
      </c>
      <c r="D1299" s="10" t="s">
        <v>1670</v>
      </c>
      <c r="E1299" s="10" t="s">
        <v>1671</v>
      </c>
      <c r="F1299" s="10" t="s">
        <v>4875</v>
      </c>
      <c r="G1299" s="10" t="s">
        <v>841</v>
      </c>
      <c r="H1299" s="10" t="s">
        <v>4876</v>
      </c>
      <c r="I1299" s="10" t="b">
        <v>0</v>
      </c>
      <c r="J1299" s="10" t="s">
        <v>17</v>
      </c>
      <c r="K1299" s="10" t="s">
        <v>17</v>
      </c>
      <c r="L1299" s="10" t="s">
        <v>17</v>
      </c>
      <c r="M1299" s="10" t="s">
        <v>17</v>
      </c>
    </row>
    <row r="1300" ht="15.75" customHeight="1">
      <c r="A1300" s="9">
        <v>1298.0</v>
      </c>
      <c r="B1300" s="10">
        <v>1150.0</v>
      </c>
      <c r="C1300" s="10" t="s">
        <v>4877</v>
      </c>
      <c r="D1300" s="10" t="s">
        <v>1670</v>
      </c>
      <c r="E1300" s="10" t="s">
        <v>1671</v>
      </c>
      <c r="F1300" s="10" t="s">
        <v>4878</v>
      </c>
      <c r="G1300" s="10" t="s">
        <v>841</v>
      </c>
      <c r="H1300" s="10" t="s">
        <v>4879</v>
      </c>
      <c r="I1300" s="10" t="b">
        <v>0</v>
      </c>
      <c r="J1300" s="10" t="s">
        <v>17</v>
      </c>
      <c r="K1300" s="10" t="s">
        <v>17</v>
      </c>
      <c r="L1300" s="10" t="s">
        <v>17</v>
      </c>
      <c r="M1300" s="10" t="s">
        <v>17</v>
      </c>
    </row>
    <row r="1301" ht="15.75" customHeight="1">
      <c r="A1301" s="9">
        <v>1299.0</v>
      </c>
      <c r="B1301" s="10">
        <v>1151.0</v>
      </c>
      <c r="C1301" s="10" t="s">
        <v>4880</v>
      </c>
      <c r="D1301" s="10" t="s">
        <v>1670</v>
      </c>
      <c r="E1301" s="10" t="s">
        <v>1671</v>
      </c>
      <c r="F1301" s="10" t="s">
        <v>4881</v>
      </c>
      <c r="G1301" s="10" t="s">
        <v>841</v>
      </c>
      <c r="H1301" s="10" t="s">
        <v>4882</v>
      </c>
      <c r="I1301" s="10" t="b">
        <v>1</v>
      </c>
      <c r="J1301" s="10">
        <v>5.0</v>
      </c>
      <c r="K1301" s="10" t="s">
        <v>1690</v>
      </c>
      <c r="L1301" s="10" t="s">
        <v>4883</v>
      </c>
      <c r="M1301" s="10" t="s">
        <v>4884</v>
      </c>
    </row>
    <row r="1302" ht="15.75" customHeight="1">
      <c r="A1302" s="9">
        <v>1300.0</v>
      </c>
      <c r="B1302" s="10">
        <v>1152.0</v>
      </c>
      <c r="C1302" s="10" t="s">
        <v>4885</v>
      </c>
      <c r="D1302" s="10" t="s">
        <v>1670</v>
      </c>
      <c r="E1302" s="10" t="s">
        <v>1671</v>
      </c>
      <c r="F1302" s="10" t="s">
        <v>4886</v>
      </c>
      <c r="G1302" s="10" t="s">
        <v>841</v>
      </c>
      <c r="H1302" s="10" t="s">
        <v>4887</v>
      </c>
      <c r="I1302" s="10" t="b">
        <v>1</v>
      </c>
      <c r="J1302" s="10">
        <v>3.0</v>
      </c>
      <c r="K1302" s="10" t="s">
        <v>1702</v>
      </c>
      <c r="L1302" s="10" t="s">
        <v>4888</v>
      </c>
      <c r="M1302" s="10" t="s">
        <v>4889</v>
      </c>
    </row>
    <row r="1303" ht="15.75" customHeight="1">
      <c r="A1303" s="9">
        <v>1301.0</v>
      </c>
      <c r="B1303" s="10">
        <v>1153.0</v>
      </c>
      <c r="C1303" s="10" t="s">
        <v>4890</v>
      </c>
      <c r="D1303" s="10" t="s">
        <v>1670</v>
      </c>
      <c r="E1303" s="10" t="s">
        <v>1671</v>
      </c>
      <c r="F1303" s="10" t="s">
        <v>4891</v>
      </c>
      <c r="G1303" s="10" t="s">
        <v>841</v>
      </c>
      <c r="H1303" s="10" t="s">
        <v>4892</v>
      </c>
      <c r="I1303" s="10" t="b">
        <v>0</v>
      </c>
      <c r="J1303" s="10" t="s">
        <v>17</v>
      </c>
      <c r="K1303" s="10" t="s">
        <v>17</v>
      </c>
      <c r="L1303" s="10" t="s">
        <v>17</v>
      </c>
      <c r="M1303" s="10" t="s">
        <v>17</v>
      </c>
    </row>
    <row r="1304" ht="15.75" customHeight="1">
      <c r="A1304" s="9">
        <v>1302.0</v>
      </c>
      <c r="B1304" s="10">
        <v>1154.0</v>
      </c>
      <c r="C1304" s="10" t="s">
        <v>4893</v>
      </c>
      <c r="D1304" s="10" t="s">
        <v>1670</v>
      </c>
      <c r="E1304" s="10" t="s">
        <v>1671</v>
      </c>
      <c r="F1304" s="10" t="s">
        <v>4894</v>
      </c>
      <c r="G1304" s="10" t="s">
        <v>841</v>
      </c>
      <c r="H1304" s="10" t="s">
        <v>4895</v>
      </c>
      <c r="I1304" s="10" t="b">
        <v>1</v>
      </c>
      <c r="J1304" s="10">
        <v>5.0</v>
      </c>
      <c r="K1304" s="10" t="s">
        <v>1690</v>
      </c>
      <c r="L1304" s="10" t="s">
        <v>4896</v>
      </c>
      <c r="M1304" s="10" t="s">
        <v>4897</v>
      </c>
    </row>
    <row r="1305" ht="15.75" customHeight="1">
      <c r="A1305" s="9">
        <v>1303.0</v>
      </c>
      <c r="B1305" s="10">
        <v>1155.0</v>
      </c>
      <c r="C1305" s="10" t="s">
        <v>4898</v>
      </c>
      <c r="D1305" s="10" t="s">
        <v>1670</v>
      </c>
      <c r="E1305" s="10" t="s">
        <v>1671</v>
      </c>
      <c r="F1305" s="10" t="s">
        <v>4899</v>
      </c>
      <c r="G1305" s="10" t="s">
        <v>841</v>
      </c>
      <c r="H1305" s="10" t="s">
        <v>4900</v>
      </c>
      <c r="I1305" s="10" t="b">
        <v>1</v>
      </c>
      <c r="J1305" s="10">
        <v>3.0</v>
      </c>
      <c r="K1305" s="10" t="s">
        <v>1702</v>
      </c>
      <c r="L1305" s="10" t="s">
        <v>4901</v>
      </c>
      <c r="M1305" s="10" t="s">
        <v>4902</v>
      </c>
    </row>
    <row r="1306" ht="15.75" customHeight="1">
      <c r="A1306" s="9">
        <v>1304.0</v>
      </c>
      <c r="B1306" s="10">
        <v>1156.0</v>
      </c>
      <c r="C1306" s="10" t="s">
        <v>4903</v>
      </c>
      <c r="D1306" s="10" t="s">
        <v>1670</v>
      </c>
      <c r="E1306" s="10" t="s">
        <v>1671</v>
      </c>
      <c r="F1306" s="10" t="s">
        <v>4904</v>
      </c>
      <c r="G1306" s="10" t="s">
        <v>841</v>
      </c>
      <c r="H1306" s="10" t="s">
        <v>4905</v>
      </c>
      <c r="I1306" s="10" t="b">
        <v>1</v>
      </c>
      <c r="J1306" s="10">
        <v>4.0</v>
      </c>
      <c r="K1306" s="10" t="s">
        <v>1656</v>
      </c>
      <c r="L1306" s="10" t="s">
        <v>4906</v>
      </c>
      <c r="M1306" s="10" t="s">
        <v>4907</v>
      </c>
    </row>
    <row r="1307" ht="15.75" customHeight="1">
      <c r="A1307" s="9">
        <v>1305.0</v>
      </c>
      <c r="B1307" s="10">
        <v>1158.0</v>
      </c>
      <c r="C1307" s="10" t="s">
        <v>4908</v>
      </c>
      <c r="D1307" s="10" t="s">
        <v>1670</v>
      </c>
      <c r="E1307" s="10" t="s">
        <v>1671</v>
      </c>
      <c r="F1307" s="10" t="s">
        <v>4909</v>
      </c>
      <c r="G1307" s="10" t="s">
        <v>841</v>
      </c>
      <c r="H1307" s="10" t="s">
        <v>4910</v>
      </c>
      <c r="I1307" s="10" t="b">
        <v>1</v>
      </c>
      <c r="J1307" s="10">
        <v>3.0</v>
      </c>
      <c r="K1307" s="10" t="s">
        <v>1702</v>
      </c>
      <c r="L1307" s="10" t="s">
        <v>4911</v>
      </c>
      <c r="M1307" s="10" t="s">
        <v>4912</v>
      </c>
    </row>
    <row r="1308" ht="15.75" customHeight="1">
      <c r="A1308" s="9">
        <v>1306.0</v>
      </c>
      <c r="B1308" s="10">
        <v>1159.0</v>
      </c>
      <c r="C1308" s="10" t="s">
        <v>4913</v>
      </c>
      <c r="D1308" s="10" t="s">
        <v>1670</v>
      </c>
      <c r="E1308" s="10" t="s">
        <v>1671</v>
      </c>
      <c r="F1308" s="10" t="s">
        <v>4914</v>
      </c>
      <c r="G1308" s="10" t="s">
        <v>841</v>
      </c>
      <c r="H1308" s="10" t="s">
        <v>4915</v>
      </c>
      <c r="I1308" s="10" t="b">
        <v>1</v>
      </c>
      <c r="J1308" s="10">
        <v>3.0</v>
      </c>
      <c r="K1308" s="10" t="s">
        <v>1702</v>
      </c>
      <c r="L1308" s="10" t="s">
        <v>4916</v>
      </c>
      <c r="M1308" s="10" t="s">
        <v>4917</v>
      </c>
    </row>
    <row r="1309" ht="15.75" customHeight="1">
      <c r="A1309" s="9">
        <v>1307.0</v>
      </c>
      <c r="B1309" s="10">
        <v>1160.0</v>
      </c>
      <c r="C1309" s="10" t="s">
        <v>4918</v>
      </c>
      <c r="D1309" s="10" t="s">
        <v>1670</v>
      </c>
      <c r="E1309" s="10" t="s">
        <v>1671</v>
      </c>
      <c r="F1309" s="10" t="s">
        <v>4919</v>
      </c>
      <c r="G1309" s="10" t="s">
        <v>841</v>
      </c>
      <c r="H1309" s="10" t="s">
        <v>4920</v>
      </c>
      <c r="I1309" s="10" t="b">
        <v>1</v>
      </c>
      <c r="J1309" s="10">
        <v>4.0</v>
      </c>
      <c r="K1309" s="10" t="s">
        <v>1656</v>
      </c>
      <c r="L1309" s="10" t="s">
        <v>4921</v>
      </c>
      <c r="M1309" s="10" t="s">
        <v>4922</v>
      </c>
    </row>
    <row r="1310" ht="15.75" customHeight="1">
      <c r="A1310" s="9">
        <v>1308.0</v>
      </c>
      <c r="B1310" s="10">
        <v>1161.0</v>
      </c>
      <c r="C1310" s="10" t="s">
        <v>4923</v>
      </c>
      <c r="D1310" s="10" t="s">
        <v>1670</v>
      </c>
      <c r="E1310" s="10" t="s">
        <v>1671</v>
      </c>
      <c r="F1310" s="10" t="s">
        <v>4924</v>
      </c>
      <c r="G1310" s="10" t="s">
        <v>841</v>
      </c>
      <c r="H1310" s="10" t="s">
        <v>4925</v>
      </c>
      <c r="I1310" s="10" t="b">
        <v>1</v>
      </c>
      <c r="J1310" s="10">
        <v>9.0</v>
      </c>
      <c r="K1310" s="10" t="s">
        <v>18</v>
      </c>
      <c r="L1310" s="10" t="s">
        <v>2830</v>
      </c>
      <c r="M1310" s="10" t="s">
        <v>4926</v>
      </c>
    </row>
    <row r="1311" ht="15.75" customHeight="1">
      <c r="A1311" s="9">
        <v>1309.0</v>
      </c>
      <c r="B1311" s="10">
        <v>1167.0</v>
      </c>
      <c r="C1311" s="10" t="s">
        <v>4927</v>
      </c>
      <c r="D1311" s="10" t="s">
        <v>1670</v>
      </c>
      <c r="E1311" s="10" t="s">
        <v>1671</v>
      </c>
      <c r="F1311" s="10" t="s">
        <v>4928</v>
      </c>
      <c r="G1311" s="10" t="s">
        <v>841</v>
      </c>
      <c r="H1311" s="10" t="s">
        <v>4929</v>
      </c>
      <c r="I1311" s="10" t="b">
        <v>1</v>
      </c>
      <c r="J1311" s="10">
        <v>4.0</v>
      </c>
      <c r="K1311" s="10" t="s">
        <v>1656</v>
      </c>
      <c r="L1311" s="10" t="s">
        <v>4930</v>
      </c>
      <c r="M1311" s="10" t="s">
        <v>4931</v>
      </c>
    </row>
    <row r="1312" ht="15.75" customHeight="1">
      <c r="A1312" s="9">
        <v>1310.0</v>
      </c>
      <c r="B1312" s="10">
        <v>1168.0</v>
      </c>
      <c r="C1312" s="10" t="s">
        <v>4932</v>
      </c>
      <c r="D1312" s="10" t="s">
        <v>1670</v>
      </c>
      <c r="E1312" s="10" t="s">
        <v>1671</v>
      </c>
      <c r="F1312" s="10" t="s">
        <v>4933</v>
      </c>
      <c r="G1312" s="10" t="s">
        <v>841</v>
      </c>
      <c r="H1312" s="10" t="s">
        <v>4934</v>
      </c>
      <c r="I1312" s="10" t="b">
        <v>1</v>
      </c>
      <c r="J1312" s="10">
        <v>9.0</v>
      </c>
      <c r="K1312" s="10" t="s">
        <v>18</v>
      </c>
      <c r="L1312" s="10" t="s">
        <v>2830</v>
      </c>
      <c r="M1312" s="10" t="s">
        <v>4935</v>
      </c>
    </row>
    <row r="1313" ht="15.75" customHeight="1">
      <c r="A1313" s="9">
        <v>1311.0</v>
      </c>
      <c r="B1313" s="10">
        <v>1169.0</v>
      </c>
      <c r="C1313" s="10" t="s">
        <v>4936</v>
      </c>
      <c r="D1313" s="10" t="s">
        <v>1670</v>
      </c>
      <c r="E1313" s="10" t="s">
        <v>1671</v>
      </c>
      <c r="F1313" s="10" t="s">
        <v>4937</v>
      </c>
      <c r="G1313" s="10" t="s">
        <v>841</v>
      </c>
      <c r="H1313" s="10" t="s">
        <v>4938</v>
      </c>
      <c r="I1313" s="10" t="b">
        <v>1</v>
      </c>
      <c r="J1313" s="10">
        <v>4.0</v>
      </c>
      <c r="K1313" s="10" t="s">
        <v>1656</v>
      </c>
      <c r="L1313" s="10" t="s">
        <v>4939</v>
      </c>
      <c r="M1313" s="10" t="s">
        <v>4940</v>
      </c>
    </row>
    <row r="1314" ht="15.75" customHeight="1">
      <c r="A1314" s="9">
        <v>1312.0</v>
      </c>
      <c r="B1314" s="10">
        <v>1171.0</v>
      </c>
      <c r="C1314" s="10" t="s">
        <v>4941</v>
      </c>
      <c r="D1314" s="10" t="s">
        <v>1670</v>
      </c>
      <c r="E1314" s="10" t="s">
        <v>1671</v>
      </c>
      <c r="F1314" s="10" t="s">
        <v>4942</v>
      </c>
      <c r="G1314" s="10" t="s">
        <v>841</v>
      </c>
      <c r="H1314" s="10" t="s">
        <v>4943</v>
      </c>
      <c r="I1314" s="10" t="b">
        <v>1</v>
      </c>
      <c r="J1314" s="10">
        <v>3.0</v>
      </c>
      <c r="K1314" s="10" t="s">
        <v>1702</v>
      </c>
      <c r="L1314" s="10" t="s">
        <v>4911</v>
      </c>
      <c r="M1314" s="10" t="s">
        <v>4944</v>
      </c>
    </row>
    <row r="1315" ht="15.75" customHeight="1">
      <c r="A1315" s="9">
        <v>1313.0</v>
      </c>
      <c r="B1315" s="10">
        <v>1174.0</v>
      </c>
      <c r="C1315" s="10" t="s">
        <v>4945</v>
      </c>
      <c r="D1315" s="10" t="s">
        <v>1670</v>
      </c>
      <c r="E1315" s="10" t="s">
        <v>1671</v>
      </c>
      <c r="F1315" s="10" t="s">
        <v>4946</v>
      </c>
      <c r="G1315" s="10" t="s">
        <v>841</v>
      </c>
      <c r="H1315" s="10" t="s">
        <v>4947</v>
      </c>
      <c r="I1315" s="10" t="b">
        <v>1</v>
      </c>
      <c r="J1315" s="10">
        <v>2.0</v>
      </c>
      <c r="K1315" s="10" t="s">
        <v>1679</v>
      </c>
      <c r="L1315" s="10" t="s">
        <v>4948</v>
      </c>
      <c r="M1315" s="10" t="s">
        <v>4949</v>
      </c>
    </row>
    <row r="1316" ht="15.75" customHeight="1">
      <c r="A1316" s="9">
        <v>1314.0</v>
      </c>
      <c r="B1316" s="10">
        <v>1175.0</v>
      </c>
      <c r="C1316" s="10" t="s">
        <v>4950</v>
      </c>
      <c r="D1316" s="10" t="s">
        <v>1670</v>
      </c>
      <c r="E1316" s="10" t="s">
        <v>1671</v>
      </c>
      <c r="F1316" s="10" t="s">
        <v>4951</v>
      </c>
      <c r="G1316" s="10" t="s">
        <v>841</v>
      </c>
      <c r="H1316" s="10" t="s">
        <v>4952</v>
      </c>
      <c r="I1316" s="10" t="b">
        <v>1</v>
      </c>
      <c r="J1316" s="10">
        <v>4.0</v>
      </c>
      <c r="K1316" s="10" t="s">
        <v>1656</v>
      </c>
      <c r="L1316" s="10" t="s">
        <v>2693</v>
      </c>
      <c r="M1316" s="10" t="s">
        <v>4953</v>
      </c>
    </row>
    <row r="1317" ht="15.75" customHeight="1">
      <c r="A1317" s="9">
        <v>1315.0</v>
      </c>
      <c r="B1317" s="10">
        <v>1177.0</v>
      </c>
      <c r="C1317" s="10" t="s">
        <v>4954</v>
      </c>
      <c r="D1317" s="10" t="s">
        <v>1670</v>
      </c>
      <c r="E1317" s="10" t="s">
        <v>1671</v>
      </c>
      <c r="F1317" s="10" t="s">
        <v>4955</v>
      </c>
      <c r="G1317" s="10" t="s">
        <v>841</v>
      </c>
      <c r="H1317" s="10" t="s">
        <v>4956</v>
      </c>
      <c r="I1317" s="10" t="b">
        <v>1</v>
      </c>
      <c r="J1317" s="10">
        <v>2.0</v>
      </c>
      <c r="K1317" s="10" t="s">
        <v>1679</v>
      </c>
      <c r="L1317" s="10" t="s">
        <v>4957</v>
      </c>
      <c r="M1317" s="10" t="s">
        <v>4958</v>
      </c>
    </row>
    <row r="1318" ht="15.75" customHeight="1">
      <c r="A1318" s="9">
        <v>1316.0</v>
      </c>
      <c r="B1318" s="10">
        <v>1178.0</v>
      </c>
      <c r="C1318" s="10" t="s">
        <v>4959</v>
      </c>
      <c r="D1318" s="10" t="s">
        <v>1670</v>
      </c>
      <c r="E1318" s="10" t="s">
        <v>1671</v>
      </c>
      <c r="F1318" s="10" t="s">
        <v>4960</v>
      </c>
      <c r="G1318" s="10" t="s">
        <v>841</v>
      </c>
      <c r="H1318" s="10" t="s">
        <v>4961</v>
      </c>
      <c r="I1318" s="10" t="b">
        <v>1</v>
      </c>
      <c r="J1318" s="10">
        <v>4.0</v>
      </c>
      <c r="K1318" s="10" t="s">
        <v>1656</v>
      </c>
      <c r="L1318" s="10" t="s">
        <v>4962</v>
      </c>
      <c r="M1318" s="10" t="s">
        <v>4963</v>
      </c>
    </row>
    <row r="1319" ht="15.75" customHeight="1">
      <c r="A1319" s="9">
        <v>1317.0</v>
      </c>
      <c r="B1319" s="10">
        <v>1179.0</v>
      </c>
      <c r="C1319" s="10" t="s">
        <v>4964</v>
      </c>
      <c r="D1319" s="10" t="s">
        <v>1670</v>
      </c>
      <c r="E1319" s="10" t="s">
        <v>1671</v>
      </c>
      <c r="F1319" s="10" t="s">
        <v>4965</v>
      </c>
      <c r="G1319" s="10" t="s">
        <v>841</v>
      </c>
      <c r="H1319" s="10" t="s">
        <v>4966</v>
      </c>
      <c r="I1319" s="10" t="b">
        <v>1</v>
      </c>
      <c r="J1319" s="10">
        <v>3.0</v>
      </c>
      <c r="K1319" s="10" t="s">
        <v>1702</v>
      </c>
      <c r="L1319" s="10" t="s">
        <v>4967</v>
      </c>
      <c r="M1319" s="10" t="s">
        <v>4968</v>
      </c>
    </row>
    <row r="1320" ht="15.75" customHeight="1">
      <c r="A1320" s="9">
        <v>1318.0</v>
      </c>
      <c r="B1320" s="10">
        <v>1181.0</v>
      </c>
      <c r="C1320" s="10" t="s">
        <v>4969</v>
      </c>
      <c r="D1320" s="10" t="s">
        <v>1670</v>
      </c>
      <c r="E1320" s="10" t="s">
        <v>1671</v>
      </c>
      <c r="F1320" s="10" t="s">
        <v>4970</v>
      </c>
      <c r="G1320" s="10" t="s">
        <v>841</v>
      </c>
      <c r="H1320" s="10" t="s">
        <v>4971</v>
      </c>
      <c r="I1320" s="10" t="b">
        <v>1</v>
      </c>
      <c r="J1320" s="10">
        <v>4.0</v>
      </c>
      <c r="K1320" s="10" t="s">
        <v>1656</v>
      </c>
      <c r="L1320" s="10" t="s">
        <v>4972</v>
      </c>
      <c r="M1320" s="10" t="s">
        <v>4973</v>
      </c>
    </row>
    <row r="1321" ht="15.75" customHeight="1">
      <c r="A1321" s="9">
        <v>1319.0</v>
      </c>
      <c r="B1321" s="10">
        <v>1182.0</v>
      </c>
      <c r="C1321" s="10" t="s">
        <v>4974</v>
      </c>
      <c r="D1321" s="10" t="s">
        <v>1670</v>
      </c>
      <c r="E1321" s="10" t="s">
        <v>1671</v>
      </c>
      <c r="F1321" s="10" t="s">
        <v>4975</v>
      </c>
      <c r="G1321" s="10" t="s">
        <v>841</v>
      </c>
      <c r="H1321" s="10" t="s">
        <v>4976</v>
      </c>
      <c r="I1321" s="10" t="b">
        <v>1</v>
      </c>
      <c r="J1321" s="10">
        <v>2.0</v>
      </c>
      <c r="K1321" s="10" t="s">
        <v>1679</v>
      </c>
      <c r="L1321" s="10" t="s">
        <v>4977</v>
      </c>
      <c r="M1321" s="10" t="s">
        <v>4978</v>
      </c>
    </row>
    <row r="1322" ht="15.75" customHeight="1">
      <c r="A1322" s="9">
        <v>1320.0</v>
      </c>
      <c r="B1322" s="10">
        <v>1183.0</v>
      </c>
      <c r="C1322" s="10" t="s">
        <v>4979</v>
      </c>
      <c r="D1322" s="10" t="s">
        <v>1670</v>
      </c>
      <c r="E1322" s="10" t="s">
        <v>1671</v>
      </c>
      <c r="F1322" s="10" t="s">
        <v>4980</v>
      </c>
      <c r="G1322" s="10" t="s">
        <v>841</v>
      </c>
      <c r="H1322" s="10" t="s">
        <v>4981</v>
      </c>
      <c r="I1322" s="10" t="b">
        <v>1</v>
      </c>
      <c r="J1322" s="10">
        <v>2.0</v>
      </c>
      <c r="K1322" s="10" t="s">
        <v>1679</v>
      </c>
      <c r="L1322" s="10" t="s">
        <v>4977</v>
      </c>
      <c r="M1322" s="10" t="s">
        <v>4982</v>
      </c>
    </row>
    <row r="1323" ht="15.75" customHeight="1">
      <c r="A1323" s="9">
        <v>1321.0</v>
      </c>
      <c r="B1323" s="10">
        <v>1184.0</v>
      </c>
      <c r="C1323" s="10" t="s">
        <v>4983</v>
      </c>
      <c r="D1323" s="10" t="s">
        <v>1670</v>
      </c>
      <c r="E1323" s="10" t="s">
        <v>1671</v>
      </c>
      <c r="F1323" s="10" t="s">
        <v>4984</v>
      </c>
      <c r="G1323" s="10" t="s">
        <v>841</v>
      </c>
      <c r="H1323" s="10" t="s">
        <v>4985</v>
      </c>
      <c r="I1323" s="10" t="b">
        <v>1</v>
      </c>
      <c r="J1323" s="10">
        <v>6.0</v>
      </c>
      <c r="K1323" s="10" t="s">
        <v>1696</v>
      </c>
      <c r="L1323" s="10" t="s">
        <v>4986</v>
      </c>
      <c r="M1323" s="10" t="s">
        <v>4987</v>
      </c>
    </row>
    <row r="1324" ht="15.75" customHeight="1">
      <c r="A1324" s="9">
        <v>1322.0</v>
      </c>
      <c r="B1324" s="10">
        <v>1185.0</v>
      </c>
      <c r="C1324" s="10" t="s">
        <v>4988</v>
      </c>
      <c r="D1324" s="10" t="s">
        <v>1670</v>
      </c>
      <c r="E1324" s="10" t="s">
        <v>1671</v>
      </c>
      <c r="F1324" s="10" t="s">
        <v>4989</v>
      </c>
      <c r="G1324" s="10" t="s">
        <v>841</v>
      </c>
      <c r="H1324" s="10" t="s">
        <v>4990</v>
      </c>
      <c r="I1324" s="10" t="b">
        <v>1</v>
      </c>
      <c r="J1324" s="10">
        <v>3.0</v>
      </c>
      <c r="K1324" s="10" t="s">
        <v>1702</v>
      </c>
      <c r="L1324" s="10" t="s">
        <v>4991</v>
      </c>
      <c r="M1324" s="10" t="s">
        <v>4992</v>
      </c>
    </row>
    <row r="1325" ht="15.75" customHeight="1">
      <c r="A1325" s="9">
        <v>1323.0</v>
      </c>
      <c r="B1325" s="10">
        <v>1186.0</v>
      </c>
      <c r="C1325" s="10" t="s">
        <v>4993</v>
      </c>
      <c r="D1325" s="10" t="s">
        <v>1670</v>
      </c>
      <c r="E1325" s="10" t="s">
        <v>1671</v>
      </c>
      <c r="F1325" s="10" t="s">
        <v>4994</v>
      </c>
      <c r="G1325" s="10" t="s">
        <v>841</v>
      </c>
      <c r="H1325" s="10" t="s">
        <v>4995</v>
      </c>
      <c r="I1325" s="10" t="b">
        <v>1</v>
      </c>
      <c r="J1325" s="10">
        <v>3.0</v>
      </c>
      <c r="K1325" s="10" t="s">
        <v>1702</v>
      </c>
      <c r="L1325" s="10" t="s">
        <v>4996</v>
      </c>
      <c r="M1325" s="10" t="s">
        <v>4997</v>
      </c>
    </row>
    <row r="1326" ht="15.75" customHeight="1">
      <c r="A1326" s="9">
        <v>1324.0</v>
      </c>
      <c r="B1326" s="10">
        <v>1187.0</v>
      </c>
      <c r="C1326" s="10" t="s">
        <v>4998</v>
      </c>
      <c r="D1326" s="10" t="s">
        <v>1670</v>
      </c>
      <c r="E1326" s="10" t="s">
        <v>1671</v>
      </c>
      <c r="F1326" s="10" t="s">
        <v>4999</v>
      </c>
      <c r="G1326" s="10" t="s">
        <v>841</v>
      </c>
      <c r="H1326" s="10" t="s">
        <v>5000</v>
      </c>
      <c r="I1326" s="10" t="b">
        <v>1</v>
      </c>
      <c r="J1326" s="10">
        <v>2.0</v>
      </c>
      <c r="K1326" s="10" t="s">
        <v>1679</v>
      </c>
      <c r="L1326" s="10" t="s">
        <v>2813</v>
      </c>
      <c r="M1326" s="10" t="s">
        <v>5001</v>
      </c>
    </row>
    <row r="1327" ht="15.75" customHeight="1">
      <c r="A1327" s="9">
        <v>1325.0</v>
      </c>
      <c r="B1327" s="10">
        <v>1188.0</v>
      </c>
      <c r="C1327" s="10" t="s">
        <v>5002</v>
      </c>
      <c r="D1327" s="10" t="s">
        <v>1670</v>
      </c>
      <c r="E1327" s="10" t="s">
        <v>1671</v>
      </c>
      <c r="F1327" s="10" t="s">
        <v>5003</v>
      </c>
      <c r="G1327" s="10" t="s">
        <v>841</v>
      </c>
      <c r="H1327" s="10" t="s">
        <v>5004</v>
      </c>
      <c r="I1327" s="10" t="b">
        <v>1</v>
      </c>
      <c r="J1327" s="10">
        <v>3.0</v>
      </c>
      <c r="K1327" s="10" t="s">
        <v>1702</v>
      </c>
      <c r="L1327" s="10" t="s">
        <v>5005</v>
      </c>
      <c r="M1327" s="10" t="s">
        <v>5006</v>
      </c>
    </row>
    <row r="1328" ht="15.75" customHeight="1">
      <c r="A1328" s="9">
        <v>1326.0</v>
      </c>
      <c r="B1328" s="10">
        <v>1189.0</v>
      </c>
      <c r="C1328" s="10" t="s">
        <v>5007</v>
      </c>
      <c r="D1328" s="10" t="s">
        <v>1670</v>
      </c>
      <c r="E1328" s="10" t="s">
        <v>1671</v>
      </c>
      <c r="F1328" s="10" t="s">
        <v>5008</v>
      </c>
      <c r="G1328" s="10" t="s">
        <v>841</v>
      </c>
      <c r="H1328" s="10" t="s">
        <v>5009</v>
      </c>
      <c r="I1328" s="10" t="b">
        <v>1</v>
      </c>
      <c r="J1328" s="10">
        <v>4.0</v>
      </c>
      <c r="K1328" s="10" t="s">
        <v>1656</v>
      </c>
      <c r="L1328" s="10" t="s">
        <v>4939</v>
      </c>
      <c r="M1328" s="10" t="s">
        <v>5010</v>
      </c>
    </row>
    <row r="1329" ht="15.75" customHeight="1">
      <c r="A1329" s="9">
        <v>1327.0</v>
      </c>
      <c r="B1329" s="10">
        <v>1190.0</v>
      </c>
      <c r="C1329" s="10" t="s">
        <v>5011</v>
      </c>
      <c r="D1329" s="10" t="s">
        <v>1670</v>
      </c>
      <c r="E1329" s="10" t="s">
        <v>1671</v>
      </c>
      <c r="F1329" s="10" t="s">
        <v>5012</v>
      </c>
      <c r="G1329" s="10" t="s">
        <v>841</v>
      </c>
      <c r="H1329" s="10" t="s">
        <v>5013</v>
      </c>
      <c r="I1329" s="10" t="b">
        <v>1</v>
      </c>
      <c r="J1329" s="10">
        <v>2.0</v>
      </c>
      <c r="K1329" s="10" t="s">
        <v>1679</v>
      </c>
      <c r="L1329" s="10" t="s">
        <v>4197</v>
      </c>
      <c r="M1329" s="10" t="s">
        <v>5014</v>
      </c>
    </row>
    <row r="1330" ht="15.75" customHeight="1">
      <c r="A1330" s="9">
        <v>1328.0</v>
      </c>
      <c r="B1330" s="10">
        <v>1192.0</v>
      </c>
      <c r="C1330" s="10" t="s">
        <v>5015</v>
      </c>
      <c r="D1330" s="10" t="s">
        <v>1670</v>
      </c>
      <c r="E1330" s="10" t="s">
        <v>1671</v>
      </c>
      <c r="F1330" s="10" t="s">
        <v>5016</v>
      </c>
      <c r="G1330" s="10" t="s">
        <v>841</v>
      </c>
      <c r="H1330" s="10" t="s">
        <v>5017</v>
      </c>
      <c r="I1330" s="10" t="b">
        <v>1</v>
      </c>
      <c r="J1330" s="10">
        <v>4.0</v>
      </c>
      <c r="K1330" s="10" t="s">
        <v>1656</v>
      </c>
      <c r="L1330" s="10" t="s">
        <v>5018</v>
      </c>
      <c r="M1330" s="10" t="s">
        <v>5019</v>
      </c>
    </row>
    <row r="1331" ht="15.75" customHeight="1">
      <c r="A1331" s="9">
        <v>1329.0</v>
      </c>
      <c r="B1331" s="10">
        <v>1193.0</v>
      </c>
      <c r="C1331" s="10" t="s">
        <v>5020</v>
      </c>
      <c r="D1331" s="10" t="s">
        <v>1670</v>
      </c>
      <c r="E1331" s="10" t="s">
        <v>1671</v>
      </c>
      <c r="F1331" s="10" t="s">
        <v>5021</v>
      </c>
      <c r="G1331" s="10" t="s">
        <v>841</v>
      </c>
      <c r="H1331" s="10" t="s">
        <v>5022</v>
      </c>
      <c r="I1331" s="10" t="b">
        <v>1</v>
      </c>
      <c r="J1331" s="10">
        <v>4.0</v>
      </c>
      <c r="K1331" s="10" t="s">
        <v>1656</v>
      </c>
      <c r="L1331" s="10" t="s">
        <v>4972</v>
      </c>
      <c r="M1331" s="10" t="s">
        <v>5023</v>
      </c>
    </row>
    <row r="1332" ht="15.75" customHeight="1">
      <c r="A1332" s="9">
        <v>1330.0</v>
      </c>
      <c r="B1332" s="10">
        <v>1194.0</v>
      </c>
      <c r="C1332" s="10" t="s">
        <v>5024</v>
      </c>
      <c r="D1332" s="10" t="s">
        <v>1670</v>
      </c>
      <c r="E1332" s="10" t="s">
        <v>1671</v>
      </c>
      <c r="F1332" s="10" t="s">
        <v>5025</v>
      </c>
      <c r="G1332" s="10" t="s">
        <v>841</v>
      </c>
      <c r="H1332" s="10" t="s">
        <v>5026</v>
      </c>
      <c r="I1332" s="10" t="b">
        <v>1</v>
      </c>
      <c r="J1332" s="10">
        <v>3.0</v>
      </c>
      <c r="K1332" s="10" t="s">
        <v>1702</v>
      </c>
      <c r="L1332" s="10" t="s">
        <v>5027</v>
      </c>
      <c r="M1332" s="10" t="s">
        <v>5028</v>
      </c>
    </row>
    <row r="1333" ht="15.75" customHeight="1">
      <c r="A1333" s="9">
        <v>1331.0</v>
      </c>
      <c r="B1333" s="10">
        <v>1195.0</v>
      </c>
      <c r="C1333" s="10" t="s">
        <v>5029</v>
      </c>
      <c r="D1333" s="10" t="s">
        <v>1670</v>
      </c>
      <c r="E1333" s="10" t="s">
        <v>1671</v>
      </c>
      <c r="F1333" s="10" t="s">
        <v>5030</v>
      </c>
      <c r="G1333" s="10" t="s">
        <v>841</v>
      </c>
      <c r="H1333" s="10" t="s">
        <v>5031</v>
      </c>
      <c r="I1333" s="10" t="b">
        <v>1</v>
      </c>
      <c r="J1333" s="10">
        <v>2.0</v>
      </c>
      <c r="K1333" s="10" t="s">
        <v>1679</v>
      </c>
      <c r="L1333" s="10" t="s">
        <v>4977</v>
      </c>
      <c r="M1333" s="10" t="s">
        <v>5032</v>
      </c>
    </row>
    <row r="1334" ht="15.75" customHeight="1">
      <c r="A1334" s="9">
        <v>1332.0</v>
      </c>
      <c r="B1334" s="10">
        <v>1198.0</v>
      </c>
      <c r="C1334" s="10" t="s">
        <v>5033</v>
      </c>
      <c r="D1334" s="10" t="s">
        <v>1670</v>
      </c>
      <c r="E1334" s="10" t="s">
        <v>1671</v>
      </c>
      <c r="F1334" s="10" t="s">
        <v>5034</v>
      </c>
      <c r="G1334" s="10" t="s">
        <v>841</v>
      </c>
      <c r="H1334" s="10" t="s">
        <v>5035</v>
      </c>
      <c r="I1334" s="10" t="b">
        <v>1</v>
      </c>
      <c r="J1334" s="10">
        <v>5.0</v>
      </c>
      <c r="K1334" s="10" t="s">
        <v>1690</v>
      </c>
      <c r="L1334" s="10" t="s">
        <v>5036</v>
      </c>
      <c r="M1334" s="10" t="s">
        <v>5037</v>
      </c>
    </row>
    <row r="1335" ht="15.75" customHeight="1">
      <c r="A1335" s="9">
        <v>1333.0</v>
      </c>
      <c r="B1335" s="10">
        <v>1201.0</v>
      </c>
      <c r="C1335" s="10" t="s">
        <v>5038</v>
      </c>
      <c r="D1335" s="10" t="s">
        <v>1670</v>
      </c>
      <c r="E1335" s="10" t="s">
        <v>1671</v>
      </c>
      <c r="F1335" s="10" t="s">
        <v>5039</v>
      </c>
      <c r="G1335" s="10" t="s">
        <v>841</v>
      </c>
      <c r="H1335" s="10" t="s">
        <v>5040</v>
      </c>
      <c r="I1335" s="10" t="b">
        <v>1</v>
      </c>
      <c r="J1335" s="10">
        <v>4.0</v>
      </c>
      <c r="K1335" s="10" t="s">
        <v>1656</v>
      </c>
      <c r="L1335" s="10" t="s">
        <v>5041</v>
      </c>
      <c r="M1335" s="10" t="s">
        <v>5042</v>
      </c>
    </row>
    <row r="1336" ht="15.75" customHeight="1">
      <c r="A1336" s="9">
        <v>1334.0</v>
      </c>
      <c r="B1336" s="10">
        <v>1203.0</v>
      </c>
      <c r="C1336" s="10" t="s">
        <v>5043</v>
      </c>
      <c r="D1336" s="10" t="s">
        <v>1670</v>
      </c>
      <c r="E1336" s="10" t="s">
        <v>1671</v>
      </c>
      <c r="F1336" s="10" t="s">
        <v>5044</v>
      </c>
      <c r="G1336" s="10" t="s">
        <v>841</v>
      </c>
      <c r="H1336" s="10" t="s">
        <v>5045</v>
      </c>
      <c r="I1336" s="10" t="b">
        <v>1</v>
      </c>
      <c r="J1336" s="10">
        <v>4.0</v>
      </c>
      <c r="K1336" s="10" t="s">
        <v>1656</v>
      </c>
      <c r="L1336" s="10" t="s">
        <v>2693</v>
      </c>
      <c r="M1336" s="10" t="s">
        <v>5046</v>
      </c>
    </row>
    <row r="1337" ht="15.75" customHeight="1">
      <c r="A1337" s="9">
        <v>1335.0</v>
      </c>
      <c r="B1337" s="10">
        <v>1205.0</v>
      </c>
      <c r="C1337" s="10" t="s">
        <v>5047</v>
      </c>
      <c r="D1337" s="10" t="s">
        <v>1670</v>
      </c>
      <c r="E1337" s="10" t="s">
        <v>1671</v>
      </c>
      <c r="F1337" s="10" t="s">
        <v>5048</v>
      </c>
      <c r="G1337" s="10" t="s">
        <v>841</v>
      </c>
      <c r="H1337" s="10" t="s">
        <v>5049</v>
      </c>
      <c r="I1337" s="10" t="b">
        <v>1</v>
      </c>
      <c r="J1337" s="10">
        <v>5.0</v>
      </c>
      <c r="K1337" s="10" t="s">
        <v>1690</v>
      </c>
      <c r="L1337" s="10" t="s">
        <v>5050</v>
      </c>
      <c r="M1337" s="10" t="s">
        <v>5051</v>
      </c>
    </row>
    <row r="1338" ht="15.75" customHeight="1">
      <c r="A1338" s="9">
        <v>1336.0</v>
      </c>
      <c r="B1338" s="10">
        <v>1206.0</v>
      </c>
      <c r="C1338" s="10" t="s">
        <v>5052</v>
      </c>
      <c r="D1338" s="10" t="s">
        <v>1670</v>
      </c>
      <c r="E1338" s="10" t="s">
        <v>1671</v>
      </c>
      <c r="F1338" s="10" t="s">
        <v>5053</v>
      </c>
      <c r="G1338" s="10" t="s">
        <v>841</v>
      </c>
      <c r="H1338" s="10" t="s">
        <v>5054</v>
      </c>
      <c r="I1338" s="10" t="b">
        <v>1</v>
      </c>
      <c r="J1338" s="10">
        <v>2.0</v>
      </c>
      <c r="K1338" s="10" t="s">
        <v>1679</v>
      </c>
      <c r="L1338" s="10" t="s">
        <v>5055</v>
      </c>
      <c r="M1338" s="10" t="s">
        <v>5056</v>
      </c>
    </row>
    <row r="1339" ht="15.75" customHeight="1">
      <c r="A1339" s="9">
        <v>1337.0</v>
      </c>
      <c r="B1339" s="10">
        <v>1207.0</v>
      </c>
      <c r="C1339" s="10" t="s">
        <v>5057</v>
      </c>
      <c r="D1339" s="10" t="s">
        <v>1670</v>
      </c>
      <c r="E1339" s="10" t="s">
        <v>1671</v>
      </c>
      <c r="F1339" s="10" t="s">
        <v>5058</v>
      </c>
      <c r="G1339" s="10" t="s">
        <v>841</v>
      </c>
      <c r="H1339" s="10" t="s">
        <v>5059</v>
      </c>
      <c r="I1339" s="10" t="b">
        <v>1</v>
      </c>
      <c r="J1339" s="10">
        <v>4.0</v>
      </c>
      <c r="K1339" s="10" t="s">
        <v>1656</v>
      </c>
      <c r="L1339" s="10" t="s">
        <v>5060</v>
      </c>
      <c r="M1339" s="10" t="s">
        <v>5061</v>
      </c>
    </row>
    <row r="1340" ht="15.75" customHeight="1">
      <c r="A1340" s="9">
        <v>1338.0</v>
      </c>
      <c r="B1340" s="10">
        <v>1211.0</v>
      </c>
      <c r="C1340" s="10" t="s">
        <v>5062</v>
      </c>
      <c r="D1340" s="10" t="s">
        <v>1670</v>
      </c>
      <c r="E1340" s="10" t="s">
        <v>1671</v>
      </c>
      <c r="F1340" s="10" t="s">
        <v>5063</v>
      </c>
      <c r="G1340" s="10" t="s">
        <v>841</v>
      </c>
      <c r="H1340" s="10" t="s">
        <v>5064</v>
      </c>
      <c r="I1340" s="10" t="b">
        <v>1</v>
      </c>
      <c r="J1340" s="10">
        <v>4.0</v>
      </c>
      <c r="K1340" s="10" t="s">
        <v>1656</v>
      </c>
      <c r="L1340" s="10" t="s">
        <v>5065</v>
      </c>
      <c r="M1340" s="10" t="s">
        <v>5066</v>
      </c>
    </row>
    <row r="1341" ht="15.75" customHeight="1">
      <c r="A1341" s="9">
        <v>1339.0</v>
      </c>
      <c r="B1341" s="10">
        <v>1212.0</v>
      </c>
      <c r="C1341" s="10" t="s">
        <v>5067</v>
      </c>
      <c r="D1341" s="10" t="s">
        <v>1670</v>
      </c>
      <c r="E1341" s="10" t="s">
        <v>1671</v>
      </c>
      <c r="F1341" s="10" t="s">
        <v>5068</v>
      </c>
      <c r="G1341" s="10" t="s">
        <v>841</v>
      </c>
      <c r="H1341" s="10" t="s">
        <v>5069</v>
      </c>
      <c r="I1341" s="10" t="b">
        <v>1</v>
      </c>
      <c r="J1341" s="10">
        <v>5.0</v>
      </c>
      <c r="K1341" s="10" t="s">
        <v>1690</v>
      </c>
      <c r="L1341" s="10" t="s">
        <v>5070</v>
      </c>
      <c r="M1341" s="10" t="s">
        <v>5071</v>
      </c>
    </row>
    <row r="1342" ht="15.75" customHeight="1">
      <c r="A1342" s="9">
        <v>1340.0</v>
      </c>
      <c r="B1342" s="10">
        <v>1214.0</v>
      </c>
      <c r="C1342" s="10" t="s">
        <v>5072</v>
      </c>
      <c r="D1342" s="10" t="s">
        <v>1670</v>
      </c>
      <c r="E1342" s="10" t="s">
        <v>1671</v>
      </c>
      <c r="F1342" s="10" t="s">
        <v>5073</v>
      </c>
      <c r="G1342" s="10" t="s">
        <v>841</v>
      </c>
      <c r="H1342" s="10" t="s">
        <v>5074</v>
      </c>
      <c r="I1342" s="10" t="b">
        <v>1</v>
      </c>
      <c r="J1342" s="10">
        <v>3.0</v>
      </c>
      <c r="K1342" s="10" t="s">
        <v>1702</v>
      </c>
      <c r="L1342" s="10" t="s">
        <v>5075</v>
      </c>
      <c r="M1342" s="10" t="s">
        <v>5076</v>
      </c>
    </row>
    <row r="1343" ht="15.75" customHeight="1">
      <c r="A1343" s="9">
        <v>1341.0</v>
      </c>
      <c r="B1343" s="10">
        <v>1217.0</v>
      </c>
      <c r="C1343" s="10" t="s">
        <v>5077</v>
      </c>
      <c r="D1343" s="10" t="s">
        <v>1670</v>
      </c>
      <c r="E1343" s="10" t="s">
        <v>1671</v>
      </c>
      <c r="F1343" s="10" t="s">
        <v>5078</v>
      </c>
      <c r="G1343" s="10" t="s">
        <v>841</v>
      </c>
      <c r="H1343" s="10" t="s">
        <v>5079</v>
      </c>
      <c r="I1343" s="10" t="b">
        <v>1</v>
      </c>
      <c r="J1343" s="10">
        <v>3.0</v>
      </c>
      <c r="K1343" s="10" t="s">
        <v>1702</v>
      </c>
      <c r="L1343" s="10" t="s">
        <v>5080</v>
      </c>
      <c r="M1343" s="10" t="s">
        <v>5081</v>
      </c>
    </row>
    <row r="1344" ht="15.75" customHeight="1">
      <c r="A1344" s="9">
        <v>1342.0</v>
      </c>
      <c r="B1344" s="10">
        <v>1218.0</v>
      </c>
      <c r="C1344" s="10" t="s">
        <v>5082</v>
      </c>
      <c r="D1344" s="10" t="s">
        <v>1670</v>
      </c>
      <c r="E1344" s="10" t="s">
        <v>1671</v>
      </c>
      <c r="F1344" s="10" t="s">
        <v>5083</v>
      </c>
      <c r="G1344" s="10" t="s">
        <v>841</v>
      </c>
      <c r="H1344" s="10" t="s">
        <v>5084</v>
      </c>
      <c r="I1344" s="10" t="b">
        <v>1</v>
      </c>
      <c r="J1344" s="10">
        <v>4.0</v>
      </c>
      <c r="K1344" s="10" t="s">
        <v>1656</v>
      </c>
      <c r="L1344" s="10" t="s">
        <v>3457</v>
      </c>
      <c r="M1344" s="10" t="s">
        <v>5085</v>
      </c>
    </row>
    <row r="1345" ht="15.75" customHeight="1">
      <c r="A1345" s="9">
        <v>1343.0</v>
      </c>
      <c r="B1345" s="10">
        <v>1219.0</v>
      </c>
      <c r="C1345" s="10" t="s">
        <v>5086</v>
      </c>
      <c r="D1345" s="10" t="s">
        <v>1670</v>
      </c>
      <c r="E1345" s="10" t="s">
        <v>1671</v>
      </c>
      <c r="F1345" s="10" t="s">
        <v>5087</v>
      </c>
      <c r="G1345" s="10" t="s">
        <v>841</v>
      </c>
      <c r="H1345" s="10" t="s">
        <v>5088</v>
      </c>
      <c r="I1345" s="10" t="b">
        <v>1</v>
      </c>
      <c r="J1345" s="10">
        <v>4.0</v>
      </c>
      <c r="K1345" s="10" t="s">
        <v>1656</v>
      </c>
      <c r="L1345" s="10" t="s">
        <v>5089</v>
      </c>
      <c r="M1345" s="10" t="s">
        <v>5090</v>
      </c>
    </row>
    <row r="1346" ht="15.75" customHeight="1">
      <c r="A1346" s="9">
        <v>1344.0</v>
      </c>
      <c r="B1346" s="10">
        <v>1222.0</v>
      </c>
      <c r="C1346" s="10" t="s">
        <v>5091</v>
      </c>
      <c r="D1346" s="10" t="s">
        <v>1670</v>
      </c>
      <c r="E1346" s="10" t="s">
        <v>1671</v>
      </c>
      <c r="F1346" s="10" t="s">
        <v>5092</v>
      </c>
      <c r="G1346" s="10" t="s">
        <v>841</v>
      </c>
      <c r="H1346" s="10" t="s">
        <v>5093</v>
      </c>
      <c r="I1346" s="10" t="b">
        <v>1</v>
      </c>
      <c r="J1346" s="10">
        <v>4.0</v>
      </c>
      <c r="K1346" s="10" t="s">
        <v>1656</v>
      </c>
      <c r="L1346" s="10" t="s">
        <v>5094</v>
      </c>
      <c r="M1346" s="10" t="s">
        <v>5095</v>
      </c>
    </row>
    <row r="1347" ht="15.75" customHeight="1">
      <c r="A1347" s="9">
        <v>1345.0</v>
      </c>
      <c r="B1347" s="10">
        <v>1223.0</v>
      </c>
      <c r="C1347" s="10" t="s">
        <v>5096</v>
      </c>
      <c r="D1347" s="10" t="s">
        <v>1670</v>
      </c>
      <c r="E1347" s="10" t="s">
        <v>1671</v>
      </c>
      <c r="F1347" s="10" t="s">
        <v>5097</v>
      </c>
      <c r="G1347" s="10" t="s">
        <v>841</v>
      </c>
      <c r="H1347" s="10" t="s">
        <v>5098</v>
      </c>
      <c r="I1347" s="10" t="b">
        <v>1</v>
      </c>
      <c r="J1347" s="10">
        <v>3.0</v>
      </c>
      <c r="K1347" s="10" t="s">
        <v>1702</v>
      </c>
      <c r="L1347" s="10" t="s">
        <v>5099</v>
      </c>
      <c r="M1347" s="10" t="s">
        <v>5100</v>
      </c>
    </row>
    <row r="1348" ht="15.75" customHeight="1">
      <c r="A1348" s="9">
        <v>1346.0</v>
      </c>
      <c r="B1348" s="10">
        <v>1226.0</v>
      </c>
      <c r="C1348" s="10" t="s">
        <v>5101</v>
      </c>
      <c r="D1348" s="10" t="s">
        <v>1670</v>
      </c>
      <c r="E1348" s="10" t="s">
        <v>1671</v>
      </c>
      <c r="F1348" s="10" t="s">
        <v>5102</v>
      </c>
      <c r="G1348" s="10" t="s">
        <v>841</v>
      </c>
      <c r="H1348" s="10" t="s">
        <v>5103</v>
      </c>
      <c r="I1348" s="10" t="b">
        <v>1</v>
      </c>
      <c r="J1348" s="10">
        <v>6.0</v>
      </c>
      <c r="K1348" s="10" t="s">
        <v>1696</v>
      </c>
      <c r="L1348" s="10" t="s">
        <v>2271</v>
      </c>
      <c r="M1348" s="10" t="s">
        <v>5104</v>
      </c>
    </row>
    <row r="1349" ht="15.75" customHeight="1">
      <c r="A1349" s="9">
        <v>1347.0</v>
      </c>
      <c r="B1349" s="10">
        <v>1228.0</v>
      </c>
      <c r="C1349" s="10" t="s">
        <v>5105</v>
      </c>
      <c r="D1349" s="10" t="s">
        <v>1670</v>
      </c>
      <c r="E1349" s="10" t="s">
        <v>1671</v>
      </c>
      <c r="F1349" s="10" t="s">
        <v>5106</v>
      </c>
      <c r="G1349" s="10" t="s">
        <v>841</v>
      </c>
      <c r="H1349" s="10" t="s">
        <v>1960</v>
      </c>
      <c r="I1349" s="10" t="b">
        <v>0</v>
      </c>
      <c r="J1349" s="10" t="s">
        <v>17</v>
      </c>
      <c r="K1349" s="10" t="s">
        <v>17</v>
      </c>
      <c r="L1349" s="10" t="s">
        <v>17</v>
      </c>
      <c r="M1349" s="10" t="s">
        <v>17</v>
      </c>
    </row>
    <row r="1350" ht="15.75" customHeight="1">
      <c r="A1350" s="9">
        <v>1348.0</v>
      </c>
      <c r="B1350" s="10">
        <v>1229.0</v>
      </c>
      <c r="C1350" s="10" t="s">
        <v>5107</v>
      </c>
      <c r="D1350" s="10" t="s">
        <v>1670</v>
      </c>
      <c r="E1350" s="10" t="s">
        <v>1671</v>
      </c>
      <c r="F1350" s="10" t="s">
        <v>5108</v>
      </c>
      <c r="G1350" s="10" t="s">
        <v>841</v>
      </c>
      <c r="H1350" s="10" t="s">
        <v>5109</v>
      </c>
      <c r="I1350" s="10" t="b">
        <v>1</v>
      </c>
      <c r="J1350" s="10">
        <v>4.0</v>
      </c>
      <c r="K1350" s="10" t="s">
        <v>1656</v>
      </c>
      <c r="L1350" s="10" t="s">
        <v>5110</v>
      </c>
      <c r="M1350" s="10" t="s">
        <v>5111</v>
      </c>
    </row>
    <row r="1351" ht="15.75" customHeight="1">
      <c r="A1351" s="9">
        <v>1349.0</v>
      </c>
      <c r="B1351" s="10">
        <v>1231.0</v>
      </c>
      <c r="C1351" s="10" t="s">
        <v>5112</v>
      </c>
      <c r="D1351" s="10" t="s">
        <v>1670</v>
      </c>
      <c r="E1351" s="10" t="s">
        <v>1671</v>
      </c>
      <c r="F1351" s="10" t="s">
        <v>5113</v>
      </c>
      <c r="G1351" s="10" t="s">
        <v>841</v>
      </c>
      <c r="H1351" s="10" t="s">
        <v>5114</v>
      </c>
      <c r="I1351" s="10" t="b">
        <v>1</v>
      </c>
      <c r="J1351" s="10">
        <v>5.0</v>
      </c>
      <c r="K1351" s="10" t="s">
        <v>1690</v>
      </c>
      <c r="L1351" s="10" t="s">
        <v>5115</v>
      </c>
      <c r="M1351" s="10" t="s">
        <v>5116</v>
      </c>
    </row>
    <row r="1352" ht="15.75" customHeight="1">
      <c r="A1352" s="9">
        <v>1350.0</v>
      </c>
      <c r="B1352" s="10">
        <v>1232.0</v>
      </c>
      <c r="C1352" s="10" t="s">
        <v>5117</v>
      </c>
      <c r="D1352" s="10" t="s">
        <v>1670</v>
      </c>
      <c r="E1352" s="10" t="s">
        <v>1671</v>
      </c>
      <c r="F1352" s="10" t="s">
        <v>5118</v>
      </c>
      <c r="G1352" s="10" t="s">
        <v>841</v>
      </c>
      <c r="H1352" s="10" t="s">
        <v>5119</v>
      </c>
      <c r="I1352" s="10" t="b">
        <v>1</v>
      </c>
      <c r="J1352" s="10">
        <v>5.0</v>
      </c>
      <c r="K1352" s="10" t="s">
        <v>1690</v>
      </c>
      <c r="L1352" s="10" t="s">
        <v>2835</v>
      </c>
      <c r="M1352" s="10" t="s">
        <v>5120</v>
      </c>
    </row>
    <row r="1353" ht="15.75" customHeight="1">
      <c r="A1353" s="9">
        <v>1351.0</v>
      </c>
      <c r="B1353" s="10">
        <v>1235.0</v>
      </c>
      <c r="C1353" s="10" t="s">
        <v>5121</v>
      </c>
      <c r="D1353" s="10" t="s">
        <v>1670</v>
      </c>
      <c r="E1353" s="10" t="s">
        <v>1671</v>
      </c>
      <c r="F1353" s="10" t="s">
        <v>5122</v>
      </c>
      <c r="G1353" s="10" t="s">
        <v>841</v>
      </c>
      <c r="H1353" s="10" t="s">
        <v>5123</v>
      </c>
      <c r="I1353" s="10" t="b">
        <v>1</v>
      </c>
      <c r="J1353" s="10">
        <v>5.0</v>
      </c>
      <c r="K1353" s="10" t="s">
        <v>1690</v>
      </c>
      <c r="L1353" s="10" t="s">
        <v>5124</v>
      </c>
      <c r="M1353" s="10" t="s">
        <v>5125</v>
      </c>
    </row>
    <row r="1354" ht="15.75" customHeight="1">
      <c r="A1354" s="9">
        <v>1352.0</v>
      </c>
      <c r="B1354" s="10">
        <v>1237.0</v>
      </c>
      <c r="C1354" s="10" t="s">
        <v>5126</v>
      </c>
      <c r="D1354" s="10" t="s">
        <v>1670</v>
      </c>
      <c r="E1354" s="10" t="s">
        <v>1671</v>
      </c>
      <c r="F1354" s="10" t="s">
        <v>5127</v>
      </c>
      <c r="G1354" s="10" t="s">
        <v>841</v>
      </c>
      <c r="H1354" s="10" t="s">
        <v>5128</v>
      </c>
      <c r="I1354" s="10" t="b">
        <v>1</v>
      </c>
      <c r="J1354" s="10">
        <v>3.0</v>
      </c>
      <c r="K1354" s="10" t="s">
        <v>1702</v>
      </c>
      <c r="L1354" s="10" t="s">
        <v>5129</v>
      </c>
      <c r="M1354" s="10" t="s">
        <v>5130</v>
      </c>
    </row>
    <row r="1355" ht="15.75" customHeight="1">
      <c r="A1355" s="9">
        <v>1353.0</v>
      </c>
      <c r="B1355" s="10">
        <v>1238.0</v>
      </c>
      <c r="C1355" s="10" t="s">
        <v>5131</v>
      </c>
      <c r="D1355" s="10" t="s">
        <v>1670</v>
      </c>
      <c r="E1355" s="10" t="s">
        <v>1671</v>
      </c>
      <c r="F1355" s="10" t="s">
        <v>5132</v>
      </c>
      <c r="G1355" s="10" t="s">
        <v>841</v>
      </c>
      <c r="H1355" s="10" t="s">
        <v>5133</v>
      </c>
      <c r="I1355" s="10" t="b">
        <v>1</v>
      </c>
      <c r="J1355" s="10">
        <v>4.0</v>
      </c>
      <c r="K1355" s="10" t="s">
        <v>1656</v>
      </c>
      <c r="L1355" s="10" t="s">
        <v>5041</v>
      </c>
      <c r="M1355" s="10" t="s">
        <v>5134</v>
      </c>
    </row>
    <row r="1356" ht="15.75" customHeight="1">
      <c r="A1356" s="9">
        <v>1354.0</v>
      </c>
      <c r="B1356" s="10">
        <v>1239.0</v>
      </c>
      <c r="C1356" s="10" t="s">
        <v>5135</v>
      </c>
      <c r="D1356" s="10" t="s">
        <v>1670</v>
      </c>
      <c r="E1356" s="10" t="s">
        <v>1671</v>
      </c>
      <c r="F1356" s="10" t="s">
        <v>5136</v>
      </c>
      <c r="G1356" s="10" t="s">
        <v>841</v>
      </c>
      <c r="H1356" s="10" t="s">
        <v>5137</v>
      </c>
      <c r="I1356" s="10" t="b">
        <v>1</v>
      </c>
      <c r="J1356" s="10">
        <v>3.0</v>
      </c>
      <c r="K1356" s="10" t="s">
        <v>1702</v>
      </c>
      <c r="L1356" s="10" t="s">
        <v>5138</v>
      </c>
      <c r="M1356" s="10" t="s">
        <v>5139</v>
      </c>
    </row>
    <row r="1357" ht="15.75" customHeight="1">
      <c r="A1357" s="9">
        <v>1355.0</v>
      </c>
      <c r="B1357" s="10">
        <v>1241.0</v>
      </c>
      <c r="C1357" s="10" t="s">
        <v>5140</v>
      </c>
      <c r="D1357" s="10" t="s">
        <v>1670</v>
      </c>
      <c r="E1357" s="10" t="s">
        <v>1671</v>
      </c>
      <c r="F1357" s="10" t="s">
        <v>5141</v>
      </c>
      <c r="G1357" s="10" t="s">
        <v>841</v>
      </c>
      <c r="H1357" s="10" t="s">
        <v>5142</v>
      </c>
      <c r="I1357" s="10" t="b">
        <v>1</v>
      </c>
      <c r="J1357" s="10">
        <v>3.0</v>
      </c>
      <c r="K1357" s="10" t="s">
        <v>1702</v>
      </c>
      <c r="L1357" s="10" t="s">
        <v>4967</v>
      </c>
      <c r="M1357" s="10" t="s">
        <v>5143</v>
      </c>
    </row>
    <row r="1358" ht="15.75" customHeight="1">
      <c r="A1358" s="9">
        <v>1356.0</v>
      </c>
      <c r="B1358" s="10">
        <v>1242.0</v>
      </c>
      <c r="C1358" s="10" t="s">
        <v>5144</v>
      </c>
      <c r="D1358" s="10" t="s">
        <v>1670</v>
      </c>
      <c r="E1358" s="10" t="s">
        <v>1671</v>
      </c>
      <c r="F1358" s="10" t="s">
        <v>5145</v>
      </c>
      <c r="G1358" s="10" t="s">
        <v>841</v>
      </c>
      <c r="H1358" s="10" t="s">
        <v>5146</v>
      </c>
      <c r="I1358" s="10" t="b">
        <v>1</v>
      </c>
      <c r="J1358" s="10">
        <v>3.0</v>
      </c>
      <c r="K1358" s="10" t="s">
        <v>1702</v>
      </c>
      <c r="L1358" s="10" t="s">
        <v>5147</v>
      </c>
      <c r="M1358" s="10" t="s">
        <v>5148</v>
      </c>
    </row>
    <row r="1359" ht="15.75" customHeight="1">
      <c r="A1359" s="9">
        <v>1357.0</v>
      </c>
      <c r="B1359" s="10">
        <v>1243.0</v>
      </c>
      <c r="C1359" s="10" t="s">
        <v>5149</v>
      </c>
      <c r="D1359" s="10" t="s">
        <v>1670</v>
      </c>
      <c r="E1359" s="10" t="s">
        <v>1671</v>
      </c>
      <c r="F1359" s="10" t="s">
        <v>5150</v>
      </c>
      <c r="G1359" s="10" t="s">
        <v>841</v>
      </c>
      <c r="H1359" s="10" t="s">
        <v>5151</v>
      </c>
      <c r="I1359" s="10" t="b">
        <v>1</v>
      </c>
      <c r="J1359" s="10">
        <v>2.0</v>
      </c>
      <c r="K1359" s="10" t="s">
        <v>1679</v>
      </c>
      <c r="L1359" s="10" t="s">
        <v>5152</v>
      </c>
      <c r="M1359" s="10" t="s">
        <v>5153</v>
      </c>
    </row>
    <row r="1360" ht="15.75" customHeight="1">
      <c r="A1360" s="9">
        <v>1358.0</v>
      </c>
      <c r="B1360" s="10">
        <v>1246.0</v>
      </c>
      <c r="C1360" s="10" t="s">
        <v>5154</v>
      </c>
      <c r="D1360" s="10" t="s">
        <v>1670</v>
      </c>
      <c r="E1360" s="10" t="s">
        <v>1671</v>
      </c>
      <c r="F1360" s="10" t="s">
        <v>5155</v>
      </c>
      <c r="G1360" s="10" t="s">
        <v>841</v>
      </c>
      <c r="H1360" s="10" t="s">
        <v>5156</v>
      </c>
      <c r="I1360" s="10" t="b">
        <v>1</v>
      </c>
      <c r="J1360" s="10">
        <v>3.0</v>
      </c>
      <c r="K1360" s="10" t="s">
        <v>1702</v>
      </c>
      <c r="L1360" s="10" t="s">
        <v>4967</v>
      </c>
      <c r="M1360" s="10" t="s">
        <v>5157</v>
      </c>
    </row>
    <row r="1361" ht="15.75" customHeight="1">
      <c r="A1361" s="9">
        <v>1359.0</v>
      </c>
      <c r="B1361" s="10">
        <v>1248.0</v>
      </c>
      <c r="C1361" s="10" t="s">
        <v>5158</v>
      </c>
      <c r="D1361" s="10" t="s">
        <v>1670</v>
      </c>
      <c r="E1361" s="10" t="s">
        <v>1671</v>
      </c>
      <c r="F1361" s="10" t="s">
        <v>5159</v>
      </c>
      <c r="G1361" s="10" t="s">
        <v>841</v>
      </c>
      <c r="H1361" s="10" t="s">
        <v>5160</v>
      </c>
      <c r="I1361" s="10" t="b">
        <v>1</v>
      </c>
      <c r="J1361" s="10">
        <v>4.0</v>
      </c>
      <c r="K1361" s="10" t="s">
        <v>1656</v>
      </c>
      <c r="L1361" s="10" t="s">
        <v>5161</v>
      </c>
      <c r="M1361" s="10" t="s">
        <v>5162</v>
      </c>
    </row>
    <row r="1362" ht="15.75" customHeight="1">
      <c r="A1362" s="9">
        <v>1360.0</v>
      </c>
      <c r="B1362" s="10">
        <v>1250.0</v>
      </c>
      <c r="C1362" s="10" t="s">
        <v>5163</v>
      </c>
      <c r="D1362" s="10" t="s">
        <v>1670</v>
      </c>
      <c r="E1362" s="10" t="s">
        <v>1671</v>
      </c>
      <c r="F1362" s="10" t="s">
        <v>5164</v>
      </c>
      <c r="G1362" s="10" t="s">
        <v>841</v>
      </c>
      <c r="H1362" s="10" t="s">
        <v>5165</v>
      </c>
      <c r="I1362" s="10" t="b">
        <v>0</v>
      </c>
      <c r="J1362" s="10">
        <v>0.0</v>
      </c>
      <c r="K1362" s="10" t="s">
        <v>2887</v>
      </c>
      <c r="L1362" s="10" t="s">
        <v>5166</v>
      </c>
      <c r="M1362" s="10" t="s">
        <v>5167</v>
      </c>
    </row>
    <row r="1363" ht="15.75" customHeight="1">
      <c r="A1363" s="9">
        <v>1361.0</v>
      </c>
      <c r="B1363" s="10">
        <v>1252.0</v>
      </c>
      <c r="C1363" s="10" t="s">
        <v>5168</v>
      </c>
      <c r="D1363" s="10" t="s">
        <v>1670</v>
      </c>
      <c r="E1363" s="10" t="s">
        <v>1671</v>
      </c>
      <c r="F1363" s="10" t="s">
        <v>5169</v>
      </c>
      <c r="G1363" s="10" t="s">
        <v>841</v>
      </c>
      <c r="H1363" s="10" t="s">
        <v>5170</v>
      </c>
      <c r="I1363" s="10" t="b">
        <v>1</v>
      </c>
      <c r="J1363" s="10">
        <v>2.0</v>
      </c>
      <c r="K1363" s="10" t="s">
        <v>1679</v>
      </c>
      <c r="L1363" s="10" t="s">
        <v>5152</v>
      </c>
      <c r="M1363" s="10" t="s">
        <v>5171</v>
      </c>
    </row>
    <row r="1364" ht="15.75" customHeight="1">
      <c r="A1364" s="9">
        <v>1362.0</v>
      </c>
      <c r="B1364" s="10">
        <v>1253.0</v>
      </c>
      <c r="C1364" s="10" t="s">
        <v>5172</v>
      </c>
      <c r="D1364" s="10" t="s">
        <v>1670</v>
      </c>
      <c r="E1364" s="10" t="s">
        <v>1671</v>
      </c>
      <c r="F1364" s="10" t="s">
        <v>5173</v>
      </c>
      <c r="G1364" s="10" t="s">
        <v>841</v>
      </c>
      <c r="H1364" s="10" t="s">
        <v>5174</v>
      </c>
      <c r="I1364" s="10" t="b">
        <v>1</v>
      </c>
      <c r="J1364" s="10">
        <v>4.0</v>
      </c>
      <c r="K1364" s="10" t="s">
        <v>1656</v>
      </c>
      <c r="L1364" s="10" t="s">
        <v>5175</v>
      </c>
      <c r="M1364" s="10" t="s">
        <v>5176</v>
      </c>
    </row>
    <row r="1365" ht="15.75" customHeight="1">
      <c r="A1365" s="9">
        <v>1363.0</v>
      </c>
      <c r="B1365" s="10">
        <v>1258.0</v>
      </c>
      <c r="C1365" s="10" t="s">
        <v>5177</v>
      </c>
      <c r="D1365" s="10" t="s">
        <v>1670</v>
      </c>
      <c r="E1365" s="10" t="s">
        <v>1671</v>
      </c>
      <c r="F1365" s="10" t="s">
        <v>5178</v>
      </c>
      <c r="G1365" s="10" t="s">
        <v>841</v>
      </c>
      <c r="H1365" s="10" t="s">
        <v>5179</v>
      </c>
      <c r="I1365" s="10" t="b">
        <v>1</v>
      </c>
      <c r="J1365" s="10">
        <v>3.0</v>
      </c>
      <c r="K1365" s="10" t="s">
        <v>1702</v>
      </c>
      <c r="L1365" s="10" t="s">
        <v>4967</v>
      </c>
      <c r="M1365" s="10" t="s">
        <v>5180</v>
      </c>
    </row>
    <row r="1366" ht="15.75" customHeight="1">
      <c r="A1366" s="9">
        <v>1364.0</v>
      </c>
      <c r="B1366" s="10">
        <v>1259.0</v>
      </c>
      <c r="C1366" s="10" t="s">
        <v>5181</v>
      </c>
      <c r="D1366" s="10" t="s">
        <v>1670</v>
      </c>
      <c r="E1366" s="10" t="s">
        <v>1671</v>
      </c>
      <c r="F1366" s="10" t="s">
        <v>5182</v>
      </c>
      <c r="G1366" s="10" t="s">
        <v>841</v>
      </c>
      <c r="H1366" s="10" t="s">
        <v>5183</v>
      </c>
      <c r="I1366" s="10" t="b">
        <v>1</v>
      </c>
      <c r="J1366" s="10">
        <v>2.0</v>
      </c>
      <c r="K1366" s="10" t="s">
        <v>1679</v>
      </c>
      <c r="L1366" s="10" t="s">
        <v>5184</v>
      </c>
      <c r="M1366" s="10" t="s">
        <v>5185</v>
      </c>
    </row>
    <row r="1367" ht="15.75" customHeight="1">
      <c r="A1367" s="9">
        <v>1365.0</v>
      </c>
      <c r="B1367" s="10">
        <v>1260.0</v>
      </c>
      <c r="C1367" s="10" t="s">
        <v>5186</v>
      </c>
      <c r="D1367" s="10" t="s">
        <v>1670</v>
      </c>
      <c r="E1367" s="10" t="s">
        <v>1671</v>
      </c>
      <c r="F1367" s="10" t="s">
        <v>5187</v>
      </c>
      <c r="G1367" s="10" t="s">
        <v>841</v>
      </c>
      <c r="H1367" s="10" t="s">
        <v>5188</v>
      </c>
      <c r="I1367" s="10" t="b">
        <v>1</v>
      </c>
      <c r="J1367" s="10">
        <v>4.0</v>
      </c>
      <c r="K1367" s="10" t="s">
        <v>1656</v>
      </c>
      <c r="L1367" s="10" t="s">
        <v>2580</v>
      </c>
      <c r="M1367" s="10" t="s">
        <v>5189</v>
      </c>
    </row>
    <row r="1368" ht="15.75" customHeight="1">
      <c r="A1368" s="9">
        <v>1366.0</v>
      </c>
      <c r="B1368" s="10">
        <v>1261.0</v>
      </c>
      <c r="C1368" s="10" t="s">
        <v>5190</v>
      </c>
      <c r="D1368" s="10" t="s">
        <v>1670</v>
      </c>
      <c r="E1368" s="10" t="s">
        <v>1671</v>
      </c>
      <c r="F1368" s="10" t="s">
        <v>5191</v>
      </c>
      <c r="G1368" s="10" t="s">
        <v>841</v>
      </c>
      <c r="H1368" s="10" t="s">
        <v>5192</v>
      </c>
      <c r="I1368" s="10" t="b">
        <v>1</v>
      </c>
      <c r="J1368" s="10">
        <v>5.0</v>
      </c>
      <c r="K1368" s="10" t="s">
        <v>1690</v>
      </c>
      <c r="L1368" s="10" t="s">
        <v>5193</v>
      </c>
      <c r="M1368" s="10" t="s">
        <v>5194</v>
      </c>
    </row>
    <row r="1369" ht="15.75" customHeight="1">
      <c r="A1369" s="9">
        <v>1367.0</v>
      </c>
      <c r="B1369" s="10">
        <v>1262.0</v>
      </c>
      <c r="C1369" s="10" t="s">
        <v>5195</v>
      </c>
      <c r="D1369" s="10" t="s">
        <v>1670</v>
      </c>
      <c r="E1369" s="10" t="s">
        <v>1671</v>
      </c>
      <c r="F1369" s="10" t="s">
        <v>5196</v>
      </c>
      <c r="G1369" s="10" t="s">
        <v>841</v>
      </c>
      <c r="H1369" s="10" t="s">
        <v>5197</v>
      </c>
      <c r="I1369" s="10" t="b">
        <v>1</v>
      </c>
      <c r="J1369" s="10">
        <v>4.0</v>
      </c>
      <c r="K1369" s="10" t="s">
        <v>1656</v>
      </c>
      <c r="L1369" s="10" t="s">
        <v>4273</v>
      </c>
      <c r="M1369" s="10" t="s">
        <v>5198</v>
      </c>
    </row>
    <row r="1370" ht="15.75" customHeight="1">
      <c r="A1370" s="9">
        <v>1368.0</v>
      </c>
      <c r="B1370" s="10">
        <v>1263.0</v>
      </c>
      <c r="C1370" s="10" t="s">
        <v>5199</v>
      </c>
      <c r="D1370" s="10" t="s">
        <v>1670</v>
      </c>
      <c r="E1370" s="10" t="s">
        <v>1671</v>
      </c>
      <c r="F1370" s="10" t="s">
        <v>5200</v>
      </c>
      <c r="G1370" s="10" t="s">
        <v>841</v>
      </c>
      <c r="H1370" s="10" t="s">
        <v>5201</v>
      </c>
      <c r="I1370" s="10" t="b">
        <v>1</v>
      </c>
      <c r="J1370" s="10">
        <v>4.0</v>
      </c>
      <c r="K1370" s="10" t="s">
        <v>1656</v>
      </c>
      <c r="L1370" s="10" t="s">
        <v>2580</v>
      </c>
      <c r="M1370" s="10" t="s">
        <v>5202</v>
      </c>
    </row>
    <row r="1371" ht="15.75" customHeight="1">
      <c r="A1371" s="9">
        <v>1369.0</v>
      </c>
      <c r="B1371" s="10">
        <v>1265.0</v>
      </c>
      <c r="C1371" s="10" t="s">
        <v>5203</v>
      </c>
      <c r="D1371" s="10" t="s">
        <v>1670</v>
      </c>
      <c r="E1371" s="10" t="s">
        <v>1671</v>
      </c>
      <c r="F1371" s="10" t="s">
        <v>5204</v>
      </c>
      <c r="G1371" s="10" t="s">
        <v>841</v>
      </c>
      <c r="H1371" s="10" t="s">
        <v>5205</v>
      </c>
      <c r="I1371" s="10" t="b">
        <v>1</v>
      </c>
      <c r="J1371" s="10">
        <v>4.0</v>
      </c>
      <c r="K1371" s="10" t="s">
        <v>1656</v>
      </c>
      <c r="L1371" s="10" t="s">
        <v>5206</v>
      </c>
      <c r="M1371" s="10" t="s">
        <v>5207</v>
      </c>
    </row>
    <row r="1372" ht="15.75" customHeight="1">
      <c r="A1372" s="9">
        <v>1370.0</v>
      </c>
      <c r="B1372" s="10">
        <v>1266.0</v>
      </c>
      <c r="C1372" s="10" t="s">
        <v>5208</v>
      </c>
      <c r="D1372" s="10" t="s">
        <v>1670</v>
      </c>
      <c r="E1372" s="10" t="s">
        <v>1671</v>
      </c>
      <c r="F1372" s="10" t="s">
        <v>5209</v>
      </c>
      <c r="G1372" s="10" t="s">
        <v>841</v>
      </c>
      <c r="H1372" s="10" t="s">
        <v>5210</v>
      </c>
      <c r="I1372" s="10" t="b">
        <v>1</v>
      </c>
      <c r="J1372" s="10">
        <v>2.0</v>
      </c>
      <c r="K1372" s="10" t="s">
        <v>1679</v>
      </c>
      <c r="L1372" s="10" t="s">
        <v>2364</v>
      </c>
      <c r="M1372" s="10" t="s">
        <v>5211</v>
      </c>
    </row>
    <row r="1373" ht="15.75" customHeight="1">
      <c r="A1373" s="9">
        <v>1371.0</v>
      </c>
      <c r="B1373" s="10">
        <v>1269.0</v>
      </c>
      <c r="C1373" s="10" t="s">
        <v>5212</v>
      </c>
      <c r="D1373" s="10" t="s">
        <v>1670</v>
      </c>
      <c r="E1373" s="10" t="s">
        <v>1671</v>
      </c>
      <c r="F1373" s="10" t="s">
        <v>5213</v>
      </c>
      <c r="G1373" s="10" t="s">
        <v>841</v>
      </c>
      <c r="H1373" s="10" t="s">
        <v>5214</v>
      </c>
      <c r="I1373" s="10" t="b">
        <v>1</v>
      </c>
      <c r="J1373" s="10">
        <v>3.0</v>
      </c>
      <c r="K1373" s="10" t="s">
        <v>1702</v>
      </c>
      <c r="L1373" s="10" t="s">
        <v>5215</v>
      </c>
      <c r="M1373" s="10" t="s">
        <v>5216</v>
      </c>
    </row>
    <row r="1374" ht="15.75" customHeight="1">
      <c r="A1374" s="9">
        <v>1372.0</v>
      </c>
      <c r="B1374" s="10">
        <v>1270.0</v>
      </c>
      <c r="C1374" s="10" t="s">
        <v>5217</v>
      </c>
      <c r="D1374" s="10" t="s">
        <v>1670</v>
      </c>
      <c r="E1374" s="10" t="s">
        <v>1671</v>
      </c>
      <c r="F1374" s="10" t="s">
        <v>5218</v>
      </c>
      <c r="G1374" s="10" t="s">
        <v>841</v>
      </c>
      <c r="H1374" s="10" t="s">
        <v>5219</v>
      </c>
      <c r="I1374" s="10" t="b">
        <v>1</v>
      </c>
      <c r="J1374" s="10">
        <v>4.0</v>
      </c>
      <c r="K1374" s="10" t="s">
        <v>1656</v>
      </c>
      <c r="L1374" s="10" t="s">
        <v>5220</v>
      </c>
      <c r="M1374" s="10" t="s">
        <v>5221</v>
      </c>
    </row>
    <row r="1375" ht="15.75" customHeight="1">
      <c r="A1375" s="9">
        <v>1373.0</v>
      </c>
      <c r="B1375" s="10">
        <v>1272.0</v>
      </c>
      <c r="C1375" s="10" t="s">
        <v>5222</v>
      </c>
      <c r="D1375" s="10" t="s">
        <v>1670</v>
      </c>
      <c r="E1375" s="10" t="s">
        <v>1671</v>
      </c>
      <c r="F1375" s="10" t="s">
        <v>5191</v>
      </c>
      <c r="G1375" s="10" t="s">
        <v>841</v>
      </c>
      <c r="H1375" s="10" t="s">
        <v>5192</v>
      </c>
      <c r="I1375" s="10" t="b">
        <v>1</v>
      </c>
      <c r="J1375" s="10">
        <v>5.0</v>
      </c>
      <c r="K1375" s="10" t="s">
        <v>1690</v>
      </c>
      <c r="L1375" s="10" t="s">
        <v>5193</v>
      </c>
      <c r="M1375" s="10" t="s">
        <v>5194</v>
      </c>
    </row>
    <row r="1376" ht="15.75" customHeight="1">
      <c r="A1376" s="9">
        <v>1374.0</v>
      </c>
      <c r="B1376" s="10">
        <v>1273.0</v>
      </c>
      <c r="C1376" s="10" t="s">
        <v>5223</v>
      </c>
      <c r="D1376" s="10" t="s">
        <v>1670</v>
      </c>
      <c r="E1376" s="10" t="s">
        <v>1671</v>
      </c>
      <c r="F1376" s="10" t="s">
        <v>5224</v>
      </c>
      <c r="G1376" s="10" t="s">
        <v>841</v>
      </c>
      <c r="H1376" s="10" t="s">
        <v>5225</v>
      </c>
      <c r="I1376" s="10" t="b">
        <v>1</v>
      </c>
      <c r="J1376" s="10">
        <v>3.0</v>
      </c>
      <c r="K1376" s="10" t="s">
        <v>1702</v>
      </c>
      <c r="L1376" s="10" t="s">
        <v>5226</v>
      </c>
      <c r="M1376" s="10" t="s">
        <v>5227</v>
      </c>
    </row>
    <row r="1377" ht="15.75" customHeight="1">
      <c r="A1377" s="9">
        <v>1375.0</v>
      </c>
      <c r="B1377" s="10">
        <v>1274.0</v>
      </c>
      <c r="C1377" s="10" t="s">
        <v>5228</v>
      </c>
      <c r="D1377" s="10" t="s">
        <v>1670</v>
      </c>
      <c r="E1377" s="10" t="s">
        <v>1671</v>
      </c>
      <c r="F1377" s="10" t="s">
        <v>5229</v>
      </c>
      <c r="G1377" s="10" t="s">
        <v>841</v>
      </c>
      <c r="H1377" s="10" t="s">
        <v>5230</v>
      </c>
      <c r="I1377" s="10" t="b">
        <v>1</v>
      </c>
      <c r="J1377" s="10">
        <v>4.0</v>
      </c>
      <c r="K1377" s="10" t="s">
        <v>1656</v>
      </c>
      <c r="L1377" s="10" t="s">
        <v>5231</v>
      </c>
      <c r="M1377" s="10" t="s">
        <v>5232</v>
      </c>
    </row>
    <row r="1378" ht="15.75" customHeight="1">
      <c r="A1378" s="9">
        <v>1376.0</v>
      </c>
      <c r="B1378" s="10">
        <v>1276.0</v>
      </c>
      <c r="C1378" s="10" t="s">
        <v>5233</v>
      </c>
      <c r="D1378" s="10" t="s">
        <v>1670</v>
      </c>
      <c r="E1378" s="10" t="s">
        <v>1671</v>
      </c>
      <c r="F1378" s="10" t="s">
        <v>5234</v>
      </c>
      <c r="G1378" s="10" t="s">
        <v>841</v>
      </c>
      <c r="H1378" s="10" t="s">
        <v>5235</v>
      </c>
      <c r="I1378" s="10" t="b">
        <v>1</v>
      </c>
      <c r="J1378" s="10">
        <v>4.0</v>
      </c>
      <c r="K1378" s="10" t="s">
        <v>1656</v>
      </c>
      <c r="L1378" s="10" t="s">
        <v>2580</v>
      </c>
      <c r="M1378" s="10" t="s">
        <v>5236</v>
      </c>
    </row>
    <row r="1379" ht="15.75" customHeight="1">
      <c r="A1379" s="9">
        <v>1377.0</v>
      </c>
      <c r="B1379" s="10">
        <v>1278.0</v>
      </c>
      <c r="C1379" s="10" t="s">
        <v>5237</v>
      </c>
      <c r="D1379" s="10" t="s">
        <v>1670</v>
      </c>
      <c r="E1379" s="10" t="s">
        <v>1671</v>
      </c>
      <c r="F1379" s="10" t="s">
        <v>5238</v>
      </c>
      <c r="G1379" s="10" t="s">
        <v>841</v>
      </c>
      <c r="H1379" s="10" t="s">
        <v>5239</v>
      </c>
      <c r="I1379" s="10" t="b">
        <v>1</v>
      </c>
      <c r="J1379" s="10">
        <v>2.0</v>
      </c>
      <c r="K1379" s="10" t="s">
        <v>1679</v>
      </c>
      <c r="L1379" s="10" t="s">
        <v>5240</v>
      </c>
      <c r="M1379" s="10" t="s">
        <v>5241</v>
      </c>
    </row>
    <row r="1380" ht="15.75" customHeight="1">
      <c r="A1380" s="9">
        <v>1378.0</v>
      </c>
      <c r="B1380" s="10">
        <v>1279.0</v>
      </c>
      <c r="C1380" s="10" t="s">
        <v>5242</v>
      </c>
      <c r="D1380" s="10" t="s">
        <v>1670</v>
      </c>
      <c r="E1380" s="10" t="s">
        <v>1671</v>
      </c>
      <c r="F1380" s="10" t="s">
        <v>5243</v>
      </c>
      <c r="G1380" s="10" t="s">
        <v>841</v>
      </c>
      <c r="H1380" s="10" t="s">
        <v>5244</v>
      </c>
      <c r="I1380" s="10" t="b">
        <v>1</v>
      </c>
      <c r="J1380" s="10">
        <v>4.0</v>
      </c>
      <c r="K1380" s="10" t="s">
        <v>1656</v>
      </c>
      <c r="L1380" s="10" t="s">
        <v>5245</v>
      </c>
      <c r="M1380" s="10" t="s">
        <v>5246</v>
      </c>
    </row>
    <row r="1381" ht="15.75" customHeight="1">
      <c r="A1381" s="9">
        <v>1379.0</v>
      </c>
      <c r="B1381" s="10">
        <v>1280.0</v>
      </c>
      <c r="C1381" s="10" t="s">
        <v>5247</v>
      </c>
      <c r="D1381" s="10" t="s">
        <v>1670</v>
      </c>
      <c r="E1381" s="10" t="s">
        <v>1671</v>
      </c>
      <c r="F1381" s="10" t="s">
        <v>5248</v>
      </c>
      <c r="G1381" s="10" t="s">
        <v>841</v>
      </c>
      <c r="H1381" s="10" t="s">
        <v>5249</v>
      </c>
      <c r="I1381" s="10" t="b">
        <v>1</v>
      </c>
      <c r="J1381" s="10">
        <v>2.0</v>
      </c>
      <c r="K1381" s="10" t="s">
        <v>1679</v>
      </c>
      <c r="L1381" s="10" t="s">
        <v>5250</v>
      </c>
      <c r="M1381" s="10" t="s">
        <v>5251</v>
      </c>
    </row>
    <row r="1382" ht="15.75" customHeight="1">
      <c r="A1382" s="9">
        <v>1380.0</v>
      </c>
      <c r="B1382" s="10">
        <v>1281.0</v>
      </c>
      <c r="C1382" s="10" t="s">
        <v>5252</v>
      </c>
      <c r="D1382" s="10" t="s">
        <v>1670</v>
      </c>
      <c r="E1382" s="10" t="s">
        <v>1671</v>
      </c>
      <c r="F1382" s="10" t="s">
        <v>5253</v>
      </c>
      <c r="G1382" s="10" t="s">
        <v>841</v>
      </c>
      <c r="H1382" s="10" t="s">
        <v>5254</v>
      </c>
      <c r="I1382" s="10" t="b">
        <v>1</v>
      </c>
      <c r="J1382" s="10">
        <v>2.0</v>
      </c>
      <c r="K1382" s="10" t="s">
        <v>1679</v>
      </c>
      <c r="L1382" s="10" t="s">
        <v>5255</v>
      </c>
      <c r="M1382" s="10" t="s">
        <v>5256</v>
      </c>
    </row>
    <row r="1383" ht="15.75" customHeight="1">
      <c r="A1383" s="9">
        <v>1381.0</v>
      </c>
      <c r="B1383" s="10">
        <v>1282.0</v>
      </c>
      <c r="C1383" s="10" t="s">
        <v>5257</v>
      </c>
      <c r="D1383" s="10" t="s">
        <v>1670</v>
      </c>
      <c r="E1383" s="10" t="s">
        <v>1671</v>
      </c>
      <c r="F1383" s="10" t="s">
        <v>5258</v>
      </c>
      <c r="G1383" s="10" t="s">
        <v>841</v>
      </c>
      <c r="H1383" s="10" t="s">
        <v>5259</v>
      </c>
      <c r="I1383" s="10" t="b">
        <v>1</v>
      </c>
      <c r="J1383" s="10">
        <v>4.0</v>
      </c>
      <c r="K1383" s="10" t="s">
        <v>1656</v>
      </c>
      <c r="L1383" s="10" t="s">
        <v>5260</v>
      </c>
      <c r="M1383" s="10" t="s">
        <v>5261</v>
      </c>
    </row>
    <row r="1384" ht="15.75" customHeight="1">
      <c r="A1384" s="9">
        <v>1382.0</v>
      </c>
      <c r="B1384" s="10">
        <v>1284.0</v>
      </c>
      <c r="C1384" s="10" t="s">
        <v>5262</v>
      </c>
      <c r="D1384" s="10" t="s">
        <v>1670</v>
      </c>
      <c r="E1384" s="10" t="s">
        <v>1671</v>
      </c>
      <c r="F1384" s="10" t="s">
        <v>5263</v>
      </c>
      <c r="G1384" s="10" t="s">
        <v>841</v>
      </c>
      <c r="H1384" s="10" t="s">
        <v>5264</v>
      </c>
      <c r="I1384" s="10" t="b">
        <v>1</v>
      </c>
      <c r="J1384" s="10">
        <v>2.0</v>
      </c>
      <c r="K1384" s="10" t="s">
        <v>1679</v>
      </c>
      <c r="L1384" s="10" t="s">
        <v>5265</v>
      </c>
      <c r="M1384" s="10" t="s">
        <v>5266</v>
      </c>
    </row>
    <row r="1385" ht="15.75" customHeight="1">
      <c r="A1385" s="9">
        <v>1383.0</v>
      </c>
      <c r="B1385" s="10">
        <v>1287.0</v>
      </c>
      <c r="C1385" s="10" t="s">
        <v>5267</v>
      </c>
      <c r="D1385" s="10" t="s">
        <v>1670</v>
      </c>
      <c r="E1385" s="10" t="s">
        <v>1671</v>
      </c>
      <c r="F1385" s="10" t="s">
        <v>5268</v>
      </c>
      <c r="G1385" s="10" t="s">
        <v>841</v>
      </c>
      <c r="H1385" s="10" t="s">
        <v>5269</v>
      </c>
      <c r="I1385" s="10" t="b">
        <v>1</v>
      </c>
      <c r="J1385" s="10">
        <v>9.0</v>
      </c>
      <c r="K1385" s="10" t="s">
        <v>18</v>
      </c>
      <c r="L1385" s="10" t="s">
        <v>5270</v>
      </c>
      <c r="M1385" s="10" t="s">
        <v>5271</v>
      </c>
    </row>
    <row r="1386" ht="15.75" customHeight="1">
      <c r="A1386" s="9">
        <v>1384.0</v>
      </c>
      <c r="B1386" s="10">
        <v>1288.0</v>
      </c>
      <c r="C1386" s="10" t="s">
        <v>5272</v>
      </c>
      <c r="D1386" s="10" t="s">
        <v>1670</v>
      </c>
      <c r="E1386" s="10" t="s">
        <v>1671</v>
      </c>
      <c r="F1386" s="10" t="s">
        <v>5273</v>
      </c>
      <c r="G1386" s="10" t="s">
        <v>841</v>
      </c>
      <c r="H1386" s="10" t="s">
        <v>5274</v>
      </c>
      <c r="I1386" s="10" t="b">
        <v>1</v>
      </c>
      <c r="J1386" s="10">
        <v>5.0</v>
      </c>
      <c r="K1386" s="10" t="s">
        <v>1690</v>
      </c>
      <c r="L1386" s="10" t="s">
        <v>5275</v>
      </c>
      <c r="M1386" s="10" t="s">
        <v>5276</v>
      </c>
    </row>
    <row r="1387" ht="15.75" customHeight="1">
      <c r="A1387" s="9">
        <v>1385.0</v>
      </c>
      <c r="B1387" s="10">
        <v>1289.0</v>
      </c>
      <c r="C1387" s="10" t="s">
        <v>5277</v>
      </c>
      <c r="D1387" s="10" t="s">
        <v>1670</v>
      </c>
      <c r="E1387" s="10" t="s">
        <v>1671</v>
      </c>
      <c r="F1387" s="10" t="s">
        <v>5278</v>
      </c>
      <c r="G1387" s="10" t="s">
        <v>841</v>
      </c>
      <c r="H1387" s="10" t="s">
        <v>5279</v>
      </c>
      <c r="I1387" s="10" t="b">
        <v>1</v>
      </c>
      <c r="J1387" s="10">
        <v>2.0</v>
      </c>
      <c r="K1387" s="10" t="s">
        <v>1679</v>
      </c>
      <c r="L1387" s="10" t="s">
        <v>5280</v>
      </c>
      <c r="M1387" s="10" t="s">
        <v>5281</v>
      </c>
    </row>
    <row r="1388" ht="15.75" customHeight="1">
      <c r="A1388" s="9">
        <v>1386.0</v>
      </c>
      <c r="B1388" s="10">
        <v>1291.0</v>
      </c>
      <c r="C1388" s="10" t="s">
        <v>5282</v>
      </c>
      <c r="D1388" s="10" t="s">
        <v>1670</v>
      </c>
      <c r="E1388" s="10" t="s">
        <v>1671</v>
      </c>
      <c r="F1388" s="10" t="s">
        <v>5283</v>
      </c>
      <c r="G1388" s="10" t="s">
        <v>841</v>
      </c>
      <c r="H1388" s="10" t="s">
        <v>5284</v>
      </c>
      <c r="I1388" s="10" t="b">
        <v>1</v>
      </c>
      <c r="J1388" s="10">
        <v>3.0</v>
      </c>
      <c r="K1388" s="10" t="s">
        <v>1702</v>
      </c>
      <c r="L1388" s="10" t="s">
        <v>5285</v>
      </c>
      <c r="M1388" s="10" t="s">
        <v>5286</v>
      </c>
    </row>
    <row r="1389" ht="15.75" customHeight="1">
      <c r="A1389" s="9">
        <v>1387.0</v>
      </c>
      <c r="B1389" s="10">
        <v>1292.0</v>
      </c>
      <c r="C1389" s="10" t="s">
        <v>5287</v>
      </c>
      <c r="D1389" s="10" t="s">
        <v>1670</v>
      </c>
      <c r="E1389" s="10" t="s">
        <v>1671</v>
      </c>
      <c r="F1389" s="10" t="s">
        <v>5288</v>
      </c>
      <c r="G1389" s="10" t="s">
        <v>841</v>
      </c>
      <c r="H1389" s="10" t="s">
        <v>5289</v>
      </c>
      <c r="I1389" s="10" t="b">
        <v>1</v>
      </c>
      <c r="J1389" s="10">
        <v>2.0</v>
      </c>
      <c r="K1389" s="10" t="s">
        <v>1679</v>
      </c>
      <c r="L1389" s="10" t="s">
        <v>5290</v>
      </c>
      <c r="M1389" s="10" t="s">
        <v>5291</v>
      </c>
    </row>
    <row r="1390" ht="15.75" customHeight="1">
      <c r="A1390" s="9">
        <v>1388.0</v>
      </c>
      <c r="B1390" s="10">
        <v>1293.0</v>
      </c>
      <c r="C1390" s="10" t="s">
        <v>5292</v>
      </c>
      <c r="D1390" s="10" t="s">
        <v>1670</v>
      </c>
      <c r="E1390" s="10" t="s">
        <v>1671</v>
      </c>
      <c r="F1390" s="10" t="s">
        <v>5293</v>
      </c>
      <c r="G1390" s="10" t="s">
        <v>841</v>
      </c>
      <c r="H1390" s="10" t="s">
        <v>5294</v>
      </c>
      <c r="I1390" s="10" t="b">
        <v>1</v>
      </c>
      <c r="J1390" s="10">
        <v>3.0</v>
      </c>
      <c r="K1390" s="10" t="s">
        <v>1702</v>
      </c>
      <c r="L1390" s="10" t="s">
        <v>5295</v>
      </c>
      <c r="M1390" s="10" t="s">
        <v>5296</v>
      </c>
    </row>
    <row r="1391" ht="15.75" customHeight="1">
      <c r="A1391" s="9">
        <v>1389.0</v>
      </c>
      <c r="B1391" s="10">
        <v>1297.0</v>
      </c>
      <c r="C1391" s="10" t="s">
        <v>5297</v>
      </c>
      <c r="D1391" s="10" t="s">
        <v>1670</v>
      </c>
      <c r="E1391" s="10" t="s">
        <v>1671</v>
      </c>
      <c r="F1391" s="10" t="s">
        <v>5298</v>
      </c>
      <c r="G1391" s="10" t="s">
        <v>841</v>
      </c>
      <c r="H1391" s="10" t="s">
        <v>5299</v>
      </c>
      <c r="I1391" s="10" t="b">
        <v>1</v>
      </c>
      <c r="J1391" s="10">
        <v>2.0</v>
      </c>
      <c r="K1391" s="10" t="s">
        <v>1679</v>
      </c>
      <c r="L1391" s="10" t="s">
        <v>5300</v>
      </c>
      <c r="M1391" s="10" t="s">
        <v>5301</v>
      </c>
    </row>
    <row r="1392" ht="15.75" customHeight="1">
      <c r="A1392" s="9">
        <v>1390.0</v>
      </c>
      <c r="B1392" s="10">
        <v>1298.0</v>
      </c>
      <c r="C1392" s="10" t="s">
        <v>5302</v>
      </c>
      <c r="D1392" s="10" t="s">
        <v>1670</v>
      </c>
      <c r="E1392" s="10" t="s">
        <v>1671</v>
      </c>
      <c r="F1392" s="10" t="s">
        <v>5303</v>
      </c>
      <c r="G1392" s="10" t="s">
        <v>841</v>
      </c>
      <c r="H1392" s="10" t="s">
        <v>5304</v>
      </c>
      <c r="I1392" s="10" t="b">
        <v>1</v>
      </c>
      <c r="J1392" s="10">
        <v>3.0</v>
      </c>
      <c r="K1392" s="10" t="s">
        <v>1702</v>
      </c>
      <c r="L1392" s="10" t="s">
        <v>5305</v>
      </c>
      <c r="M1392" s="10" t="s">
        <v>5306</v>
      </c>
    </row>
    <row r="1393" ht="15.75" customHeight="1">
      <c r="A1393" s="9">
        <v>1391.0</v>
      </c>
      <c r="B1393" s="10">
        <v>1299.0</v>
      </c>
      <c r="C1393" s="10" t="s">
        <v>5307</v>
      </c>
      <c r="D1393" s="10" t="s">
        <v>1670</v>
      </c>
      <c r="E1393" s="10" t="s">
        <v>1671</v>
      </c>
      <c r="F1393" s="10" t="s">
        <v>5308</v>
      </c>
      <c r="G1393" s="10" t="s">
        <v>841</v>
      </c>
      <c r="H1393" s="10" t="s">
        <v>5309</v>
      </c>
      <c r="I1393" s="10" t="b">
        <v>1</v>
      </c>
      <c r="J1393" s="10">
        <v>2.0</v>
      </c>
      <c r="K1393" s="10" t="s">
        <v>1679</v>
      </c>
      <c r="L1393" s="10" t="s">
        <v>5310</v>
      </c>
      <c r="M1393" s="10" t="s">
        <v>5311</v>
      </c>
    </row>
    <row r="1394" ht="15.75" customHeight="1">
      <c r="A1394" s="9">
        <v>1392.0</v>
      </c>
      <c r="B1394" s="10">
        <v>1300.0</v>
      </c>
      <c r="C1394" s="10" t="s">
        <v>5312</v>
      </c>
      <c r="D1394" s="10" t="s">
        <v>1670</v>
      </c>
      <c r="E1394" s="10" t="s">
        <v>1671</v>
      </c>
      <c r="F1394" s="10" t="s">
        <v>5313</v>
      </c>
      <c r="G1394" s="10" t="s">
        <v>841</v>
      </c>
      <c r="H1394" s="10" t="s">
        <v>5314</v>
      </c>
      <c r="I1394" s="10" t="b">
        <v>1</v>
      </c>
      <c r="J1394" s="10">
        <v>4.0</v>
      </c>
      <c r="K1394" s="10" t="s">
        <v>1656</v>
      </c>
      <c r="L1394" s="10" t="s">
        <v>5315</v>
      </c>
      <c r="M1394" s="10" t="s">
        <v>5316</v>
      </c>
    </row>
    <row r="1395" ht="15.75" customHeight="1">
      <c r="A1395" s="9">
        <v>1393.0</v>
      </c>
      <c r="B1395" s="10">
        <v>1301.0</v>
      </c>
      <c r="C1395" s="10" t="s">
        <v>5317</v>
      </c>
      <c r="D1395" s="10" t="s">
        <v>1670</v>
      </c>
      <c r="E1395" s="10" t="s">
        <v>1671</v>
      </c>
      <c r="F1395" s="10" t="s">
        <v>5318</v>
      </c>
      <c r="G1395" s="10" t="s">
        <v>841</v>
      </c>
      <c r="H1395" s="10" t="s">
        <v>5319</v>
      </c>
      <c r="I1395" s="10" t="b">
        <v>1</v>
      </c>
      <c r="J1395" s="10">
        <v>3.0</v>
      </c>
      <c r="K1395" s="10" t="s">
        <v>1702</v>
      </c>
      <c r="L1395" s="10" t="s">
        <v>4799</v>
      </c>
      <c r="M1395" s="10" t="s">
        <v>5320</v>
      </c>
    </row>
    <row r="1396" ht="15.75" customHeight="1">
      <c r="A1396" s="9">
        <v>1394.0</v>
      </c>
      <c r="B1396" s="10">
        <v>1302.0</v>
      </c>
      <c r="C1396" s="10" t="s">
        <v>5321</v>
      </c>
      <c r="D1396" s="10" t="s">
        <v>1670</v>
      </c>
      <c r="E1396" s="10" t="s">
        <v>1671</v>
      </c>
      <c r="F1396" s="10" t="s">
        <v>5322</v>
      </c>
      <c r="G1396" s="10" t="s">
        <v>841</v>
      </c>
      <c r="H1396" s="10" t="s">
        <v>5323</v>
      </c>
      <c r="I1396" s="10" t="b">
        <v>1</v>
      </c>
      <c r="J1396" s="10">
        <v>9.0</v>
      </c>
      <c r="K1396" s="10" t="s">
        <v>18</v>
      </c>
      <c r="L1396" s="10" t="s">
        <v>2830</v>
      </c>
      <c r="M1396" s="10" t="s">
        <v>5324</v>
      </c>
    </row>
    <row r="1397" ht="15.75" customHeight="1">
      <c r="A1397" s="9">
        <v>1395.0</v>
      </c>
      <c r="B1397" s="10">
        <v>1303.0</v>
      </c>
      <c r="C1397" s="10" t="s">
        <v>5325</v>
      </c>
      <c r="D1397" s="10" t="s">
        <v>1670</v>
      </c>
      <c r="E1397" s="10" t="s">
        <v>1671</v>
      </c>
      <c r="F1397" s="10" t="s">
        <v>5326</v>
      </c>
      <c r="G1397" s="10" t="s">
        <v>841</v>
      </c>
      <c r="H1397" s="10" t="s">
        <v>5327</v>
      </c>
      <c r="I1397" s="10" t="b">
        <v>1</v>
      </c>
      <c r="J1397" s="10">
        <v>3.0</v>
      </c>
      <c r="K1397" s="10" t="s">
        <v>1702</v>
      </c>
      <c r="L1397" s="10" t="s">
        <v>5305</v>
      </c>
      <c r="M1397" s="10" t="s">
        <v>5328</v>
      </c>
    </row>
    <row r="1398" ht="15.75" customHeight="1">
      <c r="A1398" s="9">
        <v>1396.0</v>
      </c>
      <c r="B1398" s="10">
        <v>1304.0</v>
      </c>
      <c r="C1398" s="10" t="s">
        <v>5329</v>
      </c>
      <c r="D1398" s="10" t="s">
        <v>1670</v>
      </c>
      <c r="E1398" s="10" t="s">
        <v>1671</v>
      </c>
      <c r="F1398" s="10" t="s">
        <v>5330</v>
      </c>
      <c r="G1398" s="10" t="s">
        <v>841</v>
      </c>
      <c r="H1398" s="10" t="s">
        <v>5331</v>
      </c>
      <c r="I1398" s="10" t="b">
        <v>1</v>
      </c>
      <c r="J1398" s="10">
        <v>3.0</v>
      </c>
      <c r="K1398" s="10" t="s">
        <v>1702</v>
      </c>
      <c r="L1398" s="10" t="s">
        <v>5332</v>
      </c>
      <c r="M1398" s="10" t="s">
        <v>5333</v>
      </c>
    </row>
    <row r="1399" ht="15.75" customHeight="1">
      <c r="A1399" s="9">
        <v>1397.0</v>
      </c>
      <c r="B1399" s="10">
        <v>1305.0</v>
      </c>
      <c r="C1399" s="10" t="s">
        <v>5334</v>
      </c>
      <c r="D1399" s="10" t="s">
        <v>1670</v>
      </c>
      <c r="E1399" s="10" t="s">
        <v>1671</v>
      </c>
      <c r="F1399" s="10" t="s">
        <v>5335</v>
      </c>
      <c r="G1399" s="10" t="s">
        <v>841</v>
      </c>
      <c r="H1399" s="10" t="s">
        <v>5336</v>
      </c>
      <c r="I1399" s="10" t="b">
        <v>1</v>
      </c>
      <c r="J1399" s="10">
        <v>3.0</v>
      </c>
      <c r="K1399" s="10" t="s">
        <v>1702</v>
      </c>
      <c r="L1399" s="10" t="s">
        <v>5337</v>
      </c>
      <c r="M1399" s="10" t="s">
        <v>5338</v>
      </c>
    </row>
    <row r="1400" ht="15.75" customHeight="1">
      <c r="A1400" s="9">
        <v>1398.0</v>
      </c>
      <c r="B1400" s="10">
        <v>1306.0</v>
      </c>
      <c r="C1400" s="10" t="s">
        <v>5339</v>
      </c>
      <c r="D1400" s="10" t="s">
        <v>1670</v>
      </c>
      <c r="E1400" s="10" t="s">
        <v>1671</v>
      </c>
      <c r="F1400" s="10" t="s">
        <v>5340</v>
      </c>
      <c r="G1400" s="10" t="s">
        <v>841</v>
      </c>
      <c r="H1400" s="10" t="s">
        <v>5341</v>
      </c>
      <c r="I1400" s="10" t="b">
        <v>1</v>
      </c>
      <c r="J1400" s="10">
        <v>3.0</v>
      </c>
      <c r="K1400" s="10" t="s">
        <v>1702</v>
      </c>
      <c r="L1400" s="10" t="s">
        <v>5342</v>
      </c>
      <c r="M1400" s="10" t="s">
        <v>5343</v>
      </c>
    </row>
    <row r="1401" ht="15.75" customHeight="1">
      <c r="A1401" s="9">
        <v>1399.0</v>
      </c>
      <c r="B1401" s="10">
        <v>1307.0</v>
      </c>
      <c r="C1401" s="10" t="s">
        <v>5344</v>
      </c>
      <c r="D1401" s="10" t="s">
        <v>1670</v>
      </c>
      <c r="E1401" s="10" t="s">
        <v>1671</v>
      </c>
      <c r="F1401" s="10" t="s">
        <v>5345</v>
      </c>
      <c r="G1401" s="10" t="s">
        <v>841</v>
      </c>
      <c r="H1401" s="10" t="s">
        <v>5346</v>
      </c>
      <c r="I1401" s="10" t="b">
        <v>1</v>
      </c>
      <c r="J1401" s="10">
        <v>4.0</v>
      </c>
      <c r="K1401" s="10" t="s">
        <v>1656</v>
      </c>
      <c r="L1401" s="10" t="s">
        <v>5347</v>
      </c>
      <c r="M1401" s="10" t="s">
        <v>5348</v>
      </c>
    </row>
    <row r="1402" ht="15.75" customHeight="1">
      <c r="A1402" s="9">
        <v>1400.0</v>
      </c>
      <c r="B1402" s="10">
        <v>1308.0</v>
      </c>
      <c r="C1402" s="10" t="s">
        <v>5349</v>
      </c>
      <c r="D1402" s="10" t="s">
        <v>1670</v>
      </c>
      <c r="E1402" s="10" t="s">
        <v>1671</v>
      </c>
      <c r="F1402" s="10" t="s">
        <v>5350</v>
      </c>
      <c r="G1402" s="10" t="s">
        <v>841</v>
      </c>
      <c r="H1402" s="10" t="s">
        <v>5351</v>
      </c>
      <c r="I1402" s="10" t="b">
        <v>1</v>
      </c>
      <c r="J1402" s="10">
        <v>4.0</v>
      </c>
      <c r="K1402" s="10" t="s">
        <v>1656</v>
      </c>
      <c r="L1402" s="10" t="s">
        <v>5352</v>
      </c>
      <c r="M1402" s="10" t="s">
        <v>5353</v>
      </c>
    </row>
    <row r="1403" ht="15.75" customHeight="1">
      <c r="A1403" s="9">
        <v>1401.0</v>
      </c>
      <c r="B1403" s="10">
        <v>1309.0</v>
      </c>
      <c r="C1403" s="10" t="s">
        <v>5354</v>
      </c>
      <c r="D1403" s="10" t="s">
        <v>1670</v>
      </c>
      <c r="E1403" s="10" t="s">
        <v>1671</v>
      </c>
      <c r="F1403" s="10" t="s">
        <v>5355</v>
      </c>
      <c r="G1403" s="10" t="s">
        <v>841</v>
      </c>
      <c r="H1403" s="10" t="s">
        <v>5356</v>
      </c>
      <c r="I1403" s="10" t="b">
        <v>1</v>
      </c>
      <c r="J1403" s="10">
        <v>4.0</v>
      </c>
      <c r="K1403" s="10" t="s">
        <v>1656</v>
      </c>
      <c r="L1403" s="10" t="s">
        <v>5347</v>
      </c>
      <c r="M1403" s="10" t="s">
        <v>5357</v>
      </c>
    </row>
    <row r="1404" ht="15.75" customHeight="1">
      <c r="A1404" s="9">
        <v>1402.0</v>
      </c>
      <c r="B1404" s="10">
        <v>1310.0</v>
      </c>
      <c r="C1404" s="10" t="s">
        <v>5358</v>
      </c>
      <c r="D1404" s="10" t="s">
        <v>1670</v>
      </c>
      <c r="E1404" s="10" t="s">
        <v>1671</v>
      </c>
      <c r="F1404" s="10" t="s">
        <v>5359</v>
      </c>
      <c r="G1404" s="10" t="s">
        <v>841</v>
      </c>
      <c r="H1404" s="10" t="s">
        <v>5360</v>
      </c>
      <c r="I1404" s="10" t="b">
        <v>1</v>
      </c>
      <c r="J1404" s="10">
        <v>2.0</v>
      </c>
      <c r="K1404" s="10" t="s">
        <v>1679</v>
      </c>
      <c r="L1404" s="10" t="s">
        <v>5250</v>
      </c>
      <c r="M1404" s="10" t="s">
        <v>5361</v>
      </c>
    </row>
    <row r="1405" ht="15.75" customHeight="1">
      <c r="A1405" s="9">
        <v>1403.0</v>
      </c>
      <c r="B1405" s="10">
        <v>1311.0</v>
      </c>
      <c r="C1405" s="10" t="s">
        <v>5362</v>
      </c>
      <c r="D1405" s="10" t="s">
        <v>1670</v>
      </c>
      <c r="E1405" s="10" t="s">
        <v>1671</v>
      </c>
      <c r="F1405" s="10" t="s">
        <v>5363</v>
      </c>
      <c r="G1405" s="10" t="s">
        <v>841</v>
      </c>
      <c r="H1405" s="10" t="s">
        <v>5364</v>
      </c>
      <c r="I1405" s="10" t="b">
        <v>1</v>
      </c>
      <c r="J1405" s="10">
        <v>2.0</v>
      </c>
      <c r="K1405" s="10" t="s">
        <v>1679</v>
      </c>
      <c r="L1405" s="10" t="s">
        <v>5365</v>
      </c>
      <c r="M1405" s="10" t="s">
        <v>5366</v>
      </c>
    </row>
    <row r="1406" ht="15.75" customHeight="1">
      <c r="A1406" s="9">
        <v>1404.0</v>
      </c>
      <c r="B1406" s="10">
        <v>1312.0</v>
      </c>
      <c r="C1406" s="10" t="s">
        <v>5367</v>
      </c>
      <c r="D1406" s="10" t="s">
        <v>1670</v>
      </c>
      <c r="E1406" s="10" t="s">
        <v>1671</v>
      </c>
      <c r="F1406" s="10" t="s">
        <v>5368</v>
      </c>
      <c r="G1406" s="10" t="s">
        <v>841</v>
      </c>
      <c r="H1406" s="10" t="s">
        <v>5369</v>
      </c>
      <c r="I1406" s="10" t="b">
        <v>1</v>
      </c>
      <c r="J1406" s="10">
        <v>3.0</v>
      </c>
      <c r="K1406" s="10" t="s">
        <v>1702</v>
      </c>
      <c r="L1406" s="10" t="s">
        <v>5370</v>
      </c>
      <c r="M1406" s="10" t="s">
        <v>5371</v>
      </c>
    </row>
    <row r="1407" ht="15.75" customHeight="1">
      <c r="A1407" s="9">
        <v>1405.0</v>
      </c>
      <c r="B1407" s="10">
        <v>1313.0</v>
      </c>
      <c r="C1407" s="10" t="s">
        <v>5372</v>
      </c>
      <c r="D1407" s="10" t="s">
        <v>1670</v>
      </c>
      <c r="E1407" s="10" t="s">
        <v>1671</v>
      </c>
      <c r="F1407" s="10" t="s">
        <v>5373</v>
      </c>
      <c r="G1407" s="10" t="s">
        <v>841</v>
      </c>
      <c r="H1407" s="10" t="s">
        <v>5374</v>
      </c>
      <c r="I1407" s="10" t="b">
        <v>1</v>
      </c>
      <c r="J1407" s="10">
        <v>5.0</v>
      </c>
      <c r="K1407" s="10" t="s">
        <v>1690</v>
      </c>
      <c r="L1407" s="10" t="s">
        <v>5375</v>
      </c>
      <c r="M1407" s="10" t="s">
        <v>5376</v>
      </c>
    </row>
    <row r="1408" ht="15.75" customHeight="1">
      <c r="A1408" s="9">
        <v>1406.0</v>
      </c>
      <c r="B1408" s="10">
        <v>1314.0</v>
      </c>
      <c r="C1408" s="10" t="s">
        <v>5377</v>
      </c>
      <c r="D1408" s="10" t="s">
        <v>1670</v>
      </c>
      <c r="E1408" s="10" t="s">
        <v>1671</v>
      </c>
      <c r="F1408" s="10" t="s">
        <v>5378</v>
      </c>
      <c r="G1408" s="10" t="s">
        <v>841</v>
      </c>
      <c r="H1408" s="10" t="s">
        <v>5379</v>
      </c>
      <c r="I1408" s="10" t="b">
        <v>1</v>
      </c>
      <c r="J1408" s="10">
        <v>2.0</v>
      </c>
      <c r="K1408" s="10" t="s">
        <v>1679</v>
      </c>
      <c r="L1408" s="10" t="s">
        <v>5250</v>
      </c>
      <c r="M1408" s="10" t="s">
        <v>5380</v>
      </c>
    </row>
    <row r="1409" ht="15.75" customHeight="1">
      <c r="A1409" s="9">
        <v>1407.0</v>
      </c>
      <c r="B1409" s="10">
        <v>1315.0</v>
      </c>
      <c r="C1409" s="10" t="s">
        <v>5381</v>
      </c>
      <c r="D1409" s="10" t="s">
        <v>1670</v>
      </c>
      <c r="E1409" s="10" t="s">
        <v>1671</v>
      </c>
      <c r="F1409" s="10" t="s">
        <v>5382</v>
      </c>
      <c r="G1409" s="10" t="s">
        <v>841</v>
      </c>
      <c r="H1409" s="10" t="s">
        <v>5383</v>
      </c>
      <c r="I1409" s="10" t="b">
        <v>1</v>
      </c>
      <c r="J1409" s="10">
        <v>4.0</v>
      </c>
      <c r="K1409" s="10" t="s">
        <v>1656</v>
      </c>
      <c r="L1409" s="10" t="s">
        <v>5347</v>
      </c>
      <c r="M1409" s="10" t="s">
        <v>5384</v>
      </c>
    </row>
    <row r="1410" ht="15.75" customHeight="1">
      <c r="A1410" s="9">
        <v>1408.0</v>
      </c>
      <c r="B1410" s="10">
        <v>1316.0</v>
      </c>
      <c r="C1410" s="10" t="s">
        <v>5385</v>
      </c>
      <c r="D1410" s="10" t="s">
        <v>1670</v>
      </c>
      <c r="E1410" s="10" t="s">
        <v>1671</v>
      </c>
      <c r="F1410" s="10" t="s">
        <v>5386</v>
      </c>
      <c r="G1410" s="10" t="s">
        <v>841</v>
      </c>
      <c r="H1410" s="10" t="s">
        <v>5387</v>
      </c>
      <c r="I1410" s="10" t="b">
        <v>1</v>
      </c>
      <c r="J1410" s="10">
        <v>9.0</v>
      </c>
      <c r="K1410" s="10" t="s">
        <v>18</v>
      </c>
      <c r="L1410" s="10" t="s">
        <v>2830</v>
      </c>
      <c r="M1410" s="10" t="s">
        <v>5388</v>
      </c>
    </row>
    <row r="1411" ht="15.75" customHeight="1">
      <c r="A1411" s="9">
        <v>1409.0</v>
      </c>
      <c r="B1411" s="10">
        <v>1317.0</v>
      </c>
      <c r="C1411" s="10" t="s">
        <v>5389</v>
      </c>
      <c r="D1411" s="10" t="s">
        <v>1670</v>
      </c>
      <c r="E1411" s="10" t="s">
        <v>1671</v>
      </c>
      <c r="F1411" s="10" t="s">
        <v>5390</v>
      </c>
      <c r="G1411" s="10" t="s">
        <v>841</v>
      </c>
      <c r="H1411" s="10" t="s">
        <v>5391</v>
      </c>
      <c r="I1411" s="10" t="b">
        <v>1</v>
      </c>
      <c r="J1411" s="10">
        <v>2.0</v>
      </c>
      <c r="K1411" s="10" t="s">
        <v>1679</v>
      </c>
      <c r="L1411" s="10" t="s">
        <v>2327</v>
      </c>
      <c r="M1411" s="10" t="s">
        <v>5392</v>
      </c>
    </row>
    <row r="1412" ht="15.75" customHeight="1">
      <c r="A1412" s="9">
        <v>1410.0</v>
      </c>
      <c r="B1412" s="10">
        <v>1318.0</v>
      </c>
      <c r="C1412" s="10" t="s">
        <v>5393</v>
      </c>
      <c r="D1412" s="10" t="s">
        <v>1670</v>
      </c>
      <c r="E1412" s="10" t="s">
        <v>1671</v>
      </c>
      <c r="F1412" s="10" t="s">
        <v>5394</v>
      </c>
      <c r="G1412" s="10" t="s">
        <v>841</v>
      </c>
      <c r="H1412" s="10" t="s">
        <v>5395</v>
      </c>
      <c r="I1412" s="10" t="b">
        <v>1</v>
      </c>
      <c r="J1412" s="10">
        <v>3.0</v>
      </c>
      <c r="K1412" s="10" t="s">
        <v>1702</v>
      </c>
      <c r="L1412" s="10" t="s">
        <v>5332</v>
      </c>
      <c r="M1412" s="10" t="s">
        <v>5396</v>
      </c>
    </row>
    <row r="1413" ht="15.75" customHeight="1">
      <c r="A1413" s="9">
        <v>1411.0</v>
      </c>
      <c r="B1413" s="10">
        <v>1319.0</v>
      </c>
      <c r="C1413" s="10" t="s">
        <v>5397</v>
      </c>
      <c r="D1413" s="10" t="s">
        <v>1670</v>
      </c>
      <c r="E1413" s="10" t="s">
        <v>1671</v>
      </c>
      <c r="F1413" s="10" t="s">
        <v>5398</v>
      </c>
      <c r="G1413" s="10" t="s">
        <v>841</v>
      </c>
      <c r="H1413" s="10" t="s">
        <v>5399</v>
      </c>
      <c r="I1413" s="10" t="b">
        <v>1</v>
      </c>
      <c r="J1413" s="10">
        <v>3.0</v>
      </c>
      <c r="K1413" s="10" t="s">
        <v>1702</v>
      </c>
      <c r="L1413" s="10" t="s">
        <v>5332</v>
      </c>
      <c r="M1413" s="10" t="s">
        <v>5400</v>
      </c>
    </row>
    <row r="1414" ht="15.75" customHeight="1">
      <c r="A1414" s="9">
        <v>1412.0</v>
      </c>
      <c r="B1414" s="10">
        <v>1320.0</v>
      </c>
      <c r="C1414" s="10" t="s">
        <v>5401</v>
      </c>
      <c r="D1414" s="10" t="s">
        <v>1670</v>
      </c>
      <c r="E1414" s="10" t="s">
        <v>1671</v>
      </c>
      <c r="F1414" s="10" t="s">
        <v>5402</v>
      </c>
      <c r="G1414" s="10" t="s">
        <v>841</v>
      </c>
      <c r="H1414" s="10" t="s">
        <v>5403</v>
      </c>
      <c r="I1414" s="10" t="b">
        <v>1</v>
      </c>
      <c r="J1414" s="10">
        <v>3.0</v>
      </c>
      <c r="K1414" s="10" t="s">
        <v>1702</v>
      </c>
      <c r="L1414" s="10" t="s">
        <v>1836</v>
      </c>
      <c r="M1414" s="10" t="s">
        <v>5404</v>
      </c>
    </row>
    <row r="1415" ht="15.75" customHeight="1">
      <c r="A1415" s="9">
        <v>1413.0</v>
      </c>
      <c r="B1415" s="10">
        <v>1326.0</v>
      </c>
      <c r="C1415" s="10" t="s">
        <v>5405</v>
      </c>
      <c r="D1415" s="10" t="s">
        <v>1670</v>
      </c>
      <c r="E1415" s="10" t="s">
        <v>1671</v>
      </c>
      <c r="F1415" s="10" t="s">
        <v>5406</v>
      </c>
      <c r="G1415" s="10" t="s">
        <v>841</v>
      </c>
      <c r="H1415" s="10" t="s">
        <v>5407</v>
      </c>
      <c r="I1415" s="10" t="b">
        <v>1</v>
      </c>
      <c r="J1415" s="10">
        <v>4.0</v>
      </c>
      <c r="K1415" s="10" t="s">
        <v>1656</v>
      </c>
      <c r="L1415" s="10" t="s">
        <v>5408</v>
      </c>
      <c r="M1415" s="10" t="s">
        <v>5409</v>
      </c>
    </row>
    <row r="1416" ht="15.75" customHeight="1">
      <c r="A1416" s="9">
        <v>1414.0</v>
      </c>
      <c r="B1416" s="10">
        <v>1332.0</v>
      </c>
      <c r="C1416" s="10" t="s">
        <v>5410</v>
      </c>
      <c r="D1416" s="10" t="s">
        <v>1670</v>
      </c>
      <c r="E1416" s="10" t="s">
        <v>1671</v>
      </c>
      <c r="F1416" s="10" t="s">
        <v>5411</v>
      </c>
      <c r="G1416" s="10" t="s">
        <v>841</v>
      </c>
      <c r="H1416" s="10" t="s">
        <v>5412</v>
      </c>
      <c r="I1416" s="10" t="b">
        <v>1</v>
      </c>
      <c r="J1416" s="10">
        <v>5.0</v>
      </c>
      <c r="K1416" s="10" t="s">
        <v>1690</v>
      </c>
      <c r="L1416" s="10" t="s">
        <v>5413</v>
      </c>
      <c r="M1416" s="10" t="s">
        <v>5414</v>
      </c>
    </row>
    <row r="1417" ht="15.75" customHeight="1">
      <c r="A1417" s="9">
        <v>1415.0</v>
      </c>
      <c r="B1417" s="10">
        <v>1333.0</v>
      </c>
      <c r="C1417" s="10" t="s">
        <v>5415</v>
      </c>
      <c r="D1417" s="10" t="s">
        <v>1670</v>
      </c>
      <c r="E1417" s="10" t="s">
        <v>1671</v>
      </c>
      <c r="F1417" s="10" t="s">
        <v>5416</v>
      </c>
      <c r="G1417" s="10" t="s">
        <v>841</v>
      </c>
      <c r="H1417" s="10" t="s">
        <v>5417</v>
      </c>
      <c r="I1417" s="10" t="b">
        <v>1</v>
      </c>
      <c r="J1417" s="10">
        <v>4.0</v>
      </c>
      <c r="K1417" s="10" t="s">
        <v>1656</v>
      </c>
      <c r="L1417" s="10" t="s">
        <v>2693</v>
      </c>
      <c r="M1417" s="10" t="s">
        <v>5418</v>
      </c>
    </row>
    <row r="1418" ht="15.75" customHeight="1">
      <c r="A1418" s="9">
        <v>1416.0</v>
      </c>
      <c r="B1418" s="10">
        <v>1335.0</v>
      </c>
      <c r="C1418" s="10" t="s">
        <v>5419</v>
      </c>
      <c r="D1418" s="10" t="s">
        <v>1670</v>
      </c>
      <c r="E1418" s="10" t="s">
        <v>1671</v>
      </c>
      <c r="F1418" s="10" t="s">
        <v>5420</v>
      </c>
      <c r="G1418" s="10" t="s">
        <v>841</v>
      </c>
      <c r="H1418" s="10" t="s">
        <v>5421</v>
      </c>
      <c r="I1418" s="10" t="b">
        <v>1</v>
      </c>
      <c r="J1418" s="10">
        <v>5.0</v>
      </c>
      <c r="K1418" s="10" t="s">
        <v>1690</v>
      </c>
      <c r="L1418" s="10" t="s">
        <v>1691</v>
      </c>
      <c r="M1418" s="10" t="s">
        <v>5422</v>
      </c>
    </row>
    <row r="1419" ht="15.75" customHeight="1">
      <c r="A1419" s="9">
        <v>1417.0</v>
      </c>
      <c r="B1419" s="10">
        <v>1342.0</v>
      </c>
      <c r="C1419" s="10" t="s">
        <v>5423</v>
      </c>
      <c r="D1419" s="10" t="s">
        <v>1670</v>
      </c>
      <c r="E1419" s="10" t="s">
        <v>1671</v>
      </c>
      <c r="F1419" s="10" t="s">
        <v>5424</v>
      </c>
      <c r="G1419" s="10" t="s">
        <v>841</v>
      </c>
      <c r="H1419" s="10" t="s">
        <v>5425</v>
      </c>
      <c r="I1419" s="10" t="b">
        <v>1</v>
      </c>
      <c r="J1419" s="10">
        <v>4.0</v>
      </c>
      <c r="K1419" s="10" t="s">
        <v>1656</v>
      </c>
      <c r="L1419" s="10" t="s">
        <v>5426</v>
      </c>
      <c r="M1419" s="10" t="s">
        <v>5427</v>
      </c>
    </row>
    <row r="1420" ht="15.75" customHeight="1">
      <c r="A1420" s="9">
        <v>1418.0</v>
      </c>
      <c r="B1420" s="10">
        <v>1344.0</v>
      </c>
      <c r="C1420" s="10" t="s">
        <v>5428</v>
      </c>
      <c r="D1420" s="10" t="s">
        <v>1670</v>
      </c>
      <c r="E1420" s="10" t="s">
        <v>1671</v>
      </c>
      <c r="F1420" s="10" t="s">
        <v>5429</v>
      </c>
      <c r="G1420" s="10" t="s">
        <v>841</v>
      </c>
      <c r="H1420" s="10" t="s">
        <v>5430</v>
      </c>
      <c r="I1420" s="10" t="b">
        <v>1</v>
      </c>
      <c r="J1420" s="10">
        <v>4.0</v>
      </c>
      <c r="K1420" s="10" t="s">
        <v>1656</v>
      </c>
      <c r="L1420" s="10" t="s">
        <v>5431</v>
      </c>
      <c r="M1420" s="10" t="s">
        <v>5432</v>
      </c>
    </row>
    <row r="1421" ht="15.75" customHeight="1">
      <c r="A1421" s="9">
        <v>1419.0</v>
      </c>
      <c r="B1421" s="10">
        <v>1348.0</v>
      </c>
      <c r="C1421" s="10" t="s">
        <v>5433</v>
      </c>
      <c r="D1421" s="10" t="s">
        <v>1670</v>
      </c>
      <c r="E1421" s="10" t="s">
        <v>1671</v>
      </c>
      <c r="F1421" s="10" t="s">
        <v>5434</v>
      </c>
      <c r="G1421" s="10" t="s">
        <v>841</v>
      </c>
      <c r="H1421" s="10" t="s">
        <v>5435</v>
      </c>
      <c r="I1421" s="10" t="b">
        <v>1</v>
      </c>
      <c r="J1421" s="10">
        <v>4.0</v>
      </c>
      <c r="K1421" s="10" t="s">
        <v>1656</v>
      </c>
      <c r="L1421" s="10" t="s">
        <v>2435</v>
      </c>
      <c r="M1421" s="10" t="s">
        <v>5436</v>
      </c>
    </row>
    <row r="1422" ht="15.75" customHeight="1">
      <c r="A1422" s="9">
        <v>1420.0</v>
      </c>
      <c r="B1422" s="10">
        <v>1349.0</v>
      </c>
      <c r="C1422" s="10" t="s">
        <v>5437</v>
      </c>
      <c r="D1422" s="10" t="s">
        <v>1670</v>
      </c>
      <c r="E1422" s="10" t="s">
        <v>1671</v>
      </c>
      <c r="F1422" s="10" t="s">
        <v>5438</v>
      </c>
      <c r="G1422" s="10" t="s">
        <v>841</v>
      </c>
      <c r="H1422" s="10" t="s">
        <v>5439</v>
      </c>
      <c r="I1422" s="10" t="b">
        <v>1</v>
      </c>
      <c r="J1422" s="10">
        <v>4.0</v>
      </c>
      <c r="K1422" s="10" t="s">
        <v>1656</v>
      </c>
      <c r="L1422" s="10" t="s">
        <v>5440</v>
      </c>
      <c r="M1422" s="10" t="s">
        <v>5441</v>
      </c>
    </row>
    <row r="1423" ht="15.75" customHeight="1">
      <c r="A1423" s="9">
        <v>1421.0</v>
      </c>
      <c r="B1423" s="10">
        <v>1355.0</v>
      </c>
      <c r="C1423" s="10" t="s">
        <v>5442</v>
      </c>
      <c r="D1423" s="10" t="s">
        <v>1670</v>
      </c>
      <c r="E1423" s="10" t="s">
        <v>1671</v>
      </c>
      <c r="F1423" s="10" t="s">
        <v>5443</v>
      </c>
      <c r="G1423" s="10" t="s">
        <v>841</v>
      </c>
      <c r="H1423" s="10" t="s">
        <v>5444</v>
      </c>
      <c r="I1423" s="10" t="b">
        <v>1</v>
      </c>
      <c r="J1423" s="10">
        <v>4.0</v>
      </c>
      <c r="K1423" s="10" t="s">
        <v>1656</v>
      </c>
      <c r="L1423" s="10" t="s">
        <v>5426</v>
      </c>
      <c r="M1423" s="10" t="s">
        <v>5445</v>
      </c>
    </row>
    <row r="1424" ht="15.75" customHeight="1">
      <c r="A1424" s="9">
        <v>1422.0</v>
      </c>
      <c r="B1424" s="10">
        <v>1358.0</v>
      </c>
      <c r="C1424" s="10" t="s">
        <v>5446</v>
      </c>
      <c r="D1424" s="10" t="s">
        <v>1670</v>
      </c>
      <c r="E1424" s="10" t="s">
        <v>1671</v>
      </c>
      <c r="F1424" s="10" t="s">
        <v>5447</v>
      </c>
      <c r="G1424" s="10" t="s">
        <v>841</v>
      </c>
      <c r="H1424" s="10" t="s">
        <v>5448</v>
      </c>
      <c r="I1424" s="10" t="b">
        <v>1</v>
      </c>
      <c r="J1424" s="10">
        <v>4.0</v>
      </c>
      <c r="K1424" s="10" t="s">
        <v>1656</v>
      </c>
      <c r="L1424" s="10" t="s">
        <v>5449</v>
      </c>
      <c r="M1424" s="10" t="s">
        <v>5450</v>
      </c>
    </row>
    <row r="1425" ht="15.75" customHeight="1">
      <c r="A1425" s="9">
        <v>1423.0</v>
      </c>
      <c r="B1425" s="10">
        <v>1366.0</v>
      </c>
      <c r="C1425" s="10" t="s">
        <v>5451</v>
      </c>
      <c r="D1425" s="10" t="s">
        <v>1670</v>
      </c>
      <c r="E1425" s="10" t="s">
        <v>1671</v>
      </c>
      <c r="F1425" s="10" t="s">
        <v>5452</v>
      </c>
      <c r="G1425" s="10" t="s">
        <v>841</v>
      </c>
      <c r="H1425" s="10" t="s">
        <v>5453</v>
      </c>
      <c r="I1425" s="10" t="b">
        <v>1</v>
      </c>
      <c r="J1425" s="10">
        <v>5.0</v>
      </c>
      <c r="K1425" s="10" t="s">
        <v>1690</v>
      </c>
      <c r="L1425" s="10" t="s">
        <v>2575</v>
      </c>
      <c r="M1425" s="10" t="s">
        <v>5454</v>
      </c>
    </row>
    <row r="1426" ht="15.75" customHeight="1">
      <c r="A1426" s="9">
        <v>1424.0</v>
      </c>
      <c r="B1426" s="10">
        <v>1367.0</v>
      </c>
      <c r="C1426" s="10" t="s">
        <v>5455</v>
      </c>
      <c r="D1426" s="10" t="s">
        <v>1670</v>
      </c>
      <c r="E1426" s="10" t="s">
        <v>1671</v>
      </c>
      <c r="F1426" s="10" t="s">
        <v>5456</v>
      </c>
      <c r="G1426" s="10" t="s">
        <v>841</v>
      </c>
      <c r="H1426" s="10" t="s">
        <v>5457</v>
      </c>
      <c r="I1426" s="10" t="b">
        <v>1</v>
      </c>
      <c r="J1426" s="10">
        <v>5.0</v>
      </c>
      <c r="K1426" s="10" t="s">
        <v>1690</v>
      </c>
      <c r="L1426" s="10" t="s">
        <v>2575</v>
      </c>
      <c r="M1426" s="10" t="s">
        <v>5458</v>
      </c>
    </row>
    <row r="1427" ht="15.75" customHeight="1">
      <c r="A1427" s="9">
        <v>1425.0</v>
      </c>
      <c r="B1427" s="10">
        <v>1369.0</v>
      </c>
      <c r="C1427" s="10" t="s">
        <v>5459</v>
      </c>
      <c r="D1427" s="10" t="s">
        <v>1670</v>
      </c>
      <c r="E1427" s="10" t="s">
        <v>1671</v>
      </c>
      <c r="F1427" s="10" t="s">
        <v>5460</v>
      </c>
      <c r="G1427" s="10" t="s">
        <v>841</v>
      </c>
      <c r="H1427" s="10" t="s">
        <v>5461</v>
      </c>
      <c r="I1427" s="10" t="b">
        <v>1</v>
      </c>
      <c r="J1427" s="10">
        <v>4.0</v>
      </c>
      <c r="K1427" s="10" t="s">
        <v>1656</v>
      </c>
      <c r="L1427" s="10" t="s">
        <v>2498</v>
      </c>
      <c r="M1427" s="10" t="s">
        <v>5462</v>
      </c>
    </row>
    <row r="1428" ht="15.75" customHeight="1">
      <c r="A1428" s="9">
        <v>1426.0</v>
      </c>
      <c r="B1428" s="10">
        <v>1371.0</v>
      </c>
      <c r="C1428" s="10" t="s">
        <v>5463</v>
      </c>
      <c r="D1428" s="10" t="s">
        <v>1670</v>
      </c>
      <c r="E1428" s="10" t="s">
        <v>1671</v>
      </c>
      <c r="F1428" s="10" t="s">
        <v>5464</v>
      </c>
      <c r="G1428" s="10" t="s">
        <v>841</v>
      </c>
      <c r="H1428" s="10" t="s">
        <v>5465</v>
      </c>
      <c r="I1428" s="10" t="b">
        <v>1</v>
      </c>
      <c r="J1428" s="10">
        <v>4.0</v>
      </c>
      <c r="K1428" s="10" t="s">
        <v>1656</v>
      </c>
      <c r="L1428" s="10" t="s">
        <v>5466</v>
      </c>
      <c r="M1428" s="10" t="s">
        <v>5467</v>
      </c>
    </row>
    <row r="1429" ht="15.75" customHeight="1">
      <c r="A1429" s="9">
        <v>1427.0</v>
      </c>
      <c r="B1429" s="10">
        <v>1375.0</v>
      </c>
      <c r="C1429" s="10" t="s">
        <v>5468</v>
      </c>
      <c r="D1429" s="10" t="s">
        <v>1670</v>
      </c>
      <c r="E1429" s="10" t="s">
        <v>1671</v>
      </c>
      <c r="F1429" s="10" t="s">
        <v>5469</v>
      </c>
      <c r="G1429" s="10" t="s">
        <v>841</v>
      </c>
      <c r="H1429" s="10" t="s">
        <v>5470</v>
      </c>
      <c r="I1429" s="10" t="b">
        <v>1</v>
      </c>
      <c r="J1429" s="10">
        <v>3.0</v>
      </c>
      <c r="K1429" s="10" t="s">
        <v>1702</v>
      </c>
      <c r="L1429" s="10" t="s">
        <v>5471</v>
      </c>
      <c r="M1429" s="10" t="s">
        <v>5472</v>
      </c>
    </row>
    <row r="1430" ht="15.75" customHeight="1">
      <c r="A1430" s="9">
        <v>1428.0</v>
      </c>
      <c r="B1430" s="10">
        <v>1376.0</v>
      </c>
      <c r="C1430" s="10" t="s">
        <v>5473</v>
      </c>
      <c r="D1430" s="10" t="s">
        <v>1670</v>
      </c>
      <c r="E1430" s="10" t="s">
        <v>1671</v>
      </c>
      <c r="F1430" s="10" t="s">
        <v>5474</v>
      </c>
      <c r="G1430" s="10" t="s">
        <v>841</v>
      </c>
      <c r="H1430" s="10" t="s">
        <v>5475</v>
      </c>
      <c r="I1430" s="10" t="b">
        <v>1</v>
      </c>
      <c r="J1430" s="10">
        <v>4.0</v>
      </c>
      <c r="K1430" s="10" t="s">
        <v>1656</v>
      </c>
      <c r="L1430" s="10" t="s">
        <v>5476</v>
      </c>
      <c r="M1430" s="10" t="s">
        <v>5477</v>
      </c>
    </row>
    <row r="1431" ht="15.75" customHeight="1">
      <c r="A1431" s="9">
        <v>1429.0</v>
      </c>
      <c r="B1431" s="10">
        <v>1378.0</v>
      </c>
      <c r="C1431" s="10" t="s">
        <v>5478</v>
      </c>
      <c r="D1431" s="10" t="s">
        <v>1670</v>
      </c>
      <c r="E1431" s="10" t="s">
        <v>1671</v>
      </c>
      <c r="F1431" s="10" t="s">
        <v>5479</v>
      </c>
      <c r="G1431" s="10" t="s">
        <v>841</v>
      </c>
      <c r="H1431" s="10" t="s">
        <v>5480</v>
      </c>
      <c r="I1431" s="10" t="b">
        <v>1</v>
      </c>
      <c r="J1431" s="10">
        <v>5.0</v>
      </c>
      <c r="K1431" s="10" t="s">
        <v>1690</v>
      </c>
      <c r="L1431" s="10" t="s">
        <v>2575</v>
      </c>
      <c r="M1431" s="10" t="s">
        <v>5481</v>
      </c>
    </row>
    <row r="1432" ht="15.75" customHeight="1">
      <c r="A1432" s="9">
        <v>1430.0</v>
      </c>
      <c r="B1432" s="10">
        <v>1381.0</v>
      </c>
      <c r="C1432" s="10" t="s">
        <v>5482</v>
      </c>
      <c r="D1432" s="10" t="s">
        <v>1670</v>
      </c>
      <c r="E1432" s="10" t="s">
        <v>1671</v>
      </c>
      <c r="F1432" s="10" t="s">
        <v>5483</v>
      </c>
      <c r="G1432" s="10" t="s">
        <v>841</v>
      </c>
      <c r="H1432" s="10" t="s">
        <v>5484</v>
      </c>
      <c r="I1432" s="10" t="b">
        <v>1</v>
      </c>
      <c r="J1432" s="10">
        <v>4.0</v>
      </c>
      <c r="K1432" s="10" t="s">
        <v>1656</v>
      </c>
      <c r="L1432" s="10" t="s">
        <v>2693</v>
      </c>
      <c r="M1432" s="10" t="s">
        <v>5485</v>
      </c>
    </row>
    <row r="1433" ht="15.75" customHeight="1">
      <c r="A1433" s="9">
        <v>1431.0</v>
      </c>
      <c r="B1433" s="10">
        <v>1382.0</v>
      </c>
      <c r="C1433" s="10" t="s">
        <v>5486</v>
      </c>
      <c r="D1433" s="10" t="s">
        <v>1670</v>
      </c>
      <c r="E1433" s="10" t="s">
        <v>1671</v>
      </c>
      <c r="F1433" s="10" t="s">
        <v>5487</v>
      </c>
      <c r="G1433" s="10" t="s">
        <v>841</v>
      </c>
      <c r="H1433" s="10" t="s">
        <v>5488</v>
      </c>
      <c r="I1433" s="10" t="b">
        <v>1</v>
      </c>
      <c r="J1433" s="10">
        <v>3.0</v>
      </c>
      <c r="K1433" s="10" t="s">
        <v>1702</v>
      </c>
      <c r="L1433" s="10" t="s">
        <v>5489</v>
      </c>
      <c r="M1433" s="10" t="s">
        <v>5490</v>
      </c>
    </row>
    <row r="1434" ht="15.75" customHeight="1">
      <c r="A1434" s="9">
        <v>1432.0</v>
      </c>
      <c r="B1434" s="10">
        <v>1383.0</v>
      </c>
      <c r="C1434" s="10" t="s">
        <v>5491</v>
      </c>
      <c r="D1434" s="10" t="s">
        <v>1670</v>
      </c>
      <c r="E1434" s="10" t="s">
        <v>1671</v>
      </c>
      <c r="F1434" s="10" t="s">
        <v>5492</v>
      </c>
      <c r="G1434" s="10" t="s">
        <v>841</v>
      </c>
      <c r="H1434" s="10" t="s">
        <v>5493</v>
      </c>
      <c r="I1434" s="10" t="b">
        <v>1</v>
      </c>
      <c r="J1434" s="10">
        <v>4.0</v>
      </c>
      <c r="K1434" s="10" t="s">
        <v>1656</v>
      </c>
      <c r="L1434" s="10" t="s">
        <v>2693</v>
      </c>
      <c r="M1434" s="10" t="s">
        <v>5494</v>
      </c>
    </row>
    <row r="1435" ht="15.75" customHeight="1">
      <c r="A1435" s="9">
        <v>1433.0</v>
      </c>
      <c r="B1435" s="10">
        <v>1384.0</v>
      </c>
      <c r="C1435" s="10" t="s">
        <v>5495</v>
      </c>
      <c r="D1435" s="10" t="s">
        <v>1670</v>
      </c>
      <c r="E1435" s="10" t="s">
        <v>1671</v>
      </c>
      <c r="F1435" s="10" t="s">
        <v>5496</v>
      </c>
      <c r="G1435" s="10" t="s">
        <v>841</v>
      </c>
      <c r="H1435" s="10" t="s">
        <v>5497</v>
      </c>
      <c r="I1435" s="10" t="b">
        <v>1</v>
      </c>
      <c r="J1435" s="10">
        <v>2.0</v>
      </c>
      <c r="K1435" s="10" t="s">
        <v>1679</v>
      </c>
      <c r="L1435" s="10" t="s">
        <v>5498</v>
      </c>
      <c r="M1435" s="10" t="s">
        <v>5499</v>
      </c>
    </row>
    <row r="1436" ht="15.75" customHeight="1">
      <c r="A1436" s="9">
        <v>1434.0</v>
      </c>
      <c r="B1436" s="10">
        <v>1385.0</v>
      </c>
      <c r="C1436" s="10" t="s">
        <v>5500</v>
      </c>
      <c r="D1436" s="10" t="s">
        <v>1670</v>
      </c>
      <c r="E1436" s="10" t="s">
        <v>1671</v>
      </c>
      <c r="F1436" s="10" t="s">
        <v>5501</v>
      </c>
      <c r="G1436" s="10" t="s">
        <v>841</v>
      </c>
      <c r="H1436" s="10" t="s">
        <v>5502</v>
      </c>
      <c r="I1436" s="10" t="b">
        <v>1</v>
      </c>
      <c r="J1436" s="10">
        <v>2.0</v>
      </c>
      <c r="K1436" s="10" t="s">
        <v>1679</v>
      </c>
      <c r="L1436" s="10" t="s">
        <v>5503</v>
      </c>
      <c r="M1436" s="10" t="s">
        <v>5504</v>
      </c>
    </row>
    <row r="1437" ht="15.75" customHeight="1">
      <c r="A1437" s="9">
        <v>1435.0</v>
      </c>
      <c r="B1437" s="10">
        <v>1386.0</v>
      </c>
      <c r="C1437" s="10" t="s">
        <v>5505</v>
      </c>
      <c r="D1437" s="10" t="s">
        <v>1670</v>
      </c>
      <c r="E1437" s="10" t="s">
        <v>1671</v>
      </c>
      <c r="F1437" s="10" t="s">
        <v>5506</v>
      </c>
      <c r="G1437" s="10" t="s">
        <v>841</v>
      </c>
      <c r="H1437" s="10" t="s">
        <v>5507</v>
      </c>
      <c r="I1437" s="10" t="b">
        <v>1</v>
      </c>
      <c r="J1437" s="10">
        <v>3.0</v>
      </c>
      <c r="K1437" s="10" t="s">
        <v>1702</v>
      </c>
      <c r="L1437" s="10" t="s">
        <v>2786</v>
      </c>
      <c r="M1437" s="10" t="s">
        <v>5508</v>
      </c>
    </row>
    <row r="1438" ht="15.75" customHeight="1">
      <c r="A1438" s="9">
        <v>1436.0</v>
      </c>
      <c r="B1438" s="10">
        <v>1387.0</v>
      </c>
      <c r="C1438" s="10" t="s">
        <v>5509</v>
      </c>
      <c r="D1438" s="10" t="s">
        <v>1670</v>
      </c>
      <c r="E1438" s="10" t="s">
        <v>1671</v>
      </c>
      <c r="F1438" s="10" t="s">
        <v>5510</v>
      </c>
      <c r="G1438" s="10" t="s">
        <v>841</v>
      </c>
      <c r="H1438" s="10" t="s">
        <v>5511</v>
      </c>
      <c r="I1438" s="10" t="b">
        <v>1</v>
      </c>
      <c r="J1438" s="10">
        <v>3.0</v>
      </c>
      <c r="K1438" s="10" t="s">
        <v>1702</v>
      </c>
      <c r="L1438" s="10" t="s">
        <v>2296</v>
      </c>
      <c r="M1438" s="10" t="s">
        <v>5512</v>
      </c>
    </row>
    <row r="1439" ht="15.75" customHeight="1">
      <c r="A1439" s="9">
        <v>1437.0</v>
      </c>
      <c r="B1439" s="10">
        <v>1388.0</v>
      </c>
      <c r="C1439" s="10" t="s">
        <v>5513</v>
      </c>
      <c r="D1439" s="10" t="s">
        <v>1670</v>
      </c>
      <c r="E1439" s="10" t="s">
        <v>1671</v>
      </c>
      <c r="F1439" s="10" t="s">
        <v>5514</v>
      </c>
      <c r="G1439" s="10" t="s">
        <v>841</v>
      </c>
      <c r="H1439" s="10" t="s">
        <v>5515</v>
      </c>
      <c r="I1439" s="10" t="b">
        <v>1</v>
      </c>
      <c r="J1439" s="10">
        <v>4.0</v>
      </c>
      <c r="K1439" s="10" t="s">
        <v>1656</v>
      </c>
      <c r="L1439" s="10" t="s">
        <v>5516</v>
      </c>
      <c r="M1439" s="10" t="s">
        <v>5517</v>
      </c>
    </row>
    <row r="1440" ht="15.75" customHeight="1">
      <c r="A1440" s="9">
        <v>1438.0</v>
      </c>
      <c r="B1440" s="10">
        <v>1389.0</v>
      </c>
      <c r="C1440" s="10" t="s">
        <v>5518</v>
      </c>
      <c r="D1440" s="10" t="s">
        <v>1670</v>
      </c>
      <c r="E1440" s="10" t="s">
        <v>1671</v>
      </c>
      <c r="F1440" s="10" t="s">
        <v>5519</v>
      </c>
      <c r="G1440" s="10" t="s">
        <v>841</v>
      </c>
      <c r="H1440" s="10" t="s">
        <v>5520</v>
      </c>
      <c r="I1440" s="10" t="b">
        <v>1</v>
      </c>
      <c r="J1440" s="10">
        <v>4.0</v>
      </c>
      <c r="K1440" s="10" t="s">
        <v>1656</v>
      </c>
      <c r="L1440" s="10" t="s">
        <v>5521</v>
      </c>
      <c r="M1440" s="10" t="s">
        <v>5522</v>
      </c>
    </row>
    <row r="1441" ht="15.75" customHeight="1">
      <c r="A1441" s="9">
        <v>1439.0</v>
      </c>
      <c r="B1441" s="10">
        <v>1390.0</v>
      </c>
      <c r="C1441" s="10" t="s">
        <v>5523</v>
      </c>
      <c r="D1441" s="10" t="s">
        <v>1670</v>
      </c>
      <c r="E1441" s="10" t="s">
        <v>1671</v>
      </c>
      <c r="F1441" s="10" t="s">
        <v>5524</v>
      </c>
      <c r="G1441" s="10" t="s">
        <v>841</v>
      </c>
      <c r="H1441" s="10" t="s">
        <v>5525</v>
      </c>
      <c r="I1441" s="10" t="b">
        <v>1</v>
      </c>
      <c r="J1441" s="10">
        <v>4.0</v>
      </c>
      <c r="K1441" s="10" t="s">
        <v>1656</v>
      </c>
      <c r="L1441" s="10" t="s">
        <v>2693</v>
      </c>
      <c r="M1441" s="10" t="s">
        <v>5526</v>
      </c>
    </row>
    <row r="1442" ht="15.75" customHeight="1">
      <c r="A1442" s="9">
        <v>1440.0</v>
      </c>
      <c r="B1442" s="10">
        <v>1391.0</v>
      </c>
      <c r="C1442" s="10" t="s">
        <v>5527</v>
      </c>
      <c r="D1442" s="10" t="s">
        <v>1670</v>
      </c>
      <c r="E1442" s="10" t="s">
        <v>1671</v>
      </c>
      <c r="F1442" s="10" t="s">
        <v>5528</v>
      </c>
      <c r="G1442" s="10" t="s">
        <v>841</v>
      </c>
      <c r="H1442" s="10" t="s">
        <v>5529</v>
      </c>
      <c r="I1442" s="10" t="b">
        <v>1</v>
      </c>
      <c r="J1442" s="10">
        <v>4.0</v>
      </c>
      <c r="K1442" s="10" t="s">
        <v>1656</v>
      </c>
      <c r="L1442" s="10" t="s">
        <v>2693</v>
      </c>
      <c r="M1442" s="10" t="s">
        <v>5530</v>
      </c>
    </row>
    <row r="1443" ht="15.75" customHeight="1">
      <c r="A1443" s="9">
        <v>1441.0</v>
      </c>
      <c r="B1443" s="10">
        <v>1392.0</v>
      </c>
      <c r="C1443" s="10" t="s">
        <v>5531</v>
      </c>
      <c r="D1443" s="10" t="s">
        <v>1670</v>
      </c>
      <c r="E1443" s="10" t="s">
        <v>1671</v>
      </c>
      <c r="F1443" s="10" t="s">
        <v>5532</v>
      </c>
      <c r="G1443" s="10" t="s">
        <v>841</v>
      </c>
      <c r="H1443" s="10" t="s">
        <v>5533</v>
      </c>
      <c r="I1443" s="10" t="b">
        <v>1</v>
      </c>
      <c r="J1443" s="10">
        <v>2.0</v>
      </c>
      <c r="K1443" s="10" t="s">
        <v>1679</v>
      </c>
      <c r="L1443" s="10" t="s">
        <v>5534</v>
      </c>
      <c r="M1443" s="10" t="s">
        <v>5535</v>
      </c>
    </row>
    <row r="1444" ht="15.75" customHeight="1">
      <c r="A1444" s="9">
        <v>1442.0</v>
      </c>
      <c r="B1444" s="10">
        <v>1393.0</v>
      </c>
      <c r="C1444" s="10" t="s">
        <v>5536</v>
      </c>
      <c r="D1444" s="10" t="s">
        <v>1670</v>
      </c>
      <c r="E1444" s="10" t="s">
        <v>1671</v>
      </c>
      <c r="F1444" s="10" t="s">
        <v>5537</v>
      </c>
      <c r="G1444" s="10" t="s">
        <v>841</v>
      </c>
      <c r="H1444" s="10" t="s">
        <v>5538</v>
      </c>
      <c r="I1444" s="10" t="b">
        <v>1</v>
      </c>
      <c r="J1444" s="10">
        <v>3.0</v>
      </c>
      <c r="K1444" s="10" t="s">
        <v>1702</v>
      </c>
      <c r="L1444" s="10" t="s">
        <v>2281</v>
      </c>
      <c r="M1444" s="10" t="s">
        <v>5539</v>
      </c>
    </row>
    <row r="1445" ht="15.75" customHeight="1">
      <c r="A1445" s="9">
        <v>1443.0</v>
      </c>
      <c r="B1445" s="10">
        <v>1394.0</v>
      </c>
      <c r="C1445" s="10" t="s">
        <v>5540</v>
      </c>
      <c r="D1445" s="10" t="s">
        <v>1670</v>
      </c>
      <c r="E1445" s="10" t="s">
        <v>1671</v>
      </c>
      <c r="F1445" s="10" t="s">
        <v>5541</v>
      </c>
      <c r="G1445" s="10" t="s">
        <v>841</v>
      </c>
      <c r="H1445" s="10" t="s">
        <v>5542</v>
      </c>
      <c r="I1445" s="10" t="b">
        <v>1</v>
      </c>
      <c r="J1445" s="10">
        <v>4.0</v>
      </c>
      <c r="K1445" s="10" t="s">
        <v>1656</v>
      </c>
      <c r="L1445" s="10" t="s">
        <v>5543</v>
      </c>
      <c r="M1445" s="10" t="s">
        <v>5544</v>
      </c>
    </row>
    <row r="1446" ht="15.75" customHeight="1">
      <c r="A1446" s="9">
        <v>1444.0</v>
      </c>
      <c r="B1446" s="10">
        <v>1395.0</v>
      </c>
      <c r="C1446" s="10" t="s">
        <v>5545</v>
      </c>
      <c r="D1446" s="10" t="s">
        <v>1670</v>
      </c>
      <c r="E1446" s="10" t="s">
        <v>1671</v>
      </c>
      <c r="F1446" s="10" t="s">
        <v>5546</v>
      </c>
      <c r="G1446" s="10" t="s">
        <v>841</v>
      </c>
      <c r="H1446" s="10" t="s">
        <v>5547</v>
      </c>
      <c r="I1446" s="10" t="b">
        <v>1</v>
      </c>
      <c r="J1446" s="10">
        <v>5.0</v>
      </c>
      <c r="K1446" s="10" t="s">
        <v>1690</v>
      </c>
      <c r="L1446" s="10" t="s">
        <v>2575</v>
      </c>
      <c r="M1446" s="10" t="s">
        <v>5548</v>
      </c>
    </row>
    <row r="1447" ht="15.75" customHeight="1">
      <c r="A1447" s="9">
        <v>1445.0</v>
      </c>
      <c r="B1447" s="10">
        <v>1397.0</v>
      </c>
      <c r="C1447" s="10" t="s">
        <v>5549</v>
      </c>
      <c r="D1447" s="10" t="s">
        <v>1670</v>
      </c>
      <c r="E1447" s="10" t="s">
        <v>1671</v>
      </c>
      <c r="F1447" s="10" t="s">
        <v>5550</v>
      </c>
      <c r="G1447" s="10" t="s">
        <v>841</v>
      </c>
      <c r="H1447" s="10" t="s">
        <v>5551</v>
      </c>
      <c r="I1447" s="10" t="b">
        <v>1</v>
      </c>
      <c r="J1447" s="10">
        <v>2.0</v>
      </c>
      <c r="K1447" s="10" t="s">
        <v>1679</v>
      </c>
      <c r="L1447" s="10" t="s">
        <v>5552</v>
      </c>
      <c r="M1447" s="10" t="s">
        <v>5553</v>
      </c>
    </row>
    <row r="1448" ht="15.75" customHeight="1">
      <c r="A1448" s="9">
        <v>1446.0</v>
      </c>
      <c r="B1448" s="10">
        <v>1398.0</v>
      </c>
      <c r="C1448" s="10" t="s">
        <v>5554</v>
      </c>
      <c r="D1448" s="10" t="s">
        <v>1670</v>
      </c>
      <c r="E1448" s="10" t="s">
        <v>1671</v>
      </c>
      <c r="F1448" s="10" t="s">
        <v>5555</v>
      </c>
      <c r="G1448" s="10" t="s">
        <v>841</v>
      </c>
      <c r="H1448" s="10" t="s">
        <v>5556</v>
      </c>
      <c r="I1448" s="10" t="b">
        <v>1</v>
      </c>
      <c r="J1448" s="10">
        <v>3.0</v>
      </c>
      <c r="K1448" s="10" t="s">
        <v>1702</v>
      </c>
      <c r="L1448" s="10" t="s">
        <v>5557</v>
      </c>
      <c r="M1448" s="10" t="s">
        <v>5558</v>
      </c>
    </row>
    <row r="1449" ht="15.75" customHeight="1">
      <c r="A1449" s="9">
        <v>1447.0</v>
      </c>
      <c r="B1449" s="10">
        <v>1399.0</v>
      </c>
      <c r="C1449" s="10" t="s">
        <v>5559</v>
      </c>
      <c r="D1449" s="10" t="s">
        <v>1670</v>
      </c>
      <c r="E1449" s="10" t="s">
        <v>1671</v>
      </c>
      <c r="F1449" s="10" t="s">
        <v>5560</v>
      </c>
      <c r="G1449" s="10" t="s">
        <v>841</v>
      </c>
      <c r="H1449" s="10" t="s">
        <v>5561</v>
      </c>
      <c r="I1449" s="10" t="b">
        <v>1</v>
      </c>
      <c r="J1449" s="10">
        <v>4.0</v>
      </c>
      <c r="K1449" s="10" t="s">
        <v>1656</v>
      </c>
      <c r="L1449" s="10" t="s">
        <v>5018</v>
      </c>
      <c r="M1449" s="10" t="s">
        <v>5562</v>
      </c>
    </row>
    <row r="1450" ht="15.75" customHeight="1">
      <c r="A1450" s="9">
        <v>1448.0</v>
      </c>
      <c r="B1450" s="10">
        <v>1400.0</v>
      </c>
      <c r="C1450" s="10" t="s">
        <v>5563</v>
      </c>
      <c r="D1450" s="10" t="s">
        <v>1670</v>
      </c>
      <c r="E1450" s="10" t="s">
        <v>1671</v>
      </c>
      <c r="F1450" s="10" t="s">
        <v>5564</v>
      </c>
      <c r="G1450" s="10" t="s">
        <v>841</v>
      </c>
      <c r="H1450" s="10" t="s">
        <v>5565</v>
      </c>
      <c r="I1450" s="10" t="b">
        <v>1</v>
      </c>
      <c r="J1450" s="10">
        <v>4.0</v>
      </c>
      <c r="K1450" s="10" t="s">
        <v>1656</v>
      </c>
      <c r="L1450" s="10" t="s">
        <v>5566</v>
      </c>
      <c r="M1450" s="10" t="s">
        <v>5567</v>
      </c>
    </row>
    <row r="1451" ht="15.75" customHeight="1">
      <c r="A1451" s="9">
        <v>1449.0</v>
      </c>
      <c r="B1451" s="10">
        <v>1401.0</v>
      </c>
      <c r="C1451" s="10" t="s">
        <v>5568</v>
      </c>
      <c r="D1451" s="10" t="s">
        <v>1670</v>
      </c>
      <c r="E1451" s="10" t="s">
        <v>1671</v>
      </c>
      <c r="F1451" s="10" t="s">
        <v>5541</v>
      </c>
      <c r="G1451" s="10" t="s">
        <v>841</v>
      </c>
      <c r="H1451" s="10" t="s">
        <v>5542</v>
      </c>
      <c r="I1451" s="10" t="b">
        <v>1</v>
      </c>
      <c r="J1451" s="10">
        <v>4.0</v>
      </c>
      <c r="K1451" s="10" t="s">
        <v>1656</v>
      </c>
      <c r="L1451" s="10" t="s">
        <v>5543</v>
      </c>
      <c r="M1451" s="10" t="s">
        <v>5544</v>
      </c>
    </row>
    <row r="1452" ht="15.75" customHeight="1">
      <c r="A1452" s="9">
        <v>1450.0</v>
      </c>
      <c r="B1452" s="10">
        <v>1402.0</v>
      </c>
      <c r="C1452" s="10" t="s">
        <v>5569</v>
      </c>
      <c r="D1452" s="10" t="s">
        <v>1670</v>
      </c>
      <c r="E1452" s="10" t="s">
        <v>1671</v>
      </c>
      <c r="F1452" s="10" t="s">
        <v>5570</v>
      </c>
      <c r="G1452" s="10" t="s">
        <v>841</v>
      </c>
      <c r="H1452" s="10" t="s">
        <v>5571</v>
      </c>
      <c r="I1452" s="10" t="b">
        <v>1</v>
      </c>
      <c r="J1452" s="10">
        <v>3.0</v>
      </c>
      <c r="K1452" s="10" t="s">
        <v>1702</v>
      </c>
      <c r="L1452" s="10" t="s">
        <v>5572</v>
      </c>
      <c r="M1452" s="10" t="s">
        <v>5573</v>
      </c>
    </row>
    <row r="1453" ht="15.75" customHeight="1">
      <c r="A1453" s="9">
        <v>1451.0</v>
      </c>
      <c r="B1453" s="10">
        <v>1403.0</v>
      </c>
      <c r="C1453" s="10" t="s">
        <v>5574</v>
      </c>
      <c r="D1453" s="10" t="s">
        <v>1670</v>
      </c>
      <c r="E1453" s="10" t="s">
        <v>1671</v>
      </c>
      <c r="F1453" s="10" t="s">
        <v>5575</v>
      </c>
      <c r="G1453" s="10" t="s">
        <v>841</v>
      </c>
      <c r="H1453" s="10" t="s">
        <v>5576</v>
      </c>
      <c r="I1453" s="10" t="b">
        <v>1</v>
      </c>
      <c r="J1453" s="10">
        <v>3.0</v>
      </c>
      <c r="K1453" s="10" t="s">
        <v>1702</v>
      </c>
      <c r="L1453" s="10" t="s">
        <v>5577</v>
      </c>
      <c r="M1453" s="10" t="s">
        <v>5578</v>
      </c>
    </row>
    <row r="1454" ht="15.75" customHeight="1">
      <c r="A1454" s="9">
        <v>1452.0</v>
      </c>
      <c r="B1454" s="10">
        <v>1404.0</v>
      </c>
      <c r="C1454" s="10" t="s">
        <v>5579</v>
      </c>
      <c r="D1454" s="10" t="s">
        <v>1670</v>
      </c>
      <c r="E1454" s="10" t="s">
        <v>1671</v>
      </c>
      <c r="F1454" s="10" t="s">
        <v>5580</v>
      </c>
      <c r="G1454" s="10" t="s">
        <v>841</v>
      </c>
      <c r="H1454" s="10" t="s">
        <v>5581</v>
      </c>
      <c r="I1454" s="10" t="b">
        <v>1</v>
      </c>
      <c r="J1454" s="10">
        <v>5.0</v>
      </c>
      <c r="K1454" s="10" t="s">
        <v>1690</v>
      </c>
      <c r="L1454" s="10" t="s">
        <v>5582</v>
      </c>
      <c r="M1454" s="10" t="s">
        <v>5583</v>
      </c>
    </row>
    <row r="1455" ht="15.75" customHeight="1">
      <c r="A1455" s="9">
        <v>1453.0</v>
      </c>
      <c r="B1455" s="10">
        <v>1405.0</v>
      </c>
      <c r="C1455" s="10" t="s">
        <v>5584</v>
      </c>
      <c r="D1455" s="10" t="s">
        <v>1670</v>
      </c>
      <c r="E1455" s="10" t="s">
        <v>1671</v>
      </c>
      <c r="F1455" s="10" t="s">
        <v>5585</v>
      </c>
      <c r="G1455" s="10" t="s">
        <v>841</v>
      </c>
      <c r="H1455" s="10" t="s">
        <v>5586</v>
      </c>
      <c r="I1455" s="10" t="b">
        <v>1</v>
      </c>
      <c r="J1455" s="10">
        <v>3.0</v>
      </c>
      <c r="K1455" s="10" t="s">
        <v>1702</v>
      </c>
      <c r="L1455" s="10" t="s">
        <v>5587</v>
      </c>
      <c r="M1455" s="10" t="s">
        <v>5588</v>
      </c>
    </row>
    <row r="1456" ht="15.75" customHeight="1">
      <c r="A1456" s="9">
        <v>1454.0</v>
      </c>
      <c r="B1456" s="10">
        <v>1406.0</v>
      </c>
      <c r="C1456" s="10" t="s">
        <v>5589</v>
      </c>
      <c r="D1456" s="10" t="s">
        <v>1670</v>
      </c>
      <c r="E1456" s="10" t="s">
        <v>1671</v>
      </c>
      <c r="F1456" s="10" t="s">
        <v>5590</v>
      </c>
      <c r="G1456" s="10" t="s">
        <v>841</v>
      </c>
      <c r="H1456" s="10" t="s">
        <v>5591</v>
      </c>
      <c r="I1456" s="10" t="b">
        <v>1</v>
      </c>
      <c r="J1456" s="10">
        <v>5.0</v>
      </c>
      <c r="K1456" s="10" t="s">
        <v>1690</v>
      </c>
      <c r="L1456" s="10" t="s">
        <v>5592</v>
      </c>
      <c r="M1456" s="10" t="s">
        <v>5593</v>
      </c>
    </row>
    <row r="1457" ht="15.75" customHeight="1">
      <c r="A1457" s="9">
        <v>1455.0</v>
      </c>
      <c r="B1457" s="10">
        <v>1409.0</v>
      </c>
      <c r="C1457" s="10" t="s">
        <v>5594</v>
      </c>
      <c r="D1457" s="10" t="s">
        <v>1670</v>
      </c>
      <c r="E1457" s="10" t="s">
        <v>1671</v>
      </c>
      <c r="F1457" s="10" t="s">
        <v>5595</v>
      </c>
      <c r="G1457" s="10" t="s">
        <v>841</v>
      </c>
      <c r="H1457" s="10" t="s">
        <v>5596</v>
      </c>
      <c r="I1457" s="10" t="b">
        <v>1</v>
      </c>
      <c r="J1457" s="10">
        <v>3.0</v>
      </c>
      <c r="K1457" s="10" t="s">
        <v>1702</v>
      </c>
      <c r="L1457" s="10" t="s">
        <v>5597</v>
      </c>
      <c r="M1457" s="10" t="s">
        <v>5598</v>
      </c>
    </row>
    <row r="1458" ht="15.75" customHeight="1">
      <c r="A1458" s="9">
        <v>1456.0</v>
      </c>
      <c r="B1458" s="10">
        <v>1410.0</v>
      </c>
      <c r="C1458" s="10" t="s">
        <v>5599</v>
      </c>
      <c r="D1458" s="10" t="s">
        <v>1670</v>
      </c>
      <c r="E1458" s="10" t="s">
        <v>1671</v>
      </c>
      <c r="F1458" s="10" t="s">
        <v>5600</v>
      </c>
      <c r="G1458" s="10" t="s">
        <v>841</v>
      </c>
      <c r="H1458" s="10" t="s">
        <v>5601</v>
      </c>
      <c r="I1458" s="10" t="b">
        <v>0</v>
      </c>
      <c r="J1458" s="10" t="s">
        <v>17</v>
      </c>
      <c r="K1458" s="10" t="s">
        <v>17</v>
      </c>
      <c r="L1458" s="10" t="s">
        <v>17</v>
      </c>
      <c r="M1458" s="10" t="s">
        <v>17</v>
      </c>
    </row>
    <row r="1459" ht="15.75" customHeight="1">
      <c r="A1459" s="9">
        <v>1457.0</v>
      </c>
      <c r="B1459" s="10">
        <v>1411.0</v>
      </c>
      <c r="C1459" s="10" t="s">
        <v>5602</v>
      </c>
      <c r="D1459" s="10" t="s">
        <v>1670</v>
      </c>
      <c r="E1459" s="10" t="s">
        <v>1671</v>
      </c>
      <c r="F1459" s="10" t="s">
        <v>5603</v>
      </c>
      <c r="G1459" s="10" t="s">
        <v>841</v>
      </c>
      <c r="H1459" s="10" t="s">
        <v>5604</v>
      </c>
      <c r="I1459" s="10" t="b">
        <v>1</v>
      </c>
      <c r="J1459" s="10">
        <v>4.0</v>
      </c>
      <c r="K1459" s="10" t="s">
        <v>1656</v>
      </c>
      <c r="L1459" s="10" t="s">
        <v>5605</v>
      </c>
      <c r="M1459" s="10" t="s">
        <v>5606</v>
      </c>
    </row>
    <row r="1460" ht="15.75" customHeight="1">
      <c r="A1460" s="9">
        <v>1458.0</v>
      </c>
      <c r="B1460" s="10">
        <v>1412.0</v>
      </c>
      <c r="C1460" s="10" t="s">
        <v>5607</v>
      </c>
      <c r="D1460" s="10" t="s">
        <v>1670</v>
      </c>
      <c r="E1460" s="10" t="s">
        <v>1671</v>
      </c>
      <c r="F1460" s="10" t="s">
        <v>5608</v>
      </c>
      <c r="G1460" s="10" t="s">
        <v>841</v>
      </c>
      <c r="H1460" s="10" t="s">
        <v>5609</v>
      </c>
      <c r="I1460" s="10" t="b">
        <v>1</v>
      </c>
      <c r="J1460" s="10">
        <v>4.0</v>
      </c>
      <c r="K1460" s="10" t="s">
        <v>1656</v>
      </c>
      <c r="L1460" s="10" t="s">
        <v>5610</v>
      </c>
      <c r="M1460" s="10" t="s">
        <v>5611</v>
      </c>
    </row>
    <row r="1461" ht="15.75" customHeight="1">
      <c r="A1461" s="9">
        <v>1459.0</v>
      </c>
      <c r="B1461" s="10">
        <v>1413.0</v>
      </c>
      <c r="C1461" s="10" t="s">
        <v>5612</v>
      </c>
      <c r="D1461" s="10" t="s">
        <v>1670</v>
      </c>
      <c r="E1461" s="10" t="s">
        <v>1671</v>
      </c>
      <c r="F1461" s="10" t="s">
        <v>5613</v>
      </c>
      <c r="G1461" s="10" t="s">
        <v>841</v>
      </c>
      <c r="H1461" s="10" t="s">
        <v>5614</v>
      </c>
      <c r="I1461" s="10" t="b">
        <v>1</v>
      </c>
      <c r="J1461" s="10">
        <v>3.0</v>
      </c>
      <c r="K1461" s="10" t="s">
        <v>1702</v>
      </c>
      <c r="L1461" s="10" t="s">
        <v>5597</v>
      </c>
      <c r="M1461" s="10" t="s">
        <v>5615</v>
      </c>
    </row>
    <row r="1462" ht="15.75" customHeight="1">
      <c r="A1462" s="9">
        <v>1460.0</v>
      </c>
      <c r="B1462" s="10">
        <v>1415.0</v>
      </c>
      <c r="C1462" s="10" t="s">
        <v>5616</v>
      </c>
      <c r="D1462" s="10" t="s">
        <v>1670</v>
      </c>
      <c r="E1462" s="10" t="s">
        <v>1671</v>
      </c>
      <c r="F1462" s="10" t="s">
        <v>5617</v>
      </c>
      <c r="G1462" s="10" t="s">
        <v>841</v>
      </c>
      <c r="H1462" s="10" t="s">
        <v>5618</v>
      </c>
      <c r="I1462" s="10" t="b">
        <v>1</v>
      </c>
      <c r="J1462" s="10">
        <v>5.0</v>
      </c>
      <c r="K1462" s="10" t="s">
        <v>1690</v>
      </c>
      <c r="L1462" s="10" t="s">
        <v>5619</v>
      </c>
      <c r="M1462" s="10" t="s">
        <v>5620</v>
      </c>
    </row>
    <row r="1463" ht="15.75" customHeight="1">
      <c r="A1463" s="9">
        <v>1461.0</v>
      </c>
      <c r="B1463" s="10">
        <v>1417.0</v>
      </c>
      <c r="C1463" s="10" t="s">
        <v>5621</v>
      </c>
      <c r="D1463" s="10" t="s">
        <v>1670</v>
      </c>
      <c r="E1463" s="10" t="s">
        <v>1671</v>
      </c>
      <c r="F1463" s="10" t="s">
        <v>5622</v>
      </c>
      <c r="G1463" s="10" t="s">
        <v>841</v>
      </c>
      <c r="H1463" s="10" t="s">
        <v>5623</v>
      </c>
      <c r="I1463" s="10" t="b">
        <v>1</v>
      </c>
      <c r="J1463" s="10">
        <v>3.0</v>
      </c>
      <c r="K1463" s="10" t="s">
        <v>1702</v>
      </c>
      <c r="L1463" s="10" t="s">
        <v>4967</v>
      </c>
      <c r="M1463" s="10" t="s">
        <v>5624</v>
      </c>
    </row>
    <row r="1464" ht="15.75" customHeight="1">
      <c r="A1464" s="9">
        <v>1462.0</v>
      </c>
      <c r="B1464" s="10">
        <v>1423.0</v>
      </c>
      <c r="C1464" s="10" t="s">
        <v>5625</v>
      </c>
      <c r="D1464" s="10" t="s">
        <v>1670</v>
      </c>
      <c r="E1464" s="10" t="s">
        <v>1671</v>
      </c>
      <c r="F1464" s="10" t="s">
        <v>5626</v>
      </c>
      <c r="G1464" s="10" t="s">
        <v>841</v>
      </c>
      <c r="H1464" s="10" t="s">
        <v>5627</v>
      </c>
      <c r="I1464" s="10" t="b">
        <v>1</v>
      </c>
      <c r="J1464" s="10">
        <v>5.0</v>
      </c>
      <c r="K1464" s="10" t="s">
        <v>1690</v>
      </c>
      <c r="L1464" s="10" t="s">
        <v>2356</v>
      </c>
      <c r="M1464" s="10" t="s">
        <v>5628</v>
      </c>
    </row>
    <row r="1465" ht="15.75" customHeight="1">
      <c r="A1465" s="9">
        <v>1463.0</v>
      </c>
      <c r="B1465" s="10">
        <v>1424.0</v>
      </c>
      <c r="C1465" s="10" t="s">
        <v>5629</v>
      </c>
      <c r="D1465" s="10" t="s">
        <v>1670</v>
      </c>
      <c r="E1465" s="10" t="s">
        <v>1671</v>
      </c>
      <c r="F1465" s="10" t="s">
        <v>5630</v>
      </c>
      <c r="G1465" s="10" t="s">
        <v>841</v>
      </c>
      <c r="H1465" s="10" t="s">
        <v>5631</v>
      </c>
      <c r="I1465" s="10" t="b">
        <v>1</v>
      </c>
      <c r="J1465" s="10">
        <v>5.0</v>
      </c>
      <c r="K1465" s="10" t="s">
        <v>1690</v>
      </c>
      <c r="L1465" s="10" t="s">
        <v>5632</v>
      </c>
      <c r="M1465" s="10" t="s">
        <v>5633</v>
      </c>
    </row>
    <row r="1466" ht="15.75" customHeight="1">
      <c r="A1466" s="9">
        <v>1464.0</v>
      </c>
      <c r="B1466" s="10">
        <v>1425.0</v>
      </c>
      <c r="C1466" s="10" t="s">
        <v>5634</v>
      </c>
      <c r="D1466" s="10" t="s">
        <v>1670</v>
      </c>
      <c r="E1466" s="10" t="s">
        <v>1671</v>
      </c>
      <c r="F1466" s="10" t="s">
        <v>5635</v>
      </c>
      <c r="G1466" s="10" t="s">
        <v>841</v>
      </c>
      <c r="H1466" s="10" t="s">
        <v>5636</v>
      </c>
      <c r="I1466" s="10" t="b">
        <v>1</v>
      </c>
      <c r="J1466" s="10">
        <v>3.0</v>
      </c>
      <c r="K1466" s="10" t="s">
        <v>1702</v>
      </c>
      <c r="L1466" s="10" t="s">
        <v>2425</v>
      </c>
      <c r="M1466" s="10" t="s">
        <v>5637</v>
      </c>
    </row>
    <row r="1467" ht="15.75" customHeight="1">
      <c r="A1467" s="9">
        <v>1465.0</v>
      </c>
      <c r="B1467" s="10">
        <v>1426.0</v>
      </c>
      <c r="C1467" s="10" t="s">
        <v>5638</v>
      </c>
      <c r="D1467" s="10" t="s">
        <v>1670</v>
      </c>
      <c r="E1467" s="10" t="s">
        <v>1671</v>
      </c>
      <c r="F1467" s="10" t="s">
        <v>5639</v>
      </c>
      <c r="G1467" s="10" t="s">
        <v>841</v>
      </c>
      <c r="H1467" s="10" t="s">
        <v>5640</v>
      </c>
      <c r="I1467" s="10" t="b">
        <v>1</v>
      </c>
      <c r="J1467" s="10">
        <v>4.0</v>
      </c>
      <c r="K1467" s="10" t="s">
        <v>1656</v>
      </c>
      <c r="L1467" s="10" t="s">
        <v>5641</v>
      </c>
      <c r="M1467" s="10" t="s">
        <v>5642</v>
      </c>
    </row>
    <row r="1468" ht="15.75" customHeight="1">
      <c r="A1468" s="9">
        <v>1466.0</v>
      </c>
      <c r="B1468" s="10">
        <v>1427.0</v>
      </c>
      <c r="C1468" s="10" t="s">
        <v>5643</v>
      </c>
      <c r="D1468" s="10" t="s">
        <v>1670</v>
      </c>
      <c r="E1468" s="10" t="s">
        <v>1671</v>
      </c>
      <c r="F1468" s="10" t="s">
        <v>5644</v>
      </c>
      <c r="G1468" s="10" t="s">
        <v>841</v>
      </c>
      <c r="H1468" s="10" t="s">
        <v>1960</v>
      </c>
      <c r="I1468" s="10" t="b">
        <v>0</v>
      </c>
      <c r="J1468" s="10" t="s">
        <v>17</v>
      </c>
      <c r="K1468" s="10" t="s">
        <v>17</v>
      </c>
      <c r="L1468" s="10" t="s">
        <v>17</v>
      </c>
      <c r="M1468" s="10" t="s">
        <v>17</v>
      </c>
    </row>
    <row r="1469" ht="15.75" customHeight="1">
      <c r="A1469" s="9">
        <v>1467.0</v>
      </c>
      <c r="B1469" s="10">
        <v>1428.0</v>
      </c>
      <c r="C1469" s="10" t="s">
        <v>5645</v>
      </c>
      <c r="D1469" s="10" t="s">
        <v>1670</v>
      </c>
      <c r="E1469" s="10" t="s">
        <v>1671</v>
      </c>
      <c r="F1469" s="10" t="s">
        <v>5646</v>
      </c>
      <c r="G1469" s="10" t="s">
        <v>841</v>
      </c>
      <c r="H1469" s="10" t="s">
        <v>5647</v>
      </c>
      <c r="I1469" s="10" t="b">
        <v>1</v>
      </c>
      <c r="J1469" s="10">
        <v>2.0</v>
      </c>
      <c r="K1469" s="10" t="s">
        <v>1679</v>
      </c>
      <c r="L1469" s="10" t="s">
        <v>5648</v>
      </c>
      <c r="M1469" s="10" t="s">
        <v>5649</v>
      </c>
    </row>
    <row r="1470" ht="15.75" customHeight="1">
      <c r="A1470" s="9">
        <v>1468.0</v>
      </c>
      <c r="B1470" s="10">
        <v>1429.0</v>
      </c>
      <c r="C1470" s="10" t="s">
        <v>5650</v>
      </c>
      <c r="D1470" s="10" t="s">
        <v>1670</v>
      </c>
      <c r="E1470" s="10" t="s">
        <v>1671</v>
      </c>
      <c r="F1470" s="10" t="s">
        <v>5651</v>
      </c>
      <c r="G1470" s="10" t="s">
        <v>841</v>
      </c>
      <c r="H1470" s="10" t="s">
        <v>1960</v>
      </c>
      <c r="I1470" s="10" t="b">
        <v>0</v>
      </c>
      <c r="J1470" s="10" t="s">
        <v>17</v>
      </c>
      <c r="K1470" s="10" t="s">
        <v>17</v>
      </c>
      <c r="L1470" s="10" t="s">
        <v>17</v>
      </c>
      <c r="M1470" s="10" t="s">
        <v>17</v>
      </c>
    </row>
    <row r="1471" ht="15.75" customHeight="1">
      <c r="A1471" s="9">
        <v>1469.0</v>
      </c>
      <c r="B1471" s="10">
        <v>1433.0</v>
      </c>
      <c r="C1471" s="10" t="s">
        <v>5652</v>
      </c>
      <c r="D1471" s="10" t="s">
        <v>1670</v>
      </c>
      <c r="E1471" s="10" t="s">
        <v>1671</v>
      </c>
      <c r="F1471" s="10" t="s">
        <v>5653</v>
      </c>
      <c r="G1471" s="10" t="s">
        <v>841</v>
      </c>
      <c r="H1471" s="10" t="s">
        <v>5654</v>
      </c>
      <c r="I1471" s="10" t="b">
        <v>1</v>
      </c>
      <c r="J1471" s="10">
        <v>3.0</v>
      </c>
      <c r="K1471" s="10" t="s">
        <v>1702</v>
      </c>
      <c r="L1471" s="10" t="s">
        <v>5655</v>
      </c>
      <c r="M1471" s="10" t="s">
        <v>5656</v>
      </c>
    </row>
    <row r="1472" ht="15.75" customHeight="1">
      <c r="A1472" s="9">
        <v>1470.0</v>
      </c>
      <c r="B1472" s="10">
        <v>1435.0</v>
      </c>
      <c r="C1472" s="10" t="s">
        <v>5657</v>
      </c>
      <c r="D1472" s="10" t="s">
        <v>1670</v>
      </c>
      <c r="E1472" s="10" t="s">
        <v>1671</v>
      </c>
      <c r="F1472" s="10" t="s">
        <v>5658</v>
      </c>
      <c r="G1472" s="10" t="s">
        <v>841</v>
      </c>
      <c r="H1472" s="10" t="s">
        <v>5659</v>
      </c>
      <c r="I1472" s="10" t="b">
        <v>1</v>
      </c>
      <c r="J1472" s="10">
        <v>2.0</v>
      </c>
      <c r="K1472" s="10" t="s">
        <v>1679</v>
      </c>
      <c r="L1472" s="10" t="s">
        <v>5660</v>
      </c>
      <c r="M1472" s="10" t="s">
        <v>5661</v>
      </c>
    </row>
    <row r="1473" ht="15.75" customHeight="1">
      <c r="A1473" s="9">
        <v>1471.0</v>
      </c>
      <c r="B1473" s="10">
        <v>1437.0</v>
      </c>
      <c r="C1473" s="10" t="s">
        <v>5662</v>
      </c>
      <c r="D1473" s="10" t="s">
        <v>1670</v>
      </c>
      <c r="E1473" s="10" t="s">
        <v>1671</v>
      </c>
      <c r="F1473" s="10" t="s">
        <v>5663</v>
      </c>
      <c r="G1473" s="10" t="s">
        <v>841</v>
      </c>
      <c r="H1473" s="10" t="s">
        <v>1960</v>
      </c>
      <c r="I1473" s="10" t="b">
        <v>0</v>
      </c>
      <c r="J1473" s="10" t="s">
        <v>17</v>
      </c>
      <c r="K1473" s="10" t="s">
        <v>17</v>
      </c>
      <c r="L1473" s="10" t="s">
        <v>17</v>
      </c>
      <c r="M1473" s="10" t="s">
        <v>17</v>
      </c>
    </row>
    <row r="1474" ht="15.75" customHeight="1">
      <c r="A1474" s="9">
        <v>1472.0</v>
      </c>
      <c r="B1474" s="10">
        <v>1438.0</v>
      </c>
      <c r="C1474" s="10" t="s">
        <v>5664</v>
      </c>
      <c r="D1474" s="10" t="s">
        <v>1670</v>
      </c>
      <c r="E1474" s="10" t="s">
        <v>1671</v>
      </c>
      <c r="F1474" s="10" t="s">
        <v>5665</v>
      </c>
      <c r="G1474" s="10" t="s">
        <v>841</v>
      </c>
      <c r="H1474" s="10" t="s">
        <v>5666</v>
      </c>
      <c r="I1474" s="10" t="b">
        <v>1</v>
      </c>
      <c r="J1474" s="10">
        <v>2.0</v>
      </c>
      <c r="K1474" s="10" t="s">
        <v>1679</v>
      </c>
      <c r="L1474" s="10" t="s">
        <v>5667</v>
      </c>
      <c r="M1474" s="10" t="s">
        <v>5668</v>
      </c>
    </row>
    <row r="1475" ht="15.75" customHeight="1">
      <c r="A1475" s="9">
        <v>1473.0</v>
      </c>
      <c r="B1475" s="10">
        <v>1439.0</v>
      </c>
      <c r="C1475" s="10" t="s">
        <v>5669</v>
      </c>
      <c r="D1475" s="10" t="s">
        <v>1670</v>
      </c>
      <c r="E1475" s="10" t="s">
        <v>1671</v>
      </c>
      <c r="F1475" s="10" t="s">
        <v>5670</v>
      </c>
      <c r="G1475" s="10" t="s">
        <v>841</v>
      </c>
      <c r="H1475" s="10" t="s">
        <v>5671</v>
      </c>
      <c r="I1475" s="10" t="b">
        <v>1</v>
      </c>
      <c r="J1475" s="10">
        <v>6.0</v>
      </c>
      <c r="K1475" s="10" t="s">
        <v>1696</v>
      </c>
      <c r="L1475" s="10" t="s">
        <v>5672</v>
      </c>
      <c r="M1475" s="10" t="s">
        <v>5673</v>
      </c>
    </row>
    <row r="1476" ht="15.75" customHeight="1">
      <c r="A1476" s="9">
        <v>1474.0</v>
      </c>
      <c r="B1476" s="10">
        <v>1440.0</v>
      </c>
      <c r="C1476" s="10" t="s">
        <v>5674</v>
      </c>
      <c r="D1476" s="10" t="s">
        <v>1670</v>
      </c>
      <c r="E1476" s="10" t="s">
        <v>1671</v>
      </c>
      <c r="F1476" s="10" t="s">
        <v>5675</v>
      </c>
      <c r="G1476" s="10" t="s">
        <v>841</v>
      </c>
      <c r="H1476" s="10" t="s">
        <v>5676</v>
      </c>
      <c r="I1476" s="10" t="b">
        <v>1</v>
      </c>
      <c r="J1476" s="10">
        <v>4.0</v>
      </c>
      <c r="K1476" s="10" t="s">
        <v>1656</v>
      </c>
      <c r="L1476" s="10" t="s">
        <v>5677</v>
      </c>
      <c r="M1476" s="10" t="s">
        <v>5678</v>
      </c>
    </row>
    <row r="1477" ht="15.75" customHeight="1">
      <c r="A1477" s="9">
        <v>1475.0</v>
      </c>
      <c r="B1477" s="10">
        <v>1441.0</v>
      </c>
      <c r="C1477" s="10" t="s">
        <v>5679</v>
      </c>
      <c r="D1477" s="10" t="s">
        <v>1670</v>
      </c>
      <c r="E1477" s="10" t="s">
        <v>1671</v>
      </c>
      <c r="F1477" s="10" t="s">
        <v>5680</v>
      </c>
      <c r="G1477" s="10" t="s">
        <v>841</v>
      </c>
      <c r="H1477" s="10" t="s">
        <v>5681</v>
      </c>
      <c r="I1477" s="10" t="b">
        <v>1</v>
      </c>
      <c r="J1477" s="10">
        <v>2.0</v>
      </c>
      <c r="K1477" s="10" t="s">
        <v>1679</v>
      </c>
      <c r="L1477" s="10" t="s">
        <v>5682</v>
      </c>
      <c r="M1477" s="10" t="s">
        <v>5683</v>
      </c>
    </row>
    <row r="1478" ht="15.75" customHeight="1">
      <c r="A1478" s="9">
        <v>1476.0</v>
      </c>
      <c r="B1478" s="10">
        <v>1442.0</v>
      </c>
      <c r="C1478" s="10" t="s">
        <v>5684</v>
      </c>
      <c r="D1478" s="10" t="s">
        <v>1670</v>
      </c>
      <c r="E1478" s="10" t="s">
        <v>1671</v>
      </c>
      <c r="F1478" s="10" t="s">
        <v>5685</v>
      </c>
      <c r="G1478" s="10" t="s">
        <v>841</v>
      </c>
      <c r="H1478" s="10" t="s">
        <v>5686</v>
      </c>
      <c r="I1478" s="10" t="b">
        <v>1</v>
      </c>
      <c r="J1478" s="10">
        <v>3.0</v>
      </c>
      <c r="K1478" s="10" t="s">
        <v>1702</v>
      </c>
      <c r="L1478" s="10" t="s">
        <v>5687</v>
      </c>
      <c r="M1478" s="10" t="s">
        <v>5688</v>
      </c>
    </row>
    <row r="1479" ht="15.75" customHeight="1">
      <c r="A1479" s="9">
        <v>1477.0</v>
      </c>
      <c r="B1479" s="10">
        <v>1444.0</v>
      </c>
      <c r="C1479" s="10" t="s">
        <v>5689</v>
      </c>
      <c r="D1479" s="10" t="s">
        <v>1670</v>
      </c>
      <c r="E1479" s="10" t="s">
        <v>1671</v>
      </c>
      <c r="F1479" s="10" t="s">
        <v>5690</v>
      </c>
      <c r="G1479" s="10" t="s">
        <v>841</v>
      </c>
      <c r="H1479" s="10" t="s">
        <v>5691</v>
      </c>
      <c r="I1479" s="10" t="b">
        <v>1</v>
      </c>
      <c r="J1479" s="10">
        <v>4.0</v>
      </c>
      <c r="K1479" s="10" t="s">
        <v>1656</v>
      </c>
      <c r="L1479" s="10" t="s">
        <v>5692</v>
      </c>
      <c r="M1479" s="10" t="s">
        <v>5693</v>
      </c>
    </row>
    <row r="1480" ht="15.75" customHeight="1">
      <c r="A1480" s="9">
        <v>1478.0</v>
      </c>
      <c r="B1480" s="10">
        <v>1445.0</v>
      </c>
      <c r="C1480" s="10" t="s">
        <v>5694</v>
      </c>
      <c r="D1480" s="10" t="s">
        <v>1670</v>
      </c>
      <c r="E1480" s="10" t="s">
        <v>1671</v>
      </c>
      <c r="F1480" s="10" t="s">
        <v>5695</v>
      </c>
      <c r="G1480" s="10" t="s">
        <v>841</v>
      </c>
      <c r="H1480" s="10" t="s">
        <v>5696</v>
      </c>
      <c r="I1480" s="10" t="b">
        <v>1</v>
      </c>
      <c r="J1480" s="10">
        <v>3.0</v>
      </c>
      <c r="K1480" s="10" t="s">
        <v>1702</v>
      </c>
      <c r="L1480" s="10" t="s">
        <v>5687</v>
      </c>
      <c r="M1480" s="10" t="s">
        <v>5697</v>
      </c>
    </row>
    <row r="1481" ht="15.75" customHeight="1">
      <c r="A1481" s="9">
        <v>1479.0</v>
      </c>
      <c r="B1481" s="10">
        <v>1446.0</v>
      </c>
      <c r="C1481" s="10" t="s">
        <v>5698</v>
      </c>
      <c r="D1481" s="10" t="s">
        <v>1670</v>
      </c>
      <c r="E1481" s="10" t="s">
        <v>1671</v>
      </c>
      <c r="F1481" s="10" t="s">
        <v>5699</v>
      </c>
      <c r="G1481" s="10" t="s">
        <v>841</v>
      </c>
      <c r="H1481" s="10" t="s">
        <v>5700</v>
      </c>
      <c r="I1481" s="10" t="b">
        <v>1</v>
      </c>
      <c r="J1481" s="10">
        <v>4.0</v>
      </c>
      <c r="K1481" s="10" t="s">
        <v>1656</v>
      </c>
      <c r="L1481" s="10" t="s">
        <v>5701</v>
      </c>
      <c r="M1481" s="10" t="s">
        <v>5702</v>
      </c>
    </row>
    <row r="1482" ht="15.75" customHeight="1">
      <c r="A1482" s="9">
        <v>1480.0</v>
      </c>
      <c r="B1482" s="10">
        <v>1451.0</v>
      </c>
      <c r="C1482" s="10" t="s">
        <v>5703</v>
      </c>
      <c r="D1482" s="10" t="s">
        <v>1670</v>
      </c>
      <c r="E1482" s="10" t="s">
        <v>1671</v>
      </c>
      <c r="F1482" s="10" t="s">
        <v>5704</v>
      </c>
      <c r="G1482" s="10" t="s">
        <v>841</v>
      </c>
      <c r="H1482" s="10" t="s">
        <v>5705</v>
      </c>
      <c r="I1482" s="10" t="b">
        <v>1</v>
      </c>
      <c r="J1482" s="10">
        <v>10.0</v>
      </c>
      <c r="K1482" s="10" t="s">
        <v>62</v>
      </c>
      <c r="L1482" s="10" t="s">
        <v>5706</v>
      </c>
      <c r="M1482" s="10" t="s">
        <v>5707</v>
      </c>
    </row>
    <row r="1483" ht="15.75" customHeight="1">
      <c r="A1483" s="9">
        <v>1481.0</v>
      </c>
      <c r="B1483" s="10">
        <v>1461.0</v>
      </c>
      <c r="C1483" s="10" t="s">
        <v>5708</v>
      </c>
      <c r="D1483" s="10" t="s">
        <v>1670</v>
      </c>
      <c r="E1483" s="10" t="s">
        <v>1671</v>
      </c>
      <c r="F1483" s="10" t="s">
        <v>5709</v>
      </c>
      <c r="G1483" s="10" t="s">
        <v>841</v>
      </c>
      <c r="H1483" s="10" t="s">
        <v>5710</v>
      </c>
      <c r="I1483" s="10" t="b">
        <v>1</v>
      </c>
      <c r="J1483" s="10">
        <v>5.0</v>
      </c>
      <c r="K1483" s="10" t="s">
        <v>1690</v>
      </c>
      <c r="L1483" s="10" t="s">
        <v>5711</v>
      </c>
      <c r="M1483" s="10" t="s">
        <v>5712</v>
      </c>
    </row>
    <row r="1484" ht="15.75" customHeight="1">
      <c r="A1484" s="9">
        <v>1482.0</v>
      </c>
      <c r="B1484" s="10">
        <v>1470.0</v>
      </c>
      <c r="C1484" s="10" t="s">
        <v>5713</v>
      </c>
      <c r="D1484" s="10" t="s">
        <v>1670</v>
      </c>
      <c r="E1484" s="10" t="s">
        <v>1671</v>
      </c>
      <c r="F1484" s="10" t="s">
        <v>5714</v>
      </c>
      <c r="G1484" s="10" t="s">
        <v>841</v>
      </c>
      <c r="H1484" s="10" t="s">
        <v>5715</v>
      </c>
      <c r="I1484" s="10" t="b">
        <v>1</v>
      </c>
      <c r="J1484" s="10">
        <v>10.0</v>
      </c>
      <c r="K1484" s="10" t="s">
        <v>62</v>
      </c>
      <c r="L1484" s="10" t="s">
        <v>4183</v>
      </c>
      <c r="M1484" s="10" t="s">
        <v>5716</v>
      </c>
    </row>
    <row r="1485" ht="15.75" customHeight="1">
      <c r="A1485" s="9">
        <v>1483.0</v>
      </c>
      <c r="B1485" s="10">
        <v>1472.0</v>
      </c>
      <c r="C1485" s="10" t="s">
        <v>5717</v>
      </c>
      <c r="D1485" s="10" t="s">
        <v>1670</v>
      </c>
      <c r="E1485" s="10" t="s">
        <v>1671</v>
      </c>
      <c r="F1485" s="10" t="s">
        <v>5718</v>
      </c>
      <c r="G1485" s="10" t="s">
        <v>841</v>
      </c>
      <c r="H1485" s="10" t="s">
        <v>5719</v>
      </c>
      <c r="I1485" s="10" t="b">
        <v>1</v>
      </c>
      <c r="J1485" s="10">
        <v>4.0</v>
      </c>
      <c r="K1485" s="10" t="s">
        <v>1656</v>
      </c>
      <c r="L1485" s="10" t="s">
        <v>5720</v>
      </c>
      <c r="M1485" s="10" t="s">
        <v>5721</v>
      </c>
    </row>
    <row r="1486" ht="15.75" customHeight="1">
      <c r="A1486" s="9">
        <v>1484.0</v>
      </c>
      <c r="B1486" s="10">
        <v>1477.0</v>
      </c>
      <c r="C1486" s="10" t="s">
        <v>5722</v>
      </c>
      <c r="D1486" s="10" t="s">
        <v>1670</v>
      </c>
      <c r="E1486" s="10" t="s">
        <v>1671</v>
      </c>
      <c r="F1486" s="10" t="s">
        <v>5723</v>
      </c>
      <c r="G1486" s="10" t="s">
        <v>841</v>
      </c>
      <c r="H1486" s="10" t="s">
        <v>5724</v>
      </c>
      <c r="I1486" s="10" t="b">
        <v>1</v>
      </c>
      <c r="J1486" s="10">
        <v>4.0</v>
      </c>
      <c r="K1486" s="10" t="s">
        <v>1656</v>
      </c>
      <c r="L1486" s="10" t="s">
        <v>5725</v>
      </c>
      <c r="M1486" s="10" t="s">
        <v>5726</v>
      </c>
    </row>
    <row r="1487" ht="15.75" customHeight="1">
      <c r="A1487" s="9">
        <v>1485.0</v>
      </c>
      <c r="B1487" s="10">
        <v>1486.0</v>
      </c>
      <c r="C1487" s="10" t="s">
        <v>5727</v>
      </c>
      <c r="D1487" s="10" t="s">
        <v>1670</v>
      </c>
      <c r="E1487" s="10" t="s">
        <v>1671</v>
      </c>
      <c r="F1487" s="10" t="s">
        <v>5728</v>
      </c>
      <c r="G1487" s="10" t="s">
        <v>841</v>
      </c>
      <c r="H1487" s="10" t="s">
        <v>5729</v>
      </c>
      <c r="I1487" s="10" t="b">
        <v>1</v>
      </c>
      <c r="J1487" s="10">
        <v>3.0</v>
      </c>
      <c r="K1487" s="10" t="s">
        <v>1702</v>
      </c>
      <c r="L1487" s="10" t="s">
        <v>5730</v>
      </c>
      <c r="M1487" s="10" t="s">
        <v>5731</v>
      </c>
    </row>
    <row r="1488" ht="15.75" customHeight="1">
      <c r="A1488" s="9">
        <v>1486.0</v>
      </c>
      <c r="B1488" s="10">
        <v>1487.0</v>
      </c>
      <c r="C1488" s="10" t="s">
        <v>5732</v>
      </c>
      <c r="D1488" s="10" t="s">
        <v>1670</v>
      </c>
      <c r="E1488" s="10" t="s">
        <v>1671</v>
      </c>
      <c r="F1488" s="10" t="s">
        <v>5733</v>
      </c>
      <c r="G1488" s="10" t="s">
        <v>841</v>
      </c>
      <c r="H1488" s="10" t="s">
        <v>5734</v>
      </c>
      <c r="I1488" s="10" t="b">
        <v>1</v>
      </c>
      <c r="J1488" s="10">
        <v>4.0</v>
      </c>
      <c r="K1488" s="10" t="s">
        <v>1656</v>
      </c>
      <c r="L1488" s="10" t="s">
        <v>5735</v>
      </c>
      <c r="M1488" s="10" t="s">
        <v>5736</v>
      </c>
    </row>
    <row r="1489" ht="15.75" customHeight="1">
      <c r="A1489" s="9">
        <v>1487.0</v>
      </c>
      <c r="B1489" s="10">
        <v>1488.0</v>
      </c>
      <c r="C1489" s="10" t="s">
        <v>5737</v>
      </c>
      <c r="D1489" s="10" t="s">
        <v>1670</v>
      </c>
      <c r="E1489" s="10" t="s">
        <v>1671</v>
      </c>
      <c r="F1489" s="10" t="s">
        <v>5738</v>
      </c>
      <c r="G1489" s="10" t="s">
        <v>841</v>
      </c>
      <c r="H1489" s="10" t="s">
        <v>5739</v>
      </c>
      <c r="I1489" s="10" t="b">
        <v>1</v>
      </c>
      <c r="J1489" s="10">
        <v>4.0</v>
      </c>
      <c r="K1489" s="10" t="s">
        <v>1656</v>
      </c>
      <c r="L1489" s="10" t="s">
        <v>5740</v>
      </c>
      <c r="M1489" s="10" t="s">
        <v>5741</v>
      </c>
    </row>
    <row r="1490" ht="15.75" customHeight="1">
      <c r="A1490" s="9">
        <v>1488.0</v>
      </c>
      <c r="B1490" s="10">
        <v>1489.0</v>
      </c>
      <c r="C1490" s="10" t="s">
        <v>5742</v>
      </c>
      <c r="D1490" s="10" t="s">
        <v>1670</v>
      </c>
      <c r="E1490" s="10" t="s">
        <v>1671</v>
      </c>
      <c r="F1490" s="10" t="s">
        <v>5743</v>
      </c>
      <c r="G1490" s="10" t="s">
        <v>841</v>
      </c>
      <c r="H1490" s="10" t="s">
        <v>5744</v>
      </c>
      <c r="I1490" s="10" t="b">
        <v>1</v>
      </c>
      <c r="J1490" s="10">
        <v>3.0</v>
      </c>
      <c r="K1490" s="10" t="s">
        <v>1702</v>
      </c>
      <c r="L1490" s="10" t="s">
        <v>5745</v>
      </c>
      <c r="M1490" s="10" t="s">
        <v>5746</v>
      </c>
    </row>
    <row r="1491" ht="15.75" customHeight="1">
      <c r="A1491" s="9">
        <v>1489.0</v>
      </c>
      <c r="B1491" s="10">
        <v>1491.0</v>
      </c>
      <c r="C1491" s="10" t="s">
        <v>5747</v>
      </c>
      <c r="D1491" s="10" t="s">
        <v>1670</v>
      </c>
      <c r="E1491" s="10" t="s">
        <v>1671</v>
      </c>
      <c r="F1491" s="10" t="s">
        <v>5748</v>
      </c>
      <c r="G1491" s="10" t="s">
        <v>841</v>
      </c>
      <c r="H1491" s="10" t="s">
        <v>5749</v>
      </c>
      <c r="I1491" s="10" t="b">
        <v>1</v>
      </c>
      <c r="J1491" s="10">
        <v>2.0</v>
      </c>
      <c r="K1491" s="10" t="s">
        <v>1679</v>
      </c>
      <c r="L1491" s="10" t="s">
        <v>5750</v>
      </c>
      <c r="M1491" s="10" t="s">
        <v>5751</v>
      </c>
    </row>
    <row r="1492" ht="15.75" customHeight="1">
      <c r="A1492" s="9">
        <v>1490.0</v>
      </c>
      <c r="B1492" s="10">
        <v>1492.0</v>
      </c>
      <c r="C1492" s="10" t="s">
        <v>5752</v>
      </c>
      <c r="D1492" s="10" t="s">
        <v>1670</v>
      </c>
      <c r="E1492" s="10" t="s">
        <v>1671</v>
      </c>
      <c r="F1492" s="10" t="s">
        <v>5753</v>
      </c>
      <c r="G1492" s="10" t="s">
        <v>16</v>
      </c>
      <c r="H1492" s="10" t="s">
        <v>5754</v>
      </c>
      <c r="I1492" s="10" t="b">
        <v>1</v>
      </c>
      <c r="J1492" s="10">
        <v>2.0</v>
      </c>
      <c r="K1492" s="10" t="s">
        <v>1679</v>
      </c>
      <c r="L1492" s="10" t="s">
        <v>5755</v>
      </c>
      <c r="M1492" s="10" t="s">
        <v>5756</v>
      </c>
    </row>
    <row r="1493" ht="15.75" customHeight="1">
      <c r="A1493" s="9">
        <v>1491.0</v>
      </c>
      <c r="B1493" s="10">
        <v>1493.0</v>
      </c>
      <c r="C1493" s="10" t="s">
        <v>5757</v>
      </c>
      <c r="D1493" s="10" t="s">
        <v>1670</v>
      </c>
      <c r="E1493" s="10" t="s">
        <v>1671</v>
      </c>
      <c r="F1493" s="10" t="s">
        <v>5758</v>
      </c>
      <c r="G1493" s="10" t="s">
        <v>841</v>
      </c>
      <c r="H1493" s="10" t="s">
        <v>5759</v>
      </c>
      <c r="I1493" s="10" t="b">
        <v>1</v>
      </c>
      <c r="J1493" s="10">
        <v>6.0</v>
      </c>
      <c r="K1493" s="10" t="s">
        <v>1696</v>
      </c>
      <c r="L1493" s="10" t="s">
        <v>2271</v>
      </c>
      <c r="M1493" s="10" t="s">
        <v>5760</v>
      </c>
    </row>
    <row r="1494" ht="15.75" customHeight="1">
      <c r="A1494" s="9">
        <v>1492.0</v>
      </c>
      <c r="B1494" s="10">
        <v>1494.0</v>
      </c>
      <c r="C1494" s="10" t="s">
        <v>5761</v>
      </c>
      <c r="D1494" s="10" t="s">
        <v>1670</v>
      </c>
      <c r="E1494" s="10" t="s">
        <v>1671</v>
      </c>
      <c r="F1494" s="10" t="s">
        <v>5762</v>
      </c>
      <c r="G1494" s="10" t="s">
        <v>841</v>
      </c>
      <c r="H1494" s="10" t="s">
        <v>5763</v>
      </c>
      <c r="I1494" s="10" t="b">
        <v>1</v>
      </c>
      <c r="J1494" s="10">
        <v>3.0</v>
      </c>
      <c r="K1494" s="10" t="s">
        <v>1702</v>
      </c>
      <c r="L1494" s="10" t="s">
        <v>5764</v>
      </c>
      <c r="M1494" s="10" t="s">
        <v>5765</v>
      </c>
    </row>
    <row r="1495" ht="15.75" customHeight="1">
      <c r="A1495" s="9">
        <v>1493.0</v>
      </c>
      <c r="B1495" s="10">
        <v>1495.0</v>
      </c>
      <c r="C1495" s="10" t="s">
        <v>5766</v>
      </c>
      <c r="D1495" s="10" t="s">
        <v>1670</v>
      </c>
      <c r="E1495" s="10" t="s">
        <v>1671</v>
      </c>
      <c r="F1495" s="10" t="s">
        <v>5767</v>
      </c>
      <c r="G1495" s="10" t="s">
        <v>841</v>
      </c>
      <c r="H1495" s="10" t="s">
        <v>5768</v>
      </c>
      <c r="I1495" s="10" t="b">
        <v>1</v>
      </c>
      <c r="J1495" s="10">
        <v>6.0</v>
      </c>
      <c r="K1495" s="10" t="s">
        <v>1696</v>
      </c>
      <c r="L1495" s="10" t="s">
        <v>2271</v>
      </c>
      <c r="M1495" s="10" t="s">
        <v>5769</v>
      </c>
    </row>
    <row r="1496" ht="15.75" customHeight="1">
      <c r="A1496" s="9">
        <v>1494.0</v>
      </c>
      <c r="B1496" s="10">
        <v>1496.0</v>
      </c>
      <c r="C1496" s="10" t="s">
        <v>5770</v>
      </c>
      <c r="D1496" s="10" t="s">
        <v>1670</v>
      </c>
      <c r="E1496" s="10" t="s">
        <v>1671</v>
      </c>
      <c r="F1496" s="10" t="s">
        <v>5771</v>
      </c>
      <c r="G1496" s="10" t="s">
        <v>841</v>
      </c>
      <c r="H1496" s="10" t="s">
        <v>5772</v>
      </c>
      <c r="I1496" s="10" t="b">
        <v>1</v>
      </c>
      <c r="J1496" s="10">
        <v>10.0</v>
      </c>
      <c r="K1496" s="10" t="s">
        <v>62</v>
      </c>
      <c r="L1496" s="10" t="s">
        <v>3398</v>
      </c>
      <c r="M1496" s="10" t="s">
        <v>5773</v>
      </c>
    </row>
    <row r="1497" ht="15.75" customHeight="1">
      <c r="A1497" s="9">
        <v>1495.0</v>
      </c>
      <c r="B1497" s="10">
        <v>1497.0</v>
      </c>
      <c r="C1497" s="10" t="s">
        <v>5774</v>
      </c>
      <c r="D1497" s="10" t="s">
        <v>1670</v>
      </c>
      <c r="E1497" s="10" t="s">
        <v>1671</v>
      </c>
      <c r="F1497" s="10" t="s">
        <v>5775</v>
      </c>
      <c r="G1497" s="10" t="s">
        <v>841</v>
      </c>
      <c r="H1497" s="10" t="s">
        <v>5776</v>
      </c>
      <c r="I1497" s="10" t="b">
        <v>1</v>
      </c>
      <c r="J1497" s="10">
        <v>6.0</v>
      </c>
      <c r="K1497" s="10" t="s">
        <v>1696</v>
      </c>
      <c r="L1497" s="10" t="s">
        <v>2271</v>
      </c>
      <c r="M1497" s="10" t="s">
        <v>5777</v>
      </c>
    </row>
    <row r="1498" ht="15.75" customHeight="1">
      <c r="A1498" s="9">
        <v>1496.0</v>
      </c>
      <c r="B1498" s="10">
        <v>1498.0</v>
      </c>
      <c r="C1498" s="10" t="s">
        <v>5778</v>
      </c>
      <c r="D1498" s="10" t="s">
        <v>1670</v>
      </c>
      <c r="E1498" s="10" t="s">
        <v>1671</v>
      </c>
      <c r="F1498" s="10" t="s">
        <v>5779</v>
      </c>
      <c r="G1498" s="10" t="s">
        <v>841</v>
      </c>
      <c r="H1498" s="10" t="s">
        <v>5780</v>
      </c>
      <c r="I1498" s="10" t="b">
        <v>1</v>
      </c>
      <c r="J1498" s="10">
        <v>4.0</v>
      </c>
      <c r="K1498" s="10" t="s">
        <v>1656</v>
      </c>
      <c r="L1498" s="10" t="s">
        <v>5781</v>
      </c>
      <c r="M1498" s="10" t="s">
        <v>5782</v>
      </c>
    </row>
    <row r="1499" ht="15.75" customHeight="1">
      <c r="A1499" s="9">
        <v>1497.0</v>
      </c>
      <c r="B1499" s="10">
        <v>1501.0</v>
      </c>
      <c r="C1499" s="10" t="s">
        <v>5783</v>
      </c>
      <c r="D1499" s="10" t="s">
        <v>1670</v>
      </c>
      <c r="E1499" s="10" t="s">
        <v>1671</v>
      </c>
      <c r="F1499" s="10" t="s">
        <v>5784</v>
      </c>
      <c r="G1499" s="10" t="s">
        <v>841</v>
      </c>
      <c r="H1499" s="10" t="s">
        <v>5785</v>
      </c>
      <c r="I1499" s="10" t="b">
        <v>1</v>
      </c>
      <c r="J1499" s="10">
        <v>6.0</v>
      </c>
      <c r="K1499" s="10" t="s">
        <v>1696</v>
      </c>
      <c r="L1499" s="10" t="s">
        <v>2271</v>
      </c>
      <c r="M1499" s="10" t="s">
        <v>5786</v>
      </c>
    </row>
    <row r="1500" ht="15.75" customHeight="1">
      <c r="A1500" s="9">
        <v>1498.0</v>
      </c>
      <c r="B1500" s="10">
        <v>1502.0</v>
      </c>
      <c r="C1500" s="10" t="s">
        <v>5787</v>
      </c>
      <c r="D1500" s="10" t="s">
        <v>1670</v>
      </c>
      <c r="E1500" s="10" t="s">
        <v>1671</v>
      </c>
      <c r="F1500" s="10" t="s">
        <v>5788</v>
      </c>
      <c r="G1500" s="10" t="s">
        <v>841</v>
      </c>
      <c r="H1500" s="10" t="s">
        <v>5789</v>
      </c>
      <c r="I1500" s="10" t="b">
        <v>1</v>
      </c>
      <c r="J1500" s="10">
        <v>6.0</v>
      </c>
      <c r="K1500" s="10" t="s">
        <v>1696</v>
      </c>
      <c r="L1500" s="10" t="s">
        <v>2271</v>
      </c>
      <c r="M1500" s="10" t="s">
        <v>5790</v>
      </c>
    </row>
    <row r="1501" ht="15.75" customHeight="1">
      <c r="A1501" s="9">
        <v>1499.0</v>
      </c>
      <c r="B1501" s="10">
        <v>1503.0</v>
      </c>
      <c r="C1501" s="10" t="s">
        <v>5791</v>
      </c>
      <c r="D1501" s="10" t="s">
        <v>1670</v>
      </c>
      <c r="E1501" s="10" t="s">
        <v>1671</v>
      </c>
      <c r="F1501" s="10" t="s">
        <v>5792</v>
      </c>
      <c r="G1501" s="10" t="s">
        <v>841</v>
      </c>
      <c r="H1501" s="10" t="s">
        <v>5793</v>
      </c>
      <c r="I1501" s="10" t="b">
        <v>1</v>
      </c>
      <c r="J1501" s="10">
        <v>6.0</v>
      </c>
      <c r="K1501" s="10" t="s">
        <v>1696</v>
      </c>
      <c r="L1501" s="10" t="s">
        <v>2271</v>
      </c>
      <c r="M1501" s="10" t="s">
        <v>5794</v>
      </c>
    </row>
    <row r="1502" ht="15.75" customHeight="1">
      <c r="A1502" s="9">
        <v>1500.0</v>
      </c>
      <c r="B1502" s="10">
        <v>1504.0</v>
      </c>
      <c r="C1502" s="10" t="s">
        <v>5795</v>
      </c>
      <c r="D1502" s="10" t="s">
        <v>1670</v>
      </c>
      <c r="E1502" s="10" t="s">
        <v>1671</v>
      </c>
      <c r="F1502" s="10" t="s">
        <v>5796</v>
      </c>
      <c r="G1502" s="10" t="s">
        <v>841</v>
      </c>
      <c r="H1502" s="10" t="s">
        <v>5797</v>
      </c>
      <c r="I1502" s="10" t="b">
        <v>1</v>
      </c>
      <c r="J1502" s="10">
        <v>6.0</v>
      </c>
      <c r="K1502" s="10" t="s">
        <v>1696</v>
      </c>
      <c r="L1502" s="10" t="s">
        <v>2271</v>
      </c>
      <c r="M1502" s="10" t="s">
        <v>5798</v>
      </c>
    </row>
    <row r="1503" ht="15.75" customHeight="1">
      <c r="A1503" s="9">
        <v>1501.0</v>
      </c>
      <c r="B1503" s="10">
        <v>1505.0</v>
      </c>
      <c r="C1503" s="10" t="s">
        <v>5799</v>
      </c>
      <c r="D1503" s="10" t="s">
        <v>1670</v>
      </c>
      <c r="E1503" s="10" t="s">
        <v>1671</v>
      </c>
      <c r="F1503" s="10" t="s">
        <v>5800</v>
      </c>
      <c r="G1503" s="10" t="s">
        <v>841</v>
      </c>
      <c r="H1503" s="10" t="s">
        <v>5801</v>
      </c>
      <c r="I1503" s="10" t="b">
        <v>1</v>
      </c>
      <c r="J1503" s="10">
        <v>6.0</v>
      </c>
      <c r="K1503" s="10" t="s">
        <v>1696</v>
      </c>
      <c r="L1503" s="10" t="s">
        <v>2271</v>
      </c>
      <c r="M1503" s="10" t="s">
        <v>5802</v>
      </c>
    </row>
    <row r="1504" ht="15.75" customHeight="1">
      <c r="A1504" s="9">
        <v>1502.0</v>
      </c>
      <c r="B1504" s="10">
        <v>1508.0</v>
      </c>
      <c r="C1504" s="10" t="s">
        <v>5803</v>
      </c>
      <c r="D1504" s="10" t="s">
        <v>1670</v>
      </c>
      <c r="E1504" s="10" t="s">
        <v>1671</v>
      </c>
      <c r="F1504" s="10" t="s">
        <v>5804</v>
      </c>
      <c r="G1504" s="10" t="s">
        <v>841</v>
      </c>
      <c r="H1504" s="10" t="s">
        <v>5805</v>
      </c>
      <c r="I1504" s="10" t="b">
        <v>1</v>
      </c>
      <c r="J1504" s="10">
        <v>2.0</v>
      </c>
      <c r="K1504" s="10" t="s">
        <v>1679</v>
      </c>
      <c r="L1504" s="10" t="s">
        <v>5806</v>
      </c>
      <c r="M1504" s="10" t="s">
        <v>5807</v>
      </c>
    </row>
    <row r="1505" ht="15.75" customHeight="1">
      <c r="A1505" s="9">
        <v>1503.0</v>
      </c>
      <c r="B1505" s="10">
        <v>1509.0</v>
      </c>
      <c r="C1505" s="10" t="s">
        <v>5808</v>
      </c>
      <c r="D1505" s="10" t="s">
        <v>1670</v>
      </c>
      <c r="E1505" s="10" t="s">
        <v>1671</v>
      </c>
      <c r="F1505" s="10" t="s">
        <v>5809</v>
      </c>
      <c r="G1505" s="10" t="s">
        <v>841</v>
      </c>
      <c r="H1505" s="10" t="s">
        <v>5810</v>
      </c>
      <c r="I1505" s="10" t="b">
        <v>1</v>
      </c>
      <c r="J1505" s="10">
        <v>4.0</v>
      </c>
      <c r="K1505" s="10" t="s">
        <v>1656</v>
      </c>
      <c r="L1505" s="10" t="s">
        <v>5740</v>
      </c>
      <c r="M1505" s="10" t="s">
        <v>5811</v>
      </c>
    </row>
    <row r="1506" ht="15.75" customHeight="1">
      <c r="A1506" s="9">
        <v>1504.0</v>
      </c>
      <c r="B1506" s="10">
        <v>1510.0</v>
      </c>
      <c r="C1506" s="10" t="s">
        <v>5812</v>
      </c>
      <c r="D1506" s="10" t="s">
        <v>1670</v>
      </c>
      <c r="E1506" s="10" t="s">
        <v>1671</v>
      </c>
      <c r="F1506" s="10" t="s">
        <v>5813</v>
      </c>
      <c r="G1506" s="10" t="s">
        <v>841</v>
      </c>
      <c r="H1506" s="10" t="s">
        <v>5814</v>
      </c>
      <c r="I1506" s="10" t="b">
        <v>1</v>
      </c>
      <c r="J1506" s="10">
        <v>4.0</v>
      </c>
      <c r="K1506" s="10" t="s">
        <v>1656</v>
      </c>
      <c r="L1506" s="10" t="s">
        <v>5815</v>
      </c>
      <c r="M1506" s="10" t="s">
        <v>5816</v>
      </c>
    </row>
    <row r="1507" ht="15.75" customHeight="1">
      <c r="A1507" s="9">
        <v>1505.0</v>
      </c>
      <c r="B1507" s="10">
        <v>1511.0</v>
      </c>
      <c r="C1507" s="10" t="s">
        <v>5817</v>
      </c>
      <c r="D1507" s="10" t="s">
        <v>1670</v>
      </c>
      <c r="E1507" s="10" t="s">
        <v>1671</v>
      </c>
      <c r="F1507" s="10" t="s">
        <v>5818</v>
      </c>
      <c r="G1507" s="10" t="s">
        <v>841</v>
      </c>
      <c r="H1507" s="10" t="s">
        <v>5819</v>
      </c>
      <c r="I1507" s="10" t="b">
        <v>1</v>
      </c>
      <c r="J1507" s="10">
        <v>6.0</v>
      </c>
      <c r="K1507" s="10" t="s">
        <v>1696</v>
      </c>
      <c r="L1507" s="10" t="s">
        <v>5820</v>
      </c>
      <c r="M1507" s="10" t="s">
        <v>5821</v>
      </c>
    </row>
    <row r="1508" ht="15.75" customHeight="1">
      <c r="A1508" s="9">
        <v>1506.0</v>
      </c>
      <c r="B1508" s="10">
        <v>1515.0</v>
      </c>
      <c r="C1508" s="10" t="s">
        <v>5822</v>
      </c>
      <c r="D1508" s="10" t="s">
        <v>1670</v>
      </c>
      <c r="E1508" s="10" t="s">
        <v>1671</v>
      </c>
      <c r="F1508" s="10" t="s">
        <v>5823</v>
      </c>
      <c r="G1508" s="10" t="s">
        <v>841</v>
      </c>
      <c r="H1508" s="10" t="s">
        <v>5824</v>
      </c>
      <c r="I1508" s="10" t="b">
        <v>1</v>
      </c>
      <c r="J1508" s="10">
        <v>2.0</v>
      </c>
      <c r="K1508" s="10" t="s">
        <v>1679</v>
      </c>
      <c r="L1508" s="10" t="s">
        <v>1846</v>
      </c>
      <c r="M1508" s="10" t="s">
        <v>5825</v>
      </c>
    </row>
    <row r="1509" ht="15.75" customHeight="1">
      <c r="A1509" s="9">
        <v>1507.0</v>
      </c>
      <c r="B1509" s="10">
        <v>1521.0</v>
      </c>
      <c r="C1509" s="10" t="s">
        <v>5826</v>
      </c>
      <c r="D1509" s="10" t="s">
        <v>1670</v>
      </c>
      <c r="E1509" s="10" t="s">
        <v>1671</v>
      </c>
      <c r="F1509" s="10" t="s">
        <v>5827</v>
      </c>
      <c r="G1509" s="10" t="s">
        <v>841</v>
      </c>
      <c r="H1509" s="10" t="s">
        <v>5828</v>
      </c>
      <c r="I1509" s="10" t="b">
        <v>1</v>
      </c>
      <c r="J1509" s="10">
        <v>5.0</v>
      </c>
      <c r="K1509" s="10" t="s">
        <v>1690</v>
      </c>
      <c r="L1509" s="10" t="s">
        <v>5829</v>
      </c>
      <c r="M1509" s="10" t="s">
        <v>5830</v>
      </c>
    </row>
    <row r="1510" ht="15.75" customHeight="1">
      <c r="A1510" s="9">
        <v>1508.0</v>
      </c>
      <c r="B1510" s="10">
        <v>1523.0</v>
      </c>
      <c r="C1510" s="10" t="s">
        <v>5831</v>
      </c>
      <c r="D1510" s="10" t="s">
        <v>1670</v>
      </c>
      <c r="E1510" s="10" t="s">
        <v>1671</v>
      </c>
      <c r="F1510" s="10" t="s">
        <v>5832</v>
      </c>
      <c r="G1510" s="10" t="s">
        <v>841</v>
      </c>
      <c r="H1510" s="10" t="s">
        <v>5833</v>
      </c>
      <c r="I1510" s="10" t="b">
        <v>1</v>
      </c>
      <c r="J1510" s="10">
        <v>3.0</v>
      </c>
      <c r="K1510" s="10" t="s">
        <v>1702</v>
      </c>
      <c r="L1510" s="10" t="s">
        <v>3298</v>
      </c>
      <c r="M1510" s="10" t="s">
        <v>5834</v>
      </c>
    </row>
    <row r="1511" ht="15.75" customHeight="1">
      <c r="A1511" s="9">
        <v>1509.0</v>
      </c>
      <c r="B1511" s="10">
        <v>1525.0</v>
      </c>
      <c r="C1511" s="10" t="s">
        <v>5835</v>
      </c>
      <c r="D1511" s="10" t="s">
        <v>1670</v>
      </c>
      <c r="E1511" s="10" t="s">
        <v>1671</v>
      </c>
      <c r="F1511" s="10" t="s">
        <v>5836</v>
      </c>
      <c r="G1511" s="10" t="s">
        <v>841</v>
      </c>
      <c r="H1511" s="10" t="s">
        <v>5837</v>
      </c>
      <c r="I1511" s="10" t="b">
        <v>1</v>
      </c>
      <c r="J1511" s="10">
        <v>3.0</v>
      </c>
      <c r="K1511" s="10" t="s">
        <v>1702</v>
      </c>
      <c r="L1511" s="10" t="s">
        <v>5838</v>
      </c>
      <c r="M1511" s="10" t="s">
        <v>5839</v>
      </c>
    </row>
    <row r="1512" ht="15.75" customHeight="1">
      <c r="A1512" s="9">
        <v>1510.0</v>
      </c>
      <c r="B1512" s="10">
        <v>1526.0</v>
      </c>
      <c r="C1512" s="10" t="s">
        <v>5840</v>
      </c>
      <c r="D1512" s="10" t="s">
        <v>1670</v>
      </c>
      <c r="E1512" s="10" t="s">
        <v>1671</v>
      </c>
      <c r="F1512" s="10" t="s">
        <v>5841</v>
      </c>
      <c r="G1512" s="10" t="s">
        <v>841</v>
      </c>
      <c r="H1512" s="10" t="s">
        <v>5842</v>
      </c>
      <c r="I1512" s="10" t="b">
        <v>1</v>
      </c>
      <c r="J1512" s="10">
        <v>4.0</v>
      </c>
      <c r="K1512" s="10" t="s">
        <v>1656</v>
      </c>
      <c r="L1512" s="10" t="s">
        <v>5740</v>
      </c>
      <c r="M1512" s="10" t="s">
        <v>5843</v>
      </c>
    </row>
    <row r="1513" ht="15.75" customHeight="1">
      <c r="A1513" s="9">
        <v>1511.0</v>
      </c>
      <c r="B1513" s="10">
        <v>1527.0</v>
      </c>
      <c r="C1513" s="10" t="s">
        <v>5844</v>
      </c>
      <c r="D1513" s="10" t="s">
        <v>1670</v>
      </c>
      <c r="E1513" s="10" t="s">
        <v>1671</v>
      </c>
      <c r="F1513" s="10" t="s">
        <v>5845</v>
      </c>
      <c r="G1513" s="10" t="s">
        <v>841</v>
      </c>
      <c r="H1513" s="10" t="s">
        <v>17</v>
      </c>
      <c r="I1513" s="10" t="b">
        <v>0</v>
      </c>
      <c r="J1513" s="10" t="s">
        <v>17</v>
      </c>
      <c r="K1513" s="10" t="s">
        <v>17</v>
      </c>
      <c r="L1513" s="10" t="s">
        <v>17</v>
      </c>
      <c r="M1513" s="10" t="s">
        <v>17</v>
      </c>
    </row>
    <row r="1514" ht="15.75" customHeight="1">
      <c r="A1514" s="9">
        <v>1512.0</v>
      </c>
      <c r="B1514" s="10">
        <v>1528.0</v>
      </c>
      <c r="C1514" s="10" t="s">
        <v>5846</v>
      </c>
      <c r="D1514" s="10" t="s">
        <v>1670</v>
      </c>
      <c r="E1514" s="10" t="s">
        <v>1671</v>
      </c>
      <c r="F1514" s="10" t="s">
        <v>5847</v>
      </c>
      <c r="G1514" s="10" t="s">
        <v>841</v>
      </c>
      <c r="H1514" s="10" t="s">
        <v>5848</v>
      </c>
      <c r="I1514" s="10" t="b">
        <v>1</v>
      </c>
      <c r="J1514" s="10">
        <v>4.0</v>
      </c>
      <c r="K1514" s="10" t="s">
        <v>1656</v>
      </c>
      <c r="L1514" s="10" t="s">
        <v>5849</v>
      </c>
      <c r="M1514" s="10" t="s">
        <v>5850</v>
      </c>
    </row>
    <row r="1515" ht="15.75" customHeight="1">
      <c r="A1515" s="9">
        <v>1513.0</v>
      </c>
      <c r="B1515" s="10">
        <v>1529.0</v>
      </c>
      <c r="C1515" s="10" t="s">
        <v>5851</v>
      </c>
      <c r="D1515" s="10" t="s">
        <v>1670</v>
      </c>
      <c r="E1515" s="10" t="s">
        <v>1671</v>
      </c>
      <c r="F1515" s="10" t="s">
        <v>5852</v>
      </c>
      <c r="G1515" s="10" t="s">
        <v>841</v>
      </c>
      <c r="H1515" s="10" t="s">
        <v>5853</v>
      </c>
      <c r="I1515" s="10" t="b">
        <v>1</v>
      </c>
      <c r="J1515" s="10">
        <v>3.0</v>
      </c>
      <c r="K1515" s="10" t="s">
        <v>1702</v>
      </c>
      <c r="L1515" s="10" t="s">
        <v>2407</v>
      </c>
      <c r="M1515" s="10" t="s">
        <v>5854</v>
      </c>
    </row>
    <row r="1516" ht="15.75" customHeight="1">
      <c r="A1516" s="9">
        <v>1514.0</v>
      </c>
      <c r="B1516" s="10">
        <v>1530.0</v>
      </c>
      <c r="C1516" s="10" t="s">
        <v>5855</v>
      </c>
      <c r="D1516" s="10" t="s">
        <v>1670</v>
      </c>
      <c r="E1516" s="10" t="s">
        <v>1671</v>
      </c>
      <c r="F1516" s="10" t="s">
        <v>5856</v>
      </c>
      <c r="G1516" s="10" t="s">
        <v>841</v>
      </c>
      <c r="H1516" s="10" t="s">
        <v>5857</v>
      </c>
      <c r="I1516" s="10" t="b">
        <v>1</v>
      </c>
      <c r="J1516" s="10">
        <v>4.0</v>
      </c>
      <c r="K1516" s="10" t="s">
        <v>1656</v>
      </c>
      <c r="L1516" s="10" t="s">
        <v>2498</v>
      </c>
      <c r="M1516" s="10" t="s">
        <v>5858</v>
      </c>
    </row>
    <row r="1517" ht="15.75" customHeight="1">
      <c r="A1517" s="9">
        <v>1515.0</v>
      </c>
      <c r="B1517" s="10">
        <v>1531.0</v>
      </c>
      <c r="C1517" s="10" t="s">
        <v>5859</v>
      </c>
      <c r="D1517" s="10" t="s">
        <v>1670</v>
      </c>
      <c r="E1517" s="10" t="s">
        <v>1671</v>
      </c>
      <c r="F1517" s="10" t="s">
        <v>5860</v>
      </c>
      <c r="G1517" s="10" t="s">
        <v>841</v>
      </c>
      <c r="H1517" s="10" t="s">
        <v>5861</v>
      </c>
      <c r="I1517" s="10" t="b">
        <v>1</v>
      </c>
      <c r="J1517" s="10">
        <v>3.0</v>
      </c>
      <c r="K1517" s="10" t="s">
        <v>1702</v>
      </c>
      <c r="L1517" s="10" t="s">
        <v>5862</v>
      </c>
      <c r="M1517" s="10" t="s">
        <v>5863</v>
      </c>
    </row>
    <row r="1518" ht="15.75" customHeight="1">
      <c r="A1518" s="9">
        <v>1516.0</v>
      </c>
      <c r="B1518" s="10">
        <v>1532.0</v>
      </c>
      <c r="C1518" s="10" t="s">
        <v>5864</v>
      </c>
      <c r="D1518" s="10" t="s">
        <v>1670</v>
      </c>
      <c r="E1518" s="10" t="s">
        <v>1671</v>
      </c>
      <c r="F1518" s="10" t="s">
        <v>5865</v>
      </c>
      <c r="G1518" s="10" t="s">
        <v>841</v>
      </c>
      <c r="H1518" s="10" t="s">
        <v>5866</v>
      </c>
      <c r="I1518" s="10" t="b">
        <v>1</v>
      </c>
      <c r="J1518" s="10">
        <v>5.0</v>
      </c>
      <c r="K1518" s="10" t="s">
        <v>1690</v>
      </c>
      <c r="L1518" s="10" t="s">
        <v>4037</v>
      </c>
      <c r="M1518" s="10" t="s">
        <v>5867</v>
      </c>
    </row>
    <row r="1519" ht="15.75" customHeight="1">
      <c r="A1519" s="9">
        <v>1517.0</v>
      </c>
      <c r="B1519" s="10">
        <v>1533.0</v>
      </c>
      <c r="C1519" s="10" t="s">
        <v>5868</v>
      </c>
      <c r="D1519" s="10" t="s">
        <v>1670</v>
      </c>
      <c r="E1519" s="10" t="s">
        <v>1671</v>
      </c>
      <c r="F1519" s="10" t="s">
        <v>5869</v>
      </c>
      <c r="G1519" s="10" t="s">
        <v>841</v>
      </c>
      <c r="H1519" s="10" t="s">
        <v>5870</v>
      </c>
      <c r="I1519" s="10" t="b">
        <v>1</v>
      </c>
      <c r="J1519" s="10">
        <v>2.0</v>
      </c>
      <c r="K1519" s="10" t="s">
        <v>1679</v>
      </c>
      <c r="L1519" s="10" t="s">
        <v>5871</v>
      </c>
      <c r="M1519" s="10" t="s">
        <v>5872</v>
      </c>
    </row>
    <row r="1520" ht="15.75" customHeight="1">
      <c r="A1520" s="9">
        <v>1518.0</v>
      </c>
      <c r="B1520" s="10">
        <v>1535.0</v>
      </c>
      <c r="C1520" s="10" t="s">
        <v>5873</v>
      </c>
      <c r="D1520" s="10" t="s">
        <v>1670</v>
      </c>
      <c r="E1520" s="10" t="s">
        <v>1671</v>
      </c>
      <c r="F1520" s="10" t="s">
        <v>5874</v>
      </c>
      <c r="G1520" s="10" t="s">
        <v>841</v>
      </c>
      <c r="H1520" s="10" t="s">
        <v>5875</v>
      </c>
      <c r="I1520" s="10" t="b">
        <v>1</v>
      </c>
      <c r="J1520" s="10">
        <v>2.0</v>
      </c>
      <c r="K1520" s="10" t="s">
        <v>1679</v>
      </c>
      <c r="L1520" s="10" t="s">
        <v>5876</v>
      </c>
      <c r="M1520" s="10" t="s">
        <v>5877</v>
      </c>
    </row>
    <row r="1521" ht="15.75" customHeight="1">
      <c r="A1521" s="9">
        <v>1519.0</v>
      </c>
      <c r="B1521" s="10">
        <v>1536.0</v>
      </c>
      <c r="C1521" s="10" t="s">
        <v>5878</v>
      </c>
      <c r="D1521" s="10" t="s">
        <v>1670</v>
      </c>
      <c r="E1521" s="10" t="s">
        <v>1671</v>
      </c>
      <c r="F1521" s="10" t="s">
        <v>5879</v>
      </c>
      <c r="G1521" s="10" t="s">
        <v>841</v>
      </c>
      <c r="H1521" s="10" t="s">
        <v>5880</v>
      </c>
      <c r="I1521" s="10" t="b">
        <v>1</v>
      </c>
      <c r="J1521" s="10">
        <v>4.0</v>
      </c>
      <c r="K1521" s="10" t="s">
        <v>1656</v>
      </c>
      <c r="L1521" s="10" t="s">
        <v>2498</v>
      </c>
      <c r="M1521" s="10" t="s">
        <v>5881</v>
      </c>
    </row>
    <row r="1522" ht="15.75" customHeight="1">
      <c r="A1522" s="9">
        <v>1520.0</v>
      </c>
      <c r="B1522" s="10">
        <v>1537.0</v>
      </c>
      <c r="C1522" s="10" t="s">
        <v>5882</v>
      </c>
      <c r="D1522" s="10" t="s">
        <v>1670</v>
      </c>
      <c r="E1522" s="10" t="s">
        <v>1671</v>
      </c>
      <c r="F1522" s="10" t="s">
        <v>5883</v>
      </c>
      <c r="G1522" s="10" t="s">
        <v>841</v>
      </c>
      <c r="H1522" s="10" t="s">
        <v>5884</v>
      </c>
      <c r="I1522" s="10" t="b">
        <v>1</v>
      </c>
      <c r="J1522" s="10">
        <v>3.0</v>
      </c>
      <c r="K1522" s="10" t="s">
        <v>1702</v>
      </c>
      <c r="L1522" s="10" t="s">
        <v>2281</v>
      </c>
      <c r="M1522" s="10" t="s">
        <v>5885</v>
      </c>
    </row>
    <row r="1523" ht="15.75" customHeight="1">
      <c r="A1523" s="9">
        <v>1521.0</v>
      </c>
      <c r="B1523" s="10">
        <v>1538.0</v>
      </c>
      <c r="C1523" s="10" t="s">
        <v>5886</v>
      </c>
      <c r="D1523" s="10" t="s">
        <v>1670</v>
      </c>
      <c r="E1523" s="10" t="s">
        <v>1671</v>
      </c>
      <c r="F1523" s="10" t="s">
        <v>5865</v>
      </c>
      <c r="G1523" s="10" t="s">
        <v>841</v>
      </c>
      <c r="H1523" s="10" t="s">
        <v>5866</v>
      </c>
      <c r="I1523" s="10" t="b">
        <v>1</v>
      </c>
      <c r="J1523" s="10">
        <v>5.0</v>
      </c>
      <c r="K1523" s="10" t="s">
        <v>1690</v>
      </c>
      <c r="L1523" s="10" t="s">
        <v>4037</v>
      </c>
      <c r="M1523" s="10" t="s">
        <v>5867</v>
      </c>
    </row>
    <row r="1524" ht="15.75" customHeight="1">
      <c r="A1524" s="9">
        <v>1522.0</v>
      </c>
      <c r="B1524" s="10">
        <v>1539.0</v>
      </c>
      <c r="C1524" s="10" t="s">
        <v>5887</v>
      </c>
      <c r="D1524" s="10" t="s">
        <v>1670</v>
      </c>
      <c r="E1524" s="10" t="s">
        <v>1671</v>
      </c>
      <c r="F1524" s="10" t="s">
        <v>5888</v>
      </c>
      <c r="G1524" s="10" t="s">
        <v>841</v>
      </c>
      <c r="H1524" s="10" t="s">
        <v>5889</v>
      </c>
      <c r="I1524" s="10" t="b">
        <v>1</v>
      </c>
      <c r="J1524" s="10">
        <v>3.0</v>
      </c>
      <c r="K1524" s="10" t="s">
        <v>1702</v>
      </c>
      <c r="L1524" s="10" t="s">
        <v>2281</v>
      </c>
      <c r="M1524" s="10" t="s">
        <v>5890</v>
      </c>
    </row>
    <row r="1525" ht="15.75" customHeight="1">
      <c r="A1525" s="9">
        <v>1523.0</v>
      </c>
      <c r="B1525" s="10">
        <v>1540.0</v>
      </c>
      <c r="C1525" s="10" t="s">
        <v>5891</v>
      </c>
      <c r="D1525" s="10" t="s">
        <v>1670</v>
      </c>
      <c r="E1525" s="10" t="s">
        <v>1671</v>
      </c>
      <c r="F1525" s="10" t="s">
        <v>5892</v>
      </c>
      <c r="G1525" s="10" t="s">
        <v>841</v>
      </c>
      <c r="H1525" s="10" t="s">
        <v>5893</v>
      </c>
      <c r="I1525" s="10" t="b">
        <v>1</v>
      </c>
      <c r="J1525" s="10">
        <v>2.0</v>
      </c>
      <c r="K1525" s="10" t="s">
        <v>1679</v>
      </c>
      <c r="L1525" s="10" t="s">
        <v>5894</v>
      </c>
      <c r="M1525" s="10" t="s">
        <v>5895</v>
      </c>
    </row>
    <row r="1526" ht="15.75" customHeight="1">
      <c r="A1526" s="9">
        <v>1524.0</v>
      </c>
      <c r="B1526" s="10">
        <v>1541.0</v>
      </c>
      <c r="C1526" s="10" t="s">
        <v>5896</v>
      </c>
      <c r="D1526" s="10" t="s">
        <v>1670</v>
      </c>
      <c r="E1526" s="10" t="s">
        <v>1671</v>
      </c>
      <c r="F1526" s="10" t="s">
        <v>5897</v>
      </c>
      <c r="G1526" s="10" t="s">
        <v>841</v>
      </c>
      <c r="H1526" s="10" t="s">
        <v>5898</v>
      </c>
      <c r="I1526" s="10" t="b">
        <v>1</v>
      </c>
      <c r="J1526" s="10">
        <v>3.0</v>
      </c>
      <c r="K1526" s="10" t="s">
        <v>1702</v>
      </c>
      <c r="L1526" s="10" t="s">
        <v>5899</v>
      </c>
      <c r="M1526" s="10" t="s">
        <v>5900</v>
      </c>
    </row>
    <row r="1527" ht="15.75" customHeight="1">
      <c r="A1527" s="9">
        <v>1525.0</v>
      </c>
      <c r="B1527" s="10">
        <v>1542.0</v>
      </c>
      <c r="C1527" s="10" t="s">
        <v>5901</v>
      </c>
      <c r="D1527" s="10" t="s">
        <v>1670</v>
      </c>
      <c r="E1527" s="10" t="s">
        <v>1671</v>
      </c>
      <c r="F1527" s="10" t="s">
        <v>5902</v>
      </c>
      <c r="G1527" s="10" t="s">
        <v>841</v>
      </c>
      <c r="H1527" s="10" t="s">
        <v>5903</v>
      </c>
      <c r="I1527" s="10" t="b">
        <v>1</v>
      </c>
      <c r="J1527" s="10">
        <v>4.0</v>
      </c>
      <c r="K1527" s="10" t="s">
        <v>1656</v>
      </c>
      <c r="L1527" s="10" t="s">
        <v>5904</v>
      </c>
      <c r="M1527" s="10" t="s">
        <v>5905</v>
      </c>
    </row>
    <row r="1528" ht="15.75" customHeight="1">
      <c r="A1528" s="9">
        <v>1526.0</v>
      </c>
      <c r="B1528" s="10">
        <v>1543.0</v>
      </c>
      <c r="C1528" s="10" t="s">
        <v>5906</v>
      </c>
      <c r="D1528" s="10" t="s">
        <v>1670</v>
      </c>
      <c r="E1528" s="10" t="s">
        <v>1671</v>
      </c>
      <c r="F1528" s="10" t="s">
        <v>5907</v>
      </c>
      <c r="G1528" s="10" t="s">
        <v>841</v>
      </c>
      <c r="H1528" s="10" t="s">
        <v>5908</v>
      </c>
      <c r="I1528" s="10" t="b">
        <v>1</v>
      </c>
      <c r="J1528" s="10">
        <v>2.0</v>
      </c>
      <c r="K1528" s="10" t="s">
        <v>1679</v>
      </c>
      <c r="L1528" s="10" t="s">
        <v>5909</v>
      </c>
      <c r="M1528" s="10" t="s">
        <v>5910</v>
      </c>
    </row>
    <row r="1529" ht="15.75" customHeight="1">
      <c r="A1529" s="9">
        <v>1527.0</v>
      </c>
      <c r="B1529" s="10">
        <v>1544.0</v>
      </c>
      <c r="C1529" s="10" t="s">
        <v>5911</v>
      </c>
      <c r="D1529" s="10" t="s">
        <v>1670</v>
      </c>
      <c r="E1529" s="10" t="s">
        <v>1671</v>
      </c>
      <c r="F1529" s="10" t="s">
        <v>5912</v>
      </c>
      <c r="G1529" s="10" t="s">
        <v>841</v>
      </c>
      <c r="H1529" s="10" t="s">
        <v>5913</v>
      </c>
      <c r="I1529" s="10" t="b">
        <v>1</v>
      </c>
      <c r="J1529" s="10">
        <v>4.0</v>
      </c>
      <c r="K1529" s="10" t="s">
        <v>1656</v>
      </c>
      <c r="L1529" s="10" t="s">
        <v>2498</v>
      </c>
      <c r="M1529" s="10" t="s">
        <v>5914</v>
      </c>
    </row>
    <row r="1530" ht="15.75" customHeight="1">
      <c r="A1530" s="9">
        <v>1528.0</v>
      </c>
      <c r="B1530" s="10">
        <v>1545.0</v>
      </c>
      <c r="C1530" s="10" t="s">
        <v>5915</v>
      </c>
      <c r="D1530" s="10" t="s">
        <v>1670</v>
      </c>
      <c r="E1530" s="10" t="s">
        <v>1671</v>
      </c>
      <c r="F1530" s="10" t="s">
        <v>5916</v>
      </c>
      <c r="G1530" s="10" t="s">
        <v>841</v>
      </c>
      <c r="H1530" s="10" t="s">
        <v>5917</v>
      </c>
      <c r="I1530" s="10" t="b">
        <v>1</v>
      </c>
      <c r="J1530" s="10">
        <v>3.0</v>
      </c>
      <c r="K1530" s="10" t="s">
        <v>1702</v>
      </c>
      <c r="L1530" s="10" t="s">
        <v>4549</v>
      </c>
      <c r="M1530" s="10" t="s">
        <v>5918</v>
      </c>
    </row>
    <row r="1531" ht="15.75" customHeight="1">
      <c r="A1531" s="9">
        <v>1529.0</v>
      </c>
      <c r="B1531" s="10">
        <v>1546.0</v>
      </c>
      <c r="C1531" s="10" t="s">
        <v>5919</v>
      </c>
      <c r="D1531" s="10" t="s">
        <v>1670</v>
      </c>
      <c r="E1531" s="10" t="s">
        <v>1671</v>
      </c>
      <c r="F1531" s="10" t="s">
        <v>5920</v>
      </c>
      <c r="G1531" s="10" t="s">
        <v>841</v>
      </c>
      <c r="H1531" s="10" t="s">
        <v>5921</v>
      </c>
      <c r="I1531" s="10" t="b">
        <v>1</v>
      </c>
      <c r="J1531" s="10">
        <v>3.0</v>
      </c>
      <c r="K1531" s="10" t="s">
        <v>1702</v>
      </c>
      <c r="L1531" s="10" t="s">
        <v>2281</v>
      </c>
      <c r="M1531" s="10" t="s">
        <v>5922</v>
      </c>
    </row>
    <row r="1532" ht="15.75" customHeight="1">
      <c r="A1532" s="9">
        <v>1530.0</v>
      </c>
      <c r="B1532" s="10">
        <v>1547.0</v>
      </c>
      <c r="C1532" s="10" t="s">
        <v>5923</v>
      </c>
      <c r="D1532" s="10" t="s">
        <v>1670</v>
      </c>
      <c r="E1532" s="10" t="s">
        <v>1671</v>
      </c>
      <c r="F1532" s="10" t="s">
        <v>5924</v>
      </c>
      <c r="G1532" s="10" t="s">
        <v>841</v>
      </c>
      <c r="H1532" s="10" t="s">
        <v>5925</v>
      </c>
      <c r="I1532" s="10" t="b">
        <v>1</v>
      </c>
      <c r="J1532" s="10">
        <v>4.0</v>
      </c>
      <c r="K1532" s="10" t="s">
        <v>1656</v>
      </c>
      <c r="L1532" s="10" t="s">
        <v>5926</v>
      </c>
      <c r="M1532" s="10" t="s">
        <v>5927</v>
      </c>
    </row>
    <row r="1533" ht="15.75" customHeight="1">
      <c r="A1533" s="9">
        <v>1531.0</v>
      </c>
      <c r="B1533" s="10">
        <v>1548.0</v>
      </c>
      <c r="C1533" s="10" t="s">
        <v>5928</v>
      </c>
      <c r="D1533" s="10" t="s">
        <v>1670</v>
      </c>
      <c r="E1533" s="10" t="s">
        <v>1671</v>
      </c>
      <c r="F1533" s="10" t="s">
        <v>5929</v>
      </c>
      <c r="G1533" s="10" t="s">
        <v>841</v>
      </c>
      <c r="H1533" s="10" t="s">
        <v>5930</v>
      </c>
      <c r="I1533" s="10" t="b">
        <v>1</v>
      </c>
      <c r="J1533" s="10">
        <v>3.0</v>
      </c>
      <c r="K1533" s="10" t="s">
        <v>1702</v>
      </c>
      <c r="L1533" s="10" t="s">
        <v>2407</v>
      </c>
      <c r="M1533" s="10" t="s">
        <v>5931</v>
      </c>
    </row>
    <row r="1534" ht="15.75" customHeight="1">
      <c r="A1534" s="9">
        <v>1532.0</v>
      </c>
      <c r="B1534" s="10">
        <v>1549.0</v>
      </c>
      <c r="C1534" s="10" t="s">
        <v>5932</v>
      </c>
      <c r="D1534" s="10" t="s">
        <v>1670</v>
      </c>
      <c r="E1534" s="10" t="s">
        <v>1671</v>
      </c>
      <c r="F1534" s="10" t="s">
        <v>5933</v>
      </c>
      <c r="G1534" s="10" t="s">
        <v>841</v>
      </c>
      <c r="H1534" s="10" t="s">
        <v>5934</v>
      </c>
      <c r="I1534" s="10" t="b">
        <v>1</v>
      </c>
      <c r="J1534" s="10">
        <v>2.0</v>
      </c>
      <c r="K1534" s="10" t="s">
        <v>1679</v>
      </c>
      <c r="L1534" s="10" t="s">
        <v>5935</v>
      </c>
      <c r="M1534" s="10" t="s">
        <v>5936</v>
      </c>
    </row>
    <row r="1535" ht="15.75" customHeight="1">
      <c r="A1535" s="9">
        <v>1533.0</v>
      </c>
      <c r="B1535" s="10">
        <v>1551.0</v>
      </c>
      <c r="C1535" s="10" t="s">
        <v>5937</v>
      </c>
      <c r="D1535" s="10" t="s">
        <v>1670</v>
      </c>
      <c r="E1535" s="10" t="s">
        <v>1671</v>
      </c>
      <c r="F1535" s="10" t="s">
        <v>5938</v>
      </c>
      <c r="G1535" s="10" t="s">
        <v>841</v>
      </c>
      <c r="H1535" s="10" t="s">
        <v>5939</v>
      </c>
      <c r="I1535" s="10" t="b">
        <v>1</v>
      </c>
      <c r="J1535" s="10">
        <v>4.0</v>
      </c>
      <c r="K1535" s="10" t="s">
        <v>1656</v>
      </c>
      <c r="L1535" s="10" t="s">
        <v>2498</v>
      </c>
      <c r="M1535" s="10" t="s">
        <v>5940</v>
      </c>
    </row>
    <row r="1536" ht="15.75" customHeight="1">
      <c r="A1536" s="9">
        <v>1534.0</v>
      </c>
      <c r="B1536" s="10">
        <v>1552.0</v>
      </c>
      <c r="C1536" s="10" t="s">
        <v>5941</v>
      </c>
      <c r="D1536" s="10" t="s">
        <v>1670</v>
      </c>
      <c r="E1536" s="10" t="s">
        <v>1671</v>
      </c>
      <c r="F1536" s="10" t="s">
        <v>5942</v>
      </c>
      <c r="G1536" s="10" t="s">
        <v>841</v>
      </c>
      <c r="H1536" s="10" t="s">
        <v>5943</v>
      </c>
      <c r="I1536" s="10" t="b">
        <v>1</v>
      </c>
      <c r="J1536" s="10">
        <v>4.0</v>
      </c>
      <c r="K1536" s="10" t="s">
        <v>1656</v>
      </c>
      <c r="L1536" s="10" t="s">
        <v>5944</v>
      </c>
      <c r="M1536" s="10" t="s">
        <v>5945</v>
      </c>
    </row>
    <row r="1537" ht="15.75" customHeight="1">
      <c r="A1537" s="9">
        <v>1535.0</v>
      </c>
      <c r="B1537" s="10">
        <v>1554.0</v>
      </c>
      <c r="C1537" s="10" t="s">
        <v>5946</v>
      </c>
      <c r="D1537" s="10" t="s">
        <v>1670</v>
      </c>
      <c r="E1537" s="10" t="s">
        <v>1671</v>
      </c>
      <c r="F1537" s="10" t="s">
        <v>5947</v>
      </c>
      <c r="G1537" s="10" t="s">
        <v>841</v>
      </c>
      <c r="H1537" s="10" t="s">
        <v>5948</v>
      </c>
      <c r="I1537" s="10" t="b">
        <v>1</v>
      </c>
      <c r="J1537" s="10">
        <v>5.0</v>
      </c>
      <c r="K1537" s="10" t="s">
        <v>1690</v>
      </c>
      <c r="L1537" s="10" t="s">
        <v>5949</v>
      </c>
      <c r="M1537" s="10" t="s">
        <v>5950</v>
      </c>
    </row>
    <row r="1538" ht="15.75" customHeight="1">
      <c r="A1538" s="9">
        <v>1536.0</v>
      </c>
      <c r="B1538" s="10">
        <v>1556.0</v>
      </c>
      <c r="C1538" s="10" t="s">
        <v>5951</v>
      </c>
      <c r="D1538" s="10" t="s">
        <v>1670</v>
      </c>
      <c r="E1538" s="10" t="s">
        <v>1671</v>
      </c>
      <c r="F1538" s="10" t="s">
        <v>5952</v>
      </c>
      <c r="G1538" s="10" t="s">
        <v>841</v>
      </c>
      <c r="H1538" s="10" t="s">
        <v>5953</v>
      </c>
      <c r="I1538" s="10" t="b">
        <v>1</v>
      </c>
      <c r="J1538" s="10">
        <v>4.0</v>
      </c>
      <c r="K1538" s="10" t="s">
        <v>1656</v>
      </c>
      <c r="L1538" s="10" t="s">
        <v>5954</v>
      </c>
      <c r="M1538" s="10" t="s">
        <v>5955</v>
      </c>
    </row>
    <row r="1539" ht="15.75" customHeight="1">
      <c r="A1539" s="9">
        <v>1537.0</v>
      </c>
      <c r="B1539" s="10">
        <v>1557.0</v>
      </c>
      <c r="C1539" s="10" t="s">
        <v>5956</v>
      </c>
      <c r="D1539" s="10" t="s">
        <v>1670</v>
      </c>
      <c r="E1539" s="10" t="s">
        <v>1671</v>
      </c>
      <c r="F1539" s="10" t="s">
        <v>5957</v>
      </c>
      <c r="G1539" s="10" t="s">
        <v>841</v>
      </c>
      <c r="H1539" s="10" t="s">
        <v>5958</v>
      </c>
      <c r="I1539" s="10" t="b">
        <v>1</v>
      </c>
      <c r="J1539" s="10">
        <v>6.0</v>
      </c>
      <c r="K1539" s="10" t="s">
        <v>1696</v>
      </c>
      <c r="L1539" s="10" t="s">
        <v>2271</v>
      </c>
      <c r="M1539" s="10" t="s">
        <v>5959</v>
      </c>
    </row>
    <row r="1540" ht="15.75" customHeight="1">
      <c r="A1540" s="9">
        <v>1538.0</v>
      </c>
      <c r="B1540" s="10">
        <v>1558.0</v>
      </c>
      <c r="C1540" s="10" t="s">
        <v>5960</v>
      </c>
      <c r="D1540" s="10" t="s">
        <v>1670</v>
      </c>
      <c r="E1540" s="10" t="s">
        <v>1671</v>
      </c>
      <c r="F1540" s="10" t="s">
        <v>5952</v>
      </c>
      <c r="G1540" s="10" t="s">
        <v>841</v>
      </c>
      <c r="H1540" s="10" t="s">
        <v>5953</v>
      </c>
      <c r="I1540" s="10" t="b">
        <v>1</v>
      </c>
      <c r="J1540" s="10">
        <v>4.0</v>
      </c>
      <c r="K1540" s="10" t="s">
        <v>1656</v>
      </c>
      <c r="L1540" s="10" t="s">
        <v>5954</v>
      </c>
      <c r="M1540" s="10" t="s">
        <v>5955</v>
      </c>
    </row>
    <row r="1541" ht="15.75" customHeight="1">
      <c r="A1541" s="9">
        <v>1539.0</v>
      </c>
      <c r="B1541" s="10">
        <v>1559.0</v>
      </c>
      <c r="C1541" s="10" t="s">
        <v>5961</v>
      </c>
      <c r="D1541" s="10" t="s">
        <v>1670</v>
      </c>
      <c r="E1541" s="10" t="s">
        <v>1671</v>
      </c>
      <c r="F1541" s="10" t="s">
        <v>5962</v>
      </c>
      <c r="G1541" s="10" t="s">
        <v>841</v>
      </c>
      <c r="H1541" s="10" t="s">
        <v>5963</v>
      </c>
      <c r="I1541" s="10" t="b">
        <v>1</v>
      </c>
      <c r="J1541" s="10">
        <v>4.0</v>
      </c>
      <c r="K1541" s="10" t="s">
        <v>1656</v>
      </c>
      <c r="L1541" s="10" t="s">
        <v>5964</v>
      </c>
      <c r="M1541" s="10" t="s">
        <v>5965</v>
      </c>
    </row>
    <row r="1542" ht="15.75" customHeight="1">
      <c r="A1542" s="9">
        <v>1540.0</v>
      </c>
      <c r="B1542" s="10">
        <v>1560.0</v>
      </c>
      <c r="C1542" s="10" t="s">
        <v>5966</v>
      </c>
      <c r="D1542" s="10" t="s">
        <v>1670</v>
      </c>
      <c r="E1542" s="10" t="s">
        <v>1671</v>
      </c>
      <c r="F1542" s="10" t="s">
        <v>5967</v>
      </c>
      <c r="G1542" s="10" t="s">
        <v>841</v>
      </c>
      <c r="H1542" s="10" t="s">
        <v>5968</v>
      </c>
      <c r="I1542" s="10" t="b">
        <v>1</v>
      </c>
      <c r="J1542" s="10">
        <v>4.0</v>
      </c>
      <c r="K1542" s="10" t="s">
        <v>1656</v>
      </c>
      <c r="L1542" s="10" t="s">
        <v>5969</v>
      </c>
      <c r="M1542" s="10" t="s">
        <v>5970</v>
      </c>
    </row>
    <row r="1543" ht="15.75" customHeight="1">
      <c r="A1543" s="9">
        <v>1541.0</v>
      </c>
      <c r="B1543" s="10">
        <v>1561.0</v>
      </c>
      <c r="C1543" s="10" t="s">
        <v>5971</v>
      </c>
      <c r="D1543" s="10" t="s">
        <v>1670</v>
      </c>
      <c r="E1543" s="10" t="s">
        <v>1671</v>
      </c>
      <c r="F1543" s="10" t="s">
        <v>5972</v>
      </c>
      <c r="G1543" s="10" t="s">
        <v>841</v>
      </c>
      <c r="H1543" s="10" t="s">
        <v>5973</v>
      </c>
      <c r="I1543" s="10" t="b">
        <v>1</v>
      </c>
      <c r="J1543" s="10">
        <v>4.0</v>
      </c>
      <c r="K1543" s="10" t="s">
        <v>1656</v>
      </c>
      <c r="L1543" s="10" t="s">
        <v>5974</v>
      </c>
      <c r="M1543" s="10" t="s">
        <v>5975</v>
      </c>
    </row>
    <row r="1544" ht="15.75" customHeight="1">
      <c r="A1544" s="9">
        <v>1542.0</v>
      </c>
      <c r="B1544" s="10">
        <v>1562.0</v>
      </c>
      <c r="C1544" s="10" t="s">
        <v>5976</v>
      </c>
      <c r="D1544" s="10" t="s">
        <v>1670</v>
      </c>
      <c r="E1544" s="10" t="s">
        <v>1671</v>
      </c>
      <c r="F1544" s="10" t="s">
        <v>5977</v>
      </c>
      <c r="G1544" s="10" t="s">
        <v>841</v>
      </c>
      <c r="H1544" s="10" t="s">
        <v>5978</v>
      </c>
      <c r="I1544" s="10" t="b">
        <v>1</v>
      </c>
      <c r="J1544" s="10">
        <v>4.0</v>
      </c>
      <c r="K1544" s="10" t="s">
        <v>1656</v>
      </c>
      <c r="L1544" s="10" t="s">
        <v>5979</v>
      </c>
      <c r="M1544" s="10" t="s">
        <v>5980</v>
      </c>
    </row>
    <row r="1545" ht="15.75" customHeight="1">
      <c r="A1545" s="9">
        <v>1543.0</v>
      </c>
      <c r="B1545" s="10">
        <v>1563.0</v>
      </c>
      <c r="C1545" s="10" t="s">
        <v>5981</v>
      </c>
      <c r="D1545" s="10" t="s">
        <v>1670</v>
      </c>
      <c r="E1545" s="10" t="s">
        <v>1671</v>
      </c>
      <c r="F1545" s="10" t="s">
        <v>5982</v>
      </c>
      <c r="G1545" s="10" t="s">
        <v>841</v>
      </c>
      <c r="H1545" s="10" t="s">
        <v>5983</v>
      </c>
      <c r="I1545" s="10" t="b">
        <v>1</v>
      </c>
      <c r="J1545" s="10">
        <v>6.0</v>
      </c>
      <c r="K1545" s="10" t="s">
        <v>1696</v>
      </c>
      <c r="L1545" s="10" t="s">
        <v>2271</v>
      </c>
      <c r="M1545" s="10" t="s">
        <v>5984</v>
      </c>
    </row>
    <row r="1546" ht="15.75" customHeight="1">
      <c r="A1546" s="9">
        <v>1544.0</v>
      </c>
      <c r="B1546" s="10">
        <v>1564.0</v>
      </c>
      <c r="C1546" s="10" t="s">
        <v>5985</v>
      </c>
      <c r="D1546" s="10" t="s">
        <v>1670</v>
      </c>
      <c r="E1546" s="10" t="s">
        <v>1671</v>
      </c>
      <c r="F1546" s="10" t="s">
        <v>5986</v>
      </c>
      <c r="G1546" s="10" t="s">
        <v>841</v>
      </c>
      <c r="H1546" s="10" t="s">
        <v>5987</v>
      </c>
      <c r="I1546" s="10" t="b">
        <v>1</v>
      </c>
      <c r="J1546" s="10">
        <v>9.0</v>
      </c>
      <c r="K1546" s="10" t="s">
        <v>18</v>
      </c>
      <c r="L1546" s="10" t="s">
        <v>5988</v>
      </c>
      <c r="M1546" s="10" t="s">
        <v>5989</v>
      </c>
    </row>
    <row r="1547" ht="15.75" customHeight="1">
      <c r="A1547" s="9">
        <v>1545.0</v>
      </c>
      <c r="B1547" s="10">
        <v>1566.0</v>
      </c>
      <c r="C1547" s="10" t="s">
        <v>5990</v>
      </c>
      <c r="D1547" s="10" t="s">
        <v>1670</v>
      </c>
      <c r="E1547" s="10" t="s">
        <v>1671</v>
      </c>
      <c r="F1547" s="10" t="s">
        <v>5991</v>
      </c>
      <c r="G1547" s="10" t="s">
        <v>841</v>
      </c>
      <c r="H1547" s="10" t="s">
        <v>5992</v>
      </c>
      <c r="I1547" s="10" t="b">
        <v>1</v>
      </c>
      <c r="J1547" s="10">
        <v>6.0</v>
      </c>
      <c r="K1547" s="10" t="s">
        <v>1696</v>
      </c>
      <c r="L1547" s="10" t="s">
        <v>2271</v>
      </c>
      <c r="M1547" s="10" t="s">
        <v>5993</v>
      </c>
    </row>
    <row r="1548" ht="15.75" customHeight="1">
      <c r="A1548" s="9">
        <v>1546.0</v>
      </c>
      <c r="B1548" s="10">
        <v>1567.0</v>
      </c>
      <c r="C1548" s="10" t="s">
        <v>5994</v>
      </c>
      <c r="D1548" s="10" t="s">
        <v>1670</v>
      </c>
      <c r="E1548" s="10" t="s">
        <v>1671</v>
      </c>
      <c r="F1548" s="10" t="s">
        <v>5995</v>
      </c>
      <c r="G1548" s="10" t="s">
        <v>841</v>
      </c>
      <c r="H1548" s="10" t="s">
        <v>5996</v>
      </c>
      <c r="I1548" s="10" t="b">
        <v>1</v>
      </c>
      <c r="J1548" s="10">
        <v>6.0</v>
      </c>
      <c r="K1548" s="10" t="s">
        <v>1696</v>
      </c>
      <c r="L1548" s="10" t="s">
        <v>2271</v>
      </c>
      <c r="M1548" s="10" t="s">
        <v>5997</v>
      </c>
    </row>
    <row r="1549" ht="15.75" customHeight="1">
      <c r="A1549" s="9">
        <v>1547.0</v>
      </c>
      <c r="B1549" s="10">
        <v>1568.0</v>
      </c>
      <c r="C1549" s="10" t="s">
        <v>5998</v>
      </c>
      <c r="D1549" s="10" t="s">
        <v>1670</v>
      </c>
      <c r="E1549" s="10" t="s">
        <v>1671</v>
      </c>
      <c r="F1549" s="10" t="s">
        <v>5999</v>
      </c>
      <c r="G1549" s="10" t="s">
        <v>841</v>
      </c>
      <c r="H1549" s="10" t="s">
        <v>6000</v>
      </c>
      <c r="I1549" s="10" t="b">
        <v>1</v>
      </c>
      <c r="J1549" s="10">
        <v>2.0</v>
      </c>
      <c r="K1549" s="10" t="s">
        <v>1679</v>
      </c>
      <c r="L1549" s="10" t="s">
        <v>6001</v>
      </c>
      <c r="M1549" s="10" t="s">
        <v>6002</v>
      </c>
    </row>
    <row r="1550" ht="15.75" customHeight="1">
      <c r="A1550" s="9">
        <v>1548.0</v>
      </c>
      <c r="B1550" s="10">
        <v>1569.0</v>
      </c>
      <c r="C1550" s="10" t="s">
        <v>6003</v>
      </c>
      <c r="D1550" s="10" t="s">
        <v>1670</v>
      </c>
      <c r="E1550" s="10" t="s">
        <v>1671</v>
      </c>
      <c r="F1550" s="10" t="s">
        <v>6004</v>
      </c>
      <c r="G1550" s="10" t="s">
        <v>841</v>
      </c>
      <c r="H1550" s="10" t="s">
        <v>6005</v>
      </c>
      <c r="I1550" s="10" t="b">
        <v>1</v>
      </c>
      <c r="J1550" s="10">
        <v>5.0</v>
      </c>
      <c r="K1550" s="10" t="s">
        <v>1690</v>
      </c>
      <c r="L1550" s="10" t="s">
        <v>6006</v>
      </c>
      <c r="M1550" s="10" t="s">
        <v>6007</v>
      </c>
    </row>
    <row r="1551" ht="15.75" customHeight="1">
      <c r="A1551" s="9">
        <v>1549.0</v>
      </c>
      <c r="B1551" s="10">
        <v>1570.0</v>
      </c>
      <c r="C1551" s="10" t="s">
        <v>6008</v>
      </c>
      <c r="D1551" s="10" t="s">
        <v>1670</v>
      </c>
      <c r="E1551" s="10" t="s">
        <v>1671</v>
      </c>
      <c r="F1551" s="10" t="s">
        <v>6009</v>
      </c>
      <c r="G1551" s="10" t="s">
        <v>841</v>
      </c>
      <c r="H1551" s="10" t="s">
        <v>6010</v>
      </c>
      <c r="I1551" s="10" t="b">
        <v>1</v>
      </c>
      <c r="J1551" s="10">
        <v>3.0</v>
      </c>
      <c r="K1551" s="10" t="s">
        <v>1702</v>
      </c>
      <c r="L1551" s="10" t="s">
        <v>6006</v>
      </c>
      <c r="M1551" s="10" t="s">
        <v>6011</v>
      </c>
    </row>
    <row r="1552" ht="15.75" customHeight="1">
      <c r="A1552" s="9">
        <v>1550.0</v>
      </c>
      <c r="B1552" s="10">
        <v>1571.0</v>
      </c>
      <c r="C1552" s="10" t="s">
        <v>6012</v>
      </c>
      <c r="D1552" s="10" t="s">
        <v>1670</v>
      </c>
      <c r="E1552" s="10" t="s">
        <v>1671</v>
      </c>
      <c r="F1552" s="10" t="s">
        <v>6013</v>
      </c>
      <c r="G1552" s="10" t="s">
        <v>841</v>
      </c>
      <c r="H1552" s="10" t="s">
        <v>6014</v>
      </c>
      <c r="I1552" s="10" t="b">
        <v>1</v>
      </c>
      <c r="J1552" s="10">
        <v>3.0</v>
      </c>
      <c r="K1552" s="10" t="s">
        <v>1702</v>
      </c>
      <c r="L1552" s="10" t="s">
        <v>6015</v>
      </c>
      <c r="M1552" s="10" t="s">
        <v>6016</v>
      </c>
    </row>
    <row r="1553" ht="15.75" customHeight="1">
      <c r="A1553" s="9">
        <v>1551.0</v>
      </c>
      <c r="B1553" s="10">
        <v>1572.0</v>
      </c>
      <c r="C1553" s="10" t="s">
        <v>6017</v>
      </c>
      <c r="D1553" s="10" t="s">
        <v>1670</v>
      </c>
      <c r="E1553" s="10" t="s">
        <v>1671</v>
      </c>
      <c r="F1553" s="10" t="s">
        <v>6018</v>
      </c>
      <c r="G1553" s="10" t="s">
        <v>841</v>
      </c>
      <c r="H1553" s="10" t="s">
        <v>6019</v>
      </c>
      <c r="I1553" s="10" t="b">
        <v>1</v>
      </c>
      <c r="J1553" s="10">
        <v>3.0</v>
      </c>
      <c r="K1553" s="10" t="s">
        <v>1702</v>
      </c>
      <c r="L1553" s="10" t="s">
        <v>6020</v>
      </c>
      <c r="M1553" s="10" t="s">
        <v>6021</v>
      </c>
    </row>
    <row r="1554" ht="15.75" customHeight="1">
      <c r="A1554" s="9">
        <v>1552.0</v>
      </c>
      <c r="B1554" s="10">
        <v>1573.0</v>
      </c>
      <c r="C1554" s="10" t="s">
        <v>6022</v>
      </c>
      <c r="D1554" s="10" t="s">
        <v>1670</v>
      </c>
      <c r="E1554" s="10" t="s">
        <v>1671</v>
      </c>
      <c r="F1554" s="10" t="s">
        <v>6023</v>
      </c>
      <c r="G1554" s="10" t="s">
        <v>841</v>
      </c>
      <c r="H1554" s="10" t="s">
        <v>6024</v>
      </c>
      <c r="I1554" s="10" t="b">
        <v>1</v>
      </c>
      <c r="J1554" s="10">
        <v>4.0</v>
      </c>
      <c r="K1554" s="10" t="s">
        <v>1656</v>
      </c>
      <c r="L1554" s="10" t="s">
        <v>6025</v>
      </c>
      <c r="M1554" s="10" t="s">
        <v>6026</v>
      </c>
    </row>
    <row r="1555" ht="15.75" customHeight="1">
      <c r="A1555" s="9">
        <v>1553.0</v>
      </c>
      <c r="B1555" s="10">
        <v>1574.0</v>
      </c>
      <c r="C1555" s="10" t="s">
        <v>6027</v>
      </c>
      <c r="D1555" s="10" t="s">
        <v>1670</v>
      </c>
      <c r="E1555" s="10" t="s">
        <v>1671</v>
      </c>
      <c r="F1555" s="10" t="s">
        <v>6028</v>
      </c>
      <c r="G1555" s="10" t="s">
        <v>841</v>
      </c>
      <c r="H1555" s="10" t="s">
        <v>6029</v>
      </c>
      <c r="I1555" s="10" t="b">
        <v>1</v>
      </c>
      <c r="J1555" s="10">
        <v>2.0</v>
      </c>
      <c r="K1555" s="10" t="s">
        <v>1679</v>
      </c>
      <c r="L1555" s="10" t="s">
        <v>6030</v>
      </c>
      <c r="M1555" s="10" t="s">
        <v>6031</v>
      </c>
    </row>
    <row r="1556" ht="15.75" customHeight="1">
      <c r="A1556" s="9">
        <v>1554.0</v>
      </c>
      <c r="B1556" s="10">
        <v>1575.0</v>
      </c>
      <c r="C1556" s="10" t="s">
        <v>6032</v>
      </c>
      <c r="D1556" s="10" t="s">
        <v>1670</v>
      </c>
      <c r="E1556" s="10" t="s">
        <v>1671</v>
      </c>
      <c r="F1556" s="10" t="s">
        <v>6033</v>
      </c>
      <c r="G1556" s="10" t="s">
        <v>841</v>
      </c>
      <c r="H1556" s="10" t="s">
        <v>6034</v>
      </c>
      <c r="I1556" s="10" t="b">
        <v>1</v>
      </c>
      <c r="J1556" s="10">
        <v>2.0</v>
      </c>
      <c r="K1556" s="10" t="s">
        <v>1679</v>
      </c>
      <c r="L1556" s="10" t="s">
        <v>6035</v>
      </c>
      <c r="M1556" s="10" t="s">
        <v>6036</v>
      </c>
    </row>
    <row r="1557" ht="15.75" customHeight="1">
      <c r="A1557" s="9">
        <v>1555.0</v>
      </c>
      <c r="B1557" s="10">
        <v>1576.0</v>
      </c>
      <c r="C1557" s="10" t="s">
        <v>6037</v>
      </c>
      <c r="D1557" s="10" t="s">
        <v>1670</v>
      </c>
      <c r="E1557" s="10" t="s">
        <v>1671</v>
      </c>
      <c r="F1557" s="10" t="s">
        <v>6038</v>
      </c>
      <c r="G1557" s="10" t="s">
        <v>841</v>
      </c>
      <c r="H1557" s="10" t="s">
        <v>6039</v>
      </c>
      <c r="I1557" s="10" t="b">
        <v>1</v>
      </c>
      <c r="J1557" s="10">
        <v>5.0</v>
      </c>
      <c r="K1557" s="10" t="s">
        <v>1690</v>
      </c>
      <c r="L1557" s="10" t="s">
        <v>6040</v>
      </c>
      <c r="M1557" s="10" t="s">
        <v>6041</v>
      </c>
    </row>
    <row r="1558" ht="15.75" customHeight="1">
      <c r="A1558" s="9">
        <v>1556.0</v>
      </c>
      <c r="B1558" s="10">
        <v>1577.0</v>
      </c>
      <c r="C1558" s="10" t="s">
        <v>6042</v>
      </c>
      <c r="D1558" s="10" t="s">
        <v>1670</v>
      </c>
      <c r="E1558" s="10" t="s">
        <v>1671</v>
      </c>
      <c r="F1558" s="10" t="s">
        <v>6043</v>
      </c>
      <c r="G1558" s="10" t="s">
        <v>841</v>
      </c>
      <c r="H1558" s="10" t="s">
        <v>6044</v>
      </c>
      <c r="I1558" s="10" t="b">
        <v>1</v>
      </c>
      <c r="J1558" s="10">
        <v>2.0</v>
      </c>
      <c r="K1558" s="10" t="s">
        <v>1679</v>
      </c>
      <c r="L1558" s="10" t="s">
        <v>6045</v>
      </c>
      <c r="M1558" s="10" t="s">
        <v>6046</v>
      </c>
    </row>
    <row r="1559" ht="15.75" customHeight="1">
      <c r="A1559" s="9">
        <v>1557.0</v>
      </c>
      <c r="B1559" s="10">
        <v>1578.0</v>
      </c>
      <c r="C1559" s="10" t="s">
        <v>6047</v>
      </c>
      <c r="D1559" s="10" t="s">
        <v>1670</v>
      </c>
      <c r="E1559" s="10" t="s">
        <v>1671</v>
      </c>
      <c r="F1559" s="10" t="s">
        <v>6048</v>
      </c>
      <c r="G1559" s="10" t="s">
        <v>841</v>
      </c>
      <c r="H1559" s="10" t="s">
        <v>6049</v>
      </c>
      <c r="I1559" s="10" t="b">
        <v>1</v>
      </c>
      <c r="J1559" s="10">
        <v>2.0</v>
      </c>
      <c r="K1559" s="10" t="s">
        <v>1679</v>
      </c>
      <c r="L1559" s="10" t="s">
        <v>3940</v>
      </c>
      <c r="M1559" s="10" t="s">
        <v>6050</v>
      </c>
    </row>
    <row r="1560" ht="15.75" customHeight="1">
      <c r="A1560" s="9">
        <v>1558.0</v>
      </c>
      <c r="B1560" s="10">
        <v>1579.0</v>
      </c>
      <c r="C1560" s="10" t="s">
        <v>6051</v>
      </c>
      <c r="D1560" s="10" t="s">
        <v>1670</v>
      </c>
      <c r="E1560" s="10" t="s">
        <v>1671</v>
      </c>
      <c r="F1560" s="10" t="s">
        <v>6052</v>
      </c>
      <c r="G1560" s="10" t="s">
        <v>841</v>
      </c>
      <c r="H1560" s="10" t="s">
        <v>6053</v>
      </c>
      <c r="I1560" s="10" t="b">
        <v>1</v>
      </c>
      <c r="J1560" s="10">
        <v>3.0</v>
      </c>
      <c r="K1560" s="10" t="s">
        <v>1702</v>
      </c>
      <c r="L1560" s="10" t="s">
        <v>6020</v>
      </c>
      <c r="M1560" s="10" t="s">
        <v>6054</v>
      </c>
    </row>
    <row r="1561" ht="15.75" customHeight="1">
      <c r="A1561" s="9">
        <v>1559.0</v>
      </c>
      <c r="B1561" s="10">
        <v>1580.0</v>
      </c>
      <c r="C1561" s="10" t="s">
        <v>6055</v>
      </c>
      <c r="D1561" s="10" t="s">
        <v>1670</v>
      </c>
      <c r="E1561" s="10" t="s">
        <v>1671</v>
      </c>
      <c r="F1561" s="10" t="s">
        <v>6056</v>
      </c>
      <c r="G1561" s="10" t="s">
        <v>841</v>
      </c>
      <c r="H1561" s="10" t="s">
        <v>6057</v>
      </c>
      <c r="I1561" s="10" t="b">
        <v>1</v>
      </c>
      <c r="J1561" s="10">
        <v>4.0</v>
      </c>
      <c r="K1561" s="10" t="s">
        <v>1656</v>
      </c>
      <c r="L1561" s="10" t="s">
        <v>6058</v>
      </c>
      <c r="M1561" s="10" t="s">
        <v>6059</v>
      </c>
    </row>
    <row r="1562" ht="15.75" customHeight="1">
      <c r="A1562" s="9">
        <v>1560.0</v>
      </c>
      <c r="B1562" s="10">
        <v>1581.0</v>
      </c>
      <c r="C1562" s="10" t="s">
        <v>6060</v>
      </c>
      <c r="D1562" s="10" t="s">
        <v>1670</v>
      </c>
      <c r="E1562" s="10" t="s">
        <v>1671</v>
      </c>
      <c r="F1562" s="10" t="s">
        <v>6061</v>
      </c>
      <c r="G1562" s="10" t="s">
        <v>841</v>
      </c>
      <c r="H1562" s="10" t="s">
        <v>6062</v>
      </c>
      <c r="I1562" s="10" t="b">
        <v>1</v>
      </c>
      <c r="J1562" s="10">
        <v>2.0</v>
      </c>
      <c r="K1562" s="10" t="s">
        <v>1679</v>
      </c>
      <c r="L1562" s="10" t="s">
        <v>6063</v>
      </c>
      <c r="M1562" s="10" t="s">
        <v>6064</v>
      </c>
    </row>
    <row r="1563" ht="15.75" customHeight="1">
      <c r="A1563" s="9">
        <v>1561.0</v>
      </c>
      <c r="B1563" s="10">
        <v>1582.0</v>
      </c>
      <c r="C1563" s="10" t="s">
        <v>6065</v>
      </c>
      <c r="D1563" s="10" t="s">
        <v>1670</v>
      </c>
      <c r="E1563" s="10" t="s">
        <v>1671</v>
      </c>
      <c r="F1563" s="10" t="s">
        <v>6066</v>
      </c>
      <c r="G1563" s="10" t="s">
        <v>841</v>
      </c>
      <c r="H1563" s="10" t="s">
        <v>6067</v>
      </c>
      <c r="I1563" s="10" t="b">
        <v>1</v>
      </c>
      <c r="J1563" s="10">
        <v>3.0</v>
      </c>
      <c r="K1563" s="10" t="s">
        <v>1702</v>
      </c>
      <c r="L1563" s="10" t="s">
        <v>6068</v>
      </c>
      <c r="M1563" s="10" t="s">
        <v>6069</v>
      </c>
    </row>
    <row r="1564" ht="15.75" customHeight="1">
      <c r="A1564" s="9">
        <v>1562.0</v>
      </c>
      <c r="B1564" s="10">
        <v>1583.0</v>
      </c>
      <c r="C1564" s="10" t="s">
        <v>6070</v>
      </c>
      <c r="D1564" s="10" t="s">
        <v>1670</v>
      </c>
      <c r="E1564" s="10" t="s">
        <v>1671</v>
      </c>
      <c r="F1564" s="10" t="s">
        <v>6071</v>
      </c>
      <c r="G1564" s="10" t="s">
        <v>841</v>
      </c>
      <c r="H1564" s="10" t="s">
        <v>6072</v>
      </c>
      <c r="I1564" s="10" t="b">
        <v>1</v>
      </c>
      <c r="J1564" s="10">
        <v>6.0</v>
      </c>
      <c r="K1564" s="10" t="s">
        <v>1696</v>
      </c>
      <c r="L1564" s="10" t="s">
        <v>6073</v>
      </c>
      <c r="M1564" s="10" t="s">
        <v>6074</v>
      </c>
    </row>
    <row r="1565" ht="15.75" customHeight="1">
      <c r="A1565" s="9">
        <v>1563.0</v>
      </c>
      <c r="B1565" s="10">
        <v>1584.0</v>
      </c>
      <c r="C1565" s="10" t="s">
        <v>6075</v>
      </c>
      <c r="D1565" s="10" t="s">
        <v>1670</v>
      </c>
      <c r="E1565" s="10" t="s">
        <v>1671</v>
      </c>
      <c r="F1565" s="10" t="s">
        <v>6076</v>
      </c>
      <c r="G1565" s="10" t="s">
        <v>841</v>
      </c>
      <c r="H1565" s="10" t="s">
        <v>6077</v>
      </c>
      <c r="I1565" s="10" t="b">
        <v>1</v>
      </c>
      <c r="J1565" s="10">
        <v>5.0</v>
      </c>
      <c r="K1565" s="10" t="s">
        <v>1690</v>
      </c>
      <c r="L1565" s="10" t="s">
        <v>6078</v>
      </c>
      <c r="M1565" s="10" t="s">
        <v>6079</v>
      </c>
    </row>
    <row r="1566" ht="15.75" customHeight="1">
      <c r="A1566" s="9">
        <v>1564.0</v>
      </c>
      <c r="B1566" s="10">
        <v>1585.0</v>
      </c>
      <c r="C1566" s="10" t="s">
        <v>6080</v>
      </c>
      <c r="D1566" s="10" t="s">
        <v>1670</v>
      </c>
      <c r="E1566" s="10" t="s">
        <v>1671</v>
      </c>
      <c r="F1566" s="10" t="s">
        <v>6081</v>
      </c>
      <c r="G1566" s="10" t="s">
        <v>841</v>
      </c>
      <c r="H1566" s="10" t="s">
        <v>6082</v>
      </c>
      <c r="I1566" s="10" t="b">
        <v>1</v>
      </c>
      <c r="J1566" s="10">
        <v>3.0</v>
      </c>
      <c r="K1566" s="10" t="s">
        <v>1702</v>
      </c>
      <c r="L1566" s="10" t="s">
        <v>6083</v>
      </c>
      <c r="M1566" s="10" t="s">
        <v>6084</v>
      </c>
    </row>
    <row r="1567" ht="15.75" customHeight="1">
      <c r="A1567" s="9">
        <v>1565.0</v>
      </c>
      <c r="B1567" s="10">
        <v>1586.0</v>
      </c>
      <c r="C1567" s="10" t="s">
        <v>6085</v>
      </c>
      <c r="D1567" s="10" t="s">
        <v>1670</v>
      </c>
      <c r="E1567" s="10" t="s">
        <v>1671</v>
      </c>
      <c r="F1567" s="10" t="s">
        <v>6086</v>
      </c>
      <c r="G1567" s="10" t="s">
        <v>841</v>
      </c>
      <c r="H1567" s="10" t="s">
        <v>6087</v>
      </c>
      <c r="I1567" s="10" t="b">
        <v>1</v>
      </c>
      <c r="J1567" s="10">
        <v>3.0</v>
      </c>
      <c r="K1567" s="10" t="s">
        <v>1702</v>
      </c>
      <c r="L1567" s="10" t="s">
        <v>6088</v>
      </c>
      <c r="M1567" s="10" t="s">
        <v>6089</v>
      </c>
    </row>
    <row r="1568" ht="15.75" customHeight="1">
      <c r="A1568" s="9">
        <v>1566.0</v>
      </c>
      <c r="B1568" s="10">
        <v>1587.0</v>
      </c>
      <c r="C1568" s="10" t="s">
        <v>6090</v>
      </c>
      <c r="D1568" s="10" t="s">
        <v>1670</v>
      </c>
      <c r="E1568" s="10" t="s">
        <v>1671</v>
      </c>
      <c r="F1568" s="10" t="s">
        <v>6091</v>
      </c>
      <c r="G1568" s="10" t="s">
        <v>841</v>
      </c>
      <c r="H1568" s="10" t="s">
        <v>6092</v>
      </c>
      <c r="I1568" s="10" t="b">
        <v>1</v>
      </c>
      <c r="J1568" s="10">
        <v>5.0</v>
      </c>
      <c r="K1568" s="10" t="s">
        <v>1690</v>
      </c>
      <c r="L1568" s="10" t="s">
        <v>6093</v>
      </c>
      <c r="M1568" s="10" t="s">
        <v>6094</v>
      </c>
    </row>
    <row r="1569" ht="15.75" customHeight="1">
      <c r="A1569" s="9">
        <v>1567.0</v>
      </c>
      <c r="B1569" s="10">
        <v>1588.0</v>
      </c>
      <c r="C1569" s="10" t="s">
        <v>6095</v>
      </c>
      <c r="D1569" s="10" t="s">
        <v>1670</v>
      </c>
      <c r="E1569" s="10" t="s">
        <v>1671</v>
      </c>
      <c r="F1569" s="10" t="s">
        <v>6096</v>
      </c>
      <c r="G1569" s="10" t="s">
        <v>841</v>
      </c>
      <c r="H1569" s="10" t="s">
        <v>6097</v>
      </c>
      <c r="I1569" s="10" t="b">
        <v>1</v>
      </c>
      <c r="J1569" s="10">
        <v>2.0</v>
      </c>
      <c r="K1569" s="10" t="s">
        <v>1679</v>
      </c>
      <c r="L1569" s="10" t="s">
        <v>6098</v>
      </c>
      <c r="M1569" s="10" t="s">
        <v>6099</v>
      </c>
    </row>
    <row r="1570" ht="15.75" customHeight="1">
      <c r="A1570" s="9">
        <v>1568.0</v>
      </c>
      <c r="B1570" s="10">
        <v>1589.0</v>
      </c>
      <c r="C1570" s="10" t="s">
        <v>6100</v>
      </c>
      <c r="D1570" s="10" t="s">
        <v>1670</v>
      </c>
      <c r="E1570" s="10" t="s">
        <v>1671</v>
      </c>
      <c r="F1570" s="10" t="s">
        <v>6101</v>
      </c>
      <c r="G1570" s="10" t="s">
        <v>841</v>
      </c>
      <c r="H1570" s="10" t="s">
        <v>6102</v>
      </c>
      <c r="I1570" s="10" t="b">
        <v>1</v>
      </c>
      <c r="J1570" s="10">
        <v>2.0</v>
      </c>
      <c r="K1570" s="10" t="s">
        <v>1679</v>
      </c>
      <c r="L1570" s="10" t="s">
        <v>6103</v>
      </c>
      <c r="M1570" s="10" t="s">
        <v>6104</v>
      </c>
    </row>
    <row r="1571" ht="15.75" customHeight="1">
      <c r="A1571" s="9">
        <v>1569.0</v>
      </c>
      <c r="B1571" s="10">
        <v>1590.0</v>
      </c>
      <c r="C1571" s="10" t="s">
        <v>6105</v>
      </c>
      <c r="D1571" s="10" t="s">
        <v>1670</v>
      </c>
      <c r="E1571" s="10" t="s">
        <v>1671</v>
      </c>
      <c r="F1571" s="10" t="s">
        <v>6106</v>
      </c>
      <c r="G1571" s="10" t="s">
        <v>841</v>
      </c>
      <c r="H1571" s="10" t="s">
        <v>6107</v>
      </c>
      <c r="I1571" s="10" t="b">
        <v>1</v>
      </c>
      <c r="J1571" s="10">
        <v>5.0</v>
      </c>
      <c r="K1571" s="10" t="s">
        <v>1690</v>
      </c>
      <c r="L1571" s="10" t="s">
        <v>6078</v>
      </c>
      <c r="M1571" s="10" t="s">
        <v>6108</v>
      </c>
    </row>
    <row r="1572" ht="15.75" customHeight="1">
      <c r="A1572" s="9">
        <v>1570.0</v>
      </c>
      <c r="B1572" s="10">
        <v>1592.0</v>
      </c>
      <c r="C1572" s="10" t="s">
        <v>6109</v>
      </c>
      <c r="D1572" s="10" t="s">
        <v>1670</v>
      </c>
      <c r="E1572" s="10" t="s">
        <v>1671</v>
      </c>
      <c r="F1572" s="10" t="s">
        <v>6110</v>
      </c>
      <c r="G1572" s="10" t="s">
        <v>841</v>
      </c>
      <c r="H1572" s="10" t="s">
        <v>6111</v>
      </c>
      <c r="I1572" s="10" t="b">
        <v>0</v>
      </c>
      <c r="J1572" s="10" t="s">
        <v>17</v>
      </c>
      <c r="K1572" s="10" t="s">
        <v>17</v>
      </c>
      <c r="L1572" s="10" t="s">
        <v>17</v>
      </c>
      <c r="M1572" s="10" t="s">
        <v>17</v>
      </c>
    </row>
    <row r="1573" ht="15.75" customHeight="1">
      <c r="A1573" s="9">
        <v>1571.0</v>
      </c>
      <c r="B1573" s="10">
        <v>1594.0</v>
      </c>
      <c r="C1573" s="10" t="s">
        <v>6112</v>
      </c>
      <c r="D1573" s="10" t="s">
        <v>1670</v>
      </c>
      <c r="E1573" s="10" t="s">
        <v>1671</v>
      </c>
      <c r="F1573" s="10" t="s">
        <v>6113</v>
      </c>
      <c r="G1573" s="10" t="s">
        <v>841</v>
      </c>
      <c r="H1573" s="10" t="s">
        <v>6114</v>
      </c>
      <c r="I1573" s="10" t="b">
        <v>1</v>
      </c>
      <c r="J1573" s="10">
        <v>5.0</v>
      </c>
      <c r="K1573" s="10" t="s">
        <v>1690</v>
      </c>
      <c r="L1573" s="10" t="s">
        <v>6115</v>
      </c>
      <c r="M1573" s="10" t="s">
        <v>6116</v>
      </c>
    </row>
    <row r="1574" ht="15.75" customHeight="1">
      <c r="A1574" s="9">
        <v>1572.0</v>
      </c>
      <c r="B1574" s="10">
        <v>1595.0</v>
      </c>
      <c r="C1574" s="10" t="s">
        <v>6117</v>
      </c>
      <c r="D1574" s="10" t="s">
        <v>1670</v>
      </c>
      <c r="E1574" s="10" t="s">
        <v>1671</v>
      </c>
      <c r="F1574" s="10" t="s">
        <v>6118</v>
      </c>
      <c r="G1574" s="10" t="s">
        <v>841</v>
      </c>
      <c r="H1574" s="10" t="s">
        <v>6119</v>
      </c>
      <c r="I1574" s="10" t="b">
        <v>1</v>
      </c>
      <c r="J1574" s="10">
        <v>4.0</v>
      </c>
      <c r="K1574" s="10" t="s">
        <v>1656</v>
      </c>
      <c r="L1574" s="10" t="s">
        <v>6120</v>
      </c>
      <c r="M1574" s="10" t="s">
        <v>6121</v>
      </c>
    </row>
    <row r="1575" ht="15.75" customHeight="1">
      <c r="A1575" s="9">
        <v>1573.0</v>
      </c>
      <c r="B1575" s="10">
        <v>1596.0</v>
      </c>
      <c r="C1575" s="10" t="s">
        <v>6122</v>
      </c>
      <c r="D1575" s="10" t="s">
        <v>1670</v>
      </c>
      <c r="E1575" s="10" t="s">
        <v>1671</v>
      </c>
      <c r="F1575" s="10" t="s">
        <v>6123</v>
      </c>
      <c r="G1575" s="10" t="s">
        <v>841</v>
      </c>
      <c r="H1575" s="10" t="s">
        <v>6124</v>
      </c>
      <c r="I1575" s="10" t="b">
        <v>0</v>
      </c>
      <c r="J1575" s="10">
        <v>0.0</v>
      </c>
      <c r="K1575" s="10" t="s">
        <v>2887</v>
      </c>
      <c r="L1575" s="10" t="s">
        <v>6125</v>
      </c>
      <c r="M1575" s="10" t="s">
        <v>6126</v>
      </c>
    </row>
    <row r="1576" ht="15.75" customHeight="1">
      <c r="A1576" s="9">
        <v>1574.0</v>
      </c>
      <c r="B1576" s="10">
        <v>1597.0</v>
      </c>
      <c r="C1576" s="10" t="s">
        <v>6127</v>
      </c>
      <c r="D1576" s="10" t="s">
        <v>1670</v>
      </c>
      <c r="E1576" s="10" t="s">
        <v>1671</v>
      </c>
      <c r="F1576" s="10" t="s">
        <v>6128</v>
      </c>
      <c r="G1576" s="10" t="s">
        <v>841</v>
      </c>
      <c r="H1576" s="10" t="s">
        <v>6129</v>
      </c>
      <c r="I1576" s="10" t="b">
        <v>1</v>
      </c>
      <c r="J1576" s="10">
        <v>3.0</v>
      </c>
      <c r="K1576" s="10" t="s">
        <v>1702</v>
      </c>
      <c r="L1576" s="10" t="s">
        <v>6130</v>
      </c>
      <c r="M1576" s="10" t="s">
        <v>6131</v>
      </c>
    </row>
    <row r="1577" ht="15.75" customHeight="1">
      <c r="A1577" s="9">
        <v>1575.0</v>
      </c>
      <c r="B1577" s="10">
        <v>1598.0</v>
      </c>
      <c r="C1577" s="10" t="s">
        <v>6132</v>
      </c>
      <c r="D1577" s="10" t="s">
        <v>1670</v>
      </c>
      <c r="E1577" s="10" t="s">
        <v>1671</v>
      </c>
      <c r="F1577" s="10" t="s">
        <v>6133</v>
      </c>
      <c r="G1577" s="10" t="s">
        <v>841</v>
      </c>
      <c r="H1577" s="10" t="s">
        <v>6134</v>
      </c>
      <c r="I1577" s="10" t="b">
        <v>1</v>
      </c>
      <c r="J1577" s="10">
        <v>5.0</v>
      </c>
      <c r="K1577" s="10" t="s">
        <v>1690</v>
      </c>
      <c r="L1577" s="10" t="s">
        <v>6135</v>
      </c>
      <c r="M1577" s="10" t="s">
        <v>6136</v>
      </c>
    </row>
    <row r="1578" ht="15.75" customHeight="1">
      <c r="A1578" s="9">
        <v>1576.0</v>
      </c>
      <c r="B1578" s="10">
        <v>1599.0</v>
      </c>
      <c r="C1578" s="10" t="s">
        <v>6137</v>
      </c>
      <c r="D1578" s="10" t="s">
        <v>1670</v>
      </c>
      <c r="E1578" s="10" t="s">
        <v>1671</v>
      </c>
      <c r="F1578" s="10" t="s">
        <v>6138</v>
      </c>
      <c r="G1578" s="10" t="s">
        <v>841</v>
      </c>
      <c r="H1578" s="10" t="s">
        <v>6139</v>
      </c>
      <c r="I1578" s="10" t="b">
        <v>1</v>
      </c>
      <c r="J1578" s="10">
        <v>4.0</v>
      </c>
      <c r="K1578" s="10" t="s">
        <v>1656</v>
      </c>
      <c r="L1578" s="10" t="s">
        <v>6140</v>
      </c>
      <c r="M1578" s="10" t="s">
        <v>6141</v>
      </c>
    </row>
    <row r="1579" ht="15.75" customHeight="1">
      <c r="A1579" s="9">
        <v>1577.0</v>
      </c>
      <c r="B1579" s="10">
        <v>1600.0</v>
      </c>
      <c r="C1579" s="10" t="s">
        <v>6142</v>
      </c>
      <c r="D1579" s="10" t="s">
        <v>1670</v>
      </c>
      <c r="E1579" s="10" t="s">
        <v>1671</v>
      </c>
      <c r="F1579" s="10" t="s">
        <v>6143</v>
      </c>
      <c r="G1579" s="10" t="s">
        <v>841</v>
      </c>
      <c r="H1579" s="10" t="s">
        <v>6144</v>
      </c>
      <c r="I1579" s="10" t="b">
        <v>1</v>
      </c>
      <c r="J1579" s="10">
        <v>4.0</v>
      </c>
      <c r="K1579" s="10" t="s">
        <v>1656</v>
      </c>
      <c r="L1579" s="10" t="s">
        <v>6145</v>
      </c>
      <c r="M1579" s="10" t="s">
        <v>6146</v>
      </c>
    </row>
    <row r="1580" ht="15.75" customHeight="1">
      <c r="A1580" s="9">
        <v>1578.0</v>
      </c>
      <c r="B1580" s="10">
        <v>1601.0</v>
      </c>
      <c r="C1580" s="10" t="s">
        <v>6147</v>
      </c>
      <c r="D1580" s="10" t="s">
        <v>1670</v>
      </c>
      <c r="E1580" s="10" t="s">
        <v>1671</v>
      </c>
      <c r="F1580" s="10" t="s">
        <v>6148</v>
      </c>
      <c r="G1580" s="10" t="s">
        <v>841</v>
      </c>
      <c r="H1580" s="10" t="s">
        <v>6149</v>
      </c>
      <c r="I1580" s="10" t="b">
        <v>0</v>
      </c>
      <c r="J1580" s="10">
        <v>0.0</v>
      </c>
      <c r="K1580" s="10" t="s">
        <v>2887</v>
      </c>
      <c r="L1580" s="10" t="s">
        <v>6150</v>
      </c>
      <c r="M1580" s="10" t="s">
        <v>6151</v>
      </c>
    </row>
    <row r="1581" ht="15.75" customHeight="1">
      <c r="A1581" s="9">
        <v>1579.0</v>
      </c>
      <c r="B1581" s="10">
        <v>1602.0</v>
      </c>
      <c r="C1581" s="10" t="s">
        <v>6152</v>
      </c>
      <c r="D1581" s="10" t="s">
        <v>1670</v>
      </c>
      <c r="E1581" s="10" t="s">
        <v>1671</v>
      </c>
      <c r="F1581" s="10" t="s">
        <v>6153</v>
      </c>
      <c r="G1581" s="10" t="s">
        <v>841</v>
      </c>
      <c r="H1581" s="10" t="s">
        <v>6154</v>
      </c>
      <c r="I1581" s="10" t="b">
        <v>1</v>
      </c>
      <c r="J1581" s="10">
        <v>3.0</v>
      </c>
      <c r="K1581" s="10" t="s">
        <v>1702</v>
      </c>
      <c r="L1581" s="10" t="s">
        <v>6155</v>
      </c>
      <c r="M1581" s="10" t="s">
        <v>6156</v>
      </c>
    </row>
    <row r="1582" ht="15.75" customHeight="1">
      <c r="A1582" s="9">
        <v>1580.0</v>
      </c>
      <c r="B1582" s="10">
        <v>1604.0</v>
      </c>
      <c r="C1582" s="10" t="s">
        <v>6157</v>
      </c>
      <c r="D1582" s="10" t="s">
        <v>1670</v>
      </c>
      <c r="E1582" s="10" t="s">
        <v>1671</v>
      </c>
      <c r="F1582" s="10" t="s">
        <v>6158</v>
      </c>
      <c r="G1582" s="10" t="s">
        <v>841</v>
      </c>
      <c r="H1582" s="10" t="s">
        <v>6159</v>
      </c>
      <c r="I1582" s="10" t="b">
        <v>1</v>
      </c>
      <c r="J1582" s="10">
        <v>3.0</v>
      </c>
      <c r="K1582" s="10" t="s">
        <v>1702</v>
      </c>
      <c r="L1582" s="10" t="s">
        <v>6160</v>
      </c>
      <c r="M1582" s="10" t="s">
        <v>6161</v>
      </c>
    </row>
    <row r="1583" ht="15.75" customHeight="1">
      <c r="A1583" s="9">
        <v>1581.0</v>
      </c>
      <c r="B1583" s="10">
        <v>1606.0</v>
      </c>
      <c r="C1583" s="10" t="s">
        <v>6162</v>
      </c>
      <c r="D1583" s="10" t="s">
        <v>1670</v>
      </c>
      <c r="E1583" s="10" t="s">
        <v>1671</v>
      </c>
      <c r="F1583" s="10" t="s">
        <v>6163</v>
      </c>
      <c r="G1583" s="10" t="s">
        <v>841</v>
      </c>
      <c r="H1583" s="10" t="s">
        <v>6164</v>
      </c>
      <c r="I1583" s="10" t="b">
        <v>1</v>
      </c>
      <c r="J1583" s="10">
        <v>4.0</v>
      </c>
      <c r="K1583" s="10" t="s">
        <v>1656</v>
      </c>
      <c r="L1583" s="10" t="s">
        <v>6120</v>
      </c>
      <c r="M1583" s="10" t="s">
        <v>6165</v>
      </c>
    </row>
    <row r="1584" ht="15.75" customHeight="1">
      <c r="A1584" s="9">
        <v>1582.0</v>
      </c>
      <c r="B1584" s="10">
        <v>1607.0</v>
      </c>
      <c r="C1584" s="10" t="s">
        <v>6166</v>
      </c>
      <c r="D1584" s="10" t="s">
        <v>1670</v>
      </c>
      <c r="E1584" s="10" t="s">
        <v>1671</v>
      </c>
      <c r="F1584" s="10" t="s">
        <v>6167</v>
      </c>
      <c r="G1584" s="10" t="s">
        <v>841</v>
      </c>
      <c r="H1584" s="10" t="s">
        <v>6168</v>
      </c>
      <c r="I1584" s="10" t="b">
        <v>0</v>
      </c>
      <c r="J1584" s="10">
        <v>0.0</v>
      </c>
      <c r="K1584" s="10" t="s">
        <v>2887</v>
      </c>
      <c r="L1584" s="10" t="s">
        <v>6169</v>
      </c>
      <c r="M1584" s="10" t="s">
        <v>6170</v>
      </c>
    </row>
    <row r="1585" ht="15.75" customHeight="1">
      <c r="A1585" s="9">
        <v>1583.0</v>
      </c>
      <c r="B1585" s="10">
        <v>1608.0</v>
      </c>
      <c r="C1585" s="10" t="s">
        <v>6171</v>
      </c>
      <c r="D1585" s="10" t="s">
        <v>1670</v>
      </c>
      <c r="E1585" s="10" t="s">
        <v>1671</v>
      </c>
      <c r="F1585" s="10" t="s">
        <v>6172</v>
      </c>
      <c r="G1585" s="10" t="s">
        <v>841</v>
      </c>
      <c r="H1585" s="10" t="s">
        <v>6173</v>
      </c>
      <c r="I1585" s="10" t="b">
        <v>1</v>
      </c>
      <c r="J1585" s="10">
        <v>3.0</v>
      </c>
      <c r="K1585" s="10" t="s">
        <v>1702</v>
      </c>
      <c r="L1585" s="10" t="s">
        <v>6174</v>
      </c>
      <c r="M1585" s="10" t="s">
        <v>6175</v>
      </c>
    </row>
    <row r="1586" ht="15.75" customHeight="1">
      <c r="A1586" s="9">
        <v>1584.0</v>
      </c>
      <c r="B1586" s="10">
        <v>1609.0</v>
      </c>
      <c r="C1586" s="10" t="s">
        <v>6176</v>
      </c>
      <c r="D1586" s="10" t="s">
        <v>1670</v>
      </c>
      <c r="E1586" s="10" t="s">
        <v>1671</v>
      </c>
      <c r="F1586" s="10" t="s">
        <v>6177</v>
      </c>
      <c r="G1586" s="10" t="s">
        <v>841</v>
      </c>
      <c r="H1586" s="10" t="s">
        <v>6178</v>
      </c>
      <c r="I1586" s="10" t="b">
        <v>0</v>
      </c>
      <c r="J1586" s="10">
        <v>0.0</v>
      </c>
      <c r="K1586" s="10" t="s">
        <v>2887</v>
      </c>
      <c r="L1586" s="10" t="s">
        <v>6179</v>
      </c>
      <c r="M1586" s="10" t="s">
        <v>6180</v>
      </c>
    </row>
    <row r="1587" ht="15.75" customHeight="1">
      <c r="A1587" s="9">
        <v>1585.0</v>
      </c>
      <c r="B1587" s="10">
        <v>1610.0</v>
      </c>
      <c r="C1587" s="10" t="s">
        <v>6181</v>
      </c>
      <c r="D1587" s="10" t="s">
        <v>1670</v>
      </c>
      <c r="E1587" s="10" t="s">
        <v>1671</v>
      </c>
      <c r="F1587" s="10" t="s">
        <v>6182</v>
      </c>
      <c r="G1587" s="10" t="s">
        <v>841</v>
      </c>
      <c r="H1587" s="10" t="s">
        <v>6183</v>
      </c>
      <c r="I1587" s="10" t="b">
        <v>1</v>
      </c>
      <c r="J1587" s="10">
        <v>3.0</v>
      </c>
      <c r="K1587" s="10" t="s">
        <v>1702</v>
      </c>
      <c r="L1587" s="10" t="s">
        <v>6184</v>
      </c>
      <c r="M1587" s="10" t="s">
        <v>6185</v>
      </c>
    </row>
    <row r="1588" ht="15.75" customHeight="1">
      <c r="A1588" s="9">
        <v>1586.0</v>
      </c>
      <c r="B1588" s="10">
        <v>1611.0</v>
      </c>
      <c r="C1588" s="10" t="s">
        <v>6186</v>
      </c>
      <c r="D1588" s="10" t="s">
        <v>1670</v>
      </c>
      <c r="E1588" s="10" t="s">
        <v>1671</v>
      </c>
      <c r="F1588" s="10" t="s">
        <v>6187</v>
      </c>
      <c r="G1588" s="10" t="s">
        <v>841</v>
      </c>
      <c r="H1588" s="10" t="s">
        <v>6188</v>
      </c>
      <c r="I1588" s="10" t="b">
        <v>1</v>
      </c>
      <c r="J1588" s="10">
        <v>5.0</v>
      </c>
      <c r="K1588" s="10" t="s">
        <v>1690</v>
      </c>
      <c r="L1588" s="10" t="s">
        <v>6189</v>
      </c>
      <c r="M1588" s="10" t="s">
        <v>6190</v>
      </c>
    </row>
    <row r="1589" ht="15.75" customHeight="1">
      <c r="A1589" s="9">
        <v>1587.0</v>
      </c>
      <c r="B1589" s="10">
        <v>1612.0</v>
      </c>
      <c r="C1589" s="10" t="s">
        <v>6191</v>
      </c>
      <c r="D1589" s="10" t="s">
        <v>1670</v>
      </c>
      <c r="E1589" s="10" t="s">
        <v>1671</v>
      </c>
      <c r="F1589" s="10" t="s">
        <v>6192</v>
      </c>
      <c r="G1589" s="10" t="s">
        <v>841</v>
      </c>
      <c r="H1589" s="10" t="s">
        <v>6193</v>
      </c>
      <c r="I1589" s="10" t="b">
        <v>1</v>
      </c>
      <c r="J1589" s="10">
        <v>3.0</v>
      </c>
      <c r="K1589" s="10" t="s">
        <v>1702</v>
      </c>
      <c r="L1589" s="10" t="s">
        <v>6194</v>
      </c>
      <c r="M1589" s="10" t="s">
        <v>6195</v>
      </c>
    </row>
    <row r="1590" ht="15.75" customHeight="1">
      <c r="A1590" s="9">
        <v>1588.0</v>
      </c>
      <c r="B1590" s="10">
        <v>1613.0</v>
      </c>
      <c r="C1590" s="10" t="s">
        <v>6196</v>
      </c>
      <c r="D1590" s="10" t="s">
        <v>1670</v>
      </c>
      <c r="E1590" s="10" t="s">
        <v>1671</v>
      </c>
      <c r="F1590" s="10" t="s">
        <v>6197</v>
      </c>
      <c r="G1590" s="10" t="s">
        <v>841</v>
      </c>
      <c r="H1590" s="10" t="s">
        <v>6198</v>
      </c>
      <c r="I1590" s="10" t="b">
        <v>1</v>
      </c>
      <c r="J1590" s="10">
        <v>3.0</v>
      </c>
      <c r="K1590" s="10" t="s">
        <v>1702</v>
      </c>
      <c r="L1590" s="10" t="s">
        <v>6199</v>
      </c>
      <c r="M1590" s="10" t="s">
        <v>6200</v>
      </c>
    </row>
    <row r="1591" ht="15.75" customHeight="1">
      <c r="A1591" s="9">
        <v>1589.0</v>
      </c>
      <c r="B1591" s="10">
        <v>1614.0</v>
      </c>
      <c r="C1591" s="10" t="s">
        <v>6201</v>
      </c>
      <c r="D1591" s="10" t="s">
        <v>1670</v>
      </c>
      <c r="E1591" s="10" t="s">
        <v>1671</v>
      </c>
      <c r="F1591" s="10" t="s">
        <v>6202</v>
      </c>
      <c r="G1591" s="10" t="s">
        <v>841</v>
      </c>
      <c r="H1591" s="10" t="s">
        <v>6203</v>
      </c>
      <c r="I1591" s="10" t="b">
        <v>1</v>
      </c>
      <c r="J1591" s="10">
        <v>2.0</v>
      </c>
      <c r="K1591" s="10" t="s">
        <v>1679</v>
      </c>
      <c r="L1591" s="10" t="s">
        <v>6204</v>
      </c>
      <c r="M1591" s="10" t="s">
        <v>6205</v>
      </c>
    </row>
    <row r="1592" ht="15.75" customHeight="1">
      <c r="A1592" s="9">
        <v>1590.0</v>
      </c>
      <c r="B1592" s="10">
        <v>1615.0</v>
      </c>
      <c r="C1592" s="10" t="s">
        <v>6206</v>
      </c>
      <c r="D1592" s="10" t="s">
        <v>1670</v>
      </c>
      <c r="E1592" s="10" t="s">
        <v>1671</v>
      </c>
      <c r="F1592" s="10" t="s">
        <v>6207</v>
      </c>
      <c r="G1592" s="10" t="s">
        <v>841</v>
      </c>
      <c r="H1592" s="10" t="s">
        <v>6208</v>
      </c>
      <c r="I1592" s="10" t="b">
        <v>1</v>
      </c>
      <c r="J1592" s="10">
        <v>4.0</v>
      </c>
      <c r="K1592" s="10" t="s">
        <v>1656</v>
      </c>
      <c r="L1592" s="10" t="s">
        <v>4047</v>
      </c>
      <c r="M1592" s="10" t="s">
        <v>6209</v>
      </c>
    </row>
    <row r="1593" ht="15.75" customHeight="1">
      <c r="A1593" s="9">
        <v>1591.0</v>
      </c>
      <c r="B1593" s="10">
        <v>1616.0</v>
      </c>
      <c r="C1593" s="10" t="s">
        <v>6210</v>
      </c>
      <c r="D1593" s="10" t="s">
        <v>1670</v>
      </c>
      <c r="E1593" s="10" t="s">
        <v>1671</v>
      </c>
      <c r="F1593" s="10" t="s">
        <v>6211</v>
      </c>
      <c r="G1593" s="10" t="s">
        <v>841</v>
      </c>
      <c r="H1593" s="10" t="s">
        <v>6212</v>
      </c>
      <c r="I1593" s="10" t="b">
        <v>1</v>
      </c>
      <c r="J1593" s="10">
        <v>3.0</v>
      </c>
      <c r="K1593" s="10" t="s">
        <v>1702</v>
      </c>
      <c r="L1593" s="10" t="s">
        <v>6213</v>
      </c>
      <c r="M1593" s="10" t="s">
        <v>6214</v>
      </c>
    </row>
    <row r="1594" ht="15.75" customHeight="1">
      <c r="A1594" s="9">
        <v>1592.0</v>
      </c>
      <c r="B1594" s="10">
        <v>1617.0</v>
      </c>
      <c r="C1594" s="10" t="s">
        <v>6215</v>
      </c>
      <c r="D1594" s="10" t="s">
        <v>1670</v>
      </c>
      <c r="E1594" s="10" t="s">
        <v>1671</v>
      </c>
      <c r="F1594" s="10" t="s">
        <v>6216</v>
      </c>
      <c r="G1594" s="10" t="s">
        <v>841</v>
      </c>
      <c r="H1594" s="10" t="s">
        <v>6217</v>
      </c>
      <c r="I1594" s="10" t="b">
        <v>1</v>
      </c>
      <c r="J1594" s="10">
        <v>3.0</v>
      </c>
      <c r="K1594" s="10" t="s">
        <v>1702</v>
      </c>
      <c r="L1594" s="10" t="s">
        <v>6218</v>
      </c>
      <c r="M1594" s="10" t="s">
        <v>6219</v>
      </c>
    </row>
    <row r="1595" ht="15.75" customHeight="1">
      <c r="A1595" s="9">
        <v>1593.0</v>
      </c>
      <c r="B1595" s="10">
        <v>1618.0</v>
      </c>
      <c r="C1595" s="10" t="s">
        <v>6220</v>
      </c>
      <c r="D1595" s="10" t="s">
        <v>1670</v>
      </c>
      <c r="E1595" s="10" t="s">
        <v>1671</v>
      </c>
      <c r="F1595" s="10" t="s">
        <v>6221</v>
      </c>
      <c r="G1595" s="10" t="s">
        <v>841</v>
      </c>
      <c r="H1595" s="10" t="s">
        <v>6222</v>
      </c>
      <c r="I1595" s="10" t="b">
        <v>1</v>
      </c>
      <c r="J1595" s="10">
        <v>2.0</v>
      </c>
      <c r="K1595" s="10" t="s">
        <v>1679</v>
      </c>
      <c r="L1595" s="10" t="s">
        <v>6223</v>
      </c>
      <c r="M1595" s="10" t="s">
        <v>6224</v>
      </c>
    </row>
    <row r="1596" ht="15.75" customHeight="1">
      <c r="A1596" s="9">
        <v>1594.0</v>
      </c>
      <c r="B1596" s="10">
        <v>1619.0</v>
      </c>
      <c r="C1596" s="10" t="s">
        <v>6225</v>
      </c>
      <c r="D1596" s="10" t="s">
        <v>1670</v>
      </c>
      <c r="E1596" s="10" t="s">
        <v>1671</v>
      </c>
      <c r="F1596" s="10" t="s">
        <v>6226</v>
      </c>
      <c r="G1596" s="10" t="s">
        <v>841</v>
      </c>
      <c r="H1596" s="10" t="s">
        <v>6227</v>
      </c>
      <c r="I1596" s="10" t="b">
        <v>1</v>
      </c>
      <c r="J1596" s="10">
        <v>2.0</v>
      </c>
      <c r="K1596" s="10" t="s">
        <v>1679</v>
      </c>
      <c r="L1596" s="10" t="s">
        <v>6228</v>
      </c>
      <c r="M1596" s="10" t="s">
        <v>6229</v>
      </c>
    </row>
    <row r="1597" ht="15.75" customHeight="1">
      <c r="A1597" s="9">
        <v>1595.0</v>
      </c>
      <c r="B1597" s="10">
        <v>1620.0</v>
      </c>
      <c r="C1597" s="10" t="s">
        <v>6230</v>
      </c>
      <c r="D1597" s="10" t="s">
        <v>1670</v>
      </c>
      <c r="E1597" s="10" t="s">
        <v>1671</v>
      </c>
      <c r="F1597" s="10" t="s">
        <v>6231</v>
      </c>
      <c r="G1597" s="10" t="s">
        <v>841</v>
      </c>
      <c r="H1597" s="10" t="s">
        <v>6232</v>
      </c>
      <c r="I1597" s="10" t="b">
        <v>1</v>
      </c>
      <c r="J1597" s="10">
        <v>2.0</v>
      </c>
      <c r="K1597" s="10" t="s">
        <v>1679</v>
      </c>
      <c r="L1597" s="10" t="s">
        <v>6233</v>
      </c>
      <c r="M1597" s="10" t="s">
        <v>6234</v>
      </c>
    </row>
    <row r="1598" ht="15.75" customHeight="1">
      <c r="A1598" s="9">
        <v>1596.0</v>
      </c>
      <c r="B1598" s="10">
        <v>1621.0</v>
      </c>
      <c r="C1598" s="10" t="s">
        <v>6235</v>
      </c>
      <c r="D1598" s="10" t="s">
        <v>1670</v>
      </c>
      <c r="E1598" s="10" t="s">
        <v>1671</v>
      </c>
      <c r="F1598" s="10" t="s">
        <v>6236</v>
      </c>
      <c r="G1598" s="10" t="s">
        <v>841</v>
      </c>
      <c r="H1598" s="10" t="s">
        <v>6237</v>
      </c>
      <c r="I1598" s="10" t="b">
        <v>1</v>
      </c>
      <c r="J1598" s="10">
        <v>3.0</v>
      </c>
      <c r="K1598" s="10" t="s">
        <v>1702</v>
      </c>
      <c r="L1598" s="10" t="s">
        <v>6238</v>
      </c>
      <c r="M1598" s="10" t="s">
        <v>6239</v>
      </c>
    </row>
    <row r="1599" ht="15.75" customHeight="1">
      <c r="A1599" s="9">
        <v>1597.0</v>
      </c>
      <c r="B1599" s="10">
        <v>1622.0</v>
      </c>
      <c r="C1599" s="10" t="s">
        <v>6240</v>
      </c>
      <c r="D1599" s="10" t="s">
        <v>1670</v>
      </c>
      <c r="E1599" s="10" t="s">
        <v>1671</v>
      </c>
      <c r="F1599" s="10" t="s">
        <v>6241</v>
      </c>
      <c r="G1599" s="10" t="s">
        <v>841</v>
      </c>
      <c r="H1599" s="10" t="s">
        <v>6242</v>
      </c>
      <c r="I1599" s="10" t="b">
        <v>1</v>
      </c>
      <c r="J1599" s="10">
        <v>3.0</v>
      </c>
      <c r="K1599" s="10" t="s">
        <v>1702</v>
      </c>
      <c r="L1599" s="10" t="s">
        <v>6243</v>
      </c>
      <c r="M1599" s="10" t="s">
        <v>6244</v>
      </c>
    </row>
    <row r="1600" ht="15.75" customHeight="1">
      <c r="A1600" s="9">
        <v>1598.0</v>
      </c>
      <c r="B1600" s="10">
        <v>1623.0</v>
      </c>
      <c r="C1600" s="10" t="s">
        <v>6245</v>
      </c>
      <c r="D1600" s="10" t="s">
        <v>1670</v>
      </c>
      <c r="E1600" s="10" t="s">
        <v>1671</v>
      </c>
      <c r="F1600" s="10" t="s">
        <v>6246</v>
      </c>
      <c r="G1600" s="10" t="s">
        <v>841</v>
      </c>
      <c r="H1600" s="10" t="s">
        <v>6247</v>
      </c>
      <c r="I1600" s="10" t="b">
        <v>1</v>
      </c>
      <c r="J1600" s="10">
        <v>5.0</v>
      </c>
      <c r="K1600" s="10" t="s">
        <v>1690</v>
      </c>
      <c r="L1600" s="10" t="s">
        <v>6248</v>
      </c>
      <c r="M1600" s="10" t="s">
        <v>6249</v>
      </c>
    </row>
    <row r="1601" ht="15.75" customHeight="1">
      <c r="A1601" s="9">
        <v>1599.0</v>
      </c>
      <c r="B1601" s="10">
        <v>1624.0</v>
      </c>
      <c r="C1601" s="10" t="s">
        <v>6250</v>
      </c>
      <c r="D1601" s="10" t="s">
        <v>1670</v>
      </c>
      <c r="E1601" s="10" t="s">
        <v>1671</v>
      </c>
      <c r="F1601" s="10" t="s">
        <v>6251</v>
      </c>
      <c r="G1601" s="10" t="s">
        <v>841</v>
      </c>
      <c r="H1601" s="10" t="s">
        <v>6252</v>
      </c>
      <c r="I1601" s="10" t="b">
        <v>1</v>
      </c>
      <c r="J1601" s="10">
        <v>3.0</v>
      </c>
      <c r="K1601" s="10" t="s">
        <v>1702</v>
      </c>
      <c r="L1601" s="10" t="s">
        <v>6253</v>
      </c>
      <c r="M1601" s="10" t="s">
        <v>6254</v>
      </c>
    </row>
    <row r="1602" ht="15.75" customHeight="1">
      <c r="A1602" s="9">
        <v>1600.0</v>
      </c>
      <c r="B1602" s="10">
        <v>1625.0</v>
      </c>
      <c r="C1602" s="10" t="s">
        <v>6255</v>
      </c>
      <c r="D1602" s="10" t="s">
        <v>1670</v>
      </c>
      <c r="E1602" s="10" t="s">
        <v>1671</v>
      </c>
      <c r="F1602" s="10" t="s">
        <v>6256</v>
      </c>
      <c r="G1602" s="10" t="s">
        <v>841</v>
      </c>
      <c r="H1602" s="10" t="s">
        <v>6257</v>
      </c>
      <c r="I1602" s="10" t="b">
        <v>1</v>
      </c>
      <c r="J1602" s="10">
        <v>3.0</v>
      </c>
      <c r="K1602" s="10" t="s">
        <v>1702</v>
      </c>
      <c r="L1602" s="10" t="s">
        <v>6258</v>
      </c>
      <c r="M1602" s="10" t="s">
        <v>6259</v>
      </c>
    </row>
    <row r="1603" ht="15.75" customHeight="1">
      <c r="A1603" s="9">
        <v>1601.0</v>
      </c>
      <c r="B1603" s="10">
        <v>1626.0</v>
      </c>
      <c r="C1603" s="10" t="s">
        <v>6260</v>
      </c>
      <c r="D1603" s="10" t="s">
        <v>1670</v>
      </c>
      <c r="E1603" s="10" t="s">
        <v>1671</v>
      </c>
      <c r="F1603" s="10" t="s">
        <v>6261</v>
      </c>
      <c r="G1603" s="10" t="s">
        <v>841</v>
      </c>
      <c r="H1603" s="10" t="s">
        <v>6262</v>
      </c>
      <c r="I1603" s="10" t="b">
        <v>1</v>
      </c>
      <c r="J1603" s="10">
        <v>4.0</v>
      </c>
      <c r="K1603" s="10" t="s">
        <v>1656</v>
      </c>
      <c r="L1603" s="10" t="s">
        <v>6263</v>
      </c>
      <c r="M1603" s="10" t="s">
        <v>6264</v>
      </c>
    </row>
    <row r="1604" ht="15.75" customHeight="1">
      <c r="A1604" s="9">
        <v>1602.0</v>
      </c>
      <c r="B1604" s="10">
        <v>1627.0</v>
      </c>
      <c r="C1604" s="10" t="s">
        <v>6265</v>
      </c>
      <c r="D1604" s="10" t="s">
        <v>1670</v>
      </c>
      <c r="E1604" s="10" t="s">
        <v>1671</v>
      </c>
      <c r="F1604" s="10" t="s">
        <v>6266</v>
      </c>
      <c r="G1604" s="10" t="s">
        <v>841</v>
      </c>
      <c r="H1604" s="10" t="s">
        <v>6267</v>
      </c>
      <c r="I1604" s="10" t="b">
        <v>1</v>
      </c>
      <c r="J1604" s="10">
        <v>4.0</v>
      </c>
      <c r="K1604" s="10" t="s">
        <v>1656</v>
      </c>
      <c r="L1604" s="10" t="s">
        <v>6268</v>
      </c>
      <c r="M1604" s="10" t="s">
        <v>6269</v>
      </c>
    </row>
    <row r="1605" ht="15.75" customHeight="1">
      <c r="A1605" s="9">
        <v>1603.0</v>
      </c>
      <c r="B1605" s="10">
        <v>1628.0</v>
      </c>
      <c r="C1605" s="10" t="s">
        <v>6270</v>
      </c>
      <c r="D1605" s="10" t="s">
        <v>1670</v>
      </c>
      <c r="E1605" s="10" t="s">
        <v>1671</v>
      </c>
      <c r="F1605" s="10" t="s">
        <v>6271</v>
      </c>
      <c r="G1605" s="10" t="s">
        <v>841</v>
      </c>
      <c r="H1605" s="10" t="s">
        <v>6272</v>
      </c>
      <c r="I1605" s="10" t="b">
        <v>1</v>
      </c>
      <c r="J1605" s="10">
        <v>3.0</v>
      </c>
      <c r="K1605" s="10" t="s">
        <v>1702</v>
      </c>
      <c r="L1605" s="10" t="s">
        <v>6273</v>
      </c>
      <c r="M1605" s="10" t="s">
        <v>6274</v>
      </c>
    </row>
    <row r="1606" ht="15.75" customHeight="1">
      <c r="A1606" s="9">
        <v>1604.0</v>
      </c>
      <c r="B1606" s="10">
        <v>1629.0</v>
      </c>
      <c r="C1606" s="10" t="s">
        <v>6275</v>
      </c>
      <c r="D1606" s="10" t="s">
        <v>1670</v>
      </c>
      <c r="E1606" s="10" t="s">
        <v>1671</v>
      </c>
      <c r="F1606" s="10" t="s">
        <v>6276</v>
      </c>
      <c r="G1606" s="10" t="s">
        <v>841</v>
      </c>
      <c r="H1606" s="10" t="s">
        <v>6277</v>
      </c>
      <c r="I1606" s="10" t="b">
        <v>1</v>
      </c>
      <c r="J1606" s="10">
        <v>2.0</v>
      </c>
      <c r="K1606" s="10" t="s">
        <v>1679</v>
      </c>
      <c r="L1606" s="10" t="s">
        <v>6204</v>
      </c>
      <c r="M1606" s="10" t="s">
        <v>6278</v>
      </c>
    </row>
    <row r="1607" ht="15.75" customHeight="1">
      <c r="A1607" s="9">
        <v>1605.0</v>
      </c>
      <c r="B1607" s="10">
        <v>1630.0</v>
      </c>
      <c r="C1607" s="10" t="s">
        <v>6279</v>
      </c>
      <c r="D1607" s="10" t="s">
        <v>1670</v>
      </c>
      <c r="E1607" s="10" t="s">
        <v>1671</v>
      </c>
      <c r="F1607" s="10" t="s">
        <v>6280</v>
      </c>
      <c r="G1607" s="10" t="s">
        <v>841</v>
      </c>
      <c r="H1607" s="10" t="s">
        <v>6281</v>
      </c>
      <c r="I1607" s="10" t="b">
        <v>1</v>
      </c>
      <c r="J1607" s="10">
        <v>5.0</v>
      </c>
      <c r="K1607" s="10" t="s">
        <v>1690</v>
      </c>
      <c r="L1607" s="10" t="s">
        <v>6115</v>
      </c>
      <c r="M1607" s="10" t="s">
        <v>6282</v>
      </c>
    </row>
    <row r="1608" ht="15.75" customHeight="1">
      <c r="A1608" s="9">
        <v>1606.0</v>
      </c>
      <c r="B1608" s="10">
        <v>1631.0</v>
      </c>
      <c r="C1608" s="10" t="s">
        <v>6283</v>
      </c>
      <c r="D1608" s="10" t="s">
        <v>1670</v>
      </c>
      <c r="E1608" s="10" t="s">
        <v>1671</v>
      </c>
      <c r="F1608" s="10" t="s">
        <v>6284</v>
      </c>
      <c r="G1608" s="10" t="s">
        <v>841</v>
      </c>
      <c r="H1608" s="10" t="s">
        <v>6285</v>
      </c>
      <c r="I1608" s="10" t="b">
        <v>1</v>
      </c>
      <c r="J1608" s="10">
        <v>2.0</v>
      </c>
      <c r="K1608" s="10" t="s">
        <v>1679</v>
      </c>
      <c r="L1608" s="10" t="s">
        <v>6286</v>
      </c>
      <c r="M1608" s="10" t="s">
        <v>6287</v>
      </c>
    </row>
    <row r="1609" ht="15.75" customHeight="1">
      <c r="A1609" s="9">
        <v>1607.0</v>
      </c>
      <c r="B1609" s="10">
        <v>1632.0</v>
      </c>
      <c r="C1609" s="10" t="s">
        <v>6288</v>
      </c>
      <c r="D1609" s="10" t="s">
        <v>1670</v>
      </c>
      <c r="E1609" s="10" t="s">
        <v>1671</v>
      </c>
      <c r="F1609" s="10" t="s">
        <v>6289</v>
      </c>
      <c r="G1609" s="10" t="s">
        <v>841</v>
      </c>
      <c r="H1609" s="10" t="s">
        <v>6290</v>
      </c>
      <c r="I1609" s="10" t="b">
        <v>1</v>
      </c>
      <c r="J1609" s="10">
        <v>4.0</v>
      </c>
      <c r="K1609" s="10" t="s">
        <v>1656</v>
      </c>
      <c r="L1609" s="10" t="s">
        <v>6291</v>
      </c>
      <c r="M1609" s="10" t="s">
        <v>6292</v>
      </c>
    </row>
    <row r="1610" ht="15.75" customHeight="1">
      <c r="A1610" s="9">
        <v>1608.0</v>
      </c>
      <c r="B1610" s="10">
        <v>1634.0</v>
      </c>
      <c r="C1610" s="10" t="s">
        <v>6293</v>
      </c>
      <c r="D1610" s="10" t="s">
        <v>1670</v>
      </c>
      <c r="E1610" s="10" t="s">
        <v>1671</v>
      </c>
      <c r="F1610" s="10" t="s">
        <v>6294</v>
      </c>
      <c r="G1610" s="10" t="s">
        <v>841</v>
      </c>
      <c r="H1610" s="10" t="s">
        <v>6295</v>
      </c>
      <c r="I1610" s="10" t="b">
        <v>1</v>
      </c>
      <c r="J1610" s="10">
        <v>4.0</v>
      </c>
      <c r="K1610" s="10" t="s">
        <v>1656</v>
      </c>
      <c r="L1610" s="10" t="s">
        <v>6296</v>
      </c>
      <c r="M1610" s="10" t="s">
        <v>6297</v>
      </c>
    </row>
    <row r="1611" ht="15.75" customHeight="1">
      <c r="A1611" s="9">
        <v>1609.0</v>
      </c>
      <c r="B1611" s="10">
        <v>1635.0</v>
      </c>
      <c r="C1611" s="10" t="s">
        <v>6298</v>
      </c>
      <c r="D1611" s="10" t="s">
        <v>1670</v>
      </c>
      <c r="E1611" s="10" t="s">
        <v>1671</v>
      </c>
      <c r="F1611" s="10" t="s">
        <v>6299</v>
      </c>
      <c r="G1611" s="10" t="s">
        <v>841</v>
      </c>
      <c r="H1611" s="10" t="s">
        <v>6300</v>
      </c>
      <c r="I1611" s="10" t="b">
        <v>1</v>
      </c>
      <c r="J1611" s="10">
        <v>5.0</v>
      </c>
      <c r="K1611" s="10" t="s">
        <v>1690</v>
      </c>
      <c r="L1611" s="10" t="s">
        <v>6301</v>
      </c>
      <c r="M1611" s="10" t="s">
        <v>6302</v>
      </c>
    </row>
    <row r="1612" ht="15.75" customHeight="1">
      <c r="A1612" s="9">
        <v>1610.0</v>
      </c>
      <c r="B1612" s="10">
        <v>1636.0</v>
      </c>
      <c r="C1612" s="10" t="s">
        <v>6303</v>
      </c>
      <c r="D1612" s="10" t="s">
        <v>1670</v>
      </c>
      <c r="E1612" s="10" t="s">
        <v>1671</v>
      </c>
      <c r="F1612" s="10" t="s">
        <v>6304</v>
      </c>
      <c r="G1612" s="10" t="s">
        <v>841</v>
      </c>
      <c r="H1612" s="10" t="s">
        <v>6305</v>
      </c>
      <c r="I1612" s="10" t="b">
        <v>1</v>
      </c>
      <c r="J1612" s="10">
        <v>5.0</v>
      </c>
      <c r="K1612" s="10" t="s">
        <v>1690</v>
      </c>
      <c r="L1612" s="10" t="s">
        <v>6115</v>
      </c>
      <c r="M1612" s="10" t="s">
        <v>6306</v>
      </c>
    </row>
    <row r="1613" ht="15.75" customHeight="1">
      <c r="A1613" s="9">
        <v>1611.0</v>
      </c>
      <c r="B1613" s="10">
        <v>1637.0</v>
      </c>
      <c r="C1613" s="10" t="s">
        <v>6307</v>
      </c>
      <c r="D1613" s="10" t="s">
        <v>1670</v>
      </c>
      <c r="E1613" s="10" t="s">
        <v>1671</v>
      </c>
      <c r="F1613" s="10" t="s">
        <v>6308</v>
      </c>
      <c r="G1613" s="10" t="s">
        <v>841</v>
      </c>
      <c r="H1613" s="10" t="s">
        <v>6309</v>
      </c>
      <c r="I1613" s="10" t="b">
        <v>0</v>
      </c>
      <c r="J1613" s="10" t="s">
        <v>17</v>
      </c>
      <c r="K1613" s="10" t="s">
        <v>17</v>
      </c>
      <c r="L1613" s="10" t="s">
        <v>17</v>
      </c>
      <c r="M1613" s="10" t="s">
        <v>17</v>
      </c>
    </row>
    <row r="1614" ht="15.75" customHeight="1">
      <c r="A1614" s="9">
        <v>1612.0</v>
      </c>
      <c r="B1614" s="10">
        <v>1639.0</v>
      </c>
      <c r="C1614" s="10" t="s">
        <v>6310</v>
      </c>
      <c r="D1614" s="10" t="s">
        <v>1670</v>
      </c>
      <c r="E1614" s="10" t="s">
        <v>1671</v>
      </c>
      <c r="F1614" s="10" t="s">
        <v>6311</v>
      </c>
      <c r="G1614" s="10" t="s">
        <v>841</v>
      </c>
      <c r="H1614" s="10" t="s">
        <v>6312</v>
      </c>
      <c r="I1614" s="10" t="b">
        <v>1</v>
      </c>
      <c r="J1614" s="10">
        <v>4.0</v>
      </c>
      <c r="K1614" s="10" t="s">
        <v>1656</v>
      </c>
      <c r="L1614" s="10" t="s">
        <v>3181</v>
      </c>
      <c r="M1614" s="10" t="s">
        <v>6313</v>
      </c>
    </row>
    <row r="1615" ht="15.75" customHeight="1">
      <c r="A1615" s="9">
        <v>1613.0</v>
      </c>
      <c r="B1615" s="10">
        <v>1640.0</v>
      </c>
      <c r="C1615" s="10" t="s">
        <v>6314</v>
      </c>
      <c r="D1615" s="10" t="s">
        <v>1670</v>
      </c>
      <c r="E1615" s="10" t="s">
        <v>1671</v>
      </c>
      <c r="F1615" s="10" t="s">
        <v>6315</v>
      </c>
      <c r="G1615" s="10" t="s">
        <v>841</v>
      </c>
      <c r="H1615" s="10" t="s">
        <v>6316</v>
      </c>
      <c r="I1615" s="10" t="b">
        <v>1</v>
      </c>
      <c r="J1615" s="10">
        <v>3.0</v>
      </c>
      <c r="K1615" s="10" t="s">
        <v>1702</v>
      </c>
      <c r="L1615" s="10" t="s">
        <v>6317</v>
      </c>
      <c r="M1615" s="10" t="s">
        <v>6318</v>
      </c>
    </row>
    <row r="1616" ht="15.75" customHeight="1">
      <c r="A1616" s="9">
        <v>1614.0</v>
      </c>
      <c r="B1616" s="10">
        <v>1641.0</v>
      </c>
      <c r="C1616" s="10" t="s">
        <v>6319</v>
      </c>
      <c r="D1616" s="10" t="s">
        <v>1670</v>
      </c>
      <c r="E1616" s="10" t="s">
        <v>1671</v>
      </c>
      <c r="F1616" s="10" t="s">
        <v>6320</v>
      </c>
      <c r="G1616" s="10" t="s">
        <v>841</v>
      </c>
      <c r="H1616" s="10" t="s">
        <v>6321</v>
      </c>
      <c r="I1616" s="10" t="b">
        <v>1</v>
      </c>
      <c r="J1616" s="10">
        <v>6.0</v>
      </c>
      <c r="K1616" s="10" t="s">
        <v>1696</v>
      </c>
      <c r="L1616" s="10" t="s">
        <v>6322</v>
      </c>
      <c r="M1616" s="10" t="s">
        <v>6323</v>
      </c>
    </row>
    <row r="1617" ht="15.75" customHeight="1">
      <c r="A1617" s="9">
        <v>1615.0</v>
      </c>
      <c r="B1617" s="10">
        <v>1642.0</v>
      </c>
      <c r="C1617" s="10" t="s">
        <v>6324</v>
      </c>
      <c r="D1617" s="10" t="s">
        <v>1670</v>
      </c>
      <c r="E1617" s="10" t="s">
        <v>1671</v>
      </c>
      <c r="F1617" s="10" t="s">
        <v>6325</v>
      </c>
      <c r="G1617" s="10" t="s">
        <v>841</v>
      </c>
      <c r="H1617" s="10" t="s">
        <v>6326</v>
      </c>
      <c r="I1617" s="10" t="b">
        <v>1</v>
      </c>
      <c r="J1617" s="10">
        <v>4.0</v>
      </c>
      <c r="K1617" s="10" t="s">
        <v>1656</v>
      </c>
      <c r="L1617" s="10" t="s">
        <v>5041</v>
      </c>
      <c r="M1617" s="10" t="s">
        <v>6327</v>
      </c>
    </row>
    <row r="1618" ht="15.75" customHeight="1">
      <c r="A1618" s="9">
        <v>1616.0</v>
      </c>
      <c r="B1618" s="10">
        <v>1643.0</v>
      </c>
      <c r="C1618" s="10" t="s">
        <v>6328</v>
      </c>
      <c r="D1618" s="10" t="s">
        <v>1670</v>
      </c>
      <c r="E1618" s="10" t="s">
        <v>1671</v>
      </c>
      <c r="F1618" s="10" t="s">
        <v>6329</v>
      </c>
      <c r="G1618" s="10" t="s">
        <v>841</v>
      </c>
      <c r="H1618" s="10" t="s">
        <v>6330</v>
      </c>
      <c r="I1618" s="10" t="b">
        <v>1</v>
      </c>
      <c r="J1618" s="10">
        <v>2.0</v>
      </c>
      <c r="K1618" s="10" t="s">
        <v>1679</v>
      </c>
      <c r="L1618" s="10" t="s">
        <v>6286</v>
      </c>
      <c r="M1618" s="10" t="s">
        <v>6331</v>
      </c>
    </row>
    <row r="1619" ht="15.75" customHeight="1">
      <c r="A1619" s="9">
        <v>1617.0</v>
      </c>
      <c r="B1619" s="10">
        <v>1644.0</v>
      </c>
      <c r="C1619" s="10" t="s">
        <v>6332</v>
      </c>
      <c r="D1619" s="10" t="s">
        <v>1670</v>
      </c>
      <c r="E1619" s="10" t="s">
        <v>1671</v>
      </c>
      <c r="F1619" s="10" t="s">
        <v>6333</v>
      </c>
      <c r="G1619" s="10" t="s">
        <v>841</v>
      </c>
      <c r="H1619" s="10" t="s">
        <v>6334</v>
      </c>
      <c r="I1619" s="10" t="b">
        <v>1</v>
      </c>
      <c r="J1619" s="10">
        <v>4.0</v>
      </c>
      <c r="K1619" s="10" t="s">
        <v>1656</v>
      </c>
      <c r="L1619" s="10" t="s">
        <v>6335</v>
      </c>
      <c r="M1619" s="10" t="s">
        <v>6336</v>
      </c>
    </row>
    <row r="1620" ht="15.75" customHeight="1">
      <c r="A1620" s="9">
        <v>1618.0</v>
      </c>
      <c r="B1620" s="10">
        <v>1645.0</v>
      </c>
      <c r="C1620" s="10" t="s">
        <v>6337</v>
      </c>
      <c r="D1620" s="10" t="s">
        <v>1670</v>
      </c>
      <c r="E1620" s="10" t="s">
        <v>1671</v>
      </c>
      <c r="F1620" s="10" t="s">
        <v>6338</v>
      </c>
      <c r="G1620" s="10" t="s">
        <v>841</v>
      </c>
      <c r="H1620" s="10" t="s">
        <v>6339</v>
      </c>
      <c r="I1620" s="10" t="b">
        <v>1</v>
      </c>
      <c r="J1620" s="10">
        <v>2.0</v>
      </c>
      <c r="K1620" s="10" t="s">
        <v>1679</v>
      </c>
      <c r="L1620" s="10" t="s">
        <v>6286</v>
      </c>
      <c r="M1620" s="10" t="s">
        <v>6340</v>
      </c>
    </row>
    <row r="1621" ht="15.75" customHeight="1">
      <c r="A1621" s="9">
        <v>1619.0</v>
      </c>
      <c r="B1621" s="10">
        <v>1646.0</v>
      </c>
      <c r="C1621" s="10" t="s">
        <v>6341</v>
      </c>
      <c r="D1621" s="10" t="s">
        <v>1670</v>
      </c>
      <c r="E1621" s="10" t="s">
        <v>1671</v>
      </c>
      <c r="F1621" s="10" t="s">
        <v>6342</v>
      </c>
      <c r="G1621" s="10" t="s">
        <v>841</v>
      </c>
      <c r="H1621" s="10" t="s">
        <v>6343</v>
      </c>
      <c r="I1621" s="10" t="b">
        <v>1</v>
      </c>
      <c r="J1621" s="10">
        <v>2.0</v>
      </c>
      <c r="K1621" s="10" t="s">
        <v>1679</v>
      </c>
      <c r="L1621" s="10" t="s">
        <v>6344</v>
      </c>
      <c r="M1621" s="10" t="s">
        <v>6345</v>
      </c>
    </row>
    <row r="1622" ht="15.75" customHeight="1">
      <c r="A1622" s="9">
        <v>1620.0</v>
      </c>
      <c r="B1622" s="10">
        <v>1647.0</v>
      </c>
      <c r="C1622" s="10" t="s">
        <v>6346</v>
      </c>
      <c r="D1622" s="10" t="s">
        <v>1670</v>
      </c>
      <c r="E1622" s="10" t="s">
        <v>1671</v>
      </c>
      <c r="F1622" s="10" t="s">
        <v>6347</v>
      </c>
      <c r="G1622" s="10" t="s">
        <v>841</v>
      </c>
      <c r="H1622" s="10" t="s">
        <v>6348</v>
      </c>
      <c r="I1622" s="10" t="b">
        <v>1</v>
      </c>
      <c r="J1622" s="10">
        <v>3.0</v>
      </c>
      <c r="K1622" s="10" t="s">
        <v>1702</v>
      </c>
      <c r="L1622" s="10" t="s">
        <v>6349</v>
      </c>
      <c r="M1622" s="10" t="s">
        <v>6350</v>
      </c>
    </row>
    <row r="1623" ht="15.75" customHeight="1">
      <c r="A1623" s="9">
        <v>1621.0</v>
      </c>
      <c r="B1623" s="10">
        <v>1648.0</v>
      </c>
      <c r="C1623" s="10" t="s">
        <v>6351</v>
      </c>
      <c r="D1623" s="10" t="s">
        <v>1670</v>
      </c>
      <c r="E1623" s="10" t="s">
        <v>1671</v>
      </c>
      <c r="F1623" s="10" t="s">
        <v>6352</v>
      </c>
      <c r="G1623" s="10" t="s">
        <v>841</v>
      </c>
      <c r="H1623" s="10" t="s">
        <v>6353</v>
      </c>
      <c r="I1623" s="10" t="b">
        <v>1</v>
      </c>
      <c r="J1623" s="10">
        <v>5.0</v>
      </c>
      <c r="K1623" s="10" t="s">
        <v>1690</v>
      </c>
      <c r="L1623" s="10" t="s">
        <v>6115</v>
      </c>
      <c r="M1623" s="10" t="s">
        <v>6354</v>
      </c>
    </row>
    <row r="1624" ht="15.75" customHeight="1">
      <c r="A1624" s="9">
        <v>1622.0</v>
      </c>
      <c r="B1624" s="10">
        <v>1649.0</v>
      </c>
      <c r="C1624" s="10" t="s">
        <v>6355</v>
      </c>
      <c r="D1624" s="10" t="s">
        <v>1670</v>
      </c>
      <c r="E1624" s="10" t="s">
        <v>1671</v>
      </c>
      <c r="F1624" s="10" t="s">
        <v>6356</v>
      </c>
      <c r="G1624" s="10" t="s">
        <v>841</v>
      </c>
      <c r="H1624" s="10" t="s">
        <v>6357</v>
      </c>
      <c r="I1624" s="10" t="b">
        <v>1</v>
      </c>
      <c r="J1624" s="10">
        <v>3.0</v>
      </c>
      <c r="K1624" s="10" t="s">
        <v>1702</v>
      </c>
      <c r="L1624" s="10" t="s">
        <v>6358</v>
      </c>
      <c r="M1624" s="10" t="s">
        <v>6359</v>
      </c>
    </row>
    <row r="1625" ht="15.75" customHeight="1">
      <c r="A1625" s="9">
        <v>1623.0</v>
      </c>
      <c r="B1625" s="10">
        <v>1650.0</v>
      </c>
      <c r="C1625" s="10" t="s">
        <v>6360</v>
      </c>
      <c r="D1625" s="10" t="s">
        <v>1670</v>
      </c>
      <c r="E1625" s="10" t="s">
        <v>1671</v>
      </c>
      <c r="F1625" s="10" t="s">
        <v>6361</v>
      </c>
      <c r="G1625" s="10" t="s">
        <v>841</v>
      </c>
      <c r="H1625" s="10" t="s">
        <v>6362</v>
      </c>
      <c r="I1625" s="10" t="b">
        <v>1</v>
      </c>
      <c r="J1625" s="10">
        <v>2.0</v>
      </c>
      <c r="K1625" s="10" t="s">
        <v>1679</v>
      </c>
      <c r="L1625" s="10" t="s">
        <v>6363</v>
      </c>
      <c r="M1625" s="10" t="s">
        <v>6364</v>
      </c>
    </row>
    <row r="1626" ht="15.75" customHeight="1">
      <c r="A1626" s="9">
        <v>1624.0</v>
      </c>
      <c r="B1626" s="10">
        <v>1651.0</v>
      </c>
      <c r="C1626" s="10" t="s">
        <v>6365</v>
      </c>
      <c r="D1626" s="10" t="s">
        <v>1670</v>
      </c>
      <c r="E1626" s="10" t="s">
        <v>1671</v>
      </c>
      <c r="F1626" s="10" t="s">
        <v>6366</v>
      </c>
      <c r="G1626" s="10" t="s">
        <v>841</v>
      </c>
      <c r="H1626" s="10" t="s">
        <v>6367</v>
      </c>
      <c r="I1626" s="10" t="b">
        <v>1</v>
      </c>
      <c r="J1626" s="10">
        <v>3.0</v>
      </c>
      <c r="K1626" s="10" t="s">
        <v>1702</v>
      </c>
      <c r="L1626" s="10" t="s">
        <v>6368</v>
      </c>
      <c r="M1626" s="10" t="s">
        <v>6369</v>
      </c>
    </row>
    <row r="1627" ht="15.75" customHeight="1">
      <c r="A1627" s="9">
        <v>1625.0</v>
      </c>
      <c r="B1627" s="10">
        <v>1652.0</v>
      </c>
      <c r="C1627" s="10" t="s">
        <v>6370</v>
      </c>
      <c r="D1627" s="10" t="s">
        <v>1670</v>
      </c>
      <c r="E1627" s="10" t="s">
        <v>1671</v>
      </c>
      <c r="F1627" s="10" t="s">
        <v>6371</v>
      </c>
      <c r="G1627" s="10" t="s">
        <v>841</v>
      </c>
      <c r="H1627" s="10" t="s">
        <v>6372</v>
      </c>
      <c r="I1627" s="10" t="b">
        <v>1</v>
      </c>
      <c r="J1627" s="10">
        <v>2.0</v>
      </c>
      <c r="K1627" s="10" t="s">
        <v>1679</v>
      </c>
      <c r="L1627" s="10" t="s">
        <v>6373</v>
      </c>
      <c r="M1627" s="10" t="s">
        <v>6374</v>
      </c>
    </row>
    <row r="1628" ht="15.75" customHeight="1">
      <c r="A1628" s="9">
        <v>1626.0</v>
      </c>
      <c r="B1628" s="10">
        <v>1653.0</v>
      </c>
      <c r="C1628" s="10" t="s">
        <v>6375</v>
      </c>
      <c r="D1628" s="10" t="s">
        <v>1670</v>
      </c>
      <c r="E1628" s="10" t="s">
        <v>1671</v>
      </c>
      <c r="F1628" s="10" t="s">
        <v>6376</v>
      </c>
      <c r="G1628" s="10" t="s">
        <v>841</v>
      </c>
      <c r="H1628" s="10" t="s">
        <v>6377</v>
      </c>
      <c r="I1628" s="10" t="b">
        <v>1</v>
      </c>
      <c r="J1628" s="10">
        <v>3.0</v>
      </c>
      <c r="K1628" s="10" t="s">
        <v>1702</v>
      </c>
      <c r="L1628" s="10" t="s">
        <v>6378</v>
      </c>
      <c r="M1628" s="10" t="s">
        <v>6379</v>
      </c>
    </row>
    <row r="1629" ht="15.75" customHeight="1">
      <c r="A1629" s="9">
        <v>1627.0</v>
      </c>
      <c r="B1629" s="10">
        <v>1654.0</v>
      </c>
      <c r="C1629" s="10" t="s">
        <v>6380</v>
      </c>
      <c r="D1629" s="10" t="s">
        <v>1670</v>
      </c>
      <c r="E1629" s="10" t="s">
        <v>1671</v>
      </c>
      <c r="F1629" s="10" t="s">
        <v>6381</v>
      </c>
      <c r="G1629" s="10" t="s">
        <v>841</v>
      </c>
      <c r="H1629" s="10" t="s">
        <v>6382</v>
      </c>
      <c r="I1629" s="10" t="b">
        <v>1</v>
      </c>
      <c r="J1629" s="10">
        <v>3.0</v>
      </c>
      <c r="K1629" s="10" t="s">
        <v>1702</v>
      </c>
      <c r="L1629" s="10" t="s">
        <v>6383</v>
      </c>
      <c r="M1629" s="10" t="s">
        <v>6384</v>
      </c>
    </row>
    <row r="1630" ht="15.75" customHeight="1">
      <c r="A1630" s="9">
        <v>1628.0</v>
      </c>
      <c r="B1630" s="10">
        <v>1655.0</v>
      </c>
      <c r="C1630" s="10" t="s">
        <v>6385</v>
      </c>
      <c r="D1630" s="10" t="s">
        <v>1670</v>
      </c>
      <c r="E1630" s="10" t="s">
        <v>1671</v>
      </c>
      <c r="F1630" s="10" t="s">
        <v>6386</v>
      </c>
      <c r="G1630" s="10" t="s">
        <v>841</v>
      </c>
      <c r="H1630" s="10" t="s">
        <v>6387</v>
      </c>
      <c r="I1630" s="10" t="b">
        <v>1</v>
      </c>
      <c r="J1630" s="10">
        <v>5.0</v>
      </c>
      <c r="K1630" s="10" t="s">
        <v>1690</v>
      </c>
      <c r="L1630" s="10" t="s">
        <v>6388</v>
      </c>
      <c r="M1630" s="10" t="s">
        <v>6389</v>
      </c>
    </row>
    <row r="1631" ht="15.75" customHeight="1">
      <c r="A1631" s="9">
        <v>1629.0</v>
      </c>
      <c r="B1631" s="10">
        <v>1656.0</v>
      </c>
      <c r="C1631" s="10" t="s">
        <v>6390</v>
      </c>
      <c r="D1631" s="10" t="s">
        <v>1670</v>
      </c>
      <c r="E1631" s="10" t="s">
        <v>1671</v>
      </c>
      <c r="F1631" s="10" t="s">
        <v>6391</v>
      </c>
      <c r="G1631" s="10" t="s">
        <v>841</v>
      </c>
      <c r="H1631" s="10" t="s">
        <v>6392</v>
      </c>
      <c r="I1631" s="10" t="b">
        <v>1</v>
      </c>
      <c r="J1631" s="10">
        <v>2.0</v>
      </c>
      <c r="K1631" s="10" t="s">
        <v>1679</v>
      </c>
      <c r="L1631" s="10" t="s">
        <v>6393</v>
      </c>
      <c r="M1631" s="10" t="s">
        <v>6394</v>
      </c>
    </row>
    <row r="1632" ht="15.75" customHeight="1">
      <c r="A1632" s="9">
        <v>1630.0</v>
      </c>
      <c r="B1632" s="10">
        <v>1657.0</v>
      </c>
      <c r="C1632" s="10" t="s">
        <v>6395</v>
      </c>
      <c r="D1632" s="10" t="s">
        <v>1670</v>
      </c>
      <c r="E1632" s="10" t="s">
        <v>1671</v>
      </c>
      <c r="F1632" s="10" t="s">
        <v>6396</v>
      </c>
      <c r="G1632" s="10" t="s">
        <v>841</v>
      </c>
      <c r="H1632" s="10" t="s">
        <v>6397</v>
      </c>
      <c r="I1632" s="10" t="b">
        <v>1</v>
      </c>
      <c r="J1632" s="10">
        <v>6.0</v>
      </c>
      <c r="K1632" s="10" t="s">
        <v>1696</v>
      </c>
      <c r="L1632" s="10" t="s">
        <v>6398</v>
      </c>
      <c r="M1632" s="10" t="s">
        <v>6399</v>
      </c>
    </row>
    <row r="1633" ht="15.75" customHeight="1">
      <c r="A1633" s="9">
        <v>1631.0</v>
      </c>
      <c r="B1633" s="10">
        <v>1658.0</v>
      </c>
      <c r="C1633" s="10" t="s">
        <v>6400</v>
      </c>
      <c r="D1633" s="10" t="s">
        <v>1670</v>
      </c>
      <c r="E1633" s="10" t="s">
        <v>1671</v>
      </c>
      <c r="F1633" s="10" t="s">
        <v>6401</v>
      </c>
      <c r="G1633" s="10" t="s">
        <v>841</v>
      </c>
      <c r="H1633" s="10" t="s">
        <v>6402</v>
      </c>
      <c r="I1633" s="10" t="b">
        <v>1</v>
      </c>
      <c r="J1633" s="10">
        <v>4.0</v>
      </c>
      <c r="K1633" s="10" t="s">
        <v>1656</v>
      </c>
      <c r="L1633" s="10" t="s">
        <v>6403</v>
      </c>
      <c r="M1633" s="10" t="s">
        <v>6404</v>
      </c>
    </row>
    <row r="1634" ht="15.75" customHeight="1">
      <c r="A1634" s="9">
        <v>1632.0</v>
      </c>
      <c r="B1634" s="10">
        <v>1659.0</v>
      </c>
      <c r="C1634" s="10" t="s">
        <v>6405</v>
      </c>
      <c r="D1634" s="10" t="s">
        <v>1670</v>
      </c>
      <c r="E1634" s="10" t="s">
        <v>1671</v>
      </c>
      <c r="F1634" s="10" t="s">
        <v>6406</v>
      </c>
      <c r="G1634" s="10" t="s">
        <v>841</v>
      </c>
      <c r="H1634" s="10" t="s">
        <v>6407</v>
      </c>
      <c r="I1634" s="10" t="b">
        <v>1</v>
      </c>
      <c r="J1634" s="10">
        <v>2.0</v>
      </c>
      <c r="K1634" s="10" t="s">
        <v>1679</v>
      </c>
      <c r="L1634" s="10" t="s">
        <v>6408</v>
      </c>
      <c r="M1634" s="10" t="s">
        <v>6409</v>
      </c>
    </row>
    <row r="1635" ht="15.75" customHeight="1">
      <c r="A1635" s="9">
        <v>1633.0</v>
      </c>
      <c r="B1635" s="10">
        <v>1660.0</v>
      </c>
      <c r="C1635" s="10" t="s">
        <v>6410</v>
      </c>
      <c r="D1635" s="10" t="s">
        <v>1670</v>
      </c>
      <c r="E1635" s="10" t="s">
        <v>1671</v>
      </c>
      <c r="F1635" s="10" t="s">
        <v>6411</v>
      </c>
      <c r="G1635" s="10" t="s">
        <v>841</v>
      </c>
      <c r="H1635" s="10" t="s">
        <v>6412</v>
      </c>
      <c r="I1635" s="10" t="b">
        <v>1</v>
      </c>
      <c r="J1635" s="10">
        <v>5.0</v>
      </c>
      <c r="K1635" s="10" t="s">
        <v>1690</v>
      </c>
      <c r="L1635" s="10" t="s">
        <v>6413</v>
      </c>
      <c r="M1635" s="10" t="s">
        <v>6414</v>
      </c>
    </row>
    <row r="1636" ht="15.75" customHeight="1">
      <c r="A1636" s="9">
        <v>1634.0</v>
      </c>
      <c r="B1636" s="10">
        <v>1661.0</v>
      </c>
      <c r="C1636" s="10" t="s">
        <v>6415</v>
      </c>
      <c r="D1636" s="10" t="s">
        <v>1670</v>
      </c>
      <c r="E1636" s="10" t="s">
        <v>1671</v>
      </c>
      <c r="F1636" s="10" t="s">
        <v>6416</v>
      </c>
      <c r="G1636" s="10" t="s">
        <v>841</v>
      </c>
      <c r="H1636" s="10" t="s">
        <v>6417</v>
      </c>
      <c r="I1636" s="10" t="b">
        <v>1</v>
      </c>
      <c r="J1636" s="10">
        <v>6.0</v>
      </c>
      <c r="K1636" s="10" t="s">
        <v>1696</v>
      </c>
      <c r="L1636" s="10" t="s">
        <v>6418</v>
      </c>
      <c r="M1636" s="10" t="s">
        <v>6419</v>
      </c>
    </row>
    <row r="1637" ht="15.75" customHeight="1">
      <c r="A1637" s="9">
        <v>1635.0</v>
      </c>
      <c r="B1637" s="10">
        <v>1662.0</v>
      </c>
      <c r="C1637" s="10" t="s">
        <v>6420</v>
      </c>
      <c r="D1637" s="10" t="s">
        <v>1670</v>
      </c>
      <c r="E1637" s="10" t="s">
        <v>1671</v>
      </c>
      <c r="F1637" s="10" t="s">
        <v>6421</v>
      </c>
      <c r="G1637" s="10" t="s">
        <v>841</v>
      </c>
      <c r="H1637" s="10" t="s">
        <v>6422</v>
      </c>
      <c r="I1637" s="10" t="b">
        <v>1</v>
      </c>
      <c r="J1637" s="10">
        <v>2.0</v>
      </c>
      <c r="K1637" s="10" t="s">
        <v>1679</v>
      </c>
      <c r="L1637" s="10" t="s">
        <v>6423</v>
      </c>
      <c r="M1637" s="10" t="s">
        <v>6424</v>
      </c>
    </row>
    <row r="1638" ht="15.75" customHeight="1">
      <c r="A1638" s="9">
        <v>1636.0</v>
      </c>
      <c r="B1638" s="10">
        <v>1663.0</v>
      </c>
      <c r="C1638" s="10" t="s">
        <v>6425</v>
      </c>
      <c r="D1638" s="10" t="s">
        <v>1670</v>
      </c>
      <c r="E1638" s="10" t="s">
        <v>1671</v>
      </c>
      <c r="F1638" s="10" t="s">
        <v>6426</v>
      </c>
      <c r="G1638" s="10" t="s">
        <v>841</v>
      </c>
      <c r="H1638" s="10" t="s">
        <v>6427</v>
      </c>
      <c r="I1638" s="10" t="b">
        <v>1</v>
      </c>
      <c r="J1638" s="10">
        <v>3.0</v>
      </c>
      <c r="K1638" s="10" t="s">
        <v>1702</v>
      </c>
      <c r="L1638" s="10" t="s">
        <v>6428</v>
      </c>
      <c r="M1638" s="10" t="s">
        <v>6429</v>
      </c>
    </row>
    <row r="1639" ht="15.75" customHeight="1">
      <c r="A1639" s="9">
        <v>1637.0</v>
      </c>
      <c r="B1639" s="10">
        <v>1664.0</v>
      </c>
      <c r="C1639" s="10" t="s">
        <v>6430</v>
      </c>
      <c r="D1639" s="10" t="s">
        <v>1670</v>
      </c>
      <c r="E1639" s="10" t="s">
        <v>1671</v>
      </c>
      <c r="F1639" s="10" t="s">
        <v>6431</v>
      </c>
      <c r="G1639" s="10" t="s">
        <v>841</v>
      </c>
      <c r="H1639" s="10" t="s">
        <v>6432</v>
      </c>
      <c r="I1639" s="10" t="b">
        <v>1</v>
      </c>
      <c r="J1639" s="10">
        <v>3.0</v>
      </c>
      <c r="K1639" s="10" t="s">
        <v>1702</v>
      </c>
      <c r="L1639" s="10" t="s">
        <v>6433</v>
      </c>
      <c r="M1639" s="10" t="s">
        <v>6434</v>
      </c>
    </row>
    <row r="1640" ht="15.75" customHeight="1">
      <c r="A1640" s="9">
        <v>1638.0</v>
      </c>
      <c r="B1640" s="10">
        <v>1665.0</v>
      </c>
      <c r="C1640" s="10" t="s">
        <v>6435</v>
      </c>
      <c r="D1640" s="10" t="s">
        <v>1670</v>
      </c>
      <c r="E1640" s="10" t="s">
        <v>1671</v>
      </c>
      <c r="F1640" s="10" t="s">
        <v>6436</v>
      </c>
      <c r="G1640" s="10" t="s">
        <v>841</v>
      </c>
      <c r="H1640" s="10" t="s">
        <v>6437</v>
      </c>
      <c r="I1640" s="10" t="b">
        <v>1</v>
      </c>
      <c r="J1640" s="10">
        <v>4.0</v>
      </c>
      <c r="K1640" s="10" t="s">
        <v>1656</v>
      </c>
      <c r="L1640" s="10" t="s">
        <v>6438</v>
      </c>
      <c r="M1640" s="10" t="s">
        <v>6439</v>
      </c>
    </row>
    <row r="1641" ht="15.75" customHeight="1">
      <c r="A1641" s="9">
        <v>1639.0</v>
      </c>
      <c r="B1641" s="10">
        <v>1666.0</v>
      </c>
      <c r="C1641" s="10" t="s">
        <v>6440</v>
      </c>
      <c r="D1641" s="10" t="s">
        <v>1670</v>
      </c>
      <c r="E1641" s="10" t="s">
        <v>1671</v>
      </c>
      <c r="F1641" s="10" t="s">
        <v>6441</v>
      </c>
      <c r="G1641" s="10" t="s">
        <v>841</v>
      </c>
      <c r="H1641" s="10" t="s">
        <v>6442</v>
      </c>
      <c r="I1641" s="10" t="b">
        <v>1</v>
      </c>
      <c r="J1641" s="10">
        <v>2.0</v>
      </c>
      <c r="K1641" s="10" t="s">
        <v>1679</v>
      </c>
      <c r="L1641" s="10" t="s">
        <v>6204</v>
      </c>
      <c r="M1641" s="10" t="s">
        <v>6443</v>
      </c>
    </row>
    <row r="1642" ht="15.75" customHeight="1">
      <c r="A1642" s="9">
        <v>1640.0</v>
      </c>
      <c r="B1642" s="10">
        <v>1667.0</v>
      </c>
      <c r="C1642" s="10" t="s">
        <v>6444</v>
      </c>
      <c r="D1642" s="10" t="s">
        <v>1670</v>
      </c>
      <c r="E1642" s="10" t="s">
        <v>1671</v>
      </c>
      <c r="F1642" s="10" t="s">
        <v>6445</v>
      </c>
      <c r="G1642" s="10" t="s">
        <v>841</v>
      </c>
      <c r="H1642" s="10" t="s">
        <v>6446</v>
      </c>
      <c r="I1642" s="10" t="b">
        <v>1</v>
      </c>
      <c r="J1642" s="10">
        <v>3.0</v>
      </c>
      <c r="K1642" s="10" t="s">
        <v>1702</v>
      </c>
      <c r="L1642" s="10" t="s">
        <v>6447</v>
      </c>
      <c r="M1642" s="10" t="s">
        <v>6448</v>
      </c>
    </row>
    <row r="1643" ht="15.75" customHeight="1">
      <c r="A1643" s="9">
        <v>1641.0</v>
      </c>
      <c r="B1643" s="10">
        <v>1668.0</v>
      </c>
      <c r="C1643" s="10" t="s">
        <v>6449</v>
      </c>
      <c r="D1643" s="10" t="s">
        <v>1670</v>
      </c>
      <c r="E1643" s="10" t="s">
        <v>1671</v>
      </c>
      <c r="F1643" s="10" t="s">
        <v>6450</v>
      </c>
      <c r="G1643" s="10" t="s">
        <v>841</v>
      </c>
      <c r="H1643" s="10" t="s">
        <v>6451</v>
      </c>
      <c r="I1643" s="10" t="b">
        <v>1</v>
      </c>
      <c r="J1643" s="10">
        <v>6.0</v>
      </c>
      <c r="K1643" s="10" t="s">
        <v>1696</v>
      </c>
      <c r="L1643" s="10" t="s">
        <v>6452</v>
      </c>
      <c r="M1643" s="10" t="s">
        <v>6453</v>
      </c>
    </row>
    <row r="1644" ht="15.75" customHeight="1">
      <c r="A1644" s="9">
        <v>1642.0</v>
      </c>
      <c r="B1644" s="10">
        <v>1669.0</v>
      </c>
      <c r="C1644" s="10" t="s">
        <v>6454</v>
      </c>
      <c r="D1644" s="10" t="s">
        <v>1670</v>
      </c>
      <c r="E1644" s="10" t="s">
        <v>1671</v>
      </c>
      <c r="F1644" s="10" t="s">
        <v>6455</v>
      </c>
      <c r="G1644" s="10" t="s">
        <v>841</v>
      </c>
      <c r="H1644" s="10" t="s">
        <v>1960</v>
      </c>
      <c r="I1644" s="10" t="b">
        <v>0</v>
      </c>
      <c r="J1644" s="10" t="s">
        <v>17</v>
      </c>
      <c r="K1644" s="10" t="s">
        <v>17</v>
      </c>
      <c r="L1644" s="10" t="s">
        <v>17</v>
      </c>
      <c r="M1644" s="10" t="s">
        <v>17</v>
      </c>
    </row>
    <row r="1645" ht="15.75" customHeight="1">
      <c r="A1645" s="9">
        <v>1643.0</v>
      </c>
      <c r="B1645" s="10">
        <v>1670.0</v>
      </c>
      <c r="C1645" s="10" t="s">
        <v>6456</v>
      </c>
      <c r="D1645" s="10" t="s">
        <v>1670</v>
      </c>
      <c r="E1645" s="10" t="s">
        <v>1671</v>
      </c>
      <c r="F1645" s="10" t="s">
        <v>6457</v>
      </c>
      <c r="G1645" s="10" t="s">
        <v>841</v>
      </c>
      <c r="H1645" s="10" t="s">
        <v>6458</v>
      </c>
      <c r="I1645" s="10" t="b">
        <v>1</v>
      </c>
      <c r="J1645" s="10">
        <v>4.0</v>
      </c>
      <c r="K1645" s="10" t="s">
        <v>1656</v>
      </c>
      <c r="L1645" s="10" t="s">
        <v>6459</v>
      </c>
      <c r="M1645" s="10" t="s">
        <v>6460</v>
      </c>
    </row>
    <row r="1646" ht="15.75" customHeight="1">
      <c r="A1646" s="9">
        <v>1644.0</v>
      </c>
      <c r="B1646" s="10">
        <v>1671.0</v>
      </c>
      <c r="C1646" s="10" t="s">
        <v>6461</v>
      </c>
      <c r="D1646" s="10" t="s">
        <v>1670</v>
      </c>
      <c r="E1646" s="10" t="s">
        <v>1671</v>
      </c>
      <c r="F1646" s="10" t="s">
        <v>6462</v>
      </c>
      <c r="G1646" s="10" t="s">
        <v>841</v>
      </c>
      <c r="H1646" s="10" t="s">
        <v>1960</v>
      </c>
      <c r="I1646" s="10" t="b">
        <v>0</v>
      </c>
      <c r="J1646" s="10" t="s">
        <v>17</v>
      </c>
      <c r="K1646" s="10" t="s">
        <v>17</v>
      </c>
      <c r="L1646" s="10" t="s">
        <v>17</v>
      </c>
      <c r="M1646" s="10" t="s">
        <v>17</v>
      </c>
    </row>
    <row r="1647" ht="15.75" customHeight="1">
      <c r="A1647" s="9">
        <v>1645.0</v>
      </c>
      <c r="B1647" s="10">
        <v>1672.0</v>
      </c>
      <c r="C1647" s="10" t="s">
        <v>6463</v>
      </c>
      <c r="D1647" s="10" t="s">
        <v>1670</v>
      </c>
      <c r="E1647" s="10" t="s">
        <v>1671</v>
      </c>
      <c r="F1647" s="10" t="s">
        <v>6464</v>
      </c>
      <c r="G1647" s="10" t="s">
        <v>841</v>
      </c>
      <c r="H1647" s="10" t="s">
        <v>6465</v>
      </c>
      <c r="I1647" s="10" t="b">
        <v>1</v>
      </c>
      <c r="J1647" s="10">
        <v>3.0</v>
      </c>
      <c r="K1647" s="10" t="s">
        <v>1702</v>
      </c>
      <c r="L1647" s="10" t="s">
        <v>6466</v>
      </c>
      <c r="M1647" s="10" t="s">
        <v>6467</v>
      </c>
    </row>
    <row r="1648" ht="15.75" customHeight="1">
      <c r="A1648" s="9">
        <v>1646.0</v>
      </c>
      <c r="B1648" s="10">
        <v>1673.0</v>
      </c>
      <c r="C1648" s="10" t="s">
        <v>6468</v>
      </c>
      <c r="D1648" s="10" t="s">
        <v>1670</v>
      </c>
      <c r="E1648" s="10" t="s">
        <v>1671</v>
      </c>
      <c r="F1648" s="10" t="s">
        <v>6469</v>
      </c>
      <c r="G1648" s="10" t="s">
        <v>841</v>
      </c>
      <c r="H1648" s="10" t="s">
        <v>6470</v>
      </c>
      <c r="I1648" s="10" t="b">
        <v>1</v>
      </c>
      <c r="J1648" s="10">
        <v>2.0</v>
      </c>
      <c r="K1648" s="10" t="s">
        <v>1679</v>
      </c>
      <c r="L1648" s="10" t="s">
        <v>6471</v>
      </c>
      <c r="M1648" s="10" t="s">
        <v>6472</v>
      </c>
    </row>
    <row r="1649" ht="15.75" customHeight="1">
      <c r="A1649" s="9">
        <v>1647.0</v>
      </c>
      <c r="B1649" s="10">
        <v>1674.0</v>
      </c>
      <c r="C1649" s="10" t="s">
        <v>6473</v>
      </c>
      <c r="D1649" s="10" t="s">
        <v>1670</v>
      </c>
      <c r="E1649" s="10" t="s">
        <v>1671</v>
      </c>
      <c r="F1649" s="10" t="s">
        <v>6474</v>
      </c>
      <c r="G1649" s="10" t="s">
        <v>841</v>
      </c>
      <c r="H1649" s="10" t="s">
        <v>6475</v>
      </c>
      <c r="I1649" s="10" t="b">
        <v>1</v>
      </c>
      <c r="J1649" s="10">
        <v>3.0</v>
      </c>
      <c r="K1649" s="10" t="s">
        <v>1702</v>
      </c>
      <c r="L1649" s="10" t="s">
        <v>6476</v>
      </c>
      <c r="M1649" s="10" t="s">
        <v>6477</v>
      </c>
    </row>
    <row r="1650" ht="15.75" customHeight="1">
      <c r="A1650" s="9">
        <v>1648.0</v>
      </c>
      <c r="B1650" s="10">
        <v>1675.0</v>
      </c>
      <c r="C1650" s="10" t="s">
        <v>6478</v>
      </c>
      <c r="D1650" s="10" t="s">
        <v>1670</v>
      </c>
      <c r="E1650" s="10" t="s">
        <v>1671</v>
      </c>
      <c r="F1650" s="10" t="s">
        <v>6479</v>
      </c>
      <c r="G1650" s="10" t="s">
        <v>841</v>
      </c>
      <c r="H1650" s="10" t="s">
        <v>6480</v>
      </c>
      <c r="I1650" s="10" t="b">
        <v>1</v>
      </c>
      <c r="J1650" s="10">
        <v>3.0</v>
      </c>
      <c r="K1650" s="10" t="s">
        <v>1702</v>
      </c>
      <c r="L1650" s="10" t="s">
        <v>6481</v>
      </c>
      <c r="M1650" s="10" t="s">
        <v>6482</v>
      </c>
    </row>
    <row r="1651" ht="15.75" customHeight="1">
      <c r="A1651" s="9">
        <v>1649.0</v>
      </c>
      <c r="B1651" s="10">
        <v>1676.0</v>
      </c>
      <c r="C1651" s="10" t="s">
        <v>6483</v>
      </c>
      <c r="D1651" s="10" t="s">
        <v>1670</v>
      </c>
      <c r="E1651" s="10" t="s">
        <v>1671</v>
      </c>
      <c r="F1651" s="10" t="s">
        <v>6484</v>
      </c>
      <c r="G1651" s="10" t="s">
        <v>841</v>
      </c>
      <c r="H1651" s="10" t="s">
        <v>6485</v>
      </c>
      <c r="I1651" s="10" t="b">
        <v>1</v>
      </c>
      <c r="J1651" s="10">
        <v>5.0</v>
      </c>
      <c r="K1651" s="10" t="s">
        <v>1690</v>
      </c>
      <c r="L1651" s="10" t="s">
        <v>4896</v>
      </c>
      <c r="M1651" s="10" t="s">
        <v>6486</v>
      </c>
    </row>
    <row r="1652" ht="15.75" customHeight="1">
      <c r="A1652" s="9">
        <v>1650.0</v>
      </c>
      <c r="B1652" s="10">
        <v>1677.0</v>
      </c>
      <c r="C1652" s="10" t="s">
        <v>6487</v>
      </c>
      <c r="D1652" s="10" t="s">
        <v>1670</v>
      </c>
      <c r="E1652" s="10" t="s">
        <v>1671</v>
      </c>
      <c r="F1652" s="10" t="s">
        <v>6488</v>
      </c>
      <c r="G1652" s="10" t="s">
        <v>841</v>
      </c>
      <c r="H1652" s="10" t="s">
        <v>6489</v>
      </c>
      <c r="I1652" s="10" t="b">
        <v>1</v>
      </c>
      <c r="J1652" s="10">
        <v>2.0</v>
      </c>
      <c r="K1652" s="10" t="s">
        <v>1679</v>
      </c>
      <c r="L1652" s="10" t="s">
        <v>6490</v>
      </c>
      <c r="M1652" s="10" t="s">
        <v>6491</v>
      </c>
    </row>
    <row r="1653" ht="15.75" customHeight="1">
      <c r="A1653" s="9">
        <v>1651.0</v>
      </c>
      <c r="B1653" s="10">
        <v>1678.0</v>
      </c>
      <c r="C1653" s="10" t="s">
        <v>6492</v>
      </c>
      <c r="D1653" s="10" t="s">
        <v>1670</v>
      </c>
      <c r="E1653" s="10" t="s">
        <v>1671</v>
      </c>
      <c r="F1653" s="10" t="s">
        <v>6493</v>
      </c>
      <c r="G1653" s="10" t="s">
        <v>841</v>
      </c>
      <c r="H1653" s="10" t="s">
        <v>6494</v>
      </c>
      <c r="I1653" s="10" t="b">
        <v>1</v>
      </c>
      <c r="J1653" s="10">
        <v>4.0</v>
      </c>
      <c r="K1653" s="10" t="s">
        <v>1656</v>
      </c>
      <c r="L1653" s="10" t="s">
        <v>6495</v>
      </c>
      <c r="M1653" s="10" t="s">
        <v>6496</v>
      </c>
    </row>
    <row r="1654" ht="15.75" customHeight="1">
      <c r="A1654" s="9">
        <v>1652.0</v>
      </c>
      <c r="B1654" s="10">
        <v>1679.0</v>
      </c>
      <c r="C1654" s="10" t="s">
        <v>6497</v>
      </c>
      <c r="D1654" s="10" t="s">
        <v>1670</v>
      </c>
      <c r="E1654" s="10" t="s">
        <v>1671</v>
      </c>
      <c r="F1654" s="10" t="s">
        <v>6498</v>
      </c>
      <c r="G1654" s="10" t="s">
        <v>841</v>
      </c>
      <c r="H1654" s="10" t="s">
        <v>6499</v>
      </c>
      <c r="I1654" s="10" t="b">
        <v>1</v>
      </c>
      <c r="J1654" s="10">
        <v>4.0</v>
      </c>
      <c r="K1654" s="10" t="s">
        <v>1656</v>
      </c>
      <c r="L1654" s="10" t="s">
        <v>6500</v>
      </c>
      <c r="M1654" s="10" t="s">
        <v>6501</v>
      </c>
    </row>
    <row r="1655" ht="15.75" customHeight="1">
      <c r="A1655" s="9">
        <v>1653.0</v>
      </c>
      <c r="B1655" s="10">
        <v>1680.0</v>
      </c>
      <c r="C1655" s="10" t="s">
        <v>6502</v>
      </c>
      <c r="D1655" s="10" t="s">
        <v>1670</v>
      </c>
      <c r="E1655" s="10" t="s">
        <v>1671</v>
      </c>
      <c r="F1655" s="10" t="s">
        <v>6503</v>
      </c>
      <c r="G1655" s="10" t="s">
        <v>841</v>
      </c>
      <c r="H1655" s="10" t="s">
        <v>6504</v>
      </c>
      <c r="I1655" s="10" t="b">
        <v>1</v>
      </c>
      <c r="J1655" s="10">
        <v>3.0</v>
      </c>
      <c r="K1655" s="10" t="s">
        <v>1702</v>
      </c>
      <c r="L1655" s="10" t="s">
        <v>6505</v>
      </c>
      <c r="M1655" s="10" t="s">
        <v>6506</v>
      </c>
    </row>
    <row r="1656" ht="15.75" customHeight="1">
      <c r="A1656" s="9">
        <v>1654.0</v>
      </c>
      <c r="B1656" s="10">
        <v>1681.0</v>
      </c>
      <c r="C1656" s="10" t="s">
        <v>6507</v>
      </c>
      <c r="D1656" s="10" t="s">
        <v>1670</v>
      </c>
      <c r="E1656" s="10" t="s">
        <v>1671</v>
      </c>
      <c r="F1656" s="10" t="s">
        <v>6508</v>
      </c>
      <c r="G1656" s="10" t="s">
        <v>841</v>
      </c>
      <c r="H1656" s="10" t="s">
        <v>6509</v>
      </c>
      <c r="I1656" s="10" t="b">
        <v>1</v>
      </c>
      <c r="J1656" s="10">
        <v>2.0</v>
      </c>
      <c r="K1656" s="10" t="s">
        <v>1679</v>
      </c>
      <c r="L1656" s="10" t="s">
        <v>6510</v>
      </c>
      <c r="M1656" s="10" t="s">
        <v>6511</v>
      </c>
    </row>
    <row r="1657" ht="15.75" customHeight="1">
      <c r="A1657" s="9">
        <v>1655.0</v>
      </c>
      <c r="B1657" s="10">
        <v>1682.0</v>
      </c>
      <c r="C1657" s="10" t="s">
        <v>6512</v>
      </c>
      <c r="D1657" s="10" t="s">
        <v>1670</v>
      </c>
      <c r="E1657" s="10" t="s">
        <v>1671</v>
      </c>
      <c r="F1657" s="10" t="s">
        <v>6513</v>
      </c>
      <c r="G1657" s="10" t="s">
        <v>841</v>
      </c>
      <c r="H1657" s="10" t="s">
        <v>6514</v>
      </c>
      <c r="I1657" s="10" t="b">
        <v>1</v>
      </c>
      <c r="J1657" s="10">
        <v>3.0</v>
      </c>
      <c r="K1657" s="10" t="s">
        <v>1702</v>
      </c>
      <c r="L1657" s="10" t="s">
        <v>6515</v>
      </c>
      <c r="M1657" s="10" t="s">
        <v>6516</v>
      </c>
    </row>
    <row r="1658" ht="15.75" customHeight="1">
      <c r="A1658" s="9">
        <v>1656.0</v>
      </c>
      <c r="B1658" s="10">
        <v>1683.0</v>
      </c>
      <c r="C1658" s="10" t="s">
        <v>6517</v>
      </c>
      <c r="D1658" s="10" t="s">
        <v>1670</v>
      </c>
      <c r="E1658" s="10" t="s">
        <v>1671</v>
      </c>
      <c r="F1658" s="10" t="s">
        <v>6518</v>
      </c>
      <c r="G1658" s="10" t="s">
        <v>841</v>
      </c>
      <c r="H1658" s="10" t="s">
        <v>6519</v>
      </c>
      <c r="I1658" s="10" t="b">
        <v>1</v>
      </c>
      <c r="J1658" s="10">
        <v>4.0</v>
      </c>
      <c r="K1658" s="10" t="s">
        <v>1656</v>
      </c>
      <c r="L1658" s="10" t="s">
        <v>6520</v>
      </c>
      <c r="M1658" s="10" t="s">
        <v>6521</v>
      </c>
    </row>
    <row r="1659" ht="15.75" customHeight="1">
      <c r="A1659" s="9">
        <v>1657.0</v>
      </c>
      <c r="B1659" s="10">
        <v>1684.0</v>
      </c>
      <c r="C1659" s="10" t="s">
        <v>6522</v>
      </c>
      <c r="D1659" s="10" t="s">
        <v>1670</v>
      </c>
      <c r="E1659" s="10" t="s">
        <v>1671</v>
      </c>
      <c r="F1659" s="10" t="s">
        <v>6523</v>
      </c>
      <c r="G1659" s="10" t="s">
        <v>841</v>
      </c>
      <c r="H1659" s="10" t="s">
        <v>6524</v>
      </c>
      <c r="I1659" s="10" t="b">
        <v>0</v>
      </c>
      <c r="J1659" s="10" t="s">
        <v>17</v>
      </c>
      <c r="K1659" s="10" t="s">
        <v>17</v>
      </c>
      <c r="L1659" s="10" t="s">
        <v>17</v>
      </c>
      <c r="M1659" s="10" t="s">
        <v>17</v>
      </c>
    </row>
    <row r="1660" ht="15.75" customHeight="1">
      <c r="A1660" s="9">
        <v>1658.0</v>
      </c>
      <c r="B1660" s="10">
        <v>1688.0</v>
      </c>
      <c r="C1660" s="10" t="s">
        <v>6525</v>
      </c>
      <c r="D1660" s="10" t="s">
        <v>1670</v>
      </c>
      <c r="E1660" s="10" t="s">
        <v>1671</v>
      </c>
      <c r="F1660" s="10" t="s">
        <v>6526</v>
      </c>
      <c r="G1660" s="10" t="s">
        <v>841</v>
      </c>
      <c r="H1660" s="10" t="s">
        <v>6527</v>
      </c>
      <c r="I1660" s="10" t="b">
        <v>1</v>
      </c>
      <c r="J1660" s="10">
        <v>6.0</v>
      </c>
      <c r="K1660" s="10" t="s">
        <v>1696</v>
      </c>
      <c r="L1660" s="10" t="s">
        <v>2271</v>
      </c>
      <c r="M1660" s="10" t="s">
        <v>6528</v>
      </c>
    </row>
    <row r="1661" ht="15.75" customHeight="1">
      <c r="A1661" s="9">
        <v>1659.0</v>
      </c>
      <c r="B1661" s="10">
        <v>1690.0</v>
      </c>
      <c r="C1661" s="10" t="s">
        <v>6529</v>
      </c>
      <c r="D1661" s="10" t="s">
        <v>1670</v>
      </c>
      <c r="E1661" s="10" t="s">
        <v>1671</v>
      </c>
      <c r="F1661" s="10" t="s">
        <v>6530</v>
      </c>
      <c r="G1661" s="10" t="s">
        <v>841</v>
      </c>
      <c r="H1661" s="10" t="s">
        <v>6531</v>
      </c>
      <c r="I1661" s="10" t="b">
        <v>0</v>
      </c>
      <c r="J1661" s="10">
        <v>0.0</v>
      </c>
      <c r="K1661" s="10" t="s">
        <v>2887</v>
      </c>
      <c r="L1661" s="10" t="s">
        <v>2271</v>
      </c>
      <c r="M1661" s="10" t="s">
        <v>6532</v>
      </c>
    </row>
    <row r="1662" ht="15.75" customHeight="1">
      <c r="A1662" s="9">
        <v>1660.0</v>
      </c>
      <c r="B1662" s="10">
        <v>1692.0</v>
      </c>
      <c r="C1662" s="10" t="s">
        <v>6533</v>
      </c>
      <c r="D1662" s="10" t="s">
        <v>1670</v>
      </c>
      <c r="E1662" s="10" t="s">
        <v>1671</v>
      </c>
      <c r="F1662" s="10" t="s">
        <v>6534</v>
      </c>
      <c r="G1662" s="10" t="s">
        <v>841</v>
      </c>
      <c r="H1662" s="10" t="s">
        <v>6535</v>
      </c>
      <c r="I1662" s="10" t="b">
        <v>1</v>
      </c>
      <c r="J1662" s="10">
        <v>4.0</v>
      </c>
      <c r="K1662" s="10" t="s">
        <v>1656</v>
      </c>
      <c r="L1662" s="10" t="s">
        <v>6536</v>
      </c>
      <c r="M1662" s="10" t="s">
        <v>6537</v>
      </c>
    </row>
    <row r="1663" ht="15.75" customHeight="1">
      <c r="A1663" s="9">
        <v>1661.0</v>
      </c>
      <c r="B1663" s="10">
        <v>1693.0</v>
      </c>
      <c r="C1663" s="10" t="s">
        <v>6538</v>
      </c>
      <c r="D1663" s="10" t="s">
        <v>1670</v>
      </c>
      <c r="E1663" s="10" t="s">
        <v>1671</v>
      </c>
      <c r="F1663" s="10" t="s">
        <v>6539</v>
      </c>
      <c r="G1663" s="10" t="s">
        <v>841</v>
      </c>
      <c r="H1663" s="10" t="s">
        <v>6540</v>
      </c>
      <c r="I1663" s="10" t="b">
        <v>1</v>
      </c>
      <c r="J1663" s="10">
        <v>6.0</v>
      </c>
      <c r="K1663" s="10" t="s">
        <v>1696</v>
      </c>
      <c r="L1663" s="10" t="s">
        <v>2271</v>
      </c>
      <c r="M1663" s="10" t="s">
        <v>6541</v>
      </c>
    </row>
    <row r="1664" ht="15.75" customHeight="1">
      <c r="A1664" s="9">
        <v>1662.0</v>
      </c>
      <c r="B1664" s="10">
        <v>1694.0</v>
      </c>
      <c r="C1664" s="10" t="s">
        <v>6542</v>
      </c>
      <c r="D1664" s="10" t="s">
        <v>1670</v>
      </c>
      <c r="E1664" s="10" t="s">
        <v>1671</v>
      </c>
      <c r="F1664" s="10" t="s">
        <v>6543</v>
      </c>
      <c r="G1664" s="10" t="s">
        <v>841</v>
      </c>
      <c r="H1664" s="10" t="s">
        <v>6544</v>
      </c>
      <c r="I1664" s="10" t="b">
        <v>1</v>
      </c>
      <c r="J1664" s="10">
        <v>4.0</v>
      </c>
      <c r="K1664" s="10" t="s">
        <v>1656</v>
      </c>
      <c r="L1664" s="10" t="s">
        <v>6545</v>
      </c>
      <c r="M1664" s="10" t="s">
        <v>6546</v>
      </c>
    </row>
    <row r="1665" ht="15.75" customHeight="1">
      <c r="A1665" s="9">
        <v>1663.0</v>
      </c>
      <c r="B1665" s="10">
        <v>1695.0</v>
      </c>
      <c r="C1665" s="10" t="s">
        <v>6547</v>
      </c>
      <c r="D1665" s="10" t="s">
        <v>1670</v>
      </c>
      <c r="E1665" s="10" t="s">
        <v>1671</v>
      </c>
      <c r="F1665" s="10" t="s">
        <v>6548</v>
      </c>
      <c r="G1665" s="10" t="s">
        <v>841</v>
      </c>
      <c r="H1665" s="10" t="s">
        <v>6549</v>
      </c>
      <c r="I1665" s="10" t="b">
        <v>1</v>
      </c>
      <c r="J1665" s="10">
        <v>3.0</v>
      </c>
      <c r="K1665" s="10" t="s">
        <v>1702</v>
      </c>
      <c r="L1665" s="10" t="s">
        <v>6550</v>
      </c>
      <c r="M1665" s="10" t="s">
        <v>6551</v>
      </c>
    </row>
    <row r="1666" ht="15.75" customHeight="1">
      <c r="A1666" s="9">
        <v>1664.0</v>
      </c>
      <c r="B1666" s="10">
        <v>1696.0</v>
      </c>
      <c r="C1666" s="10" t="s">
        <v>6552</v>
      </c>
      <c r="D1666" s="10" t="s">
        <v>1670</v>
      </c>
      <c r="E1666" s="10" t="s">
        <v>1671</v>
      </c>
      <c r="F1666" s="10" t="s">
        <v>6553</v>
      </c>
      <c r="G1666" s="10" t="s">
        <v>841</v>
      </c>
      <c r="H1666" s="10" t="s">
        <v>6554</v>
      </c>
      <c r="I1666" s="10" t="b">
        <v>1</v>
      </c>
      <c r="J1666" s="10">
        <v>2.0</v>
      </c>
      <c r="K1666" s="10" t="s">
        <v>1679</v>
      </c>
      <c r="L1666" s="10" t="s">
        <v>6555</v>
      </c>
      <c r="M1666" s="10" t="s">
        <v>6556</v>
      </c>
    </row>
    <row r="1667" ht="15.75" customHeight="1">
      <c r="A1667" s="9">
        <v>1665.0</v>
      </c>
      <c r="B1667" s="10">
        <v>1697.0</v>
      </c>
      <c r="C1667" s="10" t="s">
        <v>6557</v>
      </c>
      <c r="D1667" s="10" t="s">
        <v>1670</v>
      </c>
      <c r="E1667" s="10" t="s">
        <v>1671</v>
      </c>
      <c r="F1667" s="10" t="s">
        <v>6558</v>
      </c>
      <c r="G1667" s="10" t="s">
        <v>841</v>
      </c>
      <c r="H1667" s="10" t="s">
        <v>6559</v>
      </c>
      <c r="I1667" s="10" t="b">
        <v>1</v>
      </c>
      <c r="J1667" s="10">
        <v>4.0</v>
      </c>
      <c r="K1667" s="10" t="s">
        <v>1656</v>
      </c>
      <c r="L1667" s="10" t="s">
        <v>6545</v>
      </c>
      <c r="M1667" s="10" t="s">
        <v>6560</v>
      </c>
    </row>
    <row r="1668" ht="15.75" customHeight="1">
      <c r="A1668" s="9">
        <v>1666.0</v>
      </c>
      <c r="B1668" s="10">
        <v>1698.0</v>
      </c>
      <c r="C1668" s="10" t="s">
        <v>6561</v>
      </c>
      <c r="D1668" s="10" t="s">
        <v>1670</v>
      </c>
      <c r="E1668" s="10" t="s">
        <v>1671</v>
      </c>
      <c r="F1668" s="10" t="s">
        <v>6562</v>
      </c>
      <c r="G1668" s="10" t="s">
        <v>841</v>
      </c>
      <c r="H1668" s="10" t="s">
        <v>6563</v>
      </c>
      <c r="I1668" s="10" t="b">
        <v>1</v>
      </c>
      <c r="J1668" s="10">
        <v>3.0</v>
      </c>
      <c r="K1668" s="10" t="s">
        <v>1702</v>
      </c>
      <c r="L1668" s="10" t="s">
        <v>6564</v>
      </c>
      <c r="M1668" s="10" t="s">
        <v>6565</v>
      </c>
    </row>
    <row r="1669" ht="15.75" customHeight="1">
      <c r="A1669" s="9">
        <v>1667.0</v>
      </c>
      <c r="B1669" s="10">
        <v>1699.0</v>
      </c>
      <c r="C1669" s="10" t="s">
        <v>6566</v>
      </c>
      <c r="D1669" s="10" t="s">
        <v>1670</v>
      </c>
      <c r="E1669" s="10" t="s">
        <v>1671</v>
      </c>
      <c r="F1669" s="10" t="s">
        <v>6567</v>
      </c>
      <c r="G1669" s="10" t="s">
        <v>841</v>
      </c>
      <c r="H1669" s="10" t="s">
        <v>6568</v>
      </c>
      <c r="I1669" s="10" t="b">
        <v>1</v>
      </c>
      <c r="J1669" s="10">
        <v>4.0</v>
      </c>
      <c r="K1669" s="10" t="s">
        <v>1656</v>
      </c>
      <c r="L1669" s="10" t="s">
        <v>6569</v>
      </c>
      <c r="M1669" s="10" t="s">
        <v>6570</v>
      </c>
    </row>
    <row r="1670" ht="15.75" customHeight="1">
      <c r="A1670" s="9">
        <v>1668.0</v>
      </c>
      <c r="B1670" s="10">
        <v>1700.0</v>
      </c>
      <c r="C1670" s="10" t="s">
        <v>6571</v>
      </c>
      <c r="D1670" s="10" t="s">
        <v>1670</v>
      </c>
      <c r="E1670" s="10" t="s">
        <v>1671</v>
      </c>
      <c r="F1670" s="10" t="s">
        <v>6572</v>
      </c>
      <c r="G1670" s="10" t="s">
        <v>841</v>
      </c>
      <c r="H1670" s="10" t="s">
        <v>6573</v>
      </c>
      <c r="I1670" s="10" t="b">
        <v>1</v>
      </c>
      <c r="J1670" s="10">
        <v>6.0</v>
      </c>
      <c r="K1670" s="10" t="s">
        <v>1696</v>
      </c>
      <c r="L1670" s="10" t="s">
        <v>2271</v>
      </c>
      <c r="M1670" s="10" t="s">
        <v>6574</v>
      </c>
    </row>
    <row r="1671" ht="15.75" customHeight="1">
      <c r="A1671" s="9">
        <v>1669.0</v>
      </c>
      <c r="B1671" s="10">
        <v>1705.0</v>
      </c>
      <c r="C1671" s="10" t="s">
        <v>6575</v>
      </c>
      <c r="D1671" s="10" t="s">
        <v>1670</v>
      </c>
      <c r="E1671" s="10" t="s">
        <v>1671</v>
      </c>
      <c r="F1671" s="10" t="s">
        <v>6576</v>
      </c>
      <c r="G1671" s="10" t="s">
        <v>841</v>
      </c>
      <c r="H1671" s="10" t="s">
        <v>6577</v>
      </c>
      <c r="I1671" s="10" t="b">
        <v>1</v>
      </c>
      <c r="J1671" s="10">
        <v>3.0</v>
      </c>
      <c r="K1671" s="10" t="s">
        <v>1702</v>
      </c>
      <c r="L1671" s="10" t="s">
        <v>6578</v>
      </c>
      <c r="M1671" s="10" t="s">
        <v>6579</v>
      </c>
    </row>
    <row r="1672" ht="15.75" customHeight="1">
      <c r="A1672" s="9">
        <v>1670.0</v>
      </c>
      <c r="B1672" s="10">
        <v>1706.0</v>
      </c>
      <c r="C1672" s="10" t="s">
        <v>6580</v>
      </c>
      <c r="D1672" s="10" t="s">
        <v>1670</v>
      </c>
      <c r="E1672" s="10" t="s">
        <v>1671</v>
      </c>
      <c r="F1672" s="10" t="s">
        <v>6581</v>
      </c>
      <c r="G1672" s="10" t="s">
        <v>841</v>
      </c>
      <c r="H1672" s="10" t="s">
        <v>6582</v>
      </c>
      <c r="I1672" s="10" t="b">
        <v>1</v>
      </c>
      <c r="J1672" s="10">
        <v>6.0</v>
      </c>
      <c r="K1672" s="10" t="s">
        <v>1696</v>
      </c>
      <c r="L1672" s="10" t="s">
        <v>2271</v>
      </c>
      <c r="M1672" s="10" t="s">
        <v>6583</v>
      </c>
    </row>
    <row r="1673" ht="15.75" customHeight="1">
      <c r="A1673" s="9">
        <v>1671.0</v>
      </c>
      <c r="B1673" s="10">
        <v>1708.0</v>
      </c>
      <c r="C1673" s="10" t="s">
        <v>6584</v>
      </c>
      <c r="D1673" s="10" t="s">
        <v>1670</v>
      </c>
      <c r="E1673" s="10" t="s">
        <v>1671</v>
      </c>
      <c r="F1673" s="10" t="s">
        <v>6585</v>
      </c>
      <c r="G1673" s="10" t="s">
        <v>841</v>
      </c>
      <c r="H1673" s="10" t="s">
        <v>6586</v>
      </c>
      <c r="I1673" s="10" t="b">
        <v>1</v>
      </c>
      <c r="J1673" s="10">
        <v>3.0</v>
      </c>
      <c r="K1673" s="10" t="s">
        <v>1702</v>
      </c>
      <c r="L1673" s="10" t="s">
        <v>6578</v>
      </c>
      <c r="M1673" s="10" t="s">
        <v>6587</v>
      </c>
    </row>
    <row r="1674" ht="15.75" customHeight="1">
      <c r="A1674" s="9">
        <v>1672.0</v>
      </c>
      <c r="B1674" s="10">
        <v>1711.0</v>
      </c>
      <c r="C1674" s="10" t="s">
        <v>6588</v>
      </c>
      <c r="D1674" s="10" t="s">
        <v>1670</v>
      </c>
      <c r="E1674" s="10" t="s">
        <v>1671</v>
      </c>
      <c r="F1674" s="10" t="s">
        <v>6589</v>
      </c>
      <c r="G1674" s="10" t="s">
        <v>841</v>
      </c>
      <c r="H1674" s="10" t="s">
        <v>6590</v>
      </c>
      <c r="I1674" s="10" t="b">
        <v>1</v>
      </c>
      <c r="J1674" s="10">
        <v>2.0</v>
      </c>
      <c r="K1674" s="10" t="s">
        <v>1679</v>
      </c>
      <c r="L1674" s="10" t="s">
        <v>6591</v>
      </c>
      <c r="M1674" s="10" t="s">
        <v>6592</v>
      </c>
    </row>
    <row r="1675" ht="15.75" customHeight="1">
      <c r="A1675" s="9">
        <v>1673.0</v>
      </c>
      <c r="B1675" s="10">
        <v>1712.0</v>
      </c>
      <c r="C1675" s="10" t="s">
        <v>6593</v>
      </c>
      <c r="D1675" s="10" t="s">
        <v>1670</v>
      </c>
      <c r="E1675" s="10" t="s">
        <v>1671</v>
      </c>
      <c r="F1675" s="10" t="s">
        <v>6594</v>
      </c>
      <c r="G1675" s="10" t="s">
        <v>841</v>
      </c>
      <c r="H1675" s="10" t="s">
        <v>6595</v>
      </c>
      <c r="I1675" s="10" t="b">
        <v>1</v>
      </c>
      <c r="J1675" s="10">
        <v>3.0</v>
      </c>
      <c r="K1675" s="10" t="s">
        <v>1702</v>
      </c>
      <c r="L1675" s="10" t="s">
        <v>6578</v>
      </c>
      <c r="M1675" s="10" t="s">
        <v>6596</v>
      </c>
    </row>
    <row r="1676" ht="15.75" customHeight="1">
      <c r="A1676" s="9">
        <v>1674.0</v>
      </c>
      <c r="B1676" s="10">
        <v>1717.0</v>
      </c>
      <c r="C1676" s="10" t="s">
        <v>6597</v>
      </c>
      <c r="D1676" s="10" t="s">
        <v>1670</v>
      </c>
      <c r="E1676" s="10" t="s">
        <v>1671</v>
      </c>
      <c r="F1676" s="10" t="s">
        <v>6598</v>
      </c>
      <c r="G1676" s="10" t="s">
        <v>841</v>
      </c>
      <c r="H1676" s="10" t="s">
        <v>6599</v>
      </c>
      <c r="I1676" s="10" t="b">
        <v>1</v>
      </c>
      <c r="J1676" s="10">
        <v>3.0</v>
      </c>
      <c r="K1676" s="10" t="s">
        <v>1702</v>
      </c>
      <c r="L1676" s="10" t="s">
        <v>6600</v>
      </c>
      <c r="M1676" s="10" t="s">
        <v>6601</v>
      </c>
    </row>
    <row r="1677" ht="15.75" customHeight="1">
      <c r="A1677" s="9">
        <v>1675.0</v>
      </c>
      <c r="B1677" s="10">
        <v>1721.0</v>
      </c>
      <c r="C1677" s="10" t="s">
        <v>6602</v>
      </c>
      <c r="D1677" s="10" t="s">
        <v>1670</v>
      </c>
      <c r="E1677" s="10" t="s">
        <v>1671</v>
      </c>
      <c r="F1677" s="10" t="s">
        <v>6603</v>
      </c>
      <c r="G1677" s="10" t="s">
        <v>841</v>
      </c>
      <c r="H1677" s="10" t="s">
        <v>6604</v>
      </c>
      <c r="I1677" s="10" t="b">
        <v>1</v>
      </c>
      <c r="J1677" s="10">
        <v>4.0</v>
      </c>
      <c r="K1677" s="10" t="s">
        <v>1656</v>
      </c>
      <c r="L1677" s="10" t="s">
        <v>6605</v>
      </c>
      <c r="M1677" s="10" t="s">
        <v>6606</v>
      </c>
    </row>
    <row r="1678" ht="15.75" customHeight="1">
      <c r="A1678" s="9">
        <v>1676.0</v>
      </c>
      <c r="B1678" s="10">
        <v>1723.0</v>
      </c>
      <c r="C1678" s="10" t="s">
        <v>6607</v>
      </c>
      <c r="D1678" s="10" t="s">
        <v>1670</v>
      </c>
      <c r="E1678" s="10" t="s">
        <v>1671</v>
      </c>
      <c r="F1678" s="10" t="s">
        <v>6608</v>
      </c>
      <c r="G1678" s="10" t="s">
        <v>841</v>
      </c>
      <c r="H1678" s="10" t="s">
        <v>6609</v>
      </c>
      <c r="I1678" s="10" t="b">
        <v>1</v>
      </c>
      <c r="J1678" s="10">
        <v>10.0</v>
      </c>
      <c r="K1678" s="10" t="s">
        <v>62</v>
      </c>
      <c r="L1678" s="10" t="s">
        <v>6610</v>
      </c>
      <c r="M1678" s="10" t="s">
        <v>6611</v>
      </c>
    </row>
    <row r="1679" ht="15.75" customHeight="1">
      <c r="A1679" s="9">
        <v>1677.0</v>
      </c>
      <c r="B1679" s="10">
        <v>1724.0</v>
      </c>
      <c r="C1679" s="10" t="s">
        <v>6612</v>
      </c>
      <c r="D1679" s="10" t="s">
        <v>1670</v>
      </c>
      <c r="E1679" s="10" t="s">
        <v>1671</v>
      </c>
      <c r="F1679" s="10" t="s">
        <v>6613</v>
      </c>
      <c r="G1679" s="10" t="s">
        <v>841</v>
      </c>
      <c r="H1679" s="10" t="s">
        <v>6614</v>
      </c>
      <c r="I1679" s="10" t="b">
        <v>1</v>
      </c>
      <c r="J1679" s="10">
        <v>5.0</v>
      </c>
      <c r="K1679" s="10" t="s">
        <v>1690</v>
      </c>
      <c r="L1679" s="10" t="s">
        <v>6615</v>
      </c>
      <c r="M1679" s="10" t="s">
        <v>6616</v>
      </c>
    </row>
    <row r="1680" ht="15.75" customHeight="1">
      <c r="A1680" s="9">
        <v>1678.0</v>
      </c>
      <c r="B1680" s="10">
        <v>1725.0</v>
      </c>
      <c r="C1680" s="10" t="s">
        <v>6617</v>
      </c>
      <c r="D1680" s="10" t="s">
        <v>1670</v>
      </c>
      <c r="E1680" s="10" t="s">
        <v>1671</v>
      </c>
      <c r="F1680" s="10" t="s">
        <v>6618</v>
      </c>
      <c r="G1680" s="10" t="s">
        <v>841</v>
      </c>
      <c r="H1680" s="10" t="s">
        <v>6619</v>
      </c>
      <c r="I1680" s="10" t="b">
        <v>1</v>
      </c>
      <c r="J1680" s="10">
        <v>3.0</v>
      </c>
      <c r="K1680" s="10" t="s">
        <v>1702</v>
      </c>
      <c r="L1680" s="10" t="s">
        <v>6620</v>
      </c>
      <c r="M1680" s="10" t="s">
        <v>6621</v>
      </c>
    </row>
    <row r="1681" ht="15.75" customHeight="1">
      <c r="A1681" s="9">
        <v>1679.0</v>
      </c>
      <c r="B1681" s="10">
        <v>1727.0</v>
      </c>
      <c r="C1681" s="10" t="s">
        <v>6622</v>
      </c>
      <c r="D1681" s="10" t="s">
        <v>1670</v>
      </c>
      <c r="E1681" s="10" t="s">
        <v>1671</v>
      </c>
      <c r="F1681" s="10" t="s">
        <v>6623</v>
      </c>
      <c r="G1681" s="10" t="s">
        <v>841</v>
      </c>
      <c r="H1681" s="10" t="s">
        <v>6624</v>
      </c>
      <c r="I1681" s="10" t="b">
        <v>1</v>
      </c>
      <c r="J1681" s="10">
        <v>3.0</v>
      </c>
      <c r="K1681" s="10" t="s">
        <v>1702</v>
      </c>
      <c r="L1681" s="10" t="s">
        <v>4703</v>
      </c>
      <c r="M1681" s="10" t="s">
        <v>6625</v>
      </c>
    </row>
    <row r="1682" ht="15.75" customHeight="1">
      <c r="A1682" s="9">
        <v>1680.0</v>
      </c>
      <c r="B1682" s="10">
        <v>1728.0</v>
      </c>
      <c r="C1682" s="10" t="s">
        <v>6626</v>
      </c>
      <c r="D1682" s="10" t="s">
        <v>1670</v>
      </c>
      <c r="E1682" s="10" t="s">
        <v>1671</v>
      </c>
      <c r="F1682" s="10" t="s">
        <v>6627</v>
      </c>
      <c r="G1682" s="10" t="s">
        <v>841</v>
      </c>
      <c r="H1682" s="10" t="s">
        <v>6628</v>
      </c>
      <c r="I1682" s="10" t="b">
        <v>1</v>
      </c>
      <c r="J1682" s="10">
        <v>4.0</v>
      </c>
      <c r="K1682" s="10" t="s">
        <v>1656</v>
      </c>
      <c r="L1682" s="10" t="s">
        <v>6629</v>
      </c>
      <c r="M1682" s="10" t="s">
        <v>6630</v>
      </c>
    </row>
    <row r="1683" ht="15.75" customHeight="1">
      <c r="A1683" s="9">
        <v>1681.0</v>
      </c>
      <c r="B1683" s="10">
        <v>1729.0</v>
      </c>
      <c r="C1683" s="10" t="s">
        <v>6631</v>
      </c>
      <c r="D1683" s="10" t="s">
        <v>1670</v>
      </c>
      <c r="E1683" s="10" t="s">
        <v>1671</v>
      </c>
      <c r="F1683" s="10" t="s">
        <v>6632</v>
      </c>
      <c r="G1683" s="10" t="s">
        <v>841</v>
      </c>
      <c r="H1683" s="10" t="s">
        <v>6633</v>
      </c>
      <c r="I1683" s="10" t="b">
        <v>1</v>
      </c>
      <c r="J1683" s="10">
        <v>4.0</v>
      </c>
      <c r="K1683" s="10" t="s">
        <v>1656</v>
      </c>
      <c r="L1683" s="10" t="s">
        <v>6634</v>
      </c>
      <c r="M1683" s="10" t="s">
        <v>6635</v>
      </c>
    </row>
    <row r="1684" ht="15.75" customHeight="1">
      <c r="A1684" s="9">
        <v>1682.0</v>
      </c>
      <c r="B1684" s="10">
        <v>1730.0</v>
      </c>
      <c r="C1684" s="10" t="s">
        <v>6636</v>
      </c>
      <c r="D1684" s="10" t="s">
        <v>1670</v>
      </c>
      <c r="E1684" s="10" t="s">
        <v>1671</v>
      </c>
      <c r="F1684" s="10" t="s">
        <v>6637</v>
      </c>
      <c r="G1684" s="10" t="s">
        <v>841</v>
      </c>
      <c r="H1684" s="10" t="s">
        <v>6638</v>
      </c>
      <c r="I1684" s="10" t="b">
        <v>1</v>
      </c>
      <c r="J1684" s="10">
        <v>4.0</v>
      </c>
      <c r="K1684" s="10" t="s">
        <v>1656</v>
      </c>
      <c r="L1684" s="10" t="s">
        <v>1791</v>
      </c>
      <c r="M1684" s="10" t="s">
        <v>6639</v>
      </c>
    </row>
    <row r="1685" ht="15.75" customHeight="1">
      <c r="A1685" s="9">
        <v>1683.0</v>
      </c>
      <c r="B1685" s="10">
        <v>1733.0</v>
      </c>
      <c r="C1685" s="10" t="s">
        <v>6640</v>
      </c>
      <c r="D1685" s="10" t="s">
        <v>1670</v>
      </c>
      <c r="E1685" s="10" t="s">
        <v>1671</v>
      </c>
      <c r="F1685" s="10" t="s">
        <v>6641</v>
      </c>
      <c r="G1685" s="10" t="s">
        <v>841</v>
      </c>
      <c r="H1685" s="10" t="s">
        <v>6642</v>
      </c>
      <c r="I1685" s="10" t="b">
        <v>1</v>
      </c>
      <c r="J1685" s="10">
        <v>9.0</v>
      </c>
      <c r="K1685" s="10" t="s">
        <v>18</v>
      </c>
      <c r="L1685" s="10" t="s">
        <v>6643</v>
      </c>
      <c r="M1685" s="10" t="s">
        <v>6644</v>
      </c>
    </row>
    <row r="1686" ht="15.75" customHeight="1">
      <c r="A1686" s="9">
        <v>1684.0</v>
      </c>
      <c r="B1686" s="10">
        <v>1736.0</v>
      </c>
      <c r="C1686" s="10" t="s">
        <v>6645</v>
      </c>
      <c r="D1686" s="10" t="s">
        <v>1670</v>
      </c>
      <c r="E1686" s="10" t="s">
        <v>1671</v>
      </c>
      <c r="F1686" s="10" t="s">
        <v>6646</v>
      </c>
      <c r="G1686" s="10" t="s">
        <v>841</v>
      </c>
      <c r="H1686" s="10" t="s">
        <v>6647</v>
      </c>
      <c r="I1686" s="10" t="b">
        <v>1</v>
      </c>
      <c r="J1686" s="10">
        <v>9.0</v>
      </c>
      <c r="K1686" s="10" t="s">
        <v>18</v>
      </c>
      <c r="L1686" s="10" t="s">
        <v>6648</v>
      </c>
      <c r="M1686" s="10" t="s">
        <v>6649</v>
      </c>
    </row>
    <row r="1687" ht="15.75" customHeight="1">
      <c r="A1687" s="9">
        <v>1685.0</v>
      </c>
      <c r="B1687" s="10">
        <v>1737.0</v>
      </c>
      <c r="C1687" s="10" t="s">
        <v>6650</v>
      </c>
      <c r="D1687" s="10" t="s">
        <v>1670</v>
      </c>
      <c r="E1687" s="10" t="s">
        <v>1671</v>
      </c>
      <c r="F1687" s="10" t="s">
        <v>6651</v>
      </c>
      <c r="G1687" s="10" t="s">
        <v>841</v>
      </c>
      <c r="H1687" s="10" t="s">
        <v>6652</v>
      </c>
      <c r="I1687" s="10" t="b">
        <v>1</v>
      </c>
      <c r="J1687" s="10">
        <v>3.0</v>
      </c>
      <c r="K1687" s="10" t="s">
        <v>1702</v>
      </c>
      <c r="L1687" s="10" t="s">
        <v>4703</v>
      </c>
      <c r="M1687" s="10" t="s">
        <v>6653</v>
      </c>
    </row>
    <row r="1688" ht="15.75" customHeight="1">
      <c r="A1688" s="9">
        <v>1686.0</v>
      </c>
      <c r="B1688" s="10">
        <v>1739.0</v>
      </c>
      <c r="C1688" s="10" t="s">
        <v>6654</v>
      </c>
      <c r="D1688" s="10" t="s">
        <v>1670</v>
      </c>
      <c r="E1688" s="10" t="s">
        <v>1671</v>
      </c>
      <c r="F1688" s="10" t="s">
        <v>6655</v>
      </c>
      <c r="G1688" s="10" t="s">
        <v>841</v>
      </c>
      <c r="H1688" s="10" t="s">
        <v>6656</v>
      </c>
      <c r="I1688" s="10" t="b">
        <v>1</v>
      </c>
      <c r="J1688" s="10">
        <v>4.0</v>
      </c>
      <c r="K1688" s="10" t="s">
        <v>1656</v>
      </c>
      <c r="L1688" s="10" t="s">
        <v>6657</v>
      </c>
      <c r="M1688" s="10" t="s">
        <v>6658</v>
      </c>
    </row>
    <row r="1689" ht="15.75" customHeight="1">
      <c r="A1689" s="9">
        <v>1687.0</v>
      </c>
      <c r="B1689" s="10">
        <v>1740.0</v>
      </c>
      <c r="C1689" s="10" t="s">
        <v>6659</v>
      </c>
      <c r="D1689" s="10" t="s">
        <v>1670</v>
      </c>
      <c r="E1689" s="10" t="s">
        <v>1671</v>
      </c>
      <c r="F1689" s="10" t="s">
        <v>6660</v>
      </c>
      <c r="G1689" s="10" t="s">
        <v>841</v>
      </c>
      <c r="H1689" s="10" t="s">
        <v>6661</v>
      </c>
      <c r="I1689" s="10" t="b">
        <v>1</v>
      </c>
      <c r="J1689" s="10">
        <v>4.0</v>
      </c>
      <c r="K1689" s="10" t="s">
        <v>1656</v>
      </c>
      <c r="L1689" s="10" t="s">
        <v>6140</v>
      </c>
      <c r="M1689" s="10" t="s">
        <v>6662</v>
      </c>
    </row>
    <row r="1690" ht="15.75" customHeight="1">
      <c r="A1690" s="9">
        <v>1688.0</v>
      </c>
      <c r="B1690" s="10">
        <v>1741.0</v>
      </c>
      <c r="C1690" s="10" t="s">
        <v>6663</v>
      </c>
      <c r="D1690" s="10" t="s">
        <v>1670</v>
      </c>
      <c r="E1690" s="10" t="s">
        <v>1671</v>
      </c>
      <c r="F1690" s="10" t="s">
        <v>6664</v>
      </c>
      <c r="G1690" s="10" t="s">
        <v>841</v>
      </c>
      <c r="H1690" s="10" t="s">
        <v>6665</v>
      </c>
      <c r="I1690" s="10" t="b">
        <v>1</v>
      </c>
      <c r="J1690" s="10">
        <v>4.0</v>
      </c>
      <c r="K1690" s="10" t="s">
        <v>1656</v>
      </c>
      <c r="L1690" s="10" t="s">
        <v>4273</v>
      </c>
      <c r="M1690" s="10" t="s">
        <v>6666</v>
      </c>
    </row>
    <row r="1691" ht="15.75" customHeight="1">
      <c r="A1691" s="9">
        <v>1689.0</v>
      </c>
      <c r="B1691" s="10">
        <v>1742.0</v>
      </c>
      <c r="C1691" s="10" t="s">
        <v>6667</v>
      </c>
      <c r="D1691" s="10" t="s">
        <v>1670</v>
      </c>
      <c r="E1691" s="10" t="s">
        <v>1671</v>
      </c>
      <c r="F1691" s="10" t="s">
        <v>6668</v>
      </c>
      <c r="G1691" s="10" t="s">
        <v>841</v>
      </c>
      <c r="H1691" s="10" t="s">
        <v>6669</v>
      </c>
      <c r="I1691" s="10" t="b">
        <v>1</v>
      </c>
      <c r="J1691" s="10">
        <v>3.0</v>
      </c>
      <c r="K1691" s="10" t="s">
        <v>1702</v>
      </c>
      <c r="L1691" s="10" t="s">
        <v>4703</v>
      </c>
      <c r="M1691" s="10" t="s">
        <v>6670</v>
      </c>
    </row>
    <row r="1692" ht="15.75" customHeight="1">
      <c r="A1692" s="9">
        <v>1690.0</v>
      </c>
      <c r="B1692" s="10">
        <v>1743.0</v>
      </c>
      <c r="C1692" s="10" t="s">
        <v>6671</v>
      </c>
      <c r="D1692" s="10" t="s">
        <v>1670</v>
      </c>
      <c r="E1692" s="10" t="s">
        <v>1671</v>
      </c>
      <c r="F1692" s="10" t="s">
        <v>6672</v>
      </c>
      <c r="G1692" s="10" t="s">
        <v>841</v>
      </c>
      <c r="H1692" s="10" t="s">
        <v>6673</v>
      </c>
      <c r="I1692" s="10" t="b">
        <v>1</v>
      </c>
      <c r="J1692" s="10">
        <v>4.0</v>
      </c>
      <c r="K1692" s="10" t="s">
        <v>1656</v>
      </c>
      <c r="L1692" s="10" t="s">
        <v>6674</v>
      </c>
      <c r="M1692" s="10" t="s">
        <v>6675</v>
      </c>
    </row>
    <row r="1693" ht="15.75" customHeight="1">
      <c r="A1693" s="9">
        <v>1691.0</v>
      </c>
      <c r="B1693" s="10">
        <v>1744.0</v>
      </c>
      <c r="C1693" s="10" t="s">
        <v>6676</v>
      </c>
      <c r="D1693" s="10" t="s">
        <v>1670</v>
      </c>
      <c r="E1693" s="10" t="s">
        <v>1671</v>
      </c>
      <c r="F1693" s="10" t="s">
        <v>6677</v>
      </c>
      <c r="G1693" s="10" t="s">
        <v>841</v>
      </c>
      <c r="H1693" s="10" t="s">
        <v>6678</v>
      </c>
      <c r="I1693" s="10" t="b">
        <v>1</v>
      </c>
      <c r="J1693" s="10">
        <v>2.0</v>
      </c>
      <c r="K1693" s="10" t="s">
        <v>1679</v>
      </c>
      <c r="L1693" s="10" t="s">
        <v>6679</v>
      </c>
      <c r="M1693" s="10" t="s">
        <v>6680</v>
      </c>
    </row>
    <row r="1694" ht="15.75" customHeight="1">
      <c r="A1694" s="9">
        <v>1692.0</v>
      </c>
      <c r="B1694" s="10">
        <v>1745.0</v>
      </c>
      <c r="C1694" s="10" t="s">
        <v>6681</v>
      </c>
      <c r="D1694" s="10" t="s">
        <v>1670</v>
      </c>
      <c r="E1694" s="10" t="s">
        <v>1671</v>
      </c>
      <c r="F1694" s="10" t="s">
        <v>6682</v>
      </c>
      <c r="G1694" s="10" t="s">
        <v>841</v>
      </c>
      <c r="H1694" s="10" t="s">
        <v>6683</v>
      </c>
      <c r="I1694" s="10" t="b">
        <v>1</v>
      </c>
      <c r="J1694" s="10">
        <v>3.0</v>
      </c>
      <c r="K1694" s="10" t="s">
        <v>1702</v>
      </c>
      <c r="L1694" s="10" t="s">
        <v>6578</v>
      </c>
      <c r="M1694" s="10" t="s">
        <v>6684</v>
      </c>
    </row>
    <row r="1695" ht="15.75" customHeight="1">
      <c r="A1695" s="9">
        <v>1693.0</v>
      </c>
      <c r="B1695" s="10">
        <v>1746.0</v>
      </c>
      <c r="C1695" s="10" t="s">
        <v>6685</v>
      </c>
      <c r="D1695" s="10" t="s">
        <v>1670</v>
      </c>
      <c r="E1695" s="10" t="s">
        <v>1671</v>
      </c>
      <c r="F1695" s="10" t="s">
        <v>6686</v>
      </c>
      <c r="G1695" s="10" t="s">
        <v>841</v>
      </c>
      <c r="H1695" s="10" t="s">
        <v>6687</v>
      </c>
      <c r="I1695" s="10" t="b">
        <v>1</v>
      </c>
      <c r="J1695" s="10">
        <v>5.0</v>
      </c>
      <c r="K1695" s="10" t="s">
        <v>1690</v>
      </c>
      <c r="L1695" s="10" t="s">
        <v>2356</v>
      </c>
      <c r="M1695" s="10" t="s">
        <v>6688</v>
      </c>
    </row>
    <row r="1696" ht="15.75" customHeight="1">
      <c r="A1696" s="9">
        <v>1694.0</v>
      </c>
      <c r="B1696" s="10">
        <v>1748.0</v>
      </c>
      <c r="C1696" s="10" t="s">
        <v>6689</v>
      </c>
      <c r="D1696" s="10" t="s">
        <v>1670</v>
      </c>
      <c r="E1696" s="10" t="s">
        <v>1671</v>
      </c>
      <c r="F1696" s="10" t="s">
        <v>6690</v>
      </c>
      <c r="G1696" s="10" t="s">
        <v>841</v>
      </c>
      <c r="H1696" s="10" t="s">
        <v>6691</v>
      </c>
      <c r="I1696" s="10" t="b">
        <v>1</v>
      </c>
      <c r="J1696" s="10">
        <v>2.0</v>
      </c>
      <c r="K1696" s="10" t="s">
        <v>1679</v>
      </c>
      <c r="L1696" s="10" t="s">
        <v>6692</v>
      </c>
      <c r="M1696" s="10" t="s">
        <v>6693</v>
      </c>
    </row>
    <row r="1697" ht="15.75" customHeight="1">
      <c r="A1697" s="9">
        <v>1695.0</v>
      </c>
      <c r="B1697" s="10">
        <v>1749.0</v>
      </c>
      <c r="C1697" s="10" t="s">
        <v>6694</v>
      </c>
      <c r="D1697" s="10" t="s">
        <v>1670</v>
      </c>
      <c r="E1697" s="10" t="s">
        <v>1671</v>
      </c>
      <c r="F1697" s="10" t="s">
        <v>6695</v>
      </c>
      <c r="G1697" s="10" t="s">
        <v>841</v>
      </c>
      <c r="H1697" s="10" t="s">
        <v>6696</v>
      </c>
      <c r="I1697" s="10" t="b">
        <v>1</v>
      </c>
      <c r="J1697" s="10">
        <v>10.0</v>
      </c>
      <c r="K1697" s="10" t="s">
        <v>62</v>
      </c>
      <c r="L1697" s="10" t="s">
        <v>6697</v>
      </c>
      <c r="M1697" s="10" t="s">
        <v>6698</v>
      </c>
    </row>
    <row r="1698" ht="15.75" customHeight="1">
      <c r="A1698" s="9">
        <v>1696.0</v>
      </c>
      <c r="B1698" s="10">
        <v>1750.0</v>
      </c>
      <c r="C1698" s="10" t="s">
        <v>6699</v>
      </c>
      <c r="D1698" s="10" t="s">
        <v>1670</v>
      </c>
      <c r="E1698" s="10" t="s">
        <v>1671</v>
      </c>
      <c r="F1698" s="10" t="s">
        <v>6700</v>
      </c>
      <c r="G1698" s="10" t="s">
        <v>841</v>
      </c>
      <c r="H1698" s="10" t="s">
        <v>6701</v>
      </c>
      <c r="I1698" s="10" t="b">
        <v>1</v>
      </c>
      <c r="J1698" s="10">
        <v>5.0</v>
      </c>
      <c r="K1698" s="10" t="s">
        <v>1690</v>
      </c>
      <c r="L1698" s="10" t="s">
        <v>6702</v>
      </c>
      <c r="M1698" s="10" t="s">
        <v>6703</v>
      </c>
    </row>
    <row r="1699" ht="15.75" customHeight="1">
      <c r="A1699" s="9">
        <v>1697.0</v>
      </c>
      <c r="B1699" s="10">
        <v>1751.0</v>
      </c>
      <c r="C1699" s="10" t="s">
        <v>6704</v>
      </c>
      <c r="D1699" s="10" t="s">
        <v>1670</v>
      </c>
      <c r="E1699" s="10" t="s">
        <v>1671</v>
      </c>
      <c r="F1699" s="10" t="s">
        <v>6705</v>
      </c>
      <c r="G1699" s="10" t="s">
        <v>841</v>
      </c>
      <c r="H1699" s="10" t="s">
        <v>6706</v>
      </c>
      <c r="I1699" s="10" t="b">
        <v>1</v>
      </c>
      <c r="J1699" s="10">
        <v>4.0</v>
      </c>
      <c r="K1699" s="10" t="s">
        <v>1656</v>
      </c>
      <c r="L1699" s="10" t="s">
        <v>6707</v>
      </c>
      <c r="M1699" s="10" t="s">
        <v>6708</v>
      </c>
    </row>
    <row r="1700" ht="15.75" customHeight="1">
      <c r="A1700" s="9">
        <v>1698.0</v>
      </c>
      <c r="B1700" s="10">
        <v>1754.0</v>
      </c>
      <c r="C1700" s="10" t="s">
        <v>6709</v>
      </c>
      <c r="D1700" s="10" t="s">
        <v>1670</v>
      </c>
      <c r="E1700" s="10" t="s">
        <v>1671</v>
      </c>
      <c r="F1700" s="10" t="s">
        <v>6710</v>
      </c>
      <c r="G1700" s="10" t="s">
        <v>841</v>
      </c>
      <c r="H1700" s="10" t="s">
        <v>6711</v>
      </c>
      <c r="I1700" s="10" t="b">
        <v>1</v>
      </c>
      <c r="J1700" s="10">
        <v>3.0</v>
      </c>
      <c r="K1700" s="10" t="s">
        <v>1702</v>
      </c>
      <c r="L1700" s="10" t="s">
        <v>6712</v>
      </c>
      <c r="M1700" s="10" t="s">
        <v>6713</v>
      </c>
    </row>
    <row r="1701" ht="15.75" customHeight="1">
      <c r="A1701" s="9">
        <v>1699.0</v>
      </c>
      <c r="B1701" s="10">
        <v>1756.0</v>
      </c>
      <c r="C1701" s="10" t="s">
        <v>6714</v>
      </c>
      <c r="D1701" s="10" t="s">
        <v>1670</v>
      </c>
      <c r="E1701" s="10" t="s">
        <v>1671</v>
      </c>
      <c r="F1701" s="10" t="s">
        <v>6715</v>
      </c>
      <c r="G1701" s="10" t="s">
        <v>841</v>
      </c>
      <c r="H1701" s="10" t="s">
        <v>6716</v>
      </c>
      <c r="I1701" s="10" t="b">
        <v>1</v>
      </c>
      <c r="J1701" s="10">
        <v>3.0</v>
      </c>
      <c r="K1701" s="10" t="s">
        <v>1702</v>
      </c>
      <c r="L1701" s="10" t="s">
        <v>6578</v>
      </c>
      <c r="M1701" s="10" t="s">
        <v>6717</v>
      </c>
    </row>
    <row r="1702" ht="15.75" customHeight="1">
      <c r="A1702" s="9">
        <v>1700.0</v>
      </c>
      <c r="B1702" s="10">
        <v>1757.0</v>
      </c>
      <c r="C1702" s="10" t="s">
        <v>6718</v>
      </c>
      <c r="D1702" s="10" t="s">
        <v>1670</v>
      </c>
      <c r="E1702" s="10" t="s">
        <v>1671</v>
      </c>
      <c r="F1702" s="10" t="s">
        <v>6719</v>
      </c>
      <c r="G1702" s="10" t="s">
        <v>841</v>
      </c>
      <c r="H1702" s="10" t="s">
        <v>6720</v>
      </c>
      <c r="I1702" s="10" t="b">
        <v>1</v>
      </c>
      <c r="J1702" s="10">
        <v>3.0</v>
      </c>
      <c r="K1702" s="10" t="s">
        <v>1702</v>
      </c>
      <c r="L1702" s="10" t="s">
        <v>5745</v>
      </c>
      <c r="M1702" s="10" t="s">
        <v>6721</v>
      </c>
    </row>
    <row r="1703" ht="15.75" customHeight="1">
      <c r="A1703" s="9">
        <v>1701.0</v>
      </c>
      <c r="B1703" s="10">
        <v>1758.0</v>
      </c>
      <c r="C1703" s="10" t="s">
        <v>6722</v>
      </c>
      <c r="D1703" s="10" t="s">
        <v>1670</v>
      </c>
      <c r="E1703" s="10" t="s">
        <v>1671</v>
      </c>
      <c r="F1703" s="10" t="s">
        <v>6723</v>
      </c>
      <c r="G1703" s="10" t="s">
        <v>841</v>
      </c>
      <c r="H1703" s="10" t="s">
        <v>6724</v>
      </c>
      <c r="I1703" s="10" t="b">
        <v>1</v>
      </c>
      <c r="J1703" s="10">
        <v>4.0</v>
      </c>
      <c r="K1703" s="10" t="s">
        <v>1656</v>
      </c>
      <c r="L1703" s="10" t="s">
        <v>6707</v>
      </c>
      <c r="M1703" s="10" t="s">
        <v>6725</v>
      </c>
    </row>
    <row r="1704" ht="15.75" customHeight="1">
      <c r="A1704" s="9">
        <v>1702.0</v>
      </c>
      <c r="B1704" s="10">
        <v>1759.0</v>
      </c>
      <c r="C1704" s="10" t="s">
        <v>6726</v>
      </c>
      <c r="D1704" s="10" t="s">
        <v>1670</v>
      </c>
      <c r="E1704" s="10" t="s">
        <v>1671</v>
      </c>
      <c r="F1704" s="10" t="s">
        <v>6727</v>
      </c>
      <c r="G1704" s="10" t="s">
        <v>841</v>
      </c>
      <c r="H1704" s="10" t="s">
        <v>6728</v>
      </c>
      <c r="I1704" s="10" t="b">
        <v>1</v>
      </c>
      <c r="J1704" s="10">
        <v>3.0</v>
      </c>
      <c r="K1704" s="10" t="s">
        <v>1702</v>
      </c>
      <c r="L1704" s="10" t="s">
        <v>4703</v>
      </c>
      <c r="M1704" s="10" t="s">
        <v>6729</v>
      </c>
    </row>
    <row r="1705" ht="15.75" customHeight="1">
      <c r="A1705" s="9">
        <v>1703.0</v>
      </c>
      <c r="B1705" s="10">
        <v>1761.0</v>
      </c>
      <c r="C1705" s="10" t="s">
        <v>6730</v>
      </c>
      <c r="D1705" s="10" t="s">
        <v>1670</v>
      </c>
      <c r="E1705" s="10" t="s">
        <v>1671</v>
      </c>
      <c r="F1705" s="10" t="s">
        <v>6731</v>
      </c>
      <c r="G1705" s="10" t="s">
        <v>841</v>
      </c>
      <c r="H1705" s="10" t="s">
        <v>6732</v>
      </c>
      <c r="I1705" s="10" t="b">
        <v>1</v>
      </c>
      <c r="J1705" s="10">
        <v>3.0</v>
      </c>
      <c r="K1705" s="10" t="s">
        <v>1702</v>
      </c>
      <c r="L1705" s="10" t="s">
        <v>6733</v>
      </c>
      <c r="M1705" s="10" t="s">
        <v>6734</v>
      </c>
    </row>
    <row r="1706" ht="15.75" customHeight="1">
      <c r="A1706" s="9">
        <v>1704.0</v>
      </c>
      <c r="B1706" s="10">
        <v>1762.0</v>
      </c>
      <c r="C1706" s="10" t="s">
        <v>6735</v>
      </c>
      <c r="D1706" s="10" t="s">
        <v>1670</v>
      </c>
      <c r="E1706" s="10" t="s">
        <v>1671</v>
      </c>
      <c r="F1706" s="10" t="s">
        <v>6736</v>
      </c>
      <c r="G1706" s="10" t="s">
        <v>841</v>
      </c>
      <c r="H1706" s="10" t="s">
        <v>6737</v>
      </c>
      <c r="I1706" s="10" t="b">
        <v>1</v>
      </c>
      <c r="J1706" s="10">
        <v>4.0</v>
      </c>
      <c r="K1706" s="10" t="s">
        <v>1656</v>
      </c>
      <c r="L1706" s="10" t="s">
        <v>6738</v>
      </c>
      <c r="M1706" s="10" t="s">
        <v>6739</v>
      </c>
    </row>
    <row r="1707" ht="15.75" customHeight="1">
      <c r="A1707" s="9">
        <v>1705.0</v>
      </c>
      <c r="B1707" s="10">
        <v>1764.0</v>
      </c>
      <c r="C1707" s="10" t="s">
        <v>6740</v>
      </c>
      <c r="D1707" s="10" t="s">
        <v>1670</v>
      </c>
      <c r="E1707" s="10" t="s">
        <v>1671</v>
      </c>
      <c r="F1707" s="10" t="s">
        <v>6741</v>
      </c>
      <c r="G1707" s="10" t="s">
        <v>841</v>
      </c>
      <c r="H1707" s="10" t="s">
        <v>6742</v>
      </c>
      <c r="I1707" s="10" t="b">
        <v>1</v>
      </c>
      <c r="J1707" s="10">
        <v>3.0</v>
      </c>
      <c r="K1707" s="10" t="s">
        <v>1702</v>
      </c>
      <c r="L1707" s="10" t="s">
        <v>6743</v>
      </c>
      <c r="M1707" s="10" t="s">
        <v>6744</v>
      </c>
    </row>
    <row r="1708" ht="15.75" customHeight="1">
      <c r="A1708" s="9">
        <v>1706.0</v>
      </c>
      <c r="B1708" s="10">
        <v>1765.0</v>
      </c>
      <c r="C1708" s="10" t="s">
        <v>6745</v>
      </c>
      <c r="D1708" s="10" t="s">
        <v>1670</v>
      </c>
      <c r="E1708" s="10" t="s">
        <v>1671</v>
      </c>
      <c r="F1708" s="10" t="s">
        <v>6746</v>
      </c>
      <c r="G1708" s="10" t="s">
        <v>841</v>
      </c>
      <c r="H1708" s="10" t="s">
        <v>6747</v>
      </c>
      <c r="I1708" s="10" t="b">
        <v>0</v>
      </c>
      <c r="J1708" s="10" t="s">
        <v>17</v>
      </c>
      <c r="K1708" s="10" t="s">
        <v>17</v>
      </c>
      <c r="L1708" s="10" t="s">
        <v>17</v>
      </c>
      <c r="M1708" s="10" t="s">
        <v>17</v>
      </c>
    </row>
    <row r="1709" ht="15.75" customHeight="1">
      <c r="A1709" s="9">
        <v>1707.0</v>
      </c>
      <c r="B1709" s="10">
        <v>1766.0</v>
      </c>
      <c r="C1709" s="10" t="s">
        <v>6748</v>
      </c>
      <c r="D1709" s="10" t="s">
        <v>1670</v>
      </c>
      <c r="E1709" s="10" t="s">
        <v>1671</v>
      </c>
      <c r="F1709" s="10" t="s">
        <v>6749</v>
      </c>
      <c r="G1709" s="10" t="s">
        <v>841</v>
      </c>
      <c r="H1709" s="10" t="s">
        <v>6750</v>
      </c>
      <c r="I1709" s="10" t="b">
        <v>1</v>
      </c>
      <c r="J1709" s="10">
        <v>5.0</v>
      </c>
      <c r="K1709" s="10" t="s">
        <v>1690</v>
      </c>
      <c r="L1709" s="10" t="s">
        <v>6751</v>
      </c>
      <c r="M1709" s="10" t="s">
        <v>6752</v>
      </c>
    </row>
    <row r="1710" ht="15.75" customHeight="1">
      <c r="A1710" s="9">
        <v>1708.0</v>
      </c>
      <c r="B1710" s="10">
        <v>1767.0</v>
      </c>
      <c r="C1710" s="10" t="s">
        <v>6753</v>
      </c>
      <c r="D1710" s="10" t="s">
        <v>1670</v>
      </c>
      <c r="E1710" s="10" t="s">
        <v>1671</v>
      </c>
      <c r="F1710" s="10" t="s">
        <v>6754</v>
      </c>
      <c r="G1710" s="10" t="s">
        <v>841</v>
      </c>
      <c r="H1710" s="10" t="s">
        <v>6755</v>
      </c>
      <c r="I1710" s="10" t="b">
        <v>1</v>
      </c>
      <c r="J1710" s="10">
        <v>2.0</v>
      </c>
      <c r="K1710" s="10" t="s">
        <v>1679</v>
      </c>
      <c r="L1710" s="10" t="s">
        <v>6756</v>
      </c>
      <c r="M1710" s="10" t="s">
        <v>6757</v>
      </c>
    </row>
    <row r="1711" ht="15.75" customHeight="1">
      <c r="A1711" s="9">
        <v>1709.0</v>
      </c>
      <c r="B1711" s="10">
        <v>1768.0</v>
      </c>
      <c r="C1711" s="10" t="s">
        <v>6758</v>
      </c>
      <c r="D1711" s="10" t="s">
        <v>1670</v>
      </c>
      <c r="E1711" s="10" t="s">
        <v>1671</v>
      </c>
      <c r="F1711" s="10" t="s">
        <v>6759</v>
      </c>
      <c r="G1711" s="10" t="s">
        <v>841</v>
      </c>
      <c r="H1711" s="10" t="s">
        <v>6760</v>
      </c>
      <c r="I1711" s="10" t="b">
        <v>1</v>
      </c>
      <c r="J1711" s="10">
        <v>3.0</v>
      </c>
      <c r="K1711" s="10" t="s">
        <v>1702</v>
      </c>
      <c r="L1711" s="10" t="s">
        <v>6761</v>
      </c>
      <c r="M1711" s="10" t="s">
        <v>6762</v>
      </c>
    </row>
    <row r="1712" ht="15.75" customHeight="1">
      <c r="A1712" s="9">
        <v>1710.0</v>
      </c>
      <c r="B1712" s="10">
        <v>1769.0</v>
      </c>
      <c r="C1712" s="10" t="s">
        <v>6763</v>
      </c>
      <c r="D1712" s="10" t="s">
        <v>1670</v>
      </c>
      <c r="E1712" s="10" t="s">
        <v>1671</v>
      </c>
      <c r="F1712" s="10" t="s">
        <v>6764</v>
      </c>
      <c r="G1712" s="10" t="s">
        <v>841</v>
      </c>
      <c r="H1712" s="10" t="s">
        <v>6765</v>
      </c>
      <c r="I1712" s="10" t="b">
        <v>1</v>
      </c>
      <c r="J1712" s="10">
        <v>2.0</v>
      </c>
      <c r="K1712" s="10" t="s">
        <v>1679</v>
      </c>
      <c r="L1712" s="10" t="s">
        <v>2174</v>
      </c>
      <c r="M1712" s="10" t="s">
        <v>6766</v>
      </c>
    </row>
    <row r="1713" ht="15.75" customHeight="1">
      <c r="A1713" s="9">
        <v>1711.0</v>
      </c>
      <c r="B1713" s="10">
        <v>1770.0</v>
      </c>
      <c r="C1713" s="10" t="s">
        <v>6767</v>
      </c>
      <c r="D1713" s="10" t="s">
        <v>1670</v>
      </c>
      <c r="E1713" s="10" t="s">
        <v>1671</v>
      </c>
      <c r="F1713" s="10" t="s">
        <v>6768</v>
      </c>
      <c r="G1713" s="10" t="s">
        <v>841</v>
      </c>
      <c r="H1713" s="10" t="s">
        <v>6769</v>
      </c>
      <c r="I1713" s="10" t="b">
        <v>1</v>
      </c>
      <c r="J1713" s="10">
        <v>3.0</v>
      </c>
      <c r="K1713" s="10" t="s">
        <v>1702</v>
      </c>
      <c r="L1713" s="10" t="s">
        <v>6770</v>
      </c>
      <c r="M1713" s="10" t="s">
        <v>6771</v>
      </c>
    </row>
    <row r="1714" ht="15.75" customHeight="1">
      <c r="A1714" s="9">
        <v>1712.0</v>
      </c>
      <c r="B1714" s="10">
        <v>1771.0</v>
      </c>
      <c r="C1714" s="10" t="s">
        <v>6772</v>
      </c>
      <c r="D1714" s="10" t="s">
        <v>1670</v>
      </c>
      <c r="E1714" s="10" t="s">
        <v>1671</v>
      </c>
      <c r="F1714" s="10" t="s">
        <v>6773</v>
      </c>
      <c r="G1714" s="10" t="s">
        <v>841</v>
      </c>
      <c r="H1714" s="10" t="s">
        <v>6774</v>
      </c>
      <c r="I1714" s="10" t="b">
        <v>1</v>
      </c>
      <c r="J1714" s="10">
        <v>4.0</v>
      </c>
      <c r="K1714" s="10" t="s">
        <v>1656</v>
      </c>
      <c r="L1714" s="10" t="s">
        <v>6775</v>
      </c>
      <c r="M1714" s="10" t="s">
        <v>6776</v>
      </c>
    </row>
    <row r="1715" ht="15.75" customHeight="1">
      <c r="A1715" s="9">
        <v>1713.0</v>
      </c>
      <c r="B1715" s="10">
        <v>1772.0</v>
      </c>
      <c r="C1715" s="10" t="s">
        <v>6777</v>
      </c>
      <c r="D1715" s="10" t="s">
        <v>1670</v>
      </c>
      <c r="E1715" s="10" t="s">
        <v>1671</v>
      </c>
      <c r="F1715" s="10" t="s">
        <v>6778</v>
      </c>
      <c r="G1715" s="10" t="s">
        <v>841</v>
      </c>
      <c r="H1715" s="10" t="s">
        <v>6779</v>
      </c>
      <c r="I1715" s="10" t="b">
        <v>1</v>
      </c>
      <c r="J1715" s="10">
        <v>3.0</v>
      </c>
      <c r="K1715" s="10" t="s">
        <v>1702</v>
      </c>
      <c r="L1715" s="10" t="s">
        <v>6761</v>
      </c>
      <c r="M1715" s="10" t="s">
        <v>6780</v>
      </c>
    </row>
    <row r="1716" ht="15.75" customHeight="1">
      <c r="A1716" s="9">
        <v>1714.0</v>
      </c>
      <c r="B1716" s="10">
        <v>1775.0</v>
      </c>
      <c r="C1716" s="10" t="s">
        <v>6781</v>
      </c>
      <c r="D1716" s="10" t="s">
        <v>1670</v>
      </c>
      <c r="E1716" s="10" t="s">
        <v>1671</v>
      </c>
      <c r="F1716" s="10" t="s">
        <v>6782</v>
      </c>
      <c r="G1716" s="10" t="s">
        <v>841</v>
      </c>
      <c r="H1716" s="10" t="s">
        <v>6783</v>
      </c>
      <c r="I1716" s="10" t="b">
        <v>1</v>
      </c>
      <c r="J1716" s="10">
        <v>4.0</v>
      </c>
      <c r="K1716" s="10" t="s">
        <v>1656</v>
      </c>
      <c r="L1716" s="10" t="s">
        <v>6784</v>
      </c>
      <c r="M1716" s="10" t="s">
        <v>6785</v>
      </c>
    </row>
    <row r="1717" ht="15.75" customHeight="1">
      <c r="A1717" s="9">
        <v>1715.0</v>
      </c>
      <c r="B1717" s="10">
        <v>1777.0</v>
      </c>
      <c r="C1717" s="10" t="s">
        <v>6786</v>
      </c>
      <c r="D1717" s="10" t="s">
        <v>1670</v>
      </c>
      <c r="E1717" s="10" t="s">
        <v>1671</v>
      </c>
      <c r="F1717" s="10" t="s">
        <v>6787</v>
      </c>
      <c r="G1717" s="10" t="s">
        <v>841</v>
      </c>
      <c r="H1717" s="10" t="s">
        <v>6788</v>
      </c>
      <c r="I1717" s="10" t="b">
        <v>1</v>
      </c>
      <c r="J1717" s="10">
        <v>4.0</v>
      </c>
      <c r="K1717" s="10" t="s">
        <v>1656</v>
      </c>
      <c r="L1717" s="10" t="s">
        <v>6789</v>
      </c>
      <c r="M1717" s="10" t="s">
        <v>6790</v>
      </c>
    </row>
    <row r="1718" ht="15.75" customHeight="1">
      <c r="A1718" s="9">
        <v>1716.0</v>
      </c>
      <c r="B1718" s="10">
        <v>1778.0</v>
      </c>
      <c r="C1718" s="10" t="s">
        <v>6791</v>
      </c>
      <c r="D1718" s="10" t="s">
        <v>1670</v>
      </c>
      <c r="E1718" s="10" t="s">
        <v>1671</v>
      </c>
      <c r="F1718" s="10" t="s">
        <v>6749</v>
      </c>
      <c r="G1718" s="10" t="s">
        <v>841</v>
      </c>
      <c r="H1718" s="10" t="s">
        <v>6750</v>
      </c>
      <c r="I1718" s="10" t="b">
        <v>1</v>
      </c>
      <c r="J1718" s="10">
        <v>5.0</v>
      </c>
      <c r="K1718" s="10" t="s">
        <v>1690</v>
      </c>
      <c r="L1718" s="10" t="s">
        <v>6751</v>
      </c>
      <c r="M1718" s="10" t="s">
        <v>6752</v>
      </c>
    </row>
    <row r="1719" ht="15.75" customHeight="1">
      <c r="A1719" s="9">
        <v>1717.0</v>
      </c>
      <c r="B1719" s="10">
        <v>1779.0</v>
      </c>
      <c r="C1719" s="10" t="s">
        <v>6792</v>
      </c>
      <c r="D1719" s="10" t="s">
        <v>1670</v>
      </c>
      <c r="E1719" s="10" t="s">
        <v>1671</v>
      </c>
      <c r="F1719" s="10" t="s">
        <v>6793</v>
      </c>
      <c r="G1719" s="10" t="s">
        <v>841</v>
      </c>
      <c r="H1719" s="10" t="s">
        <v>1960</v>
      </c>
      <c r="I1719" s="10" t="b">
        <v>0</v>
      </c>
      <c r="J1719" s="10" t="s">
        <v>17</v>
      </c>
      <c r="K1719" s="10" t="s">
        <v>17</v>
      </c>
      <c r="L1719" s="10" t="s">
        <v>17</v>
      </c>
      <c r="M1719" s="10" t="s">
        <v>17</v>
      </c>
    </row>
    <row r="1720" ht="15.75" customHeight="1">
      <c r="A1720" s="9">
        <v>1718.0</v>
      </c>
      <c r="B1720" s="10">
        <v>1781.0</v>
      </c>
      <c r="C1720" s="10" t="s">
        <v>6794</v>
      </c>
      <c r="D1720" s="10" t="s">
        <v>1670</v>
      </c>
      <c r="E1720" s="10" t="s">
        <v>1671</v>
      </c>
      <c r="F1720" s="10" t="s">
        <v>6795</v>
      </c>
      <c r="G1720" s="10" t="s">
        <v>841</v>
      </c>
      <c r="H1720" s="10" t="s">
        <v>6796</v>
      </c>
      <c r="I1720" s="10" t="b">
        <v>1</v>
      </c>
      <c r="J1720" s="10">
        <v>2.0</v>
      </c>
      <c r="K1720" s="10" t="s">
        <v>1679</v>
      </c>
      <c r="L1720" s="10" t="s">
        <v>6286</v>
      </c>
      <c r="M1720" s="10" t="s">
        <v>6797</v>
      </c>
    </row>
    <row r="1721" ht="15.75" customHeight="1">
      <c r="A1721" s="9">
        <v>1719.0</v>
      </c>
      <c r="B1721" s="10">
        <v>1783.0</v>
      </c>
      <c r="C1721" s="10" t="s">
        <v>6798</v>
      </c>
      <c r="D1721" s="10" t="s">
        <v>1670</v>
      </c>
      <c r="E1721" s="10" t="s">
        <v>1671</v>
      </c>
      <c r="F1721" s="10" t="s">
        <v>6799</v>
      </c>
      <c r="G1721" s="10" t="s">
        <v>841</v>
      </c>
      <c r="H1721" s="10" t="s">
        <v>6800</v>
      </c>
      <c r="I1721" s="10" t="b">
        <v>1</v>
      </c>
      <c r="J1721" s="10">
        <v>3.0</v>
      </c>
      <c r="K1721" s="10" t="s">
        <v>1702</v>
      </c>
      <c r="L1721" s="10" t="s">
        <v>6801</v>
      </c>
      <c r="M1721" s="10" t="s">
        <v>6802</v>
      </c>
    </row>
    <row r="1722" ht="15.75" customHeight="1">
      <c r="A1722" s="9">
        <v>1720.0</v>
      </c>
      <c r="B1722" s="10">
        <v>1784.0</v>
      </c>
      <c r="C1722" s="10" t="s">
        <v>6803</v>
      </c>
      <c r="D1722" s="10" t="s">
        <v>1670</v>
      </c>
      <c r="E1722" s="10" t="s">
        <v>1671</v>
      </c>
      <c r="F1722" s="10" t="s">
        <v>6804</v>
      </c>
      <c r="G1722" s="10" t="s">
        <v>841</v>
      </c>
      <c r="H1722" s="10" t="s">
        <v>6805</v>
      </c>
      <c r="I1722" s="10" t="b">
        <v>1</v>
      </c>
      <c r="J1722" s="10">
        <v>6.0</v>
      </c>
      <c r="K1722" s="10" t="s">
        <v>1696</v>
      </c>
      <c r="L1722" s="10" t="s">
        <v>6806</v>
      </c>
      <c r="M1722" s="10" t="s">
        <v>6807</v>
      </c>
    </row>
    <row r="1723" ht="15.75" customHeight="1">
      <c r="A1723" s="9">
        <v>1721.0</v>
      </c>
      <c r="B1723" s="10">
        <v>1785.0</v>
      </c>
      <c r="C1723" s="10" t="s">
        <v>6808</v>
      </c>
      <c r="D1723" s="10" t="s">
        <v>1670</v>
      </c>
      <c r="E1723" s="10" t="s">
        <v>1671</v>
      </c>
      <c r="F1723" s="10" t="s">
        <v>6809</v>
      </c>
      <c r="G1723" s="10" t="s">
        <v>841</v>
      </c>
      <c r="H1723" s="10" t="s">
        <v>6810</v>
      </c>
      <c r="I1723" s="10" t="b">
        <v>1</v>
      </c>
      <c r="J1723" s="10">
        <v>4.0</v>
      </c>
      <c r="K1723" s="10" t="s">
        <v>1656</v>
      </c>
      <c r="L1723" s="10" t="s">
        <v>6811</v>
      </c>
      <c r="M1723" s="10" t="s">
        <v>6812</v>
      </c>
    </row>
    <row r="1724" ht="15.75" customHeight="1">
      <c r="A1724" s="9">
        <v>1722.0</v>
      </c>
      <c r="B1724" s="10">
        <v>1787.0</v>
      </c>
      <c r="C1724" s="10" t="s">
        <v>6813</v>
      </c>
      <c r="D1724" s="10" t="s">
        <v>1670</v>
      </c>
      <c r="E1724" s="10" t="s">
        <v>1671</v>
      </c>
      <c r="F1724" s="10" t="s">
        <v>6814</v>
      </c>
      <c r="G1724" s="10" t="s">
        <v>841</v>
      </c>
      <c r="H1724" s="10" t="s">
        <v>6815</v>
      </c>
      <c r="I1724" s="10" t="b">
        <v>1</v>
      </c>
      <c r="J1724" s="10">
        <v>3.0</v>
      </c>
      <c r="K1724" s="10" t="s">
        <v>1702</v>
      </c>
      <c r="L1724" s="10" t="s">
        <v>6816</v>
      </c>
      <c r="M1724" s="10" t="s">
        <v>6817</v>
      </c>
    </row>
    <row r="1725" ht="15.75" customHeight="1">
      <c r="A1725" s="9">
        <v>1723.0</v>
      </c>
      <c r="B1725" s="10">
        <v>1788.0</v>
      </c>
      <c r="C1725" s="10" t="s">
        <v>6818</v>
      </c>
      <c r="D1725" s="10" t="s">
        <v>1670</v>
      </c>
      <c r="E1725" s="10" t="s">
        <v>1671</v>
      </c>
      <c r="F1725" s="10" t="s">
        <v>6819</v>
      </c>
      <c r="G1725" s="10" t="s">
        <v>841</v>
      </c>
      <c r="H1725" s="10" t="s">
        <v>6820</v>
      </c>
      <c r="I1725" s="10" t="b">
        <v>1</v>
      </c>
      <c r="J1725" s="10">
        <v>4.0</v>
      </c>
      <c r="K1725" s="10" t="s">
        <v>1656</v>
      </c>
      <c r="L1725" s="10" t="s">
        <v>5089</v>
      </c>
      <c r="M1725" s="10" t="s">
        <v>6821</v>
      </c>
    </row>
    <row r="1726" ht="15.75" customHeight="1">
      <c r="A1726" s="9">
        <v>1724.0</v>
      </c>
      <c r="B1726" s="10">
        <v>1789.0</v>
      </c>
      <c r="C1726" s="10" t="s">
        <v>6822</v>
      </c>
      <c r="D1726" s="10" t="s">
        <v>1670</v>
      </c>
      <c r="E1726" s="10" t="s">
        <v>1671</v>
      </c>
      <c r="F1726" s="10" t="s">
        <v>6823</v>
      </c>
      <c r="G1726" s="10" t="s">
        <v>841</v>
      </c>
      <c r="H1726" s="10" t="s">
        <v>6824</v>
      </c>
      <c r="I1726" s="10" t="b">
        <v>1</v>
      </c>
      <c r="J1726" s="10">
        <v>4.0</v>
      </c>
      <c r="K1726" s="10" t="s">
        <v>1656</v>
      </c>
      <c r="L1726" s="10" t="s">
        <v>6825</v>
      </c>
      <c r="M1726" s="10" t="s">
        <v>6826</v>
      </c>
    </row>
    <row r="1727" ht="15.75" customHeight="1">
      <c r="A1727" s="9">
        <v>1725.0</v>
      </c>
      <c r="B1727" s="10">
        <v>1790.0</v>
      </c>
      <c r="C1727" s="10" t="s">
        <v>6827</v>
      </c>
      <c r="D1727" s="10" t="s">
        <v>1670</v>
      </c>
      <c r="E1727" s="10" t="s">
        <v>1671</v>
      </c>
      <c r="F1727" s="10" t="s">
        <v>6828</v>
      </c>
      <c r="G1727" s="10" t="s">
        <v>841</v>
      </c>
      <c r="H1727" s="10" t="s">
        <v>6829</v>
      </c>
      <c r="I1727" s="10" t="b">
        <v>1</v>
      </c>
      <c r="J1727" s="10">
        <v>3.0</v>
      </c>
      <c r="K1727" s="10" t="s">
        <v>1702</v>
      </c>
      <c r="L1727" s="10" t="s">
        <v>6830</v>
      </c>
      <c r="M1727" s="10" t="s">
        <v>6831</v>
      </c>
    </row>
    <row r="1728" ht="15.75" customHeight="1">
      <c r="A1728" s="9">
        <v>1726.0</v>
      </c>
      <c r="B1728" s="10">
        <v>1791.0</v>
      </c>
      <c r="C1728" s="10" t="s">
        <v>6832</v>
      </c>
      <c r="D1728" s="10" t="s">
        <v>1670</v>
      </c>
      <c r="E1728" s="10" t="s">
        <v>1671</v>
      </c>
      <c r="F1728" s="10" t="s">
        <v>6833</v>
      </c>
      <c r="G1728" s="10" t="s">
        <v>841</v>
      </c>
      <c r="H1728" s="10" t="s">
        <v>6834</v>
      </c>
      <c r="I1728" s="10" t="b">
        <v>1</v>
      </c>
      <c r="J1728" s="10">
        <v>4.0</v>
      </c>
      <c r="K1728" s="10" t="s">
        <v>1656</v>
      </c>
      <c r="L1728" s="10" t="s">
        <v>6835</v>
      </c>
      <c r="M1728" s="10" t="s">
        <v>6836</v>
      </c>
    </row>
    <row r="1729" ht="15.75" customHeight="1">
      <c r="A1729" s="9">
        <v>1727.0</v>
      </c>
      <c r="B1729" s="10">
        <v>1793.0</v>
      </c>
      <c r="C1729" s="10" t="s">
        <v>6837</v>
      </c>
      <c r="D1729" s="10" t="s">
        <v>1670</v>
      </c>
      <c r="E1729" s="10" t="s">
        <v>1671</v>
      </c>
      <c r="F1729" s="10" t="s">
        <v>6838</v>
      </c>
      <c r="G1729" s="10" t="s">
        <v>841</v>
      </c>
      <c r="H1729" s="10" t="s">
        <v>6839</v>
      </c>
      <c r="I1729" s="10" t="b">
        <v>1</v>
      </c>
      <c r="J1729" s="10">
        <v>5.0</v>
      </c>
      <c r="K1729" s="10" t="s">
        <v>1690</v>
      </c>
      <c r="L1729" s="10" t="s">
        <v>6840</v>
      </c>
      <c r="M1729" s="10" t="s">
        <v>6841</v>
      </c>
    </row>
    <row r="1730" ht="15.75" customHeight="1">
      <c r="A1730" s="9">
        <v>1728.0</v>
      </c>
      <c r="B1730" s="10">
        <v>1794.0</v>
      </c>
      <c r="C1730" s="10" t="s">
        <v>6842</v>
      </c>
      <c r="D1730" s="10" t="s">
        <v>1670</v>
      </c>
      <c r="E1730" s="10" t="s">
        <v>1671</v>
      </c>
      <c r="F1730" s="10" t="s">
        <v>6843</v>
      </c>
      <c r="G1730" s="10" t="s">
        <v>841</v>
      </c>
      <c r="H1730" s="10" t="s">
        <v>6844</v>
      </c>
      <c r="I1730" s="10" t="b">
        <v>1</v>
      </c>
      <c r="J1730" s="10">
        <v>2.0</v>
      </c>
      <c r="K1730" s="10" t="s">
        <v>1679</v>
      </c>
      <c r="L1730" s="10" t="s">
        <v>6845</v>
      </c>
      <c r="M1730" s="10" t="s">
        <v>6846</v>
      </c>
    </row>
    <row r="1731" ht="15.75" customHeight="1">
      <c r="A1731" s="9">
        <v>1729.0</v>
      </c>
      <c r="B1731" s="10">
        <v>1795.0</v>
      </c>
      <c r="C1731" s="10" t="s">
        <v>6847</v>
      </c>
      <c r="D1731" s="10" t="s">
        <v>1670</v>
      </c>
      <c r="E1731" s="10" t="s">
        <v>1671</v>
      </c>
      <c r="F1731" s="10" t="s">
        <v>6848</v>
      </c>
      <c r="G1731" s="10" t="s">
        <v>841</v>
      </c>
      <c r="H1731" s="10" t="s">
        <v>6849</v>
      </c>
      <c r="I1731" s="10" t="b">
        <v>1</v>
      </c>
      <c r="J1731" s="10">
        <v>3.0</v>
      </c>
      <c r="K1731" s="10" t="s">
        <v>1702</v>
      </c>
      <c r="L1731" s="10" t="s">
        <v>6850</v>
      </c>
      <c r="M1731" s="10" t="s">
        <v>6851</v>
      </c>
    </row>
    <row r="1732" ht="15.75" customHeight="1">
      <c r="A1732" s="9">
        <v>1730.0</v>
      </c>
      <c r="B1732" s="10">
        <v>1796.0</v>
      </c>
      <c r="C1732" s="10" t="s">
        <v>6852</v>
      </c>
      <c r="D1732" s="10" t="s">
        <v>1670</v>
      </c>
      <c r="E1732" s="10" t="s">
        <v>1671</v>
      </c>
      <c r="F1732" s="10" t="s">
        <v>6853</v>
      </c>
      <c r="G1732" s="10" t="s">
        <v>841</v>
      </c>
      <c r="H1732" s="10" t="s">
        <v>6854</v>
      </c>
      <c r="I1732" s="10" t="b">
        <v>1</v>
      </c>
      <c r="J1732" s="10">
        <v>2.0</v>
      </c>
      <c r="K1732" s="10" t="s">
        <v>1679</v>
      </c>
      <c r="L1732" s="10" t="s">
        <v>6855</v>
      </c>
      <c r="M1732" s="10" t="s">
        <v>6856</v>
      </c>
    </row>
    <row r="1733" ht="15.75" customHeight="1">
      <c r="A1733" s="9">
        <v>1731.0</v>
      </c>
      <c r="B1733" s="10">
        <v>1797.0</v>
      </c>
      <c r="C1733" s="10" t="s">
        <v>6857</v>
      </c>
      <c r="D1733" s="10" t="s">
        <v>1670</v>
      </c>
      <c r="E1733" s="10" t="s">
        <v>1671</v>
      </c>
      <c r="F1733" s="10" t="s">
        <v>6858</v>
      </c>
      <c r="G1733" s="10" t="s">
        <v>841</v>
      </c>
      <c r="H1733" s="10" t="s">
        <v>6859</v>
      </c>
      <c r="I1733" s="10" t="b">
        <v>1</v>
      </c>
      <c r="J1733" s="10">
        <v>4.0</v>
      </c>
      <c r="K1733" s="10" t="s">
        <v>1656</v>
      </c>
      <c r="L1733" s="10" t="s">
        <v>6860</v>
      </c>
      <c r="M1733" s="10" t="s">
        <v>6861</v>
      </c>
    </row>
    <row r="1734" ht="15.75" customHeight="1">
      <c r="A1734" s="9">
        <v>1732.0</v>
      </c>
      <c r="B1734" s="10">
        <v>1799.0</v>
      </c>
      <c r="C1734" s="10" t="s">
        <v>6862</v>
      </c>
      <c r="D1734" s="10" t="s">
        <v>1670</v>
      </c>
      <c r="E1734" s="10" t="s">
        <v>1671</v>
      </c>
      <c r="F1734" s="10" t="s">
        <v>6863</v>
      </c>
      <c r="G1734" s="10" t="s">
        <v>841</v>
      </c>
      <c r="H1734" s="10" t="s">
        <v>6864</v>
      </c>
      <c r="I1734" s="10" t="b">
        <v>1</v>
      </c>
      <c r="J1734" s="10">
        <v>4.0</v>
      </c>
      <c r="K1734" s="10" t="s">
        <v>1656</v>
      </c>
      <c r="L1734" s="10" t="s">
        <v>6865</v>
      </c>
      <c r="M1734" s="10" t="s">
        <v>6866</v>
      </c>
    </row>
    <row r="1735" ht="15.75" customHeight="1">
      <c r="A1735" s="9">
        <v>1733.0</v>
      </c>
      <c r="B1735" s="10">
        <v>1800.0</v>
      </c>
      <c r="C1735" s="10" t="s">
        <v>6867</v>
      </c>
      <c r="D1735" s="10" t="s">
        <v>1670</v>
      </c>
      <c r="E1735" s="10" t="s">
        <v>1671</v>
      </c>
      <c r="F1735" s="10" t="s">
        <v>6868</v>
      </c>
      <c r="G1735" s="10" t="s">
        <v>841</v>
      </c>
      <c r="H1735" s="10" t="s">
        <v>6869</v>
      </c>
      <c r="I1735" s="10" t="b">
        <v>1</v>
      </c>
      <c r="J1735" s="10">
        <v>4.0</v>
      </c>
      <c r="K1735" s="10" t="s">
        <v>1656</v>
      </c>
      <c r="L1735" s="10" t="s">
        <v>6789</v>
      </c>
      <c r="M1735" s="10" t="s">
        <v>6870</v>
      </c>
    </row>
    <row r="1736" ht="15.75" customHeight="1">
      <c r="A1736" s="9">
        <v>1734.0</v>
      </c>
      <c r="B1736" s="10">
        <v>1801.0</v>
      </c>
      <c r="C1736" s="10" t="s">
        <v>6871</v>
      </c>
      <c r="D1736" s="10" t="s">
        <v>1670</v>
      </c>
      <c r="E1736" s="10" t="s">
        <v>1671</v>
      </c>
      <c r="F1736" s="10" t="s">
        <v>6872</v>
      </c>
      <c r="G1736" s="10" t="s">
        <v>841</v>
      </c>
      <c r="H1736" s="10" t="s">
        <v>6873</v>
      </c>
      <c r="I1736" s="10" t="b">
        <v>1</v>
      </c>
      <c r="J1736" s="10">
        <v>5.0</v>
      </c>
      <c r="K1736" s="10" t="s">
        <v>1690</v>
      </c>
      <c r="L1736" s="10" t="s">
        <v>6874</v>
      </c>
      <c r="M1736" s="10" t="s">
        <v>6875</v>
      </c>
    </row>
    <row r="1737" ht="15.75" customHeight="1">
      <c r="A1737" s="9">
        <v>1735.0</v>
      </c>
      <c r="B1737" s="10">
        <v>1802.0</v>
      </c>
      <c r="C1737" s="10" t="s">
        <v>6876</v>
      </c>
      <c r="D1737" s="10" t="s">
        <v>1670</v>
      </c>
      <c r="E1737" s="10" t="s">
        <v>1671</v>
      </c>
      <c r="F1737" s="10" t="s">
        <v>6877</v>
      </c>
      <c r="G1737" s="10" t="s">
        <v>841</v>
      </c>
      <c r="H1737" s="10" t="s">
        <v>6878</v>
      </c>
      <c r="I1737" s="10" t="b">
        <v>1</v>
      </c>
      <c r="J1737" s="10">
        <v>3.0</v>
      </c>
      <c r="K1737" s="10" t="s">
        <v>1702</v>
      </c>
      <c r="L1737" s="10" t="s">
        <v>4911</v>
      </c>
      <c r="M1737" s="10" t="s">
        <v>6879</v>
      </c>
    </row>
    <row r="1738" ht="15.75" customHeight="1">
      <c r="A1738" s="9">
        <v>1736.0</v>
      </c>
      <c r="B1738" s="10">
        <v>1803.0</v>
      </c>
      <c r="C1738" s="10" t="s">
        <v>6880</v>
      </c>
      <c r="D1738" s="10" t="s">
        <v>1670</v>
      </c>
      <c r="E1738" s="10" t="s">
        <v>1671</v>
      </c>
      <c r="F1738" s="10" t="s">
        <v>6881</v>
      </c>
      <c r="G1738" s="10" t="s">
        <v>841</v>
      </c>
      <c r="H1738" s="10" t="s">
        <v>6882</v>
      </c>
      <c r="I1738" s="10" t="b">
        <v>1</v>
      </c>
      <c r="J1738" s="10">
        <v>4.0</v>
      </c>
      <c r="K1738" s="10" t="s">
        <v>1656</v>
      </c>
      <c r="L1738" s="10" t="s">
        <v>4906</v>
      </c>
      <c r="M1738" s="10" t="s">
        <v>6883</v>
      </c>
    </row>
    <row r="1739" ht="15.75" customHeight="1">
      <c r="A1739" s="9">
        <v>1737.0</v>
      </c>
      <c r="B1739" s="10">
        <v>1804.0</v>
      </c>
      <c r="C1739" s="10" t="s">
        <v>6884</v>
      </c>
      <c r="D1739" s="10" t="s">
        <v>1670</v>
      </c>
      <c r="E1739" s="10" t="s">
        <v>1671</v>
      </c>
      <c r="F1739" s="10" t="s">
        <v>6885</v>
      </c>
      <c r="G1739" s="10" t="s">
        <v>841</v>
      </c>
      <c r="H1739" s="10" t="s">
        <v>6886</v>
      </c>
      <c r="I1739" s="10" t="b">
        <v>1</v>
      </c>
      <c r="J1739" s="10">
        <v>2.0</v>
      </c>
      <c r="K1739" s="10" t="s">
        <v>1679</v>
      </c>
      <c r="L1739" s="10" t="s">
        <v>6887</v>
      </c>
      <c r="M1739" s="10" t="s">
        <v>6888</v>
      </c>
    </row>
    <row r="1740" ht="15.75" customHeight="1">
      <c r="A1740" s="9">
        <v>1738.0</v>
      </c>
      <c r="B1740" s="10">
        <v>1805.0</v>
      </c>
      <c r="C1740" s="10" t="s">
        <v>6889</v>
      </c>
      <c r="D1740" s="10" t="s">
        <v>1670</v>
      </c>
      <c r="E1740" s="10" t="s">
        <v>1671</v>
      </c>
      <c r="F1740" s="10" t="s">
        <v>6890</v>
      </c>
      <c r="G1740" s="10" t="s">
        <v>841</v>
      </c>
      <c r="H1740" s="10" t="s">
        <v>6891</v>
      </c>
      <c r="I1740" s="10" t="b">
        <v>1</v>
      </c>
      <c r="J1740" s="10">
        <v>5.0</v>
      </c>
      <c r="K1740" s="10" t="s">
        <v>1690</v>
      </c>
      <c r="L1740" s="10" t="s">
        <v>6892</v>
      </c>
      <c r="M1740" s="10" t="s">
        <v>6893</v>
      </c>
    </row>
    <row r="1741" ht="15.75" customHeight="1">
      <c r="A1741" s="9">
        <v>1739.0</v>
      </c>
      <c r="B1741" s="10">
        <v>1806.0</v>
      </c>
      <c r="C1741" s="10" t="s">
        <v>6894</v>
      </c>
      <c r="D1741" s="10" t="s">
        <v>1670</v>
      </c>
      <c r="E1741" s="10" t="s">
        <v>1671</v>
      </c>
      <c r="F1741" s="10" t="s">
        <v>6895</v>
      </c>
      <c r="G1741" s="10" t="s">
        <v>841</v>
      </c>
      <c r="H1741" s="10" t="s">
        <v>6896</v>
      </c>
      <c r="I1741" s="10" t="b">
        <v>1</v>
      </c>
      <c r="J1741" s="10">
        <v>4.0</v>
      </c>
      <c r="K1741" s="10" t="s">
        <v>1656</v>
      </c>
      <c r="L1741" s="10" t="s">
        <v>6897</v>
      </c>
      <c r="M1741" s="10" t="s">
        <v>6898</v>
      </c>
    </row>
    <row r="1742" ht="15.75" customHeight="1">
      <c r="A1742" s="9">
        <v>1740.0</v>
      </c>
      <c r="B1742" s="10">
        <v>1807.0</v>
      </c>
      <c r="C1742" s="10" t="s">
        <v>6899</v>
      </c>
      <c r="D1742" s="10" t="s">
        <v>1670</v>
      </c>
      <c r="E1742" s="10" t="s">
        <v>1671</v>
      </c>
      <c r="F1742" s="10" t="s">
        <v>6900</v>
      </c>
      <c r="G1742" s="10" t="s">
        <v>841</v>
      </c>
      <c r="H1742" s="10" t="s">
        <v>6901</v>
      </c>
      <c r="I1742" s="10" t="b">
        <v>1</v>
      </c>
      <c r="J1742" s="10">
        <v>4.0</v>
      </c>
      <c r="K1742" s="10" t="s">
        <v>1656</v>
      </c>
      <c r="L1742" s="10" t="s">
        <v>6902</v>
      </c>
      <c r="M1742" s="10" t="s">
        <v>6903</v>
      </c>
    </row>
    <row r="1743" ht="15.75" customHeight="1">
      <c r="A1743" s="9">
        <v>1741.0</v>
      </c>
      <c r="B1743" s="10">
        <v>1808.0</v>
      </c>
      <c r="C1743" s="10" t="s">
        <v>6904</v>
      </c>
      <c r="D1743" s="10" t="s">
        <v>1670</v>
      </c>
      <c r="E1743" s="10" t="s">
        <v>1671</v>
      </c>
      <c r="F1743" s="10" t="s">
        <v>6905</v>
      </c>
      <c r="G1743" s="10" t="s">
        <v>841</v>
      </c>
      <c r="H1743" s="10" t="s">
        <v>6906</v>
      </c>
      <c r="I1743" s="10" t="b">
        <v>0</v>
      </c>
      <c r="J1743" s="10">
        <v>0.0</v>
      </c>
      <c r="K1743" s="10" t="s">
        <v>2887</v>
      </c>
      <c r="L1743" s="10" t="s">
        <v>2271</v>
      </c>
      <c r="M1743" s="10" t="s">
        <v>6907</v>
      </c>
    </row>
    <row r="1744" ht="15.75" customHeight="1">
      <c r="A1744" s="9">
        <v>1742.0</v>
      </c>
      <c r="B1744" s="10">
        <v>1809.0</v>
      </c>
      <c r="C1744" s="10" t="s">
        <v>6908</v>
      </c>
      <c r="D1744" s="10" t="s">
        <v>1670</v>
      </c>
      <c r="E1744" s="10" t="s">
        <v>1671</v>
      </c>
      <c r="F1744" s="10" t="s">
        <v>6909</v>
      </c>
      <c r="G1744" s="10" t="s">
        <v>841</v>
      </c>
      <c r="H1744" s="10" t="s">
        <v>6910</v>
      </c>
      <c r="I1744" s="10" t="b">
        <v>1</v>
      </c>
      <c r="J1744" s="10">
        <v>3.0</v>
      </c>
      <c r="K1744" s="10" t="s">
        <v>1702</v>
      </c>
      <c r="L1744" s="10" t="s">
        <v>6911</v>
      </c>
      <c r="M1744" s="10" t="s">
        <v>6912</v>
      </c>
    </row>
    <row r="1745" ht="15.75" customHeight="1">
      <c r="A1745" s="9">
        <v>1743.0</v>
      </c>
      <c r="B1745" s="10">
        <v>1810.0</v>
      </c>
      <c r="C1745" s="10" t="s">
        <v>6913</v>
      </c>
      <c r="D1745" s="10" t="s">
        <v>1670</v>
      </c>
      <c r="E1745" s="10" t="s">
        <v>1671</v>
      </c>
      <c r="F1745" s="10" t="s">
        <v>6914</v>
      </c>
      <c r="G1745" s="10" t="s">
        <v>841</v>
      </c>
      <c r="H1745" s="10" t="s">
        <v>6915</v>
      </c>
      <c r="I1745" s="10" t="b">
        <v>1</v>
      </c>
      <c r="J1745" s="10">
        <v>3.0</v>
      </c>
      <c r="K1745" s="10" t="s">
        <v>1702</v>
      </c>
      <c r="L1745" s="10" t="s">
        <v>6916</v>
      </c>
      <c r="M1745" s="10" t="s">
        <v>6917</v>
      </c>
    </row>
    <row r="1746" ht="15.75" customHeight="1">
      <c r="A1746" s="9">
        <v>1744.0</v>
      </c>
      <c r="B1746" s="10">
        <v>1811.0</v>
      </c>
      <c r="C1746" s="10" t="s">
        <v>6918</v>
      </c>
      <c r="D1746" s="10" t="s">
        <v>1670</v>
      </c>
      <c r="E1746" s="10" t="s">
        <v>1671</v>
      </c>
      <c r="F1746" s="10" t="s">
        <v>6919</v>
      </c>
      <c r="G1746" s="10" t="s">
        <v>841</v>
      </c>
      <c r="H1746" s="10" t="s">
        <v>6920</v>
      </c>
      <c r="I1746" s="10" t="b">
        <v>1</v>
      </c>
      <c r="J1746" s="10">
        <v>3.0</v>
      </c>
      <c r="K1746" s="10" t="s">
        <v>1702</v>
      </c>
      <c r="L1746" s="10" t="s">
        <v>6921</v>
      </c>
      <c r="M1746" s="10" t="s">
        <v>6922</v>
      </c>
    </row>
    <row r="1747" ht="15.75" customHeight="1">
      <c r="A1747" s="9">
        <v>1745.0</v>
      </c>
      <c r="B1747" s="10">
        <v>1812.0</v>
      </c>
      <c r="C1747" s="10" t="s">
        <v>6923</v>
      </c>
      <c r="D1747" s="10" t="s">
        <v>1670</v>
      </c>
      <c r="E1747" s="10" t="s">
        <v>1671</v>
      </c>
      <c r="F1747" s="10" t="s">
        <v>6924</v>
      </c>
      <c r="G1747" s="10" t="s">
        <v>841</v>
      </c>
      <c r="H1747" s="10" t="s">
        <v>6925</v>
      </c>
      <c r="I1747" s="10" t="b">
        <v>1</v>
      </c>
      <c r="J1747" s="10">
        <v>3.0</v>
      </c>
      <c r="K1747" s="10" t="s">
        <v>1702</v>
      </c>
      <c r="L1747" s="10" t="s">
        <v>6926</v>
      </c>
      <c r="M1747" s="10" t="s">
        <v>6927</v>
      </c>
    </row>
    <row r="1748" ht="15.75" customHeight="1">
      <c r="A1748" s="9">
        <v>1746.0</v>
      </c>
      <c r="B1748" s="10">
        <v>1813.0</v>
      </c>
      <c r="C1748" s="10" t="s">
        <v>6928</v>
      </c>
      <c r="D1748" s="10" t="s">
        <v>1670</v>
      </c>
      <c r="E1748" s="10" t="s">
        <v>1671</v>
      </c>
      <c r="F1748" s="10" t="s">
        <v>6929</v>
      </c>
      <c r="G1748" s="10" t="s">
        <v>841</v>
      </c>
      <c r="H1748" s="10" t="s">
        <v>6930</v>
      </c>
      <c r="I1748" s="10" t="b">
        <v>1</v>
      </c>
      <c r="J1748" s="10">
        <v>3.0</v>
      </c>
      <c r="K1748" s="10" t="s">
        <v>1702</v>
      </c>
      <c r="L1748" s="10" t="s">
        <v>6931</v>
      </c>
      <c r="M1748" s="10" t="s">
        <v>6932</v>
      </c>
    </row>
    <row r="1749" ht="15.75" customHeight="1">
      <c r="A1749" s="9">
        <v>1747.0</v>
      </c>
      <c r="B1749" s="10">
        <v>1814.0</v>
      </c>
      <c r="C1749" s="10" t="s">
        <v>6933</v>
      </c>
      <c r="D1749" s="10" t="s">
        <v>1670</v>
      </c>
      <c r="E1749" s="10" t="s">
        <v>1671</v>
      </c>
      <c r="F1749" s="10" t="s">
        <v>6934</v>
      </c>
      <c r="G1749" s="10" t="s">
        <v>841</v>
      </c>
      <c r="H1749" s="10" t="s">
        <v>6935</v>
      </c>
      <c r="I1749" s="10" t="b">
        <v>1</v>
      </c>
      <c r="J1749" s="10">
        <v>3.0</v>
      </c>
      <c r="K1749" s="10" t="s">
        <v>1702</v>
      </c>
      <c r="L1749" s="10" t="s">
        <v>6936</v>
      </c>
      <c r="M1749" s="10" t="s">
        <v>6937</v>
      </c>
    </row>
    <row r="1750" ht="15.75" customHeight="1">
      <c r="A1750" s="9">
        <v>1748.0</v>
      </c>
      <c r="B1750" s="10">
        <v>1815.0</v>
      </c>
      <c r="C1750" s="10" t="s">
        <v>6938</v>
      </c>
      <c r="D1750" s="10" t="s">
        <v>1670</v>
      </c>
      <c r="E1750" s="10" t="s">
        <v>1671</v>
      </c>
      <c r="F1750" s="10" t="s">
        <v>6939</v>
      </c>
      <c r="G1750" s="10" t="s">
        <v>841</v>
      </c>
      <c r="H1750" s="10" t="s">
        <v>6940</v>
      </c>
      <c r="I1750" s="10" t="b">
        <v>1</v>
      </c>
      <c r="J1750" s="10">
        <v>3.0</v>
      </c>
      <c r="K1750" s="10" t="s">
        <v>1702</v>
      </c>
      <c r="L1750" s="10" t="s">
        <v>5899</v>
      </c>
      <c r="M1750" s="10" t="s">
        <v>6941</v>
      </c>
    </row>
    <row r="1751" ht="15.75" customHeight="1">
      <c r="A1751" s="9">
        <v>1749.0</v>
      </c>
      <c r="B1751" s="10">
        <v>1816.0</v>
      </c>
      <c r="C1751" s="10" t="s">
        <v>6942</v>
      </c>
      <c r="D1751" s="10" t="s">
        <v>1670</v>
      </c>
      <c r="E1751" s="10" t="s">
        <v>1671</v>
      </c>
      <c r="F1751" s="10" t="s">
        <v>6943</v>
      </c>
      <c r="G1751" s="10" t="s">
        <v>841</v>
      </c>
      <c r="H1751" s="10" t="s">
        <v>6944</v>
      </c>
      <c r="I1751" s="10" t="b">
        <v>1</v>
      </c>
      <c r="J1751" s="10">
        <v>3.0</v>
      </c>
      <c r="K1751" s="10" t="s">
        <v>1702</v>
      </c>
      <c r="L1751" s="10" t="s">
        <v>6945</v>
      </c>
      <c r="M1751" s="10" t="s">
        <v>6946</v>
      </c>
    </row>
    <row r="1752" ht="15.75" customHeight="1">
      <c r="A1752" s="9">
        <v>1750.0</v>
      </c>
      <c r="B1752" s="10">
        <v>1817.0</v>
      </c>
      <c r="C1752" s="10" t="s">
        <v>6947</v>
      </c>
      <c r="D1752" s="10" t="s">
        <v>1670</v>
      </c>
      <c r="E1752" s="10" t="s">
        <v>1671</v>
      </c>
      <c r="F1752" s="10" t="s">
        <v>6948</v>
      </c>
      <c r="G1752" s="10" t="s">
        <v>841</v>
      </c>
      <c r="H1752" s="10" t="s">
        <v>6949</v>
      </c>
      <c r="I1752" s="10" t="b">
        <v>1</v>
      </c>
      <c r="J1752" s="10">
        <v>4.0</v>
      </c>
      <c r="K1752" s="10" t="s">
        <v>1656</v>
      </c>
      <c r="L1752" s="10" t="s">
        <v>6950</v>
      </c>
      <c r="M1752" s="10" t="s">
        <v>6951</v>
      </c>
    </row>
    <row r="1753" ht="15.75" customHeight="1">
      <c r="A1753" s="9">
        <v>1751.0</v>
      </c>
      <c r="B1753" s="10">
        <v>1818.0</v>
      </c>
      <c r="C1753" s="10" t="s">
        <v>6952</v>
      </c>
      <c r="D1753" s="10" t="s">
        <v>1670</v>
      </c>
      <c r="E1753" s="10" t="s">
        <v>1671</v>
      </c>
      <c r="F1753" s="10" t="s">
        <v>6953</v>
      </c>
      <c r="G1753" s="10" t="s">
        <v>841</v>
      </c>
      <c r="H1753" s="10" t="s">
        <v>6954</v>
      </c>
      <c r="I1753" s="10" t="b">
        <v>1</v>
      </c>
      <c r="J1753" s="10">
        <v>5.0</v>
      </c>
      <c r="K1753" s="10" t="s">
        <v>1690</v>
      </c>
      <c r="L1753" s="10" t="s">
        <v>6955</v>
      </c>
      <c r="M1753" s="10" t="s">
        <v>6956</v>
      </c>
    </row>
    <row r="1754" ht="15.75" customHeight="1">
      <c r="A1754" s="9">
        <v>1752.0</v>
      </c>
      <c r="B1754" s="10">
        <v>1819.0</v>
      </c>
      <c r="C1754" s="10" t="s">
        <v>6957</v>
      </c>
      <c r="D1754" s="10" t="s">
        <v>1670</v>
      </c>
      <c r="E1754" s="10" t="s">
        <v>1671</v>
      </c>
      <c r="F1754" s="10" t="s">
        <v>6958</v>
      </c>
      <c r="G1754" s="10" t="s">
        <v>841</v>
      </c>
      <c r="H1754" s="10" t="s">
        <v>6959</v>
      </c>
      <c r="I1754" s="10" t="b">
        <v>1</v>
      </c>
      <c r="J1754" s="10">
        <v>5.0</v>
      </c>
      <c r="K1754" s="10" t="s">
        <v>1690</v>
      </c>
      <c r="L1754" s="10" t="s">
        <v>6874</v>
      </c>
      <c r="M1754" s="10" t="s">
        <v>6960</v>
      </c>
    </row>
    <row r="1755" ht="15.75" customHeight="1">
      <c r="A1755" s="9">
        <v>1753.0</v>
      </c>
      <c r="B1755" s="10">
        <v>1820.0</v>
      </c>
      <c r="C1755" s="10" t="s">
        <v>6961</v>
      </c>
      <c r="D1755" s="10" t="s">
        <v>1670</v>
      </c>
      <c r="E1755" s="10" t="s">
        <v>1671</v>
      </c>
      <c r="F1755" s="10" t="s">
        <v>6962</v>
      </c>
      <c r="G1755" s="10" t="s">
        <v>841</v>
      </c>
      <c r="H1755" s="10" t="s">
        <v>6963</v>
      </c>
      <c r="I1755" s="10" t="b">
        <v>1</v>
      </c>
      <c r="J1755" s="10">
        <v>5.0</v>
      </c>
      <c r="K1755" s="10" t="s">
        <v>1690</v>
      </c>
      <c r="L1755" s="10" t="s">
        <v>6964</v>
      </c>
      <c r="M1755" s="10" t="s">
        <v>6965</v>
      </c>
    </row>
    <row r="1756" ht="15.75" customHeight="1">
      <c r="A1756" s="9">
        <v>1754.0</v>
      </c>
      <c r="B1756" s="10">
        <v>1821.0</v>
      </c>
      <c r="C1756" s="10" t="s">
        <v>6966</v>
      </c>
      <c r="D1756" s="10" t="s">
        <v>1670</v>
      </c>
      <c r="E1756" s="10" t="s">
        <v>1671</v>
      </c>
      <c r="F1756" s="10" t="s">
        <v>6967</v>
      </c>
      <c r="G1756" s="10" t="s">
        <v>841</v>
      </c>
      <c r="H1756" s="10" t="s">
        <v>6968</v>
      </c>
      <c r="I1756" s="10" t="b">
        <v>1</v>
      </c>
      <c r="J1756" s="10">
        <v>5.0</v>
      </c>
      <c r="K1756" s="10" t="s">
        <v>1690</v>
      </c>
      <c r="L1756" s="10" t="s">
        <v>6969</v>
      </c>
      <c r="M1756" s="10" t="s">
        <v>6970</v>
      </c>
    </row>
    <row r="1757" ht="15.75" customHeight="1">
      <c r="A1757" s="9">
        <v>1755.0</v>
      </c>
      <c r="B1757" s="10">
        <v>1822.0</v>
      </c>
      <c r="C1757" s="10" t="s">
        <v>6971</v>
      </c>
      <c r="D1757" s="10" t="s">
        <v>1670</v>
      </c>
      <c r="E1757" s="10" t="s">
        <v>1671</v>
      </c>
      <c r="F1757" s="10" t="s">
        <v>6972</v>
      </c>
      <c r="G1757" s="10" t="s">
        <v>841</v>
      </c>
      <c r="H1757" s="10" t="s">
        <v>6973</v>
      </c>
      <c r="I1757" s="10" t="b">
        <v>1</v>
      </c>
      <c r="J1757" s="10">
        <v>5.0</v>
      </c>
      <c r="K1757" s="10" t="s">
        <v>1690</v>
      </c>
      <c r="L1757" s="10" t="s">
        <v>6955</v>
      </c>
      <c r="M1757" s="10" t="s">
        <v>6974</v>
      </c>
    </row>
    <row r="1758" ht="15.75" customHeight="1">
      <c r="A1758" s="9">
        <v>1756.0</v>
      </c>
      <c r="B1758" s="10">
        <v>1823.0</v>
      </c>
      <c r="C1758" s="10" t="s">
        <v>6975</v>
      </c>
      <c r="D1758" s="10" t="s">
        <v>1670</v>
      </c>
      <c r="E1758" s="10" t="s">
        <v>1671</v>
      </c>
      <c r="F1758" s="10" t="s">
        <v>6976</v>
      </c>
      <c r="G1758" s="10" t="s">
        <v>841</v>
      </c>
      <c r="H1758" s="10" t="s">
        <v>6977</v>
      </c>
      <c r="I1758" s="10" t="b">
        <v>1</v>
      </c>
      <c r="J1758" s="10">
        <v>3.0</v>
      </c>
      <c r="K1758" s="10" t="s">
        <v>1702</v>
      </c>
      <c r="L1758" s="10" t="s">
        <v>6978</v>
      </c>
      <c r="M1758" s="10" t="s">
        <v>6979</v>
      </c>
    </row>
    <row r="1759" ht="15.75" customHeight="1">
      <c r="A1759" s="9">
        <v>1757.0</v>
      </c>
      <c r="B1759" s="10">
        <v>1824.0</v>
      </c>
      <c r="C1759" s="10" t="s">
        <v>6980</v>
      </c>
      <c r="D1759" s="10" t="s">
        <v>1670</v>
      </c>
      <c r="E1759" s="10" t="s">
        <v>1671</v>
      </c>
      <c r="F1759" s="10" t="s">
        <v>6981</v>
      </c>
      <c r="G1759" s="10" t="s">
        <v>841</v>
      </c>
      <c r="H1759" s="10" t="s">
        <v>6982</v>
      </c>
      <c r="I1759" s="10" t="b">
        <v>1</v>
      </c>
      <c r="J1759" s="10">
        <v>3.0</v>
      </c>
      <c r="K1759" s="10" t="s">
        <v>1702</v>
      </c>
      <c r="L1759" s="10" t="s">
        <v>6983</v>
      </c>
      <c r="M1759" s="10" t="s">
        <v>6984</v>
      </c>
    </row>
    <row r="1760" ht="15.75" customHeight="1">
      <c r="A1760" s="9">
        <v>1758.0</v>
      </c>
      <c r="B1760" s="10">
        <v>1825.0</v>
      </c>
      <c r="C1760" s="10" t="s">
        <v>6985</v>
      </c>
      <c r="D1760" s="10" t="s">
        <v>1670</v>
      </c>
      <c r="E1760" s="10" t="s">
        <v>1671</v>
      </c>
      <c r="F1760" s="10" t="s">
        <v>6986</v>
      </c>
      <c r="G1760" s="10" t="s">
        <v>841</v>
      </c>
      <c r="H1760" s="10" t="s">
        <v>6987</v>
      </c>
      <c r="I1760" s="10" t="b">
        <v>1</v>
      </c>
      <c r="J1760" s="10">
        <v>5.0</v>
      </c>
      <c r="K1760" s="10" t="s">
        <v>1690</v>
      </c>
      <c r="L1760" s="10" t="s">
        <v>6988</v>
      </c>
      <c r="M1760" s="10" t="s">
        <v>6989</v>
      </c>
    </row>
    <row r="1761" ht="15.75" customHeight="1">
      <c r="A1761" s="9">
        <v>1759.0</v>
      </c>
      <c r="B1761" s="10">
        <v>1826.0</v>
      </c>
      <c r="C1761" s="10" t="s">
        <v>6990</v>
      </c>
      <c r="D1761" s="10" t="s">
        <v>1670</v>
      </c>
      <c r="E1761" s="10" t="s">
        <v>1671</v>
      </c>
      <c r="F1761" s="10" t="s">
        <v>6991</v>
      </c>
      <c r="G1761" s="10" t="s">
        <v>841</v>
      </c>
      <c r="H1761" s="10" t="s">
        <v>6992</v>
      </c>
      <c r="I1761" s="10" t="b">
        <v>1</v>
      </c>
      <c r="J1761" s="10">
        <v>2.0</v>
      </c>
      <c r="K1761" s="10" t="s">
        <v>1679</v>
      </c>
      <c r="L1761" s="10" t="s">
        <v>6993</v>
      </c>
      <c r="M1761" s="10" t="s">
        <v>6994</v>
      </c>
    </row>
    <row r="1762" ht="15.75" customHeight="1">
      <c r="A1762" s="9">
        <v>1760.0</v>
      </c>
      <c r="B1762" s="10">
        <v>1827.0</v>
      </c>
      <c r="C1762" s="10" t="s">
        <v>6995</v>
      </c>
      <c r="D1762" s="10" t="s">
        <v>1670</v>
      </c>
      <c r="E1762" s="10" t="s">
        <v>1671</v>
      </c>
      <c r="F1762" s="10" t="s">
        <v>6996</v>
      </c>
      <c r="G1762" s="10" t="s">
        <v>841</v>
      </c>
      <c r="H1762" s="10" t="s">
        <v>6997</v>
      </c>
      <c r="I1762" s="10" t="b">
        <v>1</v>
      </c>
      <c r="J1762" s="10">
        <v>3.0</v>
      </c>
      <c r="K1762" s="10" t="s">
        <v>1702</v>
      </c>
      <c r="L1762" s="10" t="s">
        <v>6998</v>
      </c>
      <c r="M1762" s="10" t="s">
        <v>6999</v>
      </c>
    </row>
    <row r="1763" ht="15.75" customHeight="1">
      <c r="A1763" s="9">
        <v>1761.0</v>
      </c>
      <c r="B1763" s="10">
        <v>1828.0</v>
      </c>
      <c r="C1763" s="10" t="s">
        <v>7000</v>
      </c>
      <c r="D1763" s="10" t="s">
        <v>1670</v>
      </c>
      <c r="E1763" s="10" t="s">
        <v>1671</v>
      </c>
      <c r="F1763" s="10" t="s">
        <v>7001</v>
      </c>
      <c r="G1763" s="10" t="s">
        <v>841</v>
      </c>
      <c r="H1763" s="10" t="s">
        <v>7002</v>
      </c>
      <c r="I1763" s="10" t="b">
        <v>1</v>
      </c>
      <c r="J1763" s="10">
        <v>4.0</v>
      </c>
      <c r="K1763" s="10" t="s">
        <v>1656</v>
      </c>
      <c r="L1763" s="10" t="s">
        <v>7003</v>
      </c>
      <c r="M1763" s="10" t="s">
        <v>7004</v>
      </c>
    </row>
    <row r="1764" ht="15.75" customHeight="1">
      <c r="A1764" s="9">
        <v>1762.0</v>
      </c>
      <c r="B1764" s="10">
        <v>1829.0</v>
      </c>
      <c r="C1764" s="10" t="s">
        <v>7005</v>
      </c>
      <c r="D1764" s="10" t="s">
        <v>1670</v>
      </c>
      <c r="E1764" s="10" t="s">
        <v>1671</v>
      </c>
      <c r="F1764" s="10" t="s">
        <v>7006</v>
      </c>
      <c r="G1764" s="10" t="s">
        <v>841</v>
      </c>
      <c r="H1764" s="10" t="s">
        <v>7007</v>
      </c>
      <c r="I1764" s="10" t="b">
        <v>0</v>
      </c>
      <c r="J1764" s="10" t="s">
        <v>17</v>
      </c>
      <c r="K1764" s="10" t="s">
        <v>17</v>
      </c>
      <c r="L1764" s="10" t="s">
        <v>17</v>
      </c>
      <c r="M1764" s="10" t="s">
        <v>17</v>
      </c>
    </row>
    <row r="1765" ht="15.75" customHeight="1">
      <c r="A1765" s="9">
        <v>1763.0</v>
      </c>
      <c r="B1765" s="10">
        <v>1830.0</v>
      </c>
      <c r="C1765" s="10" t="s">
        <v>7008</v>
      </c>
      <c r="D1765" s="10" t="s">
        <v>1670</v>
      </c>
      <c r="E1765" s="10" t="s">
        <v>1671</v>
      </c>
      <c r="F1765" s="10" t="s">
        <v>7009</v>
      </c>
      <c r="G1765" s="10" t="s">
        <v>841</v>
      </c>
      <c r="H1765" s="10" t="s">
        <v>7010</v>
      </c>
      <c r="I1765" s="10" t="b">
        <v>1</v>
      </c>
      <c r="J1765" s="10">
        <v>4.0</v>
      </c>
      <c r="K1765" s="10" t="s">
        <v>1656</v>
      </c>
      <c r="L1765" s="10" t="s">
        <v>7011</v>
      </c>
      <c r="M1765" s="10" t="s">
        <v>7012</v>
      </c>
    </row>
    <row r="1766" ht="15.75" customHeight="1">
      <c r="A1766" s="9">
        <v>1764.0</v>
      </c>
      <c r="B1766" s="10">
        <v>1831.0</v>
      </c>
      <c r="C1766" s="10" t="s">
        <v>7013</v>
      </c>
      <c r="D1766" s="10" t="s">
        <v>1670</v>
      </c>
      <c r="E1766" s="10" t="s">
        <v>1671</v>
      </c>
      <c r="F1766" s="10" t="s">
        <v>7014</v>
      </c>
      <c r="G1766" s="10" t="s">
        <v>841</v>
      </c>
      <c r="H1766" s="10" t="s">
        <v>7015</v>
      </c>
      <c r="I1766" s="10" t="b">
        <v>1</v>
      </c>
      <c r="J1766" s="10">
        <v>3.0</v>
      </c>
      <c r="K1766" s="10" t="s">
        <v>1702</v>
      </c>
      <c r="L1766" s="10" t="s">
        <v>7016</v>
      </c>
      <c r="M1766" s="10" t="s">
        <v>7017</v>
      </c>
    </row>
    <row r="1767" ht="15.75" customHeight="1">
      <c r="A1767" s="9">
        <v>1765.0</v>
      </c>
      <c r="B1767" s="10">
        <v>1832.0</v>
      </c>
      <c r="C1767" s="10" t="s">
        <v>7018</v>
      </c>
      <c r="D1767" s="10" t="s">
        <v>1670</v>
      </c>
      <c r="E1767" s="10" t="s">
        <v>1671</v>
      </c>
      <c r="F1767" s="10" t="s">
        <v>7019</v>
      </c>
      <c r="G1767" s="10" t="s">
        <v>841</v>
      </c>
      <c r="H1767" s="10" t="s">
        <v>7020</v>
      </c>
      <c r="I1767" s="10" t="b">
        <v>1</v>
      </c>
      <c r="J1767" s="10">
        <v>5.0</v>
      </c>
      <c r="K1767" s="10" t="s">
        <v>1690</v>
      </c>
      <c r="L1767" s="10" t="s">
        <v>7021</v>
      </c>
      <c r="M1767" s="10" t="s">
        <v>7022</v>
      </c>
    </row>
    <row r="1768" ht="15.75" customHeight="1">
      <c r="A1768" s="9">
        <v>1766.0</v>
      </c>
      <c r="B1768" s="10">
        <v>1833.0</v>
      </c>
      <c r="C1768" s="10" t="s">
        <v>7023</v>
      </c>
      <c r="D1768" s="10" t="s">
        <v>1670</v>
      </c>
      <c r="E1768" s="10" t="s">
        <v>1671</v>
      </c>
      <c r="F1768" s="10" t="s">
        <v>7024</v>
      </c>
      <c r="G1768" s="10" t="s">
        <v>841</v>
      </c>
      <c r="H1768" s="10" t="s">
        <v>7025</v>
      </c>
      <c r="I1768" s="10" t="b">
        <v>1</v>
      </c>
      <c r="J1768" s="10">
        <v>3.0</v>
      </c>
      <c r="K1768" s="10" t="s">
        <v>1702</v>
      </c>
      <c r="L1768" s="10" t="s">
        <v>7026</v>
      </c>
      <c r="M1768" s="10" t="s">
        <v>7027</v>
      </c>
    </row>
    <row r="1769" ht="15.75" customHeight="1">
      <c r="A1769" s="9">
        <v>1767.0</v>
      </c>
      <c r="B1769" s="10">
        <v>1834.0</v>
      </c>
      <c r="C1769" s="10" t="s">
        <v>7028</v>
      </c>
      <c r="D1769" s="10" t="s">
        <v>1670</v>
      </c>
      <c r="E1769" s="10" t="s">
        <v>1671</v>
      </c>
      <c r="F1769" s="10" t="s">
        <v>7029</v>
      </c>
      <c r="G1769" s="10" t="s">
        <v>841</v>
      </c>
      <c r="H1769" s="10" t="s">
        <v>7030</v>
      </c>
      <c r="I1769" s="10" t="b">
        <v>1</v>
      </c>
      <c r="J1769" s="10">
        <v>5.0</v>
      </c>
      <c r="K1769" s="10" t="s">
        <v>1690</v>
      </c>
      <c r="L1769" s="10" t="s">
        <v>7031</v>
      </c>
      <c r="M1769" s="10" t="s">
        <v>7032</v>
      </c>
    </row>
    <row r="1770" ht="15.75" customHeight="1">
      <c r="A1770" s="9">
        <v>1768.0</v>
      </c>
      <c r="B1770" s="10">
        <v>1835.0</v>
      </c>
      <c r="C1770" s="10" t="s">
        <v>7033</v>
      </c>
      <c r="D1770" s="10" t="s">
        <v>1670</v>
      </c>
      <c r="E1770" s="10" t="s">
        <v>1671</v>
      </c>
      <c r="F1770" s="10" t="s">
        <v>7034</v>
      </c>
      <c r="G1770" s="10" t="s">
        <v>841</v>
      </c>
      <c r="H1770" s="10" t="s">
        <v>7035</v>
      </c>
      <c r="I1770" s="10" t="b">
        <v>1</v>
      </c>
      <c r="J1770" s="10">
        <v>3.0</v>
      </c>
      <c r="K1770" s="10" t="s">
        <v>1702</v>
      </c>
      <c r="L1770" s="10" t="s">
        <v>4888</v>
      </c>
      <c r="M1770" s="10" t="s">
        <v>7036</v>
      </c>
    </row>
    <row r="1771" ht="15.75" customHeight="1">
      <c r="A1771" s="9">
        <v>1769.0</v>
      </c>
      <c r="B1771" s="10">
        <v>1836.0</v>
      </c>
      <c r="C1771" s="10" t="s">
        <v>7037</v>
      </c>
      <c r="D1771" s="10" t="s">
        <v>1670</v>
      </c>
      <c r="E1771" s="10" t="s">
        <v>1671</v>
      </c>
      <c r="F1771" s="10" t="s">
        <v>7038</v>
      </c>
      <c r="G1771" s="10" t="s">
        <v>841</v>
      </c>
      <c r="H1771" s="10" t="s">
        <v>7039</v>
      </c>
      <c r="I1771" s="10" t="b">
        <v>1</v>
      </c>
      <c r="J1771" s="10">
        <v>3.0</v>
      </c>
      <c r="K1771" s="10" t="s">
        <v>1702</v>
      </c>
      <c r="L1771" s="10" t="s">
        <v>2111</v>
      </c>
      <c r="M1771" s="10" t="s">
        <v>7040</v>
      </c>
    </row>
    <row r="1772" ht="15.75" customHeight="1">
      <c r="A1772" s="9">
        <v>1770.0</v>
      </c>
      <c r="B1772" s="10">
        <v>1837.0</v>
      </c>
      <c r="C1772" s="10" t="s">
        <v>7041</v>
      </c>
      <c r="D1772" s="10" t="s">
        <v>1670</v>
      </c>
      <c r="E1772" s="10" t="s">
        <v>1671</v>
      </c>
      <c r="F1772" s="10" t="s">
        <v>7042</v>
      </c>
      <c r="G1772" s="10" t="s">
        <v>841</v>
      </c>
      <c r="H1772" s="10" t="s">
        <v>1960</v>
      </c>
      <c r="I1772" s="10" t="b">
        <v>0</v>
      </c>
      <c r="J1772" s="10" t="s">
        <v>17</v>
      </c>
      <c r="K1772" s="10" t="s">
        <v>17</v>
      </c>
      <c r="L1772" s="10" t="s">
        <v>17</v>
      </c>
      <c r="M1772" s="10" t="s">
        <v>17</v>
      </c>
    </row>
    <row r="1773" ht="15.75" customHeight="1">
      <c r="A1773" s="9">
        <v>1771.0</v>
      </c>
      <c r="B1773" s="10">
        <v>1838.0</v>
      </c>
      <c r="C1773" s="10" t="s">
        <v>7043</v>
      </c>
      <c r="D1773" s="10" t="s">
        <v>1670</v>
      </c>
      <c r="E1773" s="10" t="s">
        <v>1671</v>
      </c>
      <c r="F1773" s="10" t="s">
        <v>7044</v>
      </c>
      <c r="G1773" s="10" t="s">
        <v>841</v>
      </c>
      <c r="H1773" s="10" t="s">
        <v>7045</v>
      </c>
      <c r="I1773" s="10" t="b">
        <v>1</v>
      </c>
      <c r="J1773" s="10">
        <v>4.0</v>
      </c>
      <c r="K1773" s="10" t="s">
        <v>1656</v>
      </c>
      <c r="L1773" s="10" t="s">
        <v>7046</v>
      </c>
      <c r="M1773" s="10" t="s">
        <v>7047</v>
      </c>
    </row>
    <row r="1774" ht="15.75" customHeight="1">
      <c r="A1774" s="9">
        <v>1772.0</v>
      </c>
      <c r="B1774" s="10">
        <v>1839.0</v>
      </c>
      <c r="C1774" s="10" t="s">
        <v>7048</v>
      </c>
      <c r="D1774" s="10" t="s">
        <v>1670</v>
      </c>
      <c r="E1774" s="10" t="s">
        <v>1671</v>
      </c>
      <c r="F1774" s="10" t="s">
        <v>7049</v>
      </c>
      <c r="G1774" s="10" t="s">
        <v>841</v>
      </c>
      <c r="H1774" s="10" t="s">
        <v>7050</v>
      </c>
      <c r="I1774" s="10" t="b">
        <v>1</v>
      </c>
      <c r="J1774" s="10">
        <v>2.0</v>
      </c>
      <c r="K1774" s="10" t="s">
        <v>1679</v>
      </c>
      <c r="L1774" s="10" t="s">
        <v>7051</v>
      </c>
      <c r="M1774" s="10" t="s">
        <v>7052</v>
      </c>
    </row>
    <row r="1775" ht="15.75" customHeight="1">
      <c r="A1775" s="9">
        <v>1773.0</v>
      </c>
      <c r="B1775" s="10">
        <v>1840.0</v>
      </c>
      <c r="C1775" s="10" t="s">
        <v>7053</v>
      </c>
      <c r="D1775" s="10" t="s">
        <v>1670</v>
      </c>
      <c r="E1775" s="10" t="s">
        <v>1671</v>
      </c>
      <c r="F1775" s="10" t="s">
        <v>7054</v>
      </c>
      <c r="G1775" s="10" t="s">
        <v>841</v>
      </c>
      <c r="H1775" s="10" t="s">
        <v>7055</v>
      </c>
      <c r="I1775" s="10" t="b">
        <v>1</v>
      </c>
      <c r="J1775" s="10">
        <v>2.0</v>
      </c>
      <c r="K1775" s="10" t="s">
        <v>1679</v>
      </c>
      <c r="L1775" s="10" t="s">
        <v>7056</v>
      </c>
      <c r="M1775" s="10" t="s">
        <v>7057</v>
      </c>
    </row>
    <row r="1776" ht="15.75" customHeight="1">
      <c r="A1776" s="9">
        <v>1774.0</v>
      </c>
      <c r="B1776" s="10">
        <v>1841.0</v>
      </c>
      <c r="C1776" s="10" t="s">
        <v>7058</v>
      </c>
      <c r="D1776" s="10" t="s">
        <v>1670</v>
      </c>
      <c r="E1776" s="10" t="s">
        <v>1671</v>
      </c>
      <c r="F1776" s="10" t="s">
        <v>7059</v>
      </c>
      <c r="G1776" s="10" t="s">
        <v>841</v>
      </c>
      <c r="H1776" s="10" t="s">
        <v>7060</v>
      </c>
      <c r="I1776" s="10" t="b">
        <v>1</v>
      </c>
      <c r="J1776" s="10">
        <v>4.0</v>
      </c>
      <c r="K1776" s="10" t="s">
        <v>1656</v>
      </c>
      <c r="L1776" s="10" t="s">
        <v>7061</v>
      </c>
      <c r="M1776" s="10" t="s">
        <v>7062</v>
      </c>
    </row>
    <row r="1777" ht="15.75" customHeight="1">
      <c r="A1777" s="9">
        <v>1775.0</v>
      </c>
      <c r="B1777" s="10">
        <v>1842.0</v>
      </c>
      <c r="C1777" s="10" t="s">
        <v>7063</v>
      </c>
      <c r="D1777" s="10" t="s">
        <v>1670</v>
      </c>
      <c r="E1777" s="10" t="s">
        <v>1671</v>
      </c>
      <c r="F1777" s="10" t="s">
        <v>7064</v>
      </c>
      <c r="G1777" s="10" t="s">
        <v>841</v>
      </c>
      <c r="H1777" s="10" t="s">
        <v>7065</v>
      </c>
      <c r="I1777" s="10" t="b">
        <v>1</v>
      </c>
      <c r="J1777" s="10">
        <v>2.0</v>
      </c>
      <c r="K1777" s="10" t="s">
        <v>1679</v>
      </c>
      <c r="L1777" s="10" t="s">
        <v>7066</v>
      </c>
      <c r="M1777" s="10" t="s">
        <v>7067</v>
      </c>
    </row>
    <row r="1778" ht="15.75" customHeight="1">
      <c r="A1778" s="9">
        <v>1776.0</v>
      </c>
      <c r="B1778" s="10">
        <v>1843.0</v>
      </c>
      <c r="C1778" s="10" t="s">
        <v>7068</v>
      </c>
      <c r="D1778" s="10" t="s">
        <v>1670</v>
      </c>
      <c r="E1778" s="10" t="s">
        <v>1671</v>
      </c>
      <c r="F1778" s="10" t="s">
        <v>7069</v>
      </c>
      <c r="G1778" s="10" t="s">
        <v>841</v>
      </c>
      <c r="H1778" s="10" t="s">
        <v>7070</v>
      </c>
      <c r="I1778" s="10" t="b">
        <v>1</v>
      </c>
      <c r="J1778" s="10">
        <v>3.0</v>
      </c>
      <c r="K1778" s="10" t="s">
        <v>1702</v>
      </c>
      <c r="L1778" s="10" t="s">
        <v>7071</v>
      </c>
      <c r="M1778" s="10" t="s">
        <v>7072</v>
      </c>
    </row>
    <row r="1779" ht="15.75" customHeight="1">
      <c r="A1779" s="9">
        <v>1777.0</v>
      </c>
      <c r="B1779" s="10">
        <v>1844.0</v>
      </c>
      <c r="C1779" s="10" t="s">
        <v>7073</v>
      </c>
      <c r="D1779" s="10" t="s">
        <v>1670</v>
      </c>
      <c r="E1779" s="10" t="s">
        <v>1671</v>
      </c>
      <c r="F1779" s="10" t="s">
        <v>7074</v>
      </c>
      <c r="G1779" s="10" t="s">
        <v>841</v>
      </c>
      <c r="H1779" s="10" t="s">
        <v>7075</v>
      </c>
      <c r="I1779" s="10" t="b">
        <v>1</v>
      </c>
      <c r="J1779" s="10">
        <v>4.0</v>
      </c>
      <c r="K1779" s="10" t="s">
        <v>1656</v>
      </c>
      <c r="L1779" s="10" t="s">
        <v>7076</v>
      </c>
      <c r="M1779" s="10" t="s">
        <v>7077</v>
      </c>
    </row>
    <row r="1780" ht="15.75" customHeight="1">
      <c r="A1780" s="9">
        <v>1778.0</v>
      </c>
      <c r="B1780" s="10">
        <v>1845.0</v>
      </c>
      <c r="C1780" s="10" t="s">
        <v>7078</v>
      </c>
      <c r="D1780" s="10" t="s">
        <v>1670</v>
      </c>
      <c r="E1780" s="10" t="s">
        <v>1671</v>
      </c>
      <c r="F1780" s="10" t="s">
        <v>7079</v>
      </c>
      <c r="G1780" s="10" t="s">
        <v>841</v>
      </c>
      <c r="H1780" s="10" t="s">
        <v>7080</v>
      </c>
      <c r="I1780" s="10" t="b">
        <v>0</v>
      </c>
      <c r="J1780" s="10" t="s">
        <v>17</v>
      </c>
      <c r="K1780" s="10" t="s">
        <v>17</v>
      </c>
      <c r="L1780" s="10" t="s">
        <v>17</v>
      </c>
      <c r="M1780" s="10" t="s">
        <v>17</v>
      </c>
    </row>
    <row r="1781" ht="15.75" customHeight="1">
      <c r="A1781" s="9">
        <v>1779.0</v>
      </c>
      <c r="B1781" s="10">
        <v>1846.0</v>
      </c>
      <c r="C1781" s="10" t="s">
        <v>7081</v>
      </c>
      <c r="D1781" s="10" t="s">
        <v>1670</v>
      </c>
      <c r="E1781" s="10" t="s">
        <v>1671</v>
      </c>
      <c r="F1781" s="10" t="s">
        <v>7082</v>
      </c>
      <c r="G1781" s="10" t="s">
        <v>841</v>
      </c>
      <c r="H1781" s="10" t="s">
        <v>7083</v>
      </c>
      <c r="I1781" s="10" t="b">
        <v>1</v>
      </c>
      <c r="J1781" s="10">
        <v>4.0</v>
      </c>
      <c r="K1781" s="10" t="s">
        <v>1656</v>
      </c>
      <c r="L1781" s="10" t="s">
        <v>7084</v>
      </c>
      <c r="M1781" s="10" t="s">
        <v>7085</v>
      </c>
    </row>
    <row r="1782" ht="15.75" customHeight="1">
      <c r="A1782" s="9">
        <v>1780.0</v>
      </c>
      <c r="B1782" s="10">
        <v>1847.0</v>
      </c>
      <c r="C1782" s="10" t="s">
        <v>7086</v>
      </c>
      <c r="D1782" s="10" t="s">
        <v>1670</v>
      </c>
      <c r="E1782" s="10" t="s">
        <v>1671</v>
      </c>
      <c r="F1782" s="10" t="s">
        <v>7087</v>
      </c>
      <c r="G1782" s="10" t="s">
        <v>841</v>
      </c>
      <c r="H1782" s="10" t="s">
        <v>7088</v>
      </c>
      <c r="I1782" s="10" t="b">
        <v>1</v>
      </c>
      <c r="J1782" s="10">
        <v>3.0</v>
      </c>
      <c r="K1782" s="10" t="s">
        <v>1702</v>
      </c>
      <c r="L1782" s="10" t="s">
        <v>7089</v>
      </c>
      <c r="M1782" s="10" t="s">
        <v>7090</v>
      </c>
    </row>
    <row r="1783" ht="15.75" customHeight="1">
      <c r="A1783" s="9">
        <v>1781.0</v>
      </c>
      <c r="B1783" s="10">
        <v>1848.0</v>
      </c>
      <c r="C1783" s="10" t="s">
        <v>7091</v>
      </c>
      <c r="D1783" s="10" t="s">
        <v>1670</v>
      </c>
      <c r="E1783" s="10" t="s">
        <v>1671</v>
      </c>
      <c r="F1783" s="10" t="s">
        <v>7092</v>
      </c>
      <c r="G1783" s="10" t="s">
        <v>841</v>
      </c>
      <c r="H1783" s="10" t="s">
        <v>7093</v>
      </c>
      <c r="I1783" s="10" t="b">
        <v>1</v>
      </c>
      <c r="J1783" s="10">
        <v>3.0</v>
      </c>
      <c r="K1783" s="10" t="s">
        <v>1702</v>
      </c>
      <c r="L1783" s="10" t="s">
        <v>7094</v>
      </c>
      <c r="M1783" s="10" t="s">
        <v>7095</v>
      </c>
    </row>
    <row r="1784" ht="15.75" customHeight="1">
      <c r="A1784" s="9">
        <v>1782.0</v>
      </c>
      <c r="B1784" s="10">
        <v>1849.0</v>
      </c>
      <c r="C1784" s="10" t="s">
        <v>7096</v>
      </c>
      <c r="D1784" s="10" t="s">
        <v>1670</v>
      </c>
      <c r="E1784" s="10" t="s">
        <v>1671</v>
      </c>
      <c r="F1784" s="10" t="s">
        <v>7097</v>
      </c>
      <c r="G1784" s="10" t="s">
        <v>841</v>
      </c>
      <c r="H1784" s="10" t="s">
        <v>7098</v>
      </c>
      <c r="I1784" s="10" t="b">
        <v>1</v>
      </c>
      <c r="J1784" s="10">
        <v>3.0</v>
      </c>
      <c r="K1784" s="10" t="s">
        <v>1702</v>
      </c>
      <c r="L1784" s="10" t="s">
        <v>7099</v>
      </c>
      <c r="M1784" s="10" t="s">
        <v>7100</v>
      </c>
    </row>
    <row r="1785" ht="15.75" customHeight="1">
      <c r="A1785" s="9">
        <v>1783.0</v>
      </c>
      <c r="B1785" s="10">
        <v>1850.0</v>
      </c>
      <c r="C1785" s="10" t="s">
        <v>7101</v>
      </c>
      <c r="D1785" s="10" t="s">
        <v>1670</v>
      </c>
      <c r="E1785" s="10" t="s">
        <v>1671</v>
      </c>
      <c r="F1785" s="10" t="s">
        <v>7102</v>
      </c>
      <c r="G1785" s="10" t="s">
        <v>841</v>
      </c>
      <c r="H1785" s="10" t="s">
        <v>7103</v>
      </c>
      <c r="I1785" s="10" t="b">
        <v>1</v>
      </c>
      <c r="J1785" s="10">
        <v>3.0</v>
      </c>
      <c r="K1785" s="10" t="s">
        <v>1702</v>
      </c>
      <c r="L1785" s="10" t="s">
        <v>7104</v>
      </c>
      <c r="M1785" s="10" t="s">
        <v>7105</v>
      </c>
    </row>
    <row r="1786" ht="15.75" customHeight="1">
      <c r="A1786" s="9">
        <v>1784.0</v>
      </c>
      <c r="B1786" s="10">
        <v>1851.0</v>
      </c>
      <c r="C1786" s="10" t="s">
        <v>7106</v>
      </c>
      <c r="D1786" s="10" t="s">
        <v>1670</v>
      </c>
      <c r="E1786" s="10" t="s">
        <v>1671</v>
      </c>
      <c r="F1786" s="10" t="s">
        <v>7107</v>
      </c>
      <c r="G1786" s="10" t="s">
        <v>841</v>
      </c>
      <c r="H1786" s="10" t="s">
        <v>7108</v>
      </c>
      <c r="I1786" s="10" t="b">
        <v>1</v>
      </c>
      <c r="J1786" s="10">
        <v>2.0</v>
      </c>
      <c r="K1786" s="10" t="s">
        <v>1679</v>
      </c>
      <c r="L1786" s="10" t="s">
        <v>7109</v>
      </c>
      <c r="M1786" s="10" t="s">
        <v>7110</v>
      </c>
    </row>
    <row r="1787" ht="15.75" customHeight="1">
      <c r="A1787" s="9">
        <v>1785.0</v>
      </c>
      <c r="B1787" s="10">
        <v>1852.0</v>
      </c>
      <c r="C1787" s="10" t="s">
        <v>7111</v>
      </c>
      <c r="D1787" s="10" t="s">
        <v>1670</v>
      </c>
      <c r="E1787" s="10" t="s">
        <v>1671</v>
      </c>
      <c r="F1787" s="10" t="s">
        <v>7112</v>
      </c>
      <c r="G1787" s="10" t="s">
        <v>841</v>
      </c>
      <c r="H1787" s="10" t="s">
        <v>7113</v>
      </c>
      <c r="I1787" s="10" t="b">
        <v>1</v>
      </c>
      <c r="J1787" s="10">
        <v>5.0</v>
      </c>
      <c r="K1787" s="10" t="s">
        <v>1690</v>
      </c>
      <c r="L1787" s="10" t="s">
        <v>6006</v>
      </c>
      <c r="M1787" s="10" t="s">
        <v>7114</v>
      </c>
    </row>
    <row r="1788" ht="15.75" customHeight="1">
      <c r="A1788" s="9">
        <v>1786.0</v>
      </c>
      <c r="B1788" s="10">
        <v>1853.0</v>
      </c>
      <c r="C1788" s="10" t="s">
        <v>7115</v>
      </c>
      <c r="D1788" s="10" t="s">
        <v>1670</v>
      </c>
      <c r="E1788" s="10" t="s">
        <v>1671</v>
      </c>
      <c r="F1788" s="10" t="s">
        <v>7116</v>
      </c>
      <c r="G1788" s="10" t="s">
        <v>841</v>
      </c>
      <c r="H1788" s="10" t="s">
        <v>7117</v>
      </c>
      <c r="I1788" s="10" t="b">
        <v>1</v>
      </c>
      <c r="J1788" s="10">
        <v>5.0</v>
      </c>
      <c r="K1788" s="10" t="s">
        <v>1690</v>
      </c>
      <c r="L1788" s="10" t="s">
        <v>6988</v>
      </c>
      <c r="M1788" s="10" t="s">
        <v>7118</v>
      </c>
    </row>
    <row r="1789" ht="15.75" customHeight="1">
      <c r="A1789" s="9">
        <v>1787.0</v>
      </c>
      <c r="B1789" s="10">
        <v>1854.0</v>
      </c>
      <c r="C1789" s="10" t="s">
        <v>7119</v>
      </c>
      <c r="D1789" s="10" t="s">
        <v>1670</v>
      </c>
      <c r="E1789" s="10" t="s">
        <v>1671</v>
      </c>
      <c r="F1789" s="10" t="s">
        <v>7120</v>
      </c>
      <c r="G1789" s="10" t="s">
        <v>841</v>
      </c>
      <c r="H1789" s="10" t="s">
        <v>7121</v>
      </c>
      <c r="I1789" s="10" t="b">
        <v>1</v>
      </c>
      <c r="J1789" s="10">
        <v>3.0</v>
      </c>
      <c r="K1789" s="10" t="s">
        <v>1702</v>
      </c>
      <c r="L1789" s="10" t="s">
        <v>7122</v>
      </c>
      <c r="M1789" s="10" t="s">
        <v>7123</v>
      </c>
    </row>
    <row r="1790" ht="15.75" customHeight="1">
      <c r="A1790" s="9">
        <v>1788.0</v>
      </c>
      <c r="B1790" s="10">
        <v>1855.0</v>
      </c>
      <c r="C1790" s="10" t="s">
        <v>7124</v>
      </c>
      <c r="D1790" s="10" t="s">
        <v>1670</v>
      </c>
      <c r="E1790" s="10" t="s">
        <v>1671</v>
      </c>
      <c r="F1790" s="10" t="s">
        <v>7125</v>
      </c>
      <c r="G1790" s="10" t="s">
        <v>841</v>
      </c>
      <c r="H1790" s="10" t="s">
        <v>7126</v>
      </c>
      <c r="I1790" s="10" t="b">
        <v>1</v>
      </c>
      <c r="J1790" s="10">
        <v>4.0</v>
      </c>
      <c r="K1790" s="10" t="s">
        <v>1656</v>
      </c>
      <c r="L1790" s="10" t="s">
        <v>7127</v>
      </c>
      <c r="M1790" s="10" t="s">
        <v>7128</v>
      </c>
    </row>
    <row r="1791" ht="15.75" customHeight="1">
      <c r="A1791" s="9">
        <v>1789.0</v>
      </c>
      <c r="B1791" s="10">
        <v>1856.0</v>
      </c>
      <c r="C1791" s="10" t="s">
        <v>7129</v>
      </c>
      <c r="D1791" s="10" t="s">
        <v>1670</v>
      </c>
      <c r="E1791" s="10" t="s">
        <v>1671</v>
      </c>
      <c r="F1791" s="10" t="s">
        <v>7130</v>
      </c>
      <c r="G1791" s="10" t="s">
        <v>841</v>
      </c>
      <c r="H1791" s="10" t="s">
        <v>7131</v>
      </c>
      <c r="I1791" s="10" t="b">
        <v>1</v>
      </c>
      <c r="J1791" s="10">
        <v>2.0</v>
      </c>
      <c r="K1791" s="10" t="s">
        <v>1679</v>
      </c>
      <c r="L1791" s="10" t="s">
        <v>7132</v>
      </c>
      <c r="M1791" s="10" t="s">
        <v>7133</v>
      </c>
    </row>
    <row r="1792" ht="15.75" customHeight="1">
      <c r="A1792" s="9">
        <v>1790.0</v>
      </c>
      <c r="B1792" s="10">
        <v>1857.0</v>
      </c>
      <c r="C1792" s="10" t="s">
        <v>7134</v>
      </c>
      <c r="D1792" s="10" t="s">
        <v>1670</v>
      </c>
      <c r="E1792" s="10" t="s">
        <v>1671</v>
      </c>
      <c r="F1792" s="10" t="s">
        <v>7135</v>
      </c>
      <c r="G1792" s="10" t="s">
        <v>841</v>
      </c>
      <c r="H1792" s="10" t="s">
        <v>7136</v>
      </c>
      <c r="I1792" s="10" t="b">
        <v>1</v>
      </c>
      <c r="J1792" s="10">
        <v>4.0</v>
      </c>
      <c r="K1792" s="10" t="s">
        <v>1656</v>
      </c>
      <c r="L1792" s="10" t="s">
        <v>7137</v>
      </c>
      <c r="M1792" s="10" t="s">
        <v>7138</v>
      </c>
    </row>
    <row r="1793" ht="15.75" customHeight="1">
      <c r="A1793" s="9">
        <v>1791.0</v>
      </c>
      <c r="B1793" s="10">
        <v>1858.0</v>
      </c>
      <c r="C1793" s="10" t="s">
        <v>7139</v>
      </c>
      <c r="D1793" s="10" t="s">
        <v>1670</v>
      </c>
      <c r="E1793" s="10" t="s">
        <v>1671</v>
      </c>
      <c r="F1793" s="10" t="s">
        <v>7140</v>
      </c>
      <c r="G1793" s="10" t="s">
        <v>841</v>
      </c>
      <c r="H1793" s="10" t="s">
        <v>7141</v>
      </c>
      <c r="I1793" s="10" t="b">
        <v>1</v>
      </c>
      <c r="J1793" s="10">
        <v>6.0</v>
      </c>
      <c r="K1793" s="10" t="s">
        <v>1696</v>
      </c>
      <c r="L1793" s="10" t="s">
        <v>7142</v>
      </c>
      <c r="M1793" s="10" t="s">
        <v>7143</v>
      </c>
    </row>
    <row r="1794" ht="15.75" customHeight="1">
      <c r="A1794" s="9">
        <v>1792.0</v>
      </c>
      <c r="B1794" s="10">
        <v>1859.0</v>
      </c>
      <c r="C1794" s="10" t="s">
        <v>7144</v>
      </c>
      <c r="D1794" s="10" t="s">
        <v>1670</v>
      </c>
      <c r="E1794" s="10" t="s">
        <v>1671</v>
      </c>
      <c r="F1794" s="10" t="s">
        <v>7145</v>
      </c>
      <c r="G1794" s="10" t="s">
        <v>841</v>
      </c>
      <c r="H1794" s="10" t="s">
        <v>7146</v>
      </c>
      <c r="I1794" s="10" t="b">
        <v>1</v>
      </c>
      <c r="J1794" s="10">
        <v>2.0</v>
      </c>
      <c r="K1794" s="10" t="s">
        <v>1679</v>
      </c>
      <c r="L1794" s="10" t="s">
        <v>7147</v>
      </c>
      <c r="M1794" s="10" t="s">
        <v>7148</v>
      </c>
    </row>
    <row r="1795" ht="15.75" customHeight="1">
      <c r="A1795" s="9">
        <v>1793.0</v>
      </c>
      <c r="B1795" s="10">
        <v>1860.0</v>
      </c>
      <c r="C1795" s="10" t="s">
        <v>7149</v>
      </c>
      <c r="D1795" s="10" t="s">
        <v>1670</v>
      </c>
      <c r="E1795" s="10" t="s">
        <v>1671</v>
      </c>
      <c r="F1795" s="10" t="s">
        <v>7150</v>
      </c>
      <c r="G1795" s="10" t="s">
        <v>841</v>
      </c>
      <c r="H1795" s="10" t="s">
        <v>7151</v>
      </c>
      <c r="I1795" s="10" t="b">
        <v>1</v>
      </c>
      <c r="J1795" s="10">
        <v>3.0</v>
      </c>
      <c r="K1795" s="10" t="s">
        <v>1702</v>
      </c>
      <c r="L1795" s="10" t="s">
        <v>7152</v>
      </c>
      <c r="M1795" s="10" t="s">
        <v>7153</v>
      </c>
    </row>
    <row r="1796" ht="15.75" customHeight="1">
      <c r="A1796" s="9">
        <v>1794.0</v>
      </c>
      <c r="B1796" s="10">
        <v>1861.0</v>
      </c>
      <c r="C1796" s="10" t="s">
        <v>7154</v>
      </c>
      <c r="D1796" s="10" t="s">
        <v>1670</v>
      </c>
      <c r="E1796" s="10" t="s">
        <v>1671</v>
      </c>
      <c r="F1796" s="10" t="s">
        <v>7155</v>
      </c>
      <c r="G1796" s="10" t="s">
        <v>841</v>
      </c>
      <c r="H1796" s="10" t="s">
        <v>7156</v>
      </c>
      <c r="I1796" s="10" t="b">
        <v>1</v>
      </c>
      <c r="J1796" s="10">
        <v>4.0</v>
      </c>
      <c r="K1796" s="10" t="s">
        <v>1656</v>
      </c>
      <c r="L1796" s="10" t="s">
        <v>7157</v>
      </c>
      <c r="M1796" s="10" t="s">
        <v>7158</v>
      </c>
    </row>
    <row r="1797" ht="15.75" customHeight="1">
      <c r="A1797" s="9">
        <v>1795.0</v>
      </c>
      <c r="B1797" s="10">
        <v>1862.0</v>
      </c>
      <c r="C1797" s="10" t="s">
        <v>7159</v>
      </c>
      <c r="D1797" s="10" t="s">
        <v>1670</v>
      </c>
      <c r="E1797" s="10" t="s">
        <v>1671</v>
      </c>
      <c r="F1797" s="10" t="s">
        <v>7160</v>
      </c>
      <c r="G1797" s="10" t="s">
        <v>841</v>
      </c>
      <c r="H1797" s="10" t="s">
        <v>7161</v>
      </c>
      <c r="I1797" s="10" t="b">
        <v>1</v>
      </c>
      <c r="J1797" s="10">
        <v>3.0</v>
      </c>
      <c r="K1797" s="10" t="s">
        <v>1702</v>
      </c>
      <c r="L1797" s="10" t="s">
        <v>7162</v>
      </c>
      <c r="M1797" s="10" t="s">
        <v>7163</v>
      </c>
    </row>
    <row r="1798" ht="15.75" customHeight="1">
      <c r="A1798" s="9">
        <v>1796.0</v>
      </c>
      <c r="B1798" s="10">
        <v>1863.0</v>
      </c>
      <c r="C1798" s="10" t="s">
        <v>7164</v>
      </c>
      <c r="D1798" s="10" t="s">
        <v>1670</v>
      </c>
      <c r="E1798" s="10" t="s">
        <v>1671</v>
      </c>
      <c r="F1798" s="10" t="s">
        <v>7165</v>
      </c>
      <c r="G1798" s="10" t="s">
        <v>841</v>
      </c>
      <c r="H1798" s="10" t="s">
        <v>7166</v>
      </c>
      <c r="I1798" s="10" t="b">
        <v>1</v>
      </c>
      <c r="J1798" s="10">
        <v>4.0</v>
      </c>
      <c r="K1798" s="10" t="s">
        <v>1656</v>
      </c>
      <c r="L1798" s="10" t="s">
        <v>7167</v>
      </c>
      <c r="M1798" s="10" t="s">
        <v>7168</v>
      </c>
    </row>
    <row r="1799" ht="15.75" customHeight="1">
      <c r="A1799" s="9">
        <v>1797.0</v>
      </c>
      <c r="B1799" s="10">
        <v>1864.0</v>
      </c>
      <c r="C1799" s="10" t="s">
        <v>7169</v>
      </c>
      <c r="D1799" s="10" t="s">
        <v>1670</v>
      </c>
      <c r="E1799" s="10" t="s">
        <v>1671</v>
      </c>
      <c r="F1799" s="10" t="s">
        <v>7170</v>
      </c>
      <c r="G1799" s="10" t="s">
        <v>841</v>
      </c>
      <c r="H1799" s="10" t="s">
        <v>7171</v>
      </c>
      <c r="I1799" s="10" t="b">
        <v>1</v>
      </c>
      <c r="J1799" s="10">
        <v>2.0</v>
      </c>
      <c r="K1799" s="10" t="s">
        <v>1679</v>
      </c>
      <c r="L1799" s="10" t="s">
        <v>7172</v>
      </c>
      <c r="M1799" s="10" t="s">
        <v>7173</v>
      </c>
    </row>
    <row r="1800" ht="15.75" customHeight="1">
      <c r="A1800" s="9">
        <v>1798.0</v>
      </c>
      <c r="B1800" s="10">
        <v>1865.0</v>
      </c>
      <c r="C1800" s="10" t="s">
        <v>7174</v>
      </c>
      <c r="D1800" s="10" t="s">
        <v>1670</v>
      </c>
      <c r="E1800" s="10" t="s">
        <v>1671</v>
      </c>
      <c r="F1800" s="10" t="s">
        <v>7175</v>
      </c>
      <c r="G1800" s="10" t="s">
        <v>841</v>
      </c>
      <c r="H1800" s="10" t="s">
        <v>7176</v>
      </c>
      <c r="I1800" s="10" t="b">
        <v>1</v>
      </c>
      <c r="J1800" s="10">
        <v>3.0</v>
      </c>
      <c r="K1800" s="10" t="s">
        <v>1702</v>
      </c>
      <c r="L1800" s="10" t="s">
        <v>7177</v>
      </c>
      <c r="M1800" s="10" t="s">
        <v>7178</v>
      </c>
    </row>
    <row r="1801" ht="15.75" customHeight="1">
      <c r="A1801" s="9">
        <v>1799.0</v>
      </c>
      <c r="B1801" s="10">
        <v>1866.0</v>
      </c>
      <c r="C1801" s="10" t="s">
        <v>7179</v>
      </c>
      <c r="D1801" s="10" t="s">
        <v>1670</v>
      </c>
      <c r="E1801" s="10" t="s">
        <v>1671</v>
      </c>
      <c r="F1801" s="10" t="s">
        <v>7180</v>
      </c>
      <c r="G1801" s="10" t="s">
        <v>841</v>
      </c>
      <c r="H1801" s="10" t="s">
        <v>7181</v>
      </c>
      <c r="I1801" s="10" t="b">
        <v>1</v>
      </c>
      <c r="J1801" s="10">
        <v>5.0</v>
      </c>
      <c r="K1801" s="10" t="s">
        <v>1690</v>
      </c>
      <c r="L1801" s="10" t="s">
        <v>6093</v>
      </c>
      <c r="M1801" s="10" t="s">
        <v>7182</v>
      </c>
    </row>
    <row r="1802" ht="15.75" customHeight="1">
      <c r="A1802" s="9">
        <v>1800.0</v>
      </c>
      <c r="B1802" s="10">
        <v>1867.0</v>
      </c>
      <c r="C1802" s="10" t="s">
        <v>7183</v>
      </c>
      <c r="D1802" s="10" t="s">
        <v>1670</v>
      </c>
      <c r="E1802" s="10" t="s">
        <v>1671</v>
      </c>
      <c r="F1802" s="10" t="s">
        <v>7140</v>
      </c>
      <c r="G1802" s="10" t="s">
        <v>841</v>
      </c>
      <c r="H1802" s="10" t="s">
        <v>7141</v>
      </c>
      <c r="I1802" s="10" t="b">
        <v>1</v>
      </c>
      <c r="J1802" s="10">
        <v>6.0</v>
      </c>
      <c r="K1802" s="10" t="s">
        <v>1696</v>
      </c>
      <c r="L1802" s="10" t="s">
        <v>7142</v>
      </c>
      <c r="M1802" s="10" t="s">
        <v>7143</v>
      </c>
    </row>
    <row r="1803" ht="15.75" customHeight="1">
      <c r="A1803" s="9">
        <v>1801.0</v>
      </c>
      <c r="B1803" s="10">
        <v>1868.0</v>
      </c>
      <c r="C1803" s="10" t="s">
        <v>7184</v>
      </c>
      <c r="D1803" s="10" t="s">
        <v>1670</v>
      </c>
      <c r="E1803" s="10" t="s">
        <v>1671</v>
      </c>
      <c r="F1803" s="10" t="s">
        <v>7185</v>
      </c>
      <c r="G1803" s="10" t="s">
        <v>841</v>
      </c>
      <c r="H1803" s="10" t="s">
        <v>7186</v>
      </c>
      <c r="I1803" s="10" t="b">
        <v>0</v>
      </c>
      <c r="J1803" s="10">
        <v>0.0</v>
      </c>
      <c r="K1803" s="10" t="s">
        <v>2887</v>
      </c>
      <c r="L1803" s="10" t="s">
        <v>7187</v>
      </c>
      <c r="M1803" s="10" t="s">
        <v>7188</v>
      </c>
    </row>
    <row r="1804" ht="15.75" customHeight="1">
      <c r="A1804" s="9">
        <v>1802.0</v>
      </c>
      <c r="B1804" s="10">
        <v>1877.0</v>
      </c>
      <c r="C1804" s="10" t="s">
        <v>7189</v>
      </c>
      <c r="D1804" s="10" t="s">
        <v>1670</v>
      </c>
      <c r="E1804" s="10" t="s">
        <v>1671</v>
      </c>
      <c r="F1804" s="10" t="s">
        <v>7190</v>
      </c>
      <c r="G1804" s="10" t="s">
        <v>841</v>
      </c>
      <c r="H1804" s="10" t="s">
        <v>7191</v>
      </c>
      <c r="I1804" s="10" t="b">
        <v>1</v>
      </c>
      <c r="J1804" s="10">
        <v>5.0</v>
      </c>
      <c r="K1804" s="10" t="s">
        <v>1690</v>
      </c>
      <c r="L1804" s="10" t="s">
        <v>7192</v>
      </c>
      <c r="M1804" s="10" t="s">
        <v>7193</v>
      </c>
    </row>
    <row r="1805" ht="15.75" customHeight="1">
      <c r="A1805" s="9">
        <v>1803.0</v>
      </c>
      <c r="B1805" s="10">
        <v>1882.0</v>
      </c>
      <c r="C1805" s="10" t="s">
        <v>7194</v>
      </c>
      <c r="D1805" s="10" t="s">
        <v>1670</v>
      </c>
      <c r="E1805" s="10" t="s">
        <v>1671</v>
      </c>
      <c r="F1805" s="10" t="s">
        <v>7195</v>
      </c>
      <c r="G1805" s="10" t="s">
        <v>841</v>
      </c>
      <c r="H1805" s="10" t="s">
        <v>7196</v>
      </c>
      <c r="I1805" s="10" t="b">
        <v>0</v>
      </c>
      <c r="J1805" s="10" t="s">
        <v>17</v>
      </c>
      <c r="K1805" s="10" t="s">
        <v>17</v>
      </c>
      <c r="L1805" s="10" t="s">
        <v>17</v>
      </c>
      <c r="M1805" s="10" t="s">
        <v>17</v>
      </c>
    </row>
    <row r="1806" ht="15.75" customHeight="1">
      <c r="A1806" s="9">
        <v>1804.0</v>
      </c>
      <c r="B1806" s="10">
        <v>1888.0</v>
      </c>
      <c r="C1806" s="10" t="s">
        <v>7197</v>
      </c>
      <c r="D1806" s="10" t="s">
        <v>1670</v>
      </c>
      <c r="E1806" s="10" t="s">
        <v>1671</v>
      </c>
      <c r="F1806" s="10" t="s">
        <v>7198</v>
      </c>
      <c r="G1806" s="10" t="s">
        <v>841</v>
      </c>
      <c r="H1806" s="10" t="s">
        <v>7199</v>
      </c>
      <c r="I1806" s="10" t="b">
        <v>1</v>
      </c>
      <c r="J1806" s="10">
        <v>3.0</v>
      </c>
      <c r="K1806" s="10" t="s">
        <v>1702</v>
      </c>
      <c r="L1806" s="10" t="s">
        <v>7200</v>
      </c>
      <c r="M1806" s="10" t="s">
        <v>7201</v>
      </c>
    </row>
    <row r="1807" ht="15.75" customHeight="1">
      <c r="A1807" s="9">
        <v>1805.0</v>
      </c>
      <c r="B1807" s="10">
        <v>1889.0</v>
      </c>
      <c r="C1807" s="10" t="s">
        <v>7202</v>
      </c>
      <c r="D1807" s="10" t="s">
        <v>1670</v>
      </c>
      <c r="E1807" s="10" t="s">
        <v>1671</v>
      </c>
      <c r="F1807" s="10" t="s">
        <v>7203</v>
      </c>
      <c r="G1807" s="10" t="s">
        <v>841</v>
      </c>
      <c r="H1807" s="10" t="s">
        <v>7204</v>
      </c>
      <c r="I1807" s="10" t="b">
        <v>1</v>
      </c>
      <c r="J1807" s="10">
        <v>5.0</v>
      </c>
      <c r="K1807" s="10" t="s">
        <v>1690</v>
      </c>
      <c r="L1807" s="10" t="s">
        <v>7205</v>
      </c>
      <c r="M1807" s="10" t="s">
        <v>7206</v>
      </c>
    </row>
    <row r="1808" ht="15.75" customHeight="1">
      <c r="A1808" s="9">
        <v>1806.0</v>
      </c>
      <c r="B1808" s="10">
        <v>1890.0</v>
      </c>
      <c r="C1808" s="10" t="s">
        <v>7207</v>
      </c>
      <c r="D1808" s="10" t="s">
        <v>1670</v>
      </c>
      <c r="E1808" s="10" t="s">
        <v>1671</v>
      </c>
      <c r="F1808" s="10" t="s">
        <v>7208</v>
      </c>
      <c r="G1808" s="10" t="s">
        <v>841</v>
      </c>
      <c r="H1808" s="10" t="s">
        <v>7209</v>
      </c>
      <c r="I1808" s="10" t="b">
        <v>1</v>
      </c>
      <c r="J1808" s="10">
        <v>3.0</v>
      </c>
      <c r="K1808" s="10" t="s">
        <v>1702</v>
      </c>
      <c r="L1808" s="10" t="s">
        <v>5285</v>
      </c>
      <c r="M1808" s="10" t="s">
        <v>7210</v>
      </c>
    </row>
    <row r="1809" ht="15.75" customHeight="1">
      <c r="A1809" s="9">
        <v>1807.0</v>
      </c>
      <c r="B1809" s="10">
        <v>1891.0</v>
      </c>
      <c r="C1809" s="10" t="s">
        <v>7211</v>
      </c>
      <c r="D1809" s="10" t="s">
        <v>1670</v>
      </c>
      <c r="E1809" s="10" t="s">
        <v>1671</v>
      </c>
      <c r="F1809" s="10" t="s">
        <v>7212</v>
      </c>
      <c r="G1809" s="10" t="s">
        <v>841</v>
      </c>
      <c r="H1809" s="10" t="s">
        <v>7213</v>
      </c>
      <c r="I1809" s="10" t="b">
        <v>1</v>
      </c>
      <c r="J1809" s="10">
        <v>2.0</v>
      </c>
      <c r="K1809" s="10" t="s">
        <v>1679</v>
      </c>
      <c r="L1809" s="10" t="s">
        <v>7214</v>
      </c>
      <c r="M1809" s="10" t="s">
        <v>7215</v>
      </c>
    </row>
    <row r="1810" ht="15.75" customHeight="1">
      <c r="A1810" s="9">
        <v>1808.0</v>
      </c>
      <c r="B1810" s="10">
        <v>1892.0</v>
      </c>
      <c r="C1810" s="10" t="s">
        <v>7216</v>
      </c>
      <c r="D1810" s="10" t="s">
        <v>1670</v>
      </c>
      <c r="E1810" s="10" t="s">
        <v>1671</v>
      </c>
      <c r="F1810" s="10" t="s">
        <v>7217</v>
      </c>
      <c r="G1810" s="10" t="s">
        <v>841</v>
      </c>
      <c r="H1810" s="10" t="s">
        <v>7218</v>
      </c>
      <c r="I1810" s="10" t="b">
        <v>1</v>
      </c>
      <c r="J1810" s="10">
        <v>3.0</v>
      </c>
      <c r="K1810" s="10" t="s">
        <v>1702</v>
      </c>
      <c r="L1810" s="10" t="s">
        <v>7026</v>
      </c>
      <c r="M1810" s="10" t="s">
        <v>7219</v>
      </c>
    </row>
    <row r="1811" ht="15.75" customHeight="1">
      <c r="A1811" s="9">
        <v>1809.0</v>
      </c>
      <c r="B1811" s="10">
        <v>1893.0</v>
      </c>
      <c r="C1811" s="10" t="s">
        <v>7220</v>
      </c>
      <c r="D1811" s="10" t="s">
        <v>1670</v>
      </c>
      <c r="E1811" s="10" t="s">
        <v>1671</v>
      </c>
      <c r="F1811" s="10" t="s">
        <v>7221</v>
      </c>
      <c r="G1811" s="10" t="s">
        <v>841</v>
      </c>
      <c r="H1811" s="10" t="s">
        <v>7222</v>
      </c>
      <c r="I1811" s="10" t="b">
        <v>1</v>
      </c>
      <c r="J1811" s="10">
        <v>4.0</v>
      </c>
      <c r="K1811" s="10" t="s">
        <v>1656</v>
      </c>
      <c r="L1811" s="10" t="s">
        <v>7223</v>
      </c>
      <c r="M1811" s="10" t="s">
        <v>7224</v>
      </c>
    </row>
    <row r="1812" ht="15.75" customHeight="1">
      <c r="A1812" s="9">
        <v>1810.0</v>
      </c>
      <c r="B1812" s="10">
        <v>1894.0</v>
      </c>
      <c r="C1812" s="10" t="s">
        <v>7225</v>
      </c>
      <c r="D1812" s="10" t="s">
        <v>1670</v>
      </c>
      <c r="E1812" s="10" t="s">
        <v>1671</v>
      </c>
      <c r="F1812" s="10" t="s">
        <v>7226</v>
      </c>
      <c r="G1812" s="10" t="s">
        <v>841</v>
      </c>
      <c r="H1812" s="10" t="s">
        <v>7227</v>
      </c>
      <c r="I1812" s="10" t="b">
        <v>1</v>
      </c>
      <c r="J1812" s="10">
        <v>2.0</v>
      </c>
      <c r="K1812" s="10" t="s">
        <v>1679</v>
      </c>
      <c r="L1812" s="10" t="s">
        <v>7228</v>
      </c>
      <c r="M1812" s="10" t="s">
        <v>7229</v>
      </c>
    </row>
    <row r="1813" ht="15.75" customHeight="1">
      <c r="A1813" s="9">
        <v>1811.0</v>
      </c>
      <c r="B1813" s="10">
        <v>1895.0</v>
      </c>
      <c r="C1813" s="10" t="s">
        <v>7230</v>
      </c>
      <c r="D1813" s="10" t="s">
        <v>1670</v>
      </c>
      <c r="E1813" s="10" t="s">
        <v>1671</v>
      </c>
      <c r="F1813" s="10" t="s">
        <v>7231</v>
      </c>
      <c r="G1813" s="10" t="s">
        <v>841</v>
      </c>
      <c r="H1813" s="10" t="s">
        <v>1960</v>
      </c>
      <c r="I1813" s="10" t="b">
        <v>0</v>
      </c>
      <c r="J1813" s="10" t="s">
        <v>17</v>
      </c>
      <c r="K1813" s="10" t="s">
        <v>17</v>
      </c>
      <c r="L1813" s="10" t="s">
        <v>17</v>
      </c>
      <c r="M1813" s="10" t="s">
        <v>17</v>
      </c>
    </row>
    <row r="1814" ht="15.75" customHeight="1">
      <c r="A1814" s="9">
        <v>1812.0</v>
      </c>
      <c r="B1814" s="10">
        <v>1896.0</v>
      </c>
      <c r="C1814" s="10" t="s">
        <v>7232</v>
      </c>
      <c r="D1814" s="10" t="s">
        <v>1670</v>
      </c>
      <c r="E1814" s="10" t="s">
        <v>1671</v>
      </c>
      <c r="F1814" s="10" t="s">
        <v>7233</v>
      </c>
      <c r="G1814" s="10" t="s">
        <v>841</v>
      </c>
      <c r="H1814" s="10" t="s">
        <v>7234</v>
      </c>
      <c r="I1814" s="10" t="b">
        <v>1</v>
      </c>
      <c r="J1814" s="10">
        <v>2.0</v>
      </c>
      <c r="K1814" s="10" t="s">
        <v>1679</v>
      </c>
      <c r="L1814" s="10" t="s">
        <v>7235</v>
      </c>
      <c r="M1814" s="10" t="s">
        <v>7236</v>
      </c>
    </row>
    <row r="1815" ht="15.75" customHeight="1">
      <c r="A1815" s="9">
        <v>1813.0</v>
      </c>
      <c r="B1815" s="10">
        <v>1897.0</v>
      </c>
      <c r="C1815" s="10" t="s">
        <v>7237</v>
      </c>
      <c r="D1815" s="10" t="s">
        <v>1670</v>
      </c>
      <c r="E1815" s="10" t="s">
        <v>1671</v>
      </c>
      <c r="F1815" s="10" t="s">
        <v>7238</v>
      </c>
      <c r="G1815" s="10" t="s">
        <v>841</v>
      </c>
      <c r="H1815" s="10" t="s">
        <v>7239</v>
      </c>
      <c r="I1815" s="10" t="b">
        <v>1</v>
      </c>
      <c r="J1815" s="10">
        <v>4.0</v>
      </c>
      <c r="K1815" s="10" t="s">
        <v>1656</v>
      </c>
      <c r="L1815" s="10" t="s">
        <v>7003</v>
      </c>
      <c r="M1815" s="10" t="s">
        <v>7240</v>
      </c>
    </row>
    <row r="1816" ht="15.75" customHeight="1">
      <c r="A1816" s="9">
        <v>1814.0</v>
      </c>
      <c r="B1816" s="10">
        <v>1898.0</v>
      </c>
      <c r="C1816" s="10" t="s">
        <v>7241</v>
      </c>
      <c r="D1816" s="10" t="s">
        <v>1670</v>
      </c>
      <c r="E1816" s="10" t="s">
        <v>1671</v>
      </c>
      <c r="F1816" s="10" t="s">
        <v>7242</v>
      </c>
      <c r="G1816" s="10" t="s">
        <v>841</v>
      </c>
      <c r="H1816" s="10" t="s">
        <v>7243</v>
      </c>
      <c r="I1816" s="10" t="b">
        <v>1</v>
      </c>
      <c r="J1816" s="10">
        <v>2.0</v>
      </c>
      <c r="K1816" s="10" t="s">
        <v>1679</v>
      </c>
      <c r="L1816" s="10" t="s">
        <v>7244</v>
      </c>
      <c r="M1816" s="10" t="s">
        <v>7245</v>
      </c>
    </row>
    <row r="1817" ht="15.75" customHeight="1">
      <c r="A1817" s="9">
        <v>1815.0</v>
      </c>
      <c r="B1817" s="10">
        <v>1899.0</v>
      </c>
      <c r="C1817" s="10" t="s">
        <v>7246</v>
      </c>
      <c r="D1817" s="10" t="s">
        <v>1670</v>
      </c>
      <c r="E1817" s="10" t="s">
        <v>1671</v>
      </c>
      <c r="F1817" s="10" t="s">
        <v>7247</v>
      </c>
      <c r="G1817" s="10" t="s">
        <v>841</v>
      </c>
      <c r="H1817" s="10" t="s">
        <v>7248</v>
      </c>
      <c r="I1817" s="10" t="b">
        <v>1</v>
      </c>
      <c r="J1817" s="10">
        <v>2.0</v>
      </c>
      <c r="K1817" s="10" t="s">
        <v>1679</v>
      </c>
      <c r="L1817" s="10" t="s">
        <v>7249</v>
      </c>
      <c r="M1817" s="10" t="s">
        <v>7250</v>
      </c>
    </row>
    <row r="1818" ht="15.75" customHeight="1">
      <c r="A1818" s="9">
        <v>1816.0</v>
      </c>
      <c r="B1818" s="10">
        <v>1900.0</v>
      </c>
      <c r="C1818" s="10" t="s">
        <v>7251</v>
      </c>
      <c r="D1818" s="10" t="s">
        <v>1670</v>
      </c>
      <c r="E1818" s="10" t="s">
        <v>1671</v>
      </c>
      <c r="F1818" s="10" t="s">
        <v>7252</v>
      </c>
      <c r="G1818" s="10" t="s">
        <v>841</v>
      </c>
      <c r="H1818" s="10" t="s">
        <v>7253</v>
      </c>
      <c r="I1818" s="10" t="b">
        <v>1</v>
      </c>
      <c r="J1818" s="10">
        <v>2.0</v>
      </c>
      <c r="K1818" s="10" t="s">
        <v>1679</v>
      </c>
      <c r="L1818" s="10" t="s">
        <v>7228</v>
      </c>
      <c r="M1818" s="10" t="s">
        <v>7254</v>
      </c>
    </row>
    <row r="1819" ht="15.75" customHeight="1">
      <c r="A1819" s="9">
        <v>1817.0</v>
      </c>
      <c r="B1819" s="10">
        <v>1901.0</v>
      </c>
      <c r="C1819" s="10" t="s">
        <v>7255</v>
      </c>
      <c r="D1819" s="10" t="s">
        <v>1670</v>
      </c>
      <c r="E1819" s="10" t="s">
        <v>1671</v>
      </c>
      <c r="F1819" s="10" t="s">
        <v>7256</v>
      </c>
      <c r="G1819" s="10" t="s">
        <v>841</v>
      </c>
      <c r="H1819" s="10" t="s">
        <v>7257</v>
      </c>
      <c r="I1819" s="10" t="b">
        <v>1</v>
      </c>
      <c r="J1819" s="10">
        <v>4.0</v>
      </c>
      <c r="K1819" s="10" t="s">
        <v>1656</v>
      </c>
      <c r="L1819" s="10" t="s">
        <v>7258</v>
      </c>
      <c r="M1819" s="10" t="s">
        <v>7259</v>
      </c>
    </row>
    <row r="1820" ht="15.75" customHeight="1">
      <c r="A1820" s="9">
        <v>1818.0</v>
      </c>
      <c r="B1820" s="10">
        <v>1902.0</v>
      </c>
      <c r="C1820" s="10" t="s">
        <v>7260</v>
      </c>
      <c r="D1820" s="10" t="s">
        <v>1670</v>
      </c>
      <c r="E1820" s="10" t="s">
        <v>1671</v>
      </c>
      <c r="F1820" s="10" t="s">
        <v>7261</v>
      </c>
      <c r="G1820" s="10" t="s">
        <v>841</v>
      </c>
      <c r="H1820" s="10" t="s">
        <v>7262</v>
      </c>
      <c r="I1820" s="10" t="b">
        <v>1</v>
      </c>
      <c r="J1820" s="10">
        <v>3.0</v>
      </c>
      <c r="K1820" s="10" t="s">
        <v>1702</v>
      </c>
      <c r="L1820" s="10" t="s">
        <v>7263</v>
      </c>
      <c r="M1820" s="10" t="s">
        <v>7264</v>
      </c>
    </row>
    <row r="1821" ht="15.75" customHeight="1">
      <c r="A1821" s="9">
        <v>1819.0</v>
      </c>
      <c r="B1821" s="10">
        <v>1907.0</v>
      </c>
      <c r="C1821" s="10" t="s">
        <v>7265</v>
      </c>
      <c r="D1821" s="10" t="s">
        <v>1670</v>
      </c>
      <c r="E1821" s="10" t="s">
        <v>1671</v>
      </c>
      <c r="F1821" s="10" t="s">
        <v>7266</v>
      </c>
      <c r="G1821" s="10" t="s">
        <v>841</v>
      </c>
      <c r="H1821" s="10" t="s">
        <v>7267</v>
      </c>
      <c r="I1821" s="10" t="b">
        <v>1</v>
      </c>
      <c r="J1821" s="10">
        <v>3.0</v>
      </c>
      <c r="K1821" s="10" t="s">
        <v>1702</v>
      </c>
      <c r="L1821" s="10" t="s">
        <v>7268</v>
      </c>
      <c r="M1821" s="10" t="s">
        <v>7269</v>
      </c>
    </row>
    <row r="1822" ht="15.75" customHeight="1">
      <c r="A1822" s="9">
        <v>1820.0</v>
      </c>
      <c r="B1822" s="10">
        <v>1909.0</v>
      </c>
      <c r="C1822" s="10" t="s">
        <v>7270</v>
      </c>
      <c r="D1822" s="10" t="s">
        <v>1670</v>
      </c>
      <c r="E1822" s="10" t="s">
        <v>1671</v>
      </c>
      <c r="F1822" s="10" t="s">
        <v>7271</v>
      </c>
      <c r="G1822" s="10" t="s">
        <v>841</v>
      </c>
      <c r="H1822" s="10" t="s">
        <v>7272</v>
      </c>
      <c r="I1822" s="10" t="b">
        <v>1</v>
      </c>
      <c r="J1822" s="10">
        <v>5.0</v>
      </c>
      <c r="K1822" s="10" t="s">
        <v>1690</v>
      </c>
      <c r="L1822" s="10" t="s">
        <v>7273</v>
      </c>
      <c r="M1822" s="10" t="s">
        <v>7274</v>
      </c>
    </row>
    <row r="1823" ht="15.75" customHeight="1">
      <c r="A1823" s="9">
        <v>1821.0</v>
      </c>
      <c r="B1823" s="10">
        <v>1911.0</v>
      </c>
      <c r="C1823" s="10" t="s">
        <v>7275</v>
      </c>
      <c r="D1823" s="10" t="s">
        <v>1670</v>
      </c>
      <c r="E1823" s="10" t="s">
        <v>1671</v>
      </c>
      <c r="F1823" s="10" t="s">
        <v>7276</v>
      </c>
      <c r="G1823" s="10" t="s">
        <v>841</v>
      </c>
      <c r="H1823" s="10" t="s">
        <v>7277</v>
      </c>
      <c r="I1823" s="10" t="b">
        <v>1</v>
      </c>
      <c r="J1823" s="10">
        <v>4.0</v>
      </c>
      <c r="K1823" s="10" t="s">
        <v>1656</v>
      </c>
      <c r="L1823" s="10" t="s">
        <v>7278</v>
      </c>
      <c r="M1823" s="10" t="s">
        <v>7279</v>
      </c>
    </row>
    <row r="1824" ht="15.75" customHeight="1">
      <c r="A1824" s="9">
        <v>1822.0</v>
      </c>
      <c r="B1824" s="10">
        <v>1915.0</v>
      </c>
      <c r="C1824" s="10" t="s">
        <v>7280</v>
      </c>
      <c r="D1824" s="10" t="s">
        <v>1670</v>
      </c>
      <c r="E1824" s="10" t="s">
        <v>1671</v>
      </c>
      <c r="F1824" s="10" t="s">
        <v>7281</v>
      </c>
      <c r="G1824" s="10" t="s">
        <v>841</v>
      </c>
      <c r="H1824" s="10" t="s">
        <v>7282</v>
      </c>
      <c r="I1824" s="10" t="b">
        <v>1</v>
      </c>
      <c r="J1824" s="10">
        <v>6.0</v>
      </c>
      <c r="K1824" s="10" t="s">
        <v>1696</v>
      </c>
      <c r="L1824" s="10" t="s">
        <v>7283</v>
      </c>
      <c r="M1824" s="10" t="s">
        <v>7284</v>
      </c>
    </row>
    <row r="1825" ht="15.75" customHeight="1">
      <c r="A1825" s="9">
        <v>1823.0</v>
      </c>
      <c r="B1825" s="10">
        <v>1916.0</v>
      </c>
      <c r="C1825" s="10" t="s">
        <v>7285</v>
      </c>
      <c r="D1825" s="10" t="s">
        <v>1670</v>
      </c>
      <c r="E1825" s="10" t="s">
        <v>1671</v>
      </c>
      <c r="F1825" s="10" t="s">
        <v>7286</v>
      </c>
      <c r="G1825" s="10" t="s">
        <v>841</v>
      </c>
      <c r="H1825" s="10" t="s">
        <v>7287</v>
      </c>
      <c r="I1825" s="10" t="b">
        <v>1</v>
      </c>
      <c r="J1825" s="10">
        <v>3.0</v>
      </c>
      <c r="K1825" s="10" t="s">
        <v>1702</v>
      </c>
      <c r="L1825" s="10" t="s">
        <v>7288</v>
      </c>
      <c r="M1825" s="10" t="s">
        <v>7289</v>
      </c>
    </row>
    <row r="1826" ht="15.75" customHeight="1">
      <c r="A1826" s="9">
        <v>1824.0</v>
      </c>
      <c r="B1826" s="10">
        <v>1917.0</v>
      </c>
      <c r="C1826" s="10" t="s">
        <v>7290</v>
      </c>
      <c r="D1826" s="10" t="s">
        <v>1670</v>
      </c>
      <c r="E1826" s="10" t="s">
        <v>1671</v>
      </c>
      <c r="F1826" s="10" t="s">
        <v>7291</v>
      </c>
      <c r="G1826" s="10" t="s">
        <v>841</v>
      </c>
      <c r="H1826" s="10" t="s">
        <v>7292</v>
      </c>
      <c r="I1826" s="10" t="b">
        <v>1</v>
      </c>
      <c r="J1826" s="10">
        <v>2.0</v>
      </c>
      <c r="K1826" s="10" t="s">
        <v>1679</v>
      </c>
      <c r="L1826" s="10" t="s">
        <v>7293</v>
      </c>
      <c r="M1826" s="10" t="s">
        <v>7294</v>
      </c>
    </row>
    <row r="1827" ht="15.75" customHeight="1">
      <c r="A1827" s="9">
        <v>1825.0</v>
      </c>
      <c r="B1827" s="10">
        <v>1923.0</v>
      </c>
      <c r="C1827" s="10" t="s">
        <v>7295</v>
      </c>
      <c r="D1827" s="10" t="s">
        <v>1670</v>
      </c>
      <c r="E1827" s="10" t="s">
        <v>1671</v>
      </c>
      <c r="F1827" s="10" t="s">
        <v>7296</v>
      </c>
      <c r="G1827" s="10" t="s">
        <v>841</v>
      </c>
      <c r="H1827" s="10" t="s">
        <v>7297</v>
      </c>
      <c r="I1827" s="10" t="b">
        <v>1</v>
      </c>
      <c r="J1827" s="10">
        <v>3.0</v>
      </c>
      <c r="K1827" s="10" t="s">
        <v>1702</v>
      </c>
      <c r="L1827" s="10" t="s">
        <v>7298</v>
      </c>
      <c r="M1827" s="10" t="s">
        <v>7299</v>
      </c>
    </row>
    <row r="1828" ht="15.75" customHeight="1">
      <c r="A1828" s="9">
        <v>1826.0</v>
      </c>
      <c r="B1828" s="10">
        <v>1924.0</v>
      </c>
      <c r="C1828" s="10" t="s">
        <v>7300</v>
      </c>
      <c r="D1828" s="10" t="s">
        <v>1670</v>
      </c>
      <c r="E1828" s="10" t="s">
        <v>1671</v>
      </c>
      <c r="F1828" s="10" t="s">
        <v>7301</v>
      </c>
      <c r="G1828" s="10" t="s">
        <v>841</v>
      </c>
      <c r="H1828" s="10" t="s">
        <v>7302</v>
      </c>
      <c r="I1828" s="10" t="b">
        <v>1</v>
      </c>
      <c r="J1828" s="10">
        <v>4.0</v>
      </c>
      <c r="K1828" s="10" t="s">
        <v>1656</v>
      </c>
      <c r="L1828" s="10" t="s">
        <v>7303</v>
      </c>
      <c r="M1828" s="10" t="s">
        <v>7304</v>
      </c>
    </row>
    <row r="1829" ht="15.75" customHeight="1">
      <c r="A1829" s="9">
        <v>1827.0</v>
      </c>
      <c r="B1829" s="10">
        <v>1925.0</v>
      </c>
      <c r="C1829" s="10" t="s">
        <v>7305</v>
      </c>
      <c r="D1829" s="10" t="s">
        <v>1670</v>
      </c>
      <c r="E1829" s="10" t="s">
        <v>1671</v>
      </c>
      <c r="F1829" s="10" t="s">
        <v>7306</v>
      </c>
      <c r="G1829" s="10" t="s">
        <v>841</v>
      </c>
      <c r="H1829" s="10" t="s">
        <v>7307</v>
      </c>
      <c r="I1829" s="10" t="b">
        <v>1</v>
      </c>
      <c r="J1829" s="10">
        <v>5.0</v>
      </c>
      <c r="K1829" s="10" t="s">
        <v>1690</v>
      </c>
      <c r="L1829" s="10" t="s">
        <v>7308</v>
      </c>
      <c r="M1829" s="10" t="s">
        <v>7309</v>
      </c>
    </row>
    <row r="1830" ht="15.75" customHeight="1">
      <c r="A1830" s="9">
        <v>1828.0</v>
      </c>
      <c r="B1830" s="10">
        <v>1926.0</v>
      </c>
      <c r="C1830" s="10" t="s">
        <v>7310</v>
      </c>
      <c r="D1830" s="10" t="s">
        <v>1670</v>
      </c>
      <c r="E1830" s="10" t="s">
        <v>1671</v>
      </c>
      <c r="F1830" s="10" t="s">
        <v>7311</v>
      </c>
      <c r="G1830" s="10" t="s">
        <v>841</v>
      </c>
      <c r="H1830" s="10" t="s">
        <v>7312</v>
      </c>
      <c r="I1830" s="10" t="b">
        <v>1</v>
      </c>
      <c r="J1830" s="10">
        <v>2.0</v>
      </c>
      <c r="K1830" s="10" t="s">
        <v>1679</v>
      </c>
      <c r="L1830" s="10" t="s">
        <v>4197</v>
      </c>
      <c r="M1830" s="10" t="s">
        <v>7313</v>
      </c>
    </row>
    <row r="1831" ht="15.75" customHeight="1">
      <c r="A1831" s="9">
        <v>1829.0</v>
      </c>
      <c r="B1831" s="10">
        <v>1927.0</v>
      </c>
      <c r="C1831" s="10" t="s">
        <v>7314</v>
      </c>
      <c r="D1831" s="10" t="s">
        <v>1670</v>
      </c>
      <c r="E1831" s="10" t="s">
        <v>1671</v>
      </c>
      <c r="F1831" s="10" t="s">
        <v>7315</v>
      </c>
      <c r="G1831" s="10" t="s">
        <v>841</v>
      </c>
      <c r="H1831" s="10" t="s">
        <v>7316</v>
      </c>
      <c r="I1831" s="10" t="b">
        <v>1</v>
      </c>
      <c r="J1831" s="10">
        <v>5.0</v>
      </c>
      <c r="K1831" s="10" t="s">
        <v>1690</v>
      </c>
      <c r="L1831" s="10" t="s">
        <v>7308</v>
      </c>
      <c r="M1831" s="10" t="s">
        <v>7317</v>
      </c>
    </row>
    <row r="1832" ht="15.75" customHeight="1">
      <c r="A1832" s="9">
        <v>1830.0</v>
      </c>
      <c r="B1832" s="10">
        <v>1928.0</v>
      </c>
      <c r="C1832" s="10" t="s">
        <v>7318</v>
      </c>
      <c r="D1832" s="10" t="s">
        <v>1670</v>
      </c>
      <c r="E1832" s="10" t="s">
        <v>1671</v>
      </c>
      <c r="F1832" s="10" t="s">
        <v>7319</v>
      </c>
      <c r="G1832" s="10" t="s">
        <v>841</v>
      </c>
      <c r="H1832" s="10" t="s">
        <v>7320</v>
      </c>
      <c r="I1832" s="10" t="b">
        <v>1</v>
      </c>
      <c r="J1832" s="10">
        <v>5.0</v>
      </c>
      <c r="K1832" s="10" t="s">
        <v>1690</v>
      </c>
      <c r="L1832" s="10" t="s">
        <v>4896</v>
      </c>
      <c r="M1832" s="10" t="s">
        <v>7321</v>
      </c>
    </row>
    <row r="1833" ht="15.75" customHeight="1">
      <c r="A1833" s="9">
        <v>1831.0</v>
      </c>
      <c r="B1833" s="10">
        <v>1929.0</v>
      </c>
      <c r="C1833" s="10" t="s">
        <v>7322</v>
      </c>
      <c r="D1833" s="10" t="s">
        <v>1670</v>
      </c>
      <c r="E1833" s="10" t="s">
        <v>1671</v>
      </c>
      <c r="F1833" s="10" t="s">
        <v>7323</v>
      </c>
      <c r="G1833" s="10" t="s">
        <v>841</v>
      </c>
      <c r="H1833" s="10" t="s">
        <v>7324</v>
      </c>
      <c r="I1833" s="10" t="b">
        <v>1</v>
      </c>
      <c r="J1833" s="10">
        <v>6.0</v>
      </c>
      <c r="K1833" s="10" t="s">
        <v>1696</v>
      </c>
      <c r="L1833" s="10" t="s">
        <v>7325</v>
      </c>
      <c r="M1833" s="10" t="s">
        <v>7326</v>
      </c>
    </row>
    <row r="1834" ht="15.75" customHeight="1">
      <c r="A1834" s="9">
        <v>1832.0</v>
      </c>
      <c r="B1834" s="10">
        <v>1930.0</v>
      </c>
      <c r="C1834" s="10" t="s">
        <v>7327</v>
      </c>
      <c r="D1834" s="10" t="s">
        <v>1670</v>
      </c>
      <c r="E1834" s="10" t="s">
        <v>1671</v>
      </c>
      <c r="F1834" s="10" t="s">
        <v>7328</v>
      </c>
      <c r="G1834" s="10" t="s">
        <v>841</v>
      </c>
      <c r="H1834" s="10" t="s">
        <v>7329</v>
      </c>
      <c r="I1834" s="10" t="b">
        <v>0</v>
      </c>
      <c r="J1834" s="10">
        <v>0.0</v>
      </c>
      <c r="K1834" s="10" t="s">
        <v>2887</v>
      </c>
      <c r="L1834" s="10" t="s">
        <v>7330</v>
      </c>
      <c r="M1834" s="10" t="s">
        <v>7331</v>
      </c>
    </row>
    <row r="1835" ht="15.75" customHeight="1">
      <c r="A1835" s="9">
        <v>1833.0</v>
      </c>
      <c r="B1835" s="10">
        <v>1931.0</v>
      </c>
      <c r="C1835" s="10" t="s">
        <v>7332</v>
      </c>
      <c r="D1835" s="10" t="s">
        <v>1670</v>
      </c>
      <c r="E1835" s="10" t="s">
        <v>1671</v>
      </c>
      <c r="F1835" s="10" t="s">
        <v>7333</v>
      </c>
      <c r="G1835" s="10" t="s">
        <v>841</v>
      </c>
      <c r="H1835" s="10" t="s">
        <v>7334</v>
      </c>
      <c r="I1835" s="10" t="b">
        <v>1</v>
      </c>
      <c r="J1835" s="10">
        <v>5.0</v>
      </c>
      <c r="K1835" s="10" t="s">
        <v>1690</v>
      </c>
      <c r="L1835" s="10" t="s">
        <v>7308</v>
      </c>
      <c r="M1835" s="10" t="s">
        <v>7335</v>
      </c>
    </row>
    <row r="1836" ht="15.75" customHeight="1">
      <c r="A1836" s="9">
        <v>1834.0</v>
      </c>
      <c r="B1836" s="10">
        <v>1932.0</v>
      </c>
      <c r="C1836" s="10" t="s">
        <v>7336</v>
      </c>
      <c r="D1836" s="10" t="s">
        <v>1670</v>
      </c>
      <c r="E1836" s="10" t="s">
        <v>1671</v>
      </c>
      <c r="F1836" s="10" t="s">
        <v>7337</v>
      </c>
      <c r="G1836" s="10" t="s">
        <v>841</v>
      </c>
      <c r="H1836" s="10" t="s">
        <v>7338</v>
      </c>
      <c r="I1836" s="10" t="b">
        <v>1</v>
      </c>
      <c r="J1836" s="10">
        <v>3.0</v>
      </c>
      <c r="K1836" s="10" t="s">
        <v>1702</v>
      </c>
      <c r="L1836" s="10" t="s">
        <v>7339</v>
      </c>
      <c r="M1836" s="10" t="s">
        <v>7340</v>
      </c>
    </row>
    <row r="1837" ht="15.75" customHeight="1">
      <c r="A1837" s="9">
        <v>1835.0</v>
      </c>
      <c r="B1837" s="10">
        <v>1933.0</v>
      </c>
      <c r="C1837" s="10" t="s">
        <v>7341</v>
      </c>
      <c r="D1837" s="10" t="s">
        <v>1670</v>
      </c>
      <c r="E1837" s="10" t="s">
        <v>1671</v>
      </c>
      <c r="F1837" s="10" t="s">
        <v>7342</v>
      </c>
      <c r="G1837" s="10" t="s">
        <v>841</v>
      </c>
      <c r="H1837" s="10" t="s">
        <v>7343</v>
      </c>
      <c r="I1837" s="10" t="b">
        <v>1</v>
      </c>
      <c r="J1837" s="10">
        <v>5.0</v>
      </c>
      <c r="K1837" s="10" t="s">
        <v>1690</v>
      </c>
      <c r="L1837" s="10" t="s">
        <v>7308</v>
      </c>
      <c r="M1837" s="10" t="s">
        <v>7344</v>
      </c>
    </row>
    <row r="1838" ht="15.75" customHeight="1">
      <c r="A1838" s="9">
        <v>1836.0</v>
      </c>
      <c r="B1838" s="10">
        <v>1934.0</v>
      </c>
      <c r="C1838" s="10" t="s">
        <v>7345</v>
      </c>
      <c r="D1838" s="10" t="s">
        <v>1670</v>
      </c>
      <c r="E1838" s="10" t="s">
        <v>1671</v>
      </c>
      <c r="F1838" s="10" t="s">
        <v>7346</v>
      </c>
      <c r="G1838" s="10" t="s">
        <v>841</v>
      </c>
      <c r="H1838" s="10" t="s">
        <v>7347</v>
      </c>
      <c r="I1838" s="10" t="b">
        <v>1</v>
      </c>
      <c r="J1838" s="10">
        <v>4.0</v>
      </c>
      <c r="K1838" s="10" t="s">
        <v>1656</v>
      </c>
      <c r="L1838" s="10" t="s">
        <v>7348</v>
      </c>
      <c r="M1838" s="10" t="s">
        <v>7349</v>
      </c>
    </row>
    <row r="1839" ht="15.75" customHeight="1">
      <c r="A1839" s="9">
        <v>1837.0</v>
      </c>
      <c r="B1839" s="10">
        <v>1935.0</v>
      </c>
      <c r="C1839" s="10" t="s">
        <v>7350</v>
      </c>
      <c r="D1839" s="10" t="s">
        <v>1670</v>
      </c>
      <c r="E1839" s="10" t="s">
        <v>1671</v>
      </c>
      <c r="F1839" s="10" t="s">
        <v>7351</v>
      </c>
      <c r="G1839" s="10" t="s">
        <v>841</v>
      </c>
      <c r="H1839" s="10" t="s">
        <v>7352</v>
      </c>
      <c r="I1839" s="10" t="b">
        <v>1</v>
      </c>
      <c r="J1839" s="10">
        <v>4.0</v>
      </c>
      <c r="K1839" s="10" t="s">
        <v>1656</v>
      </c>
      <c r="L1839" s="10" t="s">
        <v>7348</v>
      </c>
      <c r="M1839" s="10" t="s">
        <v>7353</v>
      </c>
    </row>
    <row r="1840" ht="15.75" customHeight="1">
      <c r="A1840" s="9">
        <v>1838.0</v>
      </c>
      <c r="B1840" s="10">
        <v>1936.0</v>
      </c>
      <c r="C1840" s="10" t="s">
        <v>7354</v>
      </c>
      <c r="D1840" s="10" t="s">
        <v>1670</v>
      </c>
      <c r="E1840" s="10" t="s">
        <v>1671</v>
      </c>
      <c r="F1840" s="10" t="s">
        <v>7355</v>
      </c>
      <c r="G1840" s="10" t="s">
        <v>841</v>
      </c>
      <c r="H1840" s="10" t="s">
        <v>7356</v>
      </c>
      <c r="I1840" s="10" t="b">
        <v>1</v>
      </c>
      <c r="J1840" s="10">
        <v>3.0</v>
      </c>
      <c r="K1840" s="10" t="s">
        <v>1702</v>
      </c>
      <c r="L1840" s="10" t="s">
        <v>7357</v>
      </c>
      <c r="M1840" s="10" t="s">
        <v>7358</v>
      </c>
    </row>
    <row r="1841" ht="15.75" customHeight="1">
      <c r="A1841" s="9">
        <v>1839.0</v>
      </c>
      <c r="B1841" s="10">
        <v>1937.0</v>
      </c>
      <c r="C1841" s="10" t="s">
        <v>7359</v>
      </c>
      <c r="D1841" s="10" t="s">
        <v>1670</v>
      </c>
      <c r="E1841" s="10" t="s">
        <v>1671</v>
      </c>
      <c r="F1841" s="10" t="s">
        <v>7360</v>
      </c>
      <c r="G1841" s="10" t="s">
        <v>841</v>
      </c>
      <c r="H1841" s="10" t="s">
        <v>7361</v>
      </c>
      <c r="I1841" s="10" t="b">
        <v>1</v>
      </c>
      <c r="J1841" s="10">
        <v>4.0</v>
      </c>
      <c r="K1841" s="10" t="s">
        <v>1656</v>
      </c>
      <c r="L1841" s="10" t="s">
        <v>7362</v>
      </c>
      <c r="M1841" s="10" t="s">
        <v>7363</v>
      </c>
    </row>
    <row r="1842" ht="15.75" customHeight="1">
      <c r="A1842" s="9">
        <v>1840.0</v>
      </c>
      <c r="B1842" s="10">
        <v>1938.0</v>
      </c>
      <c r="C1842" s="10" t="s">
        <v>7364</v>
      </c>
      <c r="D1842" s="10" t="s">
        <v>1670</v>
      </c>
      <c r="E1842" s="10" t="s">
        <v>1671</v>
      </c>
      <c r="F1842" s="10" t="s">
        <v>7365</v>
      </c>
      <c r="G1842" s="10" t="s">
        <v>841</v>
      </c>
      <c r="H1842" s="10" t="s">
        <v>7366</v>
      </c>
      <c r="I1842" s="10" t="b">
        <v>1</v>
      </c>
      <c r="J1842" s="10">
        <v>3.0</v>
      </c>
      <c r="K1842" s="10" t="s">
        <v>1702</v>
      </c>
      <c r="L1842" s="10" t="s">
        <v>7367</v>
      </c>
      <c r="M1842" s="10" t="s">
        <v>7368</v>
      </c>
    </row>
    <row r="1843" ht="15.75" customHeight="1">
      <c r="A1843" s="9">
        <v>1841.0</v>
      </c>
      <c r="B1843" s="10">
        <v>1939.0</v>
      </c>
      <c r="C1843" s="10" t="s">
        <v>7369</v>
      </c>
      <c r="D1843" s="10" t="s">
        <v>1670</v>
      </c>
      <c r="E1843" s="10" t="s">
        <v>1671</v>
      </c>
      <c r="F1843" s="10" t="s">
        <v>7370</v>
      </c>
      <c r="G1843" s="10" t="s">
        <v>841</v>
      </c>
      <c r="H1843" s="10" t="s">
        <v>7371</v>
      </c>
      <c r="I1843" s="10" t="b">
        <v>1</v>
      </c>
      <c r="J1843" s="10">
        <v>4.0</v>
      </c>
      <c r="K1843" s="10" t="s">
        <v>1656</v>
      </c>
      <c r="L1843" s="10" t="s">
        <v>7372</v>
      </c>
      <c r="M1843" s="10" t="s">
        <v>7373</v>
      </c>
    </row>
    <row r="1844" ht="15.75" customHeight="1">
      <c r="A1844" s="9">
        <v>1842.0</v>
      </c>
      <c r="B1844" s="10">
        <v>1940.0</v>
      </c>
      <c r="C1844" s="10" t="s">
        <v>7374</v>
      </c>
      <c r="D1844" s="10" t="s">
        <v>1670</v>
      </c>
      <c r="E1844" s="10" t="s">
        <v>1671</v>
      </c>
      <c r="F1844" s="10" t="s">
        <v>7375</v>
      </c>
      <c r="G1844" s="10" t="s">
        <v>841</v>
      </c>
      <c r="H1844" s="10" t="s">
        <v>17</v>
      </c>
      <c r="I1844" s="10" t="b">
        <v>0</v>
      </c>
      <c r="J1844" s="10" t="s">
        <v>17</v>
      </c>
      <c r="K1844" s="10" t="s">
        <v>17</v>
      </c>
      <c r="L1844" s="10" t="s">
        <v>17</v>
      </c>
      <c r="M1844" s="10" t="s">
        <v>17</v>
      </c>
    </row>
    <row r="1845" ht="15.75" customHeight="1">
      <c r="A1845" s="9">
        <v>1843.0</v>
      </c>
      <c r="B1845" s="10">
        <v>1941.0</v>
      </c>
      <c r="C1845" s="10" t="s">
        <v>7376</v>
      </c>
      <c r="D1845" s="10" t="s">
        <v>1670</v>
      </c>
      <c r="E1845" s="10" t="s">
        <v>1671</v>
      </c>
      <c r="F1845" s="10" t="s">
        <v>7377</v>
      </c>
      <c r="G1845" s="10" t="s">
        <v>841</v>
      </c>
      <c r="H1845" s="10" t="s">
        <v>17</v>
      </c>
      <c r="I1845" s="10" t="b">
        <v>0</v>
      </c>
      <c r="J1845" s="10" t="s">
        <v>17</v>
      </c>
      <c r="K1845" s="10" t="s">
        <v>17</v>
      </c>
      <c r="L1845" s="10" t="s">
        <v>17</v>
      </c>
      <c r="M1845" s="10" t="s">
        <v>17</v>
      </c>
    </row>
    <row r="1846" ht="15.75" customHeight="1">
      <c r="A1846" s="9">
        <v>1844.0</v>
      </c>
      <c r="B1846" s="10">
        <v>1942.0</v>
      </c>
      <c r="C1846" s="10" t="s">
        <v>7378</v>
      </c>
      <c r="D1846" s="10" t="s">
        <v>1670</v>
      </c>
      <c r="E1846" s="10" t="s">
        <v>1671</v>
      </c>
      <c r="F1846" s="10" t="s">
        <v>7379</v>
      </c>
      <c r="G1846" s="10" t="s">
        <v>841</v>
      </c>
      <c r="H1846" s="10" t="s">
        <v>7380</v>
      </c>
      <c r="I1846" s="10" t="b">
        <v>1</v>
      </c>
      <c r="J1846" s="10">
        <v>5.0</v>
      </c>
      <c r="K1846" s="10" t="s">
        <v>1690</v>
      </c>
      <c r="L1846" s="10" t="s">
        <v>7381</v>
      </c>
      <c r="M1846" s="10" t="s">
        <v>7382</v>
      </c>
    </row>
    <row r="1847" ht="15.75" customHeight="1">
      <c r="A1847" s="9">
        <v>1845.0</v>
      </c>
      <c r="B1847" s="10">
        <v>1943.0</v>
      </c>
      <c r="C1847" s="10" t="s">
        <v>7383</v>
      </c>
      <c r="D1847" s="10" t="s">
        <v>1670</v>
      </c>
      <c r="E1847" s="10" t="s">
        <v>1671</v>
      </c>
      <c r="F1847" s="10" t="s">
        <v>7384</v>
      </c>
      <c r="G1847" s="10" t="s">
        <v>841</v>
      </c>
      <c r="H1847" s="10" t="s">
        <v>7385</v>
      </c>
      <c r="I1847" s="10" t="b">
        <v>1</v>
      </c>
      <c r="J1847" s="10">
        <v>5.0</v>
      </c>
      <c r="K1847" s="10" t="s">
        <v>1690</v>
      </c>
      <c r="L1847" s="10" t="s">
        <v>6874</v>
      </c>
      <c r="M1847" s="10" t="s">
        <v>7386</v>
      </c>
    </row>
    <row r="1848" ht="15.75" customHeight="1">
      <c r="A1848" s="9">
        <v>1846.0</v>
      </c>
      <c r="B1848" s="10">
        <v>1944.0</v>
      </c>
      <c r="C1848" s="10" t="s">
        <v>7387</v>
      </c>
      <c r="D1848" s="10" t="s">
        <v>1670</v>
      </c>
      <c r="E1848" s="10" t="s">
        <v>1671</v>
      </c>
      <c r="F1848" s="10" t="s">
        <v>7388</v>
      </c>
      <c r="G1848" s="10" t="s">
        <v>841</v>
      </c>
      <c r="H1848" s="10" t="s">
        <v>7389</v>
      </c>
      <c r="I1848" s="10" t="b">
        <v>1</v>
      </c>
      <c r="J1848" s="10">
        <v>3.0</v>
      </c>
      <c r="K1848" s="10" t="s">
        <v>1702</v>
      </c>
      <c r="L1848" s="10" t="s">
        <v>2698</v>
      </c>
      <c r="M1848" s="10" t="s">
        <v>7390</v>
      </c>
    </row>
    <row r="1849" ht="15.75" customHeight="1">
      <c r="A1849" s="9">
        <v>1847.0</v>
      </c>
      <c r="B1849" s="10">
        <v>1945.0</v>
      </c>
      <c r="C1849" s="10" t="s">
        <v>7391</v>
      </c>
      <c r="D1849" s="10" t="s">
        <v>1670</v>
      </c>
      <c r="E1849" s="10" t="s">
        <v>1671</v>
      </c>
      <c r="F1849" s="10" t="s">
        <v>7392</v>
      </c>
      <c r="G1849" s="10" t="s">
        <v>841</v>
      </c>
      <c r="H1849" s="10" t="s">
        <v>17</v>
      </c>
      <c r="I1849" s="10" t="b">
        <v>0</v>
      </c>
      <c r="J1849" s="10" t="s">
        <v>17</v>
      </c>
      <c r="K1849" s="10" t="s">
        <v>17</v>
      </c>
      <c r="L1849" s="10" t="s">
        <v>17</v>
      </c>
      <c r="M1849" s="10" t="s">
        <v>17</v>
      </c>
    </row>
    <row r="1850" ht="15.75" customHeight="1">
      <c r="A1850" s="9">
        <v>1848.0</v>
      </c>
      <c r="B1850" s="10">
        <v>1946.0</v>
      </c>
      <c r="C1850" s="10" t="s">
        <v>7393</v>
      </c>
      <c r="D1850" s="10" t="s">
        <v>1670</v>
      </c>
      <c r="E1850" s="10" t="s">
        <v>1671</v>
      </c>
      <c r="F1850" s="10" t="s">
        <v>7394</v>
      </c>
      <c r="G1850" s="10" t="s">
        <v>841</v>
      </c>
      <c r="H1850" s="10" t="s">
        <v>7395</v>
      </c>
      <c r="I1850" s="10" t="b">
        <v>1</v>
      </c>
      <c r="J1850" s="10">
        <v>3.0</v>
      </c>
      <c r="K1850" s="10" t="s">
        <v>1702</v>
      </c>
      <c r="L1850" s="10" t="s">
        <v>7396</v>
      </c>
      <c r="M1850" s="10" t="s">
        <v>7397</v>
      </c>
    </row>
    <row r="1851" ht="15.75" customHeight="1">
      <c r="A1851" s="9">
        <v>1849.0</v>
      </c>
      <c r="B1851" s="10">
        <v>1947.0</v>
      </c>
      <c r="C1851" s="10" t="s">
        <v>7398</v>
      </c>
      <c r="D1851" s="10" t="s">
        <v>1670</v>
      </c>
      <c r="E1851" s="10" t="s">
        <v>1671</v>
      </c>
      <c r="F1851" s="10" t="s">
        <v>7399</v>
      </c>
      <c r="G1851" s="10" t="s">
        <v>841</v>
      </c>
      <c r="H1851" s="10" t="s">
        <v>7400</v>
      </c>
      <c r="I1851" s="10" t="b">
        <v>1</v>
      </c>
      <c r="J1851" s="10">
        <v>2.0</v>
      </c>
      <c r="K1851" s="10" t="s">
        <v>1679</v>
      </c>
      <c r="L1851" s="10" t="s">
        <v>7401</v>
      </c>
      <c r="M1851" s="10" t="s">
        <v>7402</v>
      </c>
    </row>
    <row r="1852" ht="15.75" customHeight="1">
      <c r="A1852" s="9">
        <v>1850.0</v>
      </c>
      <c r="B1852" s="10">
        <v>1948.0</v>
      </c>
      <c r="C1852" s="10" t="s">
        <v>7403</v>
      </c>
      <c r="D1852" s="10" t="s">
        <v>1670</v>
      </c>
      <c r="E1852" s="10" t="s">
        <v>1671</v>
      </c>
      <c r="F1852" s="10" t="s">
        <v>7404</v>
      </c>
      <c r="G1852" s="10" t="s">
        <v>841</v>
      </c>
      <c r="H1852" s="10" t="s">
        <v>7405</v>
      </c>
      <c r="I1852" s="10" t="b">
        <v>1</v>
      </c>
      <c r="J1852" s="10">
        <v>5.0</v>
      </c>
      <c r="K1852" s="10" t="s">
        <v>1690</v>
      </c>
      <c r="L1852" s="10" t="s">
        <v>6874</v>
      </c>
      <c r="M1852" s="10" t="s">
        <v>7406</v>
      </c>
    </row>
    <row r="1853" ht="15.75" customHeight="1">
      <c r="A1853" s="9">
        <v>1851.0</v>
      </c>
      <c r="B1853" s="10">
        <v>1949.0</v>
      </c>
      <c r="C1853" s="10" t="s">
        <v>7407</v>
      </c>
      <c r="D1853" s="10" t="s">
        <v>1670</v>
      </c>
      <c r="E1853" s="10" t="s">
        <v>1671</v>
      </c>
      <c r="F1853" s="10" t="s">
        <v>7408</v>
      </c>
      <c r="G1853" s="10" t="s">
        <v>841</v>
      </c>
      <c r="H1853" s="10" t="s">
        <v>7409</v>
      </c>
      <c r="I1853" s="10" t="b">
        <v>1</v>
      </c>
      <c r="J1853" s="10">
        <v>3.0</v>
      </c>
      <c r="K1853" s="10" t="s">
        <v>1702</v>
      </c>
      <c r="L1853" s="10" t="s">
        <v>7410</v>
      </c>
      <c r="M1853" s="10" t="s">
        <v>7411</v>
      </c>
    </row>
    <row r="1854" ht="15.75" customHeight="1">
      <c r="A1854" s="9">
        <v>1852.0</v>
      </c>
      <c r="B1854" s="10">
        <v>1950.0</v>
      </c>
      <c r="C1854" s="10" t="s">
        <v>7412</v>
      </c>
      <c r="D1854" s="10" t="s">
        <v>1670</v>
      </c>
      <c r="E1854" s="10" t="s">
        <v>1671</v>
      </c>
      <c r="F1854" s="10" t="s">
        <v>7413</v>
      </c>
      <c r="G1854" s="10" t="s">
        <v>841</v>
      </c>
      <c r="H1854" s="10" t="s">
        <v>1960</v>
      </c>
      <c r="I1854" s="10" t="b">
        <v>0</v>
      </c>
      <c r="J1854" s="10" t="s">
        <v>17</v>
      </c>
      <c r="K1854" s="10" t="s">
        <v>17</v>
      </c>
      <c r="L1854" s="10" t="s">
        <v>17</v>
      </c>
      <c r="M1854" s="10" t="s">
        <v>17</v>
      </c>
    </row>
    <row r="1855" ht="15.75" customHeight="1">
      <c r="A1855" s="9">
        <v>1853.0</v>
      </c>
      <c r="B1855" s="10">
        <v>1951.0</v>
      </c>
      <c r="C1855" s="10" t="s">
        <v>7414</v>
      </c>
      <c r="D1855" s="10" t="s">
        <v>1670</v>
      </c>
      <c r="E1855" s="10" t="s">
        <v>1671</v>
      </c>
      <c r="F1855" s="10" t="s">
        <v>7415</v>
      </c>
      <c r="G1855" s="10" t="s">
        <v>841</v>
      </c>
      <c r="H1855" s="10" t="s">
        <v>7416</v>
      </c>
      <c r="I1855" s="10" t="b">
        <v>1</v>
      </c>
      <c r="J1855" s="10">
        <v>3.0</v>
      </c>
      <c r="K1855" s="10" t="s">
        <v>1702</v>
      </c>
      <c r="L1855" s="10" t="s">
        <v>7417</v>
      </c>
      <c r="M1855" s="10" t="s">
        <v>7418</v>
      </c>
    </row>
    <row r="1856" ht="15.75" customHeight="1">
      <c r="A1856" s="9">
        <v>1854.0</v>
      </c>
      <c r="B1856" s="10">
        <v>1952.0</v>
      </c>
      <c r="C1856" s="10" t="s">
        <v>7419</v>
      </c>
      <c r="D1856" s="10" t="s">
        <v>1670</v>
      </c>
      <c r="E1856" s="10" t="s">
        <v>1671</v>
      </c>
      <c r="F1856" s="10" t="s">
        <v>7420</v>
      </c>
      <c r="G1856" s="10" t="s">
        <v>841</v>
      </c>
      <c r="H1856" s="10" t="s">
        <v>7421</v>
      </c>
      <c r="I1856" s="10" t="b">
        <v>1</v>
      </c>
      <c r="J1856" s="10">
        <v>3.0</v>
      </c>
      <c r="K1856" s="10" t="s">
        <v>1702</v>
      </c>
      <c r="L1856" s="10" t="s">
        <v>7422</v>
      </c>
      <c r="M1856" s="10" t="s">
        <v>7423</v>
      </c>
    </row>
    <row r="1857" ht="15.75" customHeight="1">
      <c r="A1857" s="9">
        <v>1855.0</v>
      </c>
      <c r="B1857" s="10">
        <v>1953.0</v>
      </c>
      <c r="C1857" s="10" t="s">
        <v>7424</v>
      </c>
      <c r="D1857" s="10" t="s">
        <v>1670</v>
      </c>
      <c r="E1857" s="10" t="s">
        <v>1671</v>
      </c>
      <c r="F1857" s="10" t="s">
        <v>7425</v>
      </c>
      <c r="G1857" s="10" t="s">
        <v>841</v>
      </c>
      <c r="H1857" s="10" t="s">
        <v>7426</v>
      </c>
      <c r="I1857" s="10" t="b">
        <v>1</v>
      </c>
      <c r="J1857" s="10">
        <v>5.0</v>
      </c>
      <c r="K1857" s="10" t="s">
        <v>1690</v>
      </c>
      <c r="L1857" s="10" t="s">
        <v>7427</v>
      </c>
      <c r="M1857" s="10" t="s">
        <v>7428</v>
      </c>
    </row>
    <row r="1858" ht="15.75" customHeight="1">
      <c r="A1858" s="9">
        <v>1856.0</v>
      </c>
      <c r="B1858" s="10">
        <v>1954.0</v>
      </c>
      <c r="C1858" s="10" t="s">
        <v>7429</v>
      </c>
      <c r="D1858" s="10" t="s">
        <v>1670</v>
      </c>
      <c r="E1858" s="10" t="s">
        <v>1671</v>
      </c>
      <c r="F1858" s="10" t="s">
        <v>7430</v>
      </c>
      <c r="G1858" s="10" t="s">
        <v>841</v>
      </c>
      <c r="H1858" s="10" t="s">
        <v>7431</v>
      </c>
      <c r="I1858" s="10" t="b">
        <v>1</v>
      </c>
      <c r="J1858" s="10">
        <v>3.0</v>
      </c>
      <c r="K1858" s="10" t="s">
        <v>1702</v>
      </c>
      <c r="L1858" s="10" t="s">
        <v>7432</v>
      </c>
      <c r="M1858" s="10" t="s">
        <v>7433</v>
      </c>
    </row>
    <row r="1859" ht="15.75" customHeight="1">
      <c r="A1859" s="9">
        <v>1857.0</v>
      </c>
      <c r="B1859" s="10">
        <v>1955.0</v>
      </c>
      <c r="C1859" s="10" t="s">
        <v>7434</v>
      </c>
      <c r="D1859" s="10" t="s">
        <v>1670</v>
      </c>
      <c r="E1859" s="10" t="s">
        <v>1671</v>
      </c>
      <c r="F1859" s="10" t="s">
        <v>7435</v>
      </c>
      <c r="G1859" s="10" t="s">
        <v>841</v>
      </c>
      <c r="H1859" s="10" t="s">
        <v>7436</v>
      </c>
      <c r="I1859" s="10" t="b">
        <v>1</v>
      </c>
      <c r="J1859" s="10">
        <v>3.0</v>
      </c>
      <c r="K1859" s="10" t="s">
        <v>1702</v>
      </c>
      <c r="L1859" s="10" t="s">
        <v>7437</v>
      </c>
      <c r="M1859" s="10" t="s">
        <v>7438</v>
      </c>
    </row>
    <row r="1860" ht="15.75" customHeight="1">
      <c r="A1860" s="9">
        <v>1858.0</v>
      </c>
      <c r="B1860" s="10">
        <v>1956.0</v>
      </c>
      <c r="C1860" s="10" t="s">
        <v>7439</v>
      </c>
      <c r="D1860" s="10" t="s">
        <v>1670</v>
      </c>
      <c r="E1860" s="10" t="s">
        <v>1671</v>
      </c>
      <c r="F1860" s="10" t="s">
        <v>7440</v>
      </c>
      <c r="G1860" s="10" t="s">
        <v>841</v>
      </c>
      <c r="H1860" s="10" t="s">
        <v>7441</v>
      </c>
      <c r="I1860" s="10" t="b">
        <v>1</v>
      </c>
      <c r="J1860" s="10">
        <v>2.0</v>
      </c>
      <c r="K1860" s="10" t="s">
        <v>1679</v>
      </c>
      <c r="L1860" s="10" t="s">
        <v>7442</v>
      </c>
      <c r="M1860" s="10" t="s">
        <v>7443</v>
      </c>
    </row>
    <row r="1861" ht="15.75" customHeight="1">
      <c r="A1861" s="9">
        <v>1859.0</v>
      </c>
      <c r="B1861" s="10">
        <v>1957.0</v>
      </c>
      <c r="C1861" s="10" t="s">
        <v>7444</v>
      </c>
      <c r="D1861" s="10" t="s">
        <v>1670</v>
      </c>
      <c r="E1861" s="10" t="s">
        <v>1671</v>
      </c>
      <c r="F1861" s="10" t="s">
        <v>7445</v>
      </c>
      <c r="G1861" s="10" t="s">
        <v>841</v>
      </c>
      <c r="H1861" s="10" t="s">
        <v>7446</v>
      </c>
      <c r="I1861" s="10" t="b">
        <v>1</v>
      </c>
      <c r="J1861" s="10">
        <v>5.0</v>
      </c>
      <c r="K1861" s="10" t="s">
        <v>1690</v>
      </c>
      <c r="L1861" s="10" t="s">
        <v>7447</v>
      </c>
      <c r="M1861" s="10" t="s">
        <v>7448</v>
      </c>
    </row>
    <row r="1862" ht="15.75" customHeight="1">
      <c r="A1862" s="9">
        <v>1860.0</v>
      </c>
      <c r="B1862" s="10">
        <v>1958.0</v>
      </c>
      <c r="C1862" s="10" t="s">
        <v>7449</v>
      </c>
      <c r="D1862" s="10" t="s">
        <v>1670</v>
      </c>
      <c r="E1862" s="10" t="s">
        <v>1671</v>
      </c>
      <c r="F1862" s="10" t="s">
        <v>7450</v>
      </c>
      <c r="G1862" s="10" t="s">
        <v>841</v>
      </c>
      <c r="H1862" s="10" t="s">
        <v>7451</v>
      </c>
      <c r="I1862" s="10" t="b">
        <v>1</v>
      </c>
      <c r="J1862" s="10">
        <v>3.0</v>
      </c>
      <c r="K1862" s="10" t="s">
        <v>1702</v>
      </c>
      <c r="L1862" s="10" t="s">
        <v>7452</v>
      </c>
      <c r="M1862" s="10" t="s">
        <v>7453</v>
      </c>
    </row>
    <row r="1863" ht="15.75" customHeight="1">
      <c r="A1863" s="9">
        <v>1861.0</v>
      </c>
      <c r="B1863" s="10">
        <v>1959.0</v>
      </c>
      <c r="C1863" s="10" t="s">
        <v>7454</v>
      </c>
      <c r="D1863" s="10" t="s">
        <v>1670</v>
      </c>
      <c r="E1863" s="10" t="s">
        <v>1671</v>
      </c>
      <c r="F1863" s="10" t="s">
        <v>7455</v>
      </c>
      <c r="G1863" s="10" t="s">
        <v>841</v>
      </c>
      <c r="H1863" s="10" t="s">
        <v>7456</v>
      </c>
      <c r="I1863" s="10" t="b">
        <v>1</v>
      </c>
      <c r="J1863" s="10">
        <v>2.0</v>
      </c>
      <c r="K1863" s="10" t="s">
        <v>1679</v>
      </c>
      <c r="L1863" s="10" t="s">
        <v>7457</v>
      </c>
      <c r="M1863" s="10" t="s">
        <v>7458</v>
      </c>
    </row>
    <row r="1864" ht="15.75" customHeight="1">
      <c r="A1864" s="9">
        <v>1862.0</v>
      </c>
      <c r="B1864" s="10">
        <v>1960.0</v>
      </c>
      <c r="C1864" s="10" t="s">
        <v>7459</v>
      </c>
      <c r="D1864" s="10" t="s">
        <v>1670</v>
      </c>
      <c r="E1864" s="10" t="s">
        <v>1671</v>
      </c>
      <c r="F1864" s="10" t="s">
        <v>7460</v>
      </c>
      <c r="G1864" s="10" t="s">
        <v>841</v>
      </c>
      <c r="H1864" s="10" t="s">
        <v>7461</v>
      </c>
      <c r="I1864" s="10" t="b">
        <v>1</v>
      </c>
      <c r="J1864" s="10">
        <v>2.0</v>
      </c>
      <c r="K1864" s="10" t="s">
        <v>1679</v>
      </c>
      <c r="L1864" s="10" t="s">
        <v>7457</v>
      </c>
      <c r="M1864" s="10" t="s">
        <v>7462</v>
      </c>
    </row>
    <row r="1865" ht="15.75" customHeight="1">
      <c r="A1865" s="9">
        <v>1863.0</v>
      </c>
      <c r="B1865" s="10">
        <v>1961.0</v>
      </c>
      <c r="C1865" s="10" t="s">
        <v>7463</v>
      </c>
      <c r="D1865" s="10" t="s">
        <v>1670</v>
      </c>
      <c r="E1865" s="10" t="s">
        <v>1671</v>
      </c>
      <c r="F1865" s="10" t="s">
        <v>7464</v>
      </c>
      <c r="G1865" s="10" t="s">
        <v>841</v>
      </c>
      <c r="H1865" s="10" t="s">
        <v>7465</v>
      </c>
      <c r="I1865" s="10" t="b">
        <v>1</v>
      </c>
      <c r="J1865" s="10">
        <v>2.0</v>
      </c>
      <c r="K1865" s="10" t="s">
        <v>1679</v>
      </c>
      <c r="L1865" s="10" t="s">
        <v>7457</v>
      </c>
      <c r="M1865" s="10" t="s">
        <v>7466</v>
      </c>
    </row>
    <row r="1866" ht="15.75" customHeight="1">
      <c r="A1866" s="9">
        <v>1864.0</v>
      </c>
      <c r="B1866" s="10">
        <v>1962.0</v>
      </c>
      <c r="C1866" s="10" t="s">
        <v>7467</v>
      </c>
      <c r="D1866" s="10" t="s">
        <v>1670</v>
      </c>
      <c r="E1866" s="10" t="s">
        <v>1671</v>
      </c>
      <c r="F1866" s="10" t="s">
        <v>7468</v>
      </c>
      <c r="G1866" s="10" t="s">
        <v>841</v>
      </c>
      <c r="H1866" s="10" t="s">
        <v>7469</v>
      </c>
      <c r="I1866" s="10" t="b">
        <v>1</v>
      </c>
      <c r="J1866" s="10">
        <v>2.0</v>
      </c>
      <c r="K1866" s="10" t="s">
        <v>1679</v>
      </c>
      <c r="L1866" s="10" t="s">
        <v>7470</v>
      </c>
      <c r="M1866" s="10" t="s">
        <v>7471</v>
      </c>
    </row>
    <row r="1867" ht="15.75" customHeight="1">
      <c r="A1867" s="9">
        <v>1865.0</v>
      </c>
      <c r="B1867" s="10">
        <v>1963.0</v>
      </c>
      <c r="C1867" s="10" t="s">
        <v>7472</v>
      </c>
      <c r="D1867" s="10" t="s">
        <v>1670</v>
      </c>
      <c r="E1867" s="10" t="s">
        <v>1671</v>
      </c>
      <c r="F1867" s="10" t="s">
        <v>7473</v>
      </c>
      <c r="G1867" s="10" t="s">
        <v>841</v>
      </c>
      <c r="H1867" s="10" t="s">
        <v>7474</v>
      </c>
      <c r="I1867" s="10" t="b">
        <v>1</v>
      </c>
      <c r="J1867" s="10">
        <v>4.0</v>
      </c>
      <c r="K1867" s="10" t="s">
        <v>1656</v>
      </c>
      <c r="L1867" s="10" t="s">
        <v>7475</v>
      </c>
      <c r="M1867" s="10" t="s">
        <v>7476</v>
      </c>
    </row>
    <row r="1868" ht="15.75" customHeight="1">
      <c r="A1868" s="9">
        <v>1866.0</v>
      </c>
      <c r="B1868" s="10">
        <v>1964.0</v>
      </c>
      <c r="C1868" s="10" t="s">
        <v>7477</v>
      </c>
      <c r="D1868" s="10" t="s">
        <v>1670</v>
      </c>
      <c r="E1868" s="10" t="s">
        <v>1671</v>
      </c>
      <c r="F1868" s="10" t="s">
        <v>7478</v>
      </c>
      <c r="G1868" s="10" t="s">
        <v>841</v>
      </c>
      <c r="H1868" s="10" t="s">
        <v>7479</v>
      </c>
      <c r="I1868" s="10" t="b">
        <v>1</v>
      </c>
      <c r="J1868" s="10">
        <v>2.0</v>
      </c>
      <c r="K1868" s="10" t="s">
        <v>1679</v>
      </c>
      <c r="L1868" s="10" t="s">
        <v>7457</v>
      </c>
      <c r="M1868" s="10" t="s">
        <v>7480</v>
      </c>
    </row>
    <row r="1869" ht="15.75" customHeight="1">
      <c r="A1869" s="9">
        <v>1867.0</v>
      </c>
      <c r="B1869" s="10">
        <v>1965.0</v>
      </c>
      <c r="C1869" s="10" t="s">
        <v>7481</v>
      </c>
      <c r="D1869" s="10" t="s">
        <v>1670</v>
      </c>
      <c r="E1869" s="10" t="s">
        <v>1671</v>
      </c>
      <c r="F1869" s="10" t="s">
        <v>7482</v>
      </c>
      <c r="G1869" s="10" t="s">
        <v>841</v>
      </c>
      <c r="H1869" s="10" t="s">
        <v>7483</v>
      </c>
      <c r="I1869" s="10" t="b">
        <v>1</v>
      </c>
      <c r="J1869" s="10">
        <v>3.0</v>
      </c>
      <c r="K1869" s="10" t="s">
        <v>1702</v>
      </c>
      <c r="L1869" s="10" t="s">
        <v>2048</v>
      </c>
      <c r="M1869" s="10" t="s">
        <v>7484</v>
      </c>
    </row>
    <row r="1870" ht="15.75" customHeight="1">
      <c r="A1870" s="9">
        <v>1868.0</v>
      </c>
      <c r="B1870" s="10">
        <v>1966.0</v>
      </c>
      <c r="C1870" s="10" t="s">
        <v>7485</v>
      </c>
      <c r="D1870" s="10" t="s">
        <v>1670</v>
      </c>
      <c r="E1870" s="10" t="s">
        <v>1671</v>
      </c>
      <c r="F1870" s="10" t="s">
        <v>7486</v>
      </c>
      <c r="G1870" s="10" t="s">
        <v>841</v>
      </c>
      <c r="H1870" s="10" t="s">
        <v>7487</v>
      </c>
      <c r="I1870" s="10" t="b">
        <v>1</v>
      </c>
      <c r="J1870" s="10">
        <v>2.0</v>
      </c>
      <c r="K1870" s="10" t="s">
        <v>1679</v>
      </c>
      <c r="L1870" s="10" t="s">
        <v>7488</v>
      </c>
      <c r="M1870" s="10" t="s">
        <v>7489</v>
      </c>
    </row>
    <row r="1871" ht="15.75" customHeight="1">
      <c r="A1871" s="9">
        <v>1869.0</v>
      </c>
      <c r="B1871" s="10">
        <v>1967.0</v>
      </c>
      <c r="C1871" s="10" t="s">
        <v>7490</v>
      </c>
      <c r="D1871" s="10" t="s">
        <v>1670</v>
      </c>
      <c r="E1871" s="10" t="s">
        <v>1671</v>
      </c>
      <c r="F1871" s="10" t="s">
        <v>7491</v>
      </c>
      <c r="G1871" s="10" t="s">
        <v>841</v>
      </c>
      <c r="H1871" s="10" t="s">
        <v>7492</v>
      </c>
      <c r="I1871" s="10" t="b">
        <v>1</v>
      </c>
      <c r="J1871" s="10">
        <v>3.0</v>
      </c>
      <c r="K1871" s="10" t="s">
        <v>1702</v>
      </c>
      <c r="L1871" s="10" t="s">
        <v>7493</v>
      </c>
      <c r="M1871" s="10" t="s">
        <v>7494</v>
      </c>
    </row>
    <row r="1872" ht="15.75" customHeight="1">
      <c r="A1872" s="9">
        <v>1870.0</v>
      </c>
      <c r="B1872" s="10">
        <v>1968.0</v>
      </c>
      <c r="C1872" s="10" t="s">
        <v>7495</v>
      </c>
      <c r="D1872" s="10" t="s">
        <v>1670</v>
      </c>
      <c r="E1872" s="10" t="s">
        <v>1671</v>
      </c>
      <c r="F1872" s="10" t="s">
        <v>7496</v>
      </c>
      <c r="G1872" s="10" t="s">
        <v>841</v>
      </c>
      <c r="H1872" s="10" t="s">
        <v>7497</v>
      </c>
      <c r="I1872" s="10" t="b">
        <v>1</v>
      </c>
      <c r="J1872" s="10">
        <v>2.0</v>
      </c>
      <c r="K1872" s="10" t="s">
        <v>1679</v>
      </c>
      <c r="L1872" s="10" t="s">
        <v>7498</v>
      </c>
      <c r="M1872" s="10" t="s">
        <v>7499</v>
      </c>
    </row>
    <row r="1873" ht="15.75" customHeight="1">
      <c r="A1873" s="9">
        <v>1871.0</v>
      </c>
      <c r="B1873" s="10">
        <v>1969.0</v>
      </c>
      <c r="C1873" s="10" t="s">
        <v>7500</v>
      </c>
      <c r="D1873" s="10" t="s">
        <v>1670</v>
      </c>
      <c r="E1873" s="10" t="s">
        <v>1671</v>
      </c>
      <c r="F1873" s="10" t="s">
        <v>7501</v>
      </c>
      <c r="G1873" s="10" t="s">
        <v>841</v>
      </c>
      <c r="H1873" s="10" t="s">
        <v>7502</v>
      </c>
      <c r="I1873" s="10" t="b">
        <v>1</v>
      </c>
      <c r="J1873" s="10">
        <v>4.0</v>
      </c>
      <c r="K1873" s="10" t="s">
        <v>1656</v>
      </c>
      <c r="L1873" s="10" t="s">
        <v>7503</v>
      </c>
      <c r="M1873" s="10" t="s">
        <v>7504</v>
      </c>
    </row>
    <row r="1874" ht="15.75" customHeight="1">
      <c r="A1874" s="9">
        <v>1872.0</v>
      </c>
      <c r="B1874" s="10">
        <v>1970.0</v>
      </c>
      <c r="C1874" s="10" t="s">
        <v>7505</v>
      </c>
      <c r="D1874" s="10" t="s">
        <v>1670</v>
      </c>
      <c r="E1874" s="10" t="s">
        <v>1671</v>
      </c>
      <c r="F1874" s="10" t="s">
        <v>7506</v>
      </c>
      <c r="G1874" s="10" t="s">
        <v>841</v>
      </c>
      <c r="H1874" s="10" t="s">
        <v>7507</v>
      </c>
      <c r="I1874" s="10" t="b">
        <v>1</v>
      </c>
      <c r="J1874" s="10">
        <v>2.0</v>
      </c>
      <c r="K1874" s="10" t="s">
        <v>1679</v>
      </c>
      <c r="L1874" s="10" t="s">
        <v>7508</v>
      </c>
      <c r="M1874" s="10" t="s">
        <v>7509</v>
      </c>
    </row>
    <row r="1875" ht="15.75" customHeight="1">
      <c r="A1875" s="9">
        <v>1873.0</v>
      </c>
      <c r="B1875" s="10">
        <v>1971.0</v>
      </c>
      <c r="C1875" s="10" t="s">
        <v>7510</v>
      </c>
      <c r="D1875" s="10" t="s">
        <v>1670</v>
      </c>
      <c r="E1875" s="10" t="s">
        <v>1671</v>
      </c>
      <c r="F1875" s="10" t="s">
        <v>7511</v>
      </c>
      <c r="G1875" s="10" t="s">
        <v>841</v>
      </c>
      <c r="H1875" s="10" t="s">
        <v>7512</v>
      </c>
      <c r="I1875" s="10" t="b">
        <v>0</v>
      </c>
      <c r="J1875" s="10">
        <v>0.0</v>
      </c>
      <c r="K1875" s="10" t="s">
        <v>2887</v>
      </c>
      <c r="L1875" s="10" t="s">
        <v>7513</v>
      </c>
      <c r="M1875" s="10" t="s">
        <v>7514</v>
      </c>
    </row>
    <row r="1876" ht="15.75" customHeight="1">
      <c r="A1876" s="9">
        <v>1874.0</v>
      </c>
      <c r="B1876" s="10">
        <v>1972.0</v>
      </c>
      <c r="C1876" s="10" t="s">
        <v>7515</v>
      </c>
      <c r="D1876" s="10" t="s">
        <v>1670</v>
      </c>
      <c r="E1876" s="10" t="s">
        <v>1671</v>
      </c>
      <c r="F1876" s="10" t="s">
        <v>7516</v>
      </c>
      <c r="G1876" s="10" t="s">
        <v>841</v>
      </c>
      <c r="H1876" s="10" t="s">
        <v>7517</v>
      </c>
      <c r="I1876" s="10" t="b">
        <v>0</v>
      </c>
      <c r="J1876" s="10">
        <v>0.0</v>
      </c>
      <c r="K1876" s="10" t="s">
        <v>2887</v>
      </c>
      <c r="L1876" s="10" t="s">
        <v>7518</v>
      </c>
      <c r="M1876" s="10" t="s">
        <v>7519</v>
      </c>
    </row>
    <row r="1877" ht="15.75" customHeight="1">
      <c r="A1877" s="9">
        <v>1875.0</v>
      </c>
      <c r="B1877" s="10">
        <v>1973.0</v>
      </c>
      <c r="C1877" s="10" t="s">
        <v>7520</v>
      </c>
      <c r="D1877" s="10" t="s">
        <v>1670</v>
      </c>
      <c r="E1877" s="10" t="s">
        <v>1671</v>
      </c>
      <c r="F1877" s="10" t="s">
        <v>7521</v>
      </c>
      <c r="G1877" s="10" t="s">
        <v>841</v>
      </c>
      <c r="H1877" s="10" t="s">
        <v>7522</v>
      </c>
      <c r="I1877" s="10" t="b">
        <v>0</v>
      </c>
      <c r="J1877" s="10">
        <v>0.0</v>
      </c>
      <c r="K1877" s="10" t="s">
        <v>2887</v>
      </c>
      <c r="L1877" s="10" t="s">
        <v>7523</v>
      </c>
      <c r="M1877" s="10" t="s">
        <v>7524</v>
      </c>
    </row>
    <row r="1878" ht="15.75" customHeight="1">
      <c r="A1878" s="9">
        <v>1876.0</v>
      </c>
      <c r="B1878" s="10">
        <v>1974.0</v>
      </c>
      <c r="C1878" s="10" t="s">
        <v>7525</v>
      </c>
      <c r="D1878" s="10" t="s">
        <v>1670</v>
      </c>
      <c r="E1878" s="10" t="s">
        <v>1671</v>
      </c>
      <c r="F1878" s="10" t="s">
        <v>7526</v>
      </c>
      <c r="G1878" s="10" t="s">
        <v>841</v>
      </c>
      <c r="H1878" s="10" t="s">
        <v>7527</v>
      </c>
      <c r="I1878" s="10" t="b">
        <v>1</v>
      </c>
      <c r="J1878" s="10">
        <v>2.0</v>
      </c>
      <c r="K1878" s="10" t="s">
        <v>1679</v>
      </c>
      <c r="L1878" s="10" t="s">
        <v>7528</v>
      </c>
      <c r="M1878" s="10" t="s">
        <v>7529</v>
      </c>
    </row>
    <row r="1879" ht="15.75" customHeight="1">
      <c r="A1879" s="9">
        <v>1877.0</v>
      </c>
      <c r="B1879" s="10">
        <v>1975.0</v>
      </c>
      <c r="C1879" s="10" t="s">
        <v>7530</v>
      </c>
      <c r="D1879" s="10" t="s">
        <v>1670</v>
      </c>
      <c r="E1879" s="10" t="s">
        <v>1671</v>
      </c>
      <c r="F1879" s="10" t="s">
        <v>7531</v>
      </c>
      <c r="G1879" s="10" t="s">
        <v>841</v>
      </c>
      <c r="H1879" s="10" t="s">
        <v>7532</v>
      </c>
      <c r="I1879" s="10" t="b">
        <v>1</v>
      </c>
      <c r="J1879" s="10">
        <v>4.0</v>
      </c>
      <c r="K1879" s="10" t="s">
        <v>1656</v>
      </c>
      <c r="L1879" s="10" t="s">
        <v>7533</v>
      </c>
      <c r="M1879" s="10" t="s">
        <v>7534</v>
      </c>
    </row>
    <row r="1880" ht="15.75" customHeight="1">
      <c r="A1880" s="9">
        <v>1878.0</v>
      </c>
      <c r="B1880" s="10">
        <v>1976.0</v>
      </c>
      <c r="C1880" s="10" t="s">
        <v>7535</v>
      </c>
      <c r="D1880" s="10" t="s">
        <v>1670</v>
      </c>
      <c r="E1880" s="10" t="s">
        <v>1671</v>
      </c>
      <c r="F1880" s="10" t="s">
        <v>7536</v>
      </c>
      <c r="G1880" s="10" t="s">
        <v>841</v>
      </c>
      <c r="H1880" s="10" t="s">
        <v>7537</v>
      </c>
      <c r="I1880" s="10" t="b">
        <v>1</v>
      </c>
      <c r="J1880" s="10">
        <v>4.0</v>
      </c>
      <c r="K1880" s="10" t="s">
        <v>1656</v>
      </c>
      <c r="L1880" s="10" t="s">
        <v>7538</v>
      </c>
      <c r="M1880" s="10" t="s">
        <v>7539</v>
      </c>
    </row>
    <row r="1881" ht="15.75" customHeight="1">
      <c r="A1881" s="9">
        <v>1879.0</v>
      </c>
      <c r="B1881" s="10">
        <v>1977.0</v>
      </c>
      <c r="C1881" s="10" t="s">
        <v>7540</v>
      </c>
      <c r="D1881" s="10" t="s">
        <v>1670</v>
      </c>
      <c r="E1881" s="10" t="s">
        <v>1671</v>
      </c>
      <c r="F1881" s="10" t="s">
        <v>7541</v>
      </c>
      <c r="G1881" s="10" t="s">
        <v>841</v>
      </c>
      <c r="H1881" s="10" t="s">
        <v>7542</v>
      </c>
      <c r="I1881" s="10" t="b">
        <v>1</v>
      </c>
      <c r="J1881" s="10">
        <v>3.0</v>
      </c>
      <c r="K1881" s="10" t="s">
        <v>1702</v>
      </c>
      <c r="L1881" s="10" t="s">
        <v>7543</v>
      </c>
      <c r="M1881" s="10" t="s">
        <v>7544</v>
      </c>
    </row>
    <row r="1882" ht="15.75" customHeight="1">
      <c r="A1882" s="9">
        <v>1880.0</v>
      </c>
      <c r="B1882" s="10">
        <v>1978.0</v>
      </c>
      <c r="C1882" s="10" t="s">
        <v>7545</v>
      </c>
      <c r="D1882" s="10" t="s">
        <v>1670</v>
      </c>
      <c r="E1882" s="10" t="s">
        <v>1671</v>
      </c>
      <c r="F1882" s="10" t="s">
        <v>7546</v>
      </c>
      <c r="G1882" s="10" t="s">
        <v>841</v>
      </c>
      <c r="H1882" s="10" t="s">
        <v>7547</v>
      </c>
      <c r="I1882" s="10" t="b">
        <v>1</v>
      </c>
      <c r="J1882" s="10">
        <v>2.0</v>
      </c>
      <c r="K1882" s="10" t="s">
        <v>1679</v>
      </c>
      <c r="L1882" s="10" t="s">
        <v>7548</v>
      </c>
      <c r="M1882" s="10" t="s">
        <v>7549</v>
      </c>
    </row>
    <row r="1883" ht="15.75" customHeight="1">
      <c r="A1883" s="9">
        <v>1881.0</v>
      </c>
      <c r="B1883" s="10">
        <v>1979.0</v>
      </c>
      <c r="C1883" s="10" t="s">
        <v>7550</v>
      </c>
      <c r="D1883" s="10" t="s">
        <v>1670</v>
      </c>
      <c r="E1883" s="10" t="s">
        <v>1671</v>
      </c>
      <c r="F1883" s="10" t="s">
        <v>7551</v>
      </c>
      <c r="G1883" s="10" t="s">
        <v>841</v>
      </c>
      <c r="H1883" s="10" t="s">
        <v>7552</v>
      </c>
      <c r="I1883" s="10" t="b">
        <v>1</v>
      </c>
      <c r="J1883" s="10">
        <v>3.0</v>
      </c>
      <c r="K1883" s="10" t="s">
        <v>1702</v>
      </c>
      <c r="L1883" s="10" t="s">
        <v>7493</v>
      </c>
      <c r="M1883" s="10" t="s">
        <v>7553</v>
      </c>
    </row>
    <row r="1884" ht="15.75" customHeight="1">
      <c r="A1884" s="9">
        <v>1882.0</v>
      </c>
      <c r="B1884" s="10">
        <v>1980.0</v>
      </c>
      <c r="C1884" s="10" t="s">
        <v>7554</v>
      </c>
      <c r="D1884" s="10" t="s">
        <v>1670</v>
      </c>
      <c r="E1884" s="10" t="s">
        <v>1671</v>
      </c>
      <c r="F1884" s="10" t="s">
        <v>7555</v>
      </c>
      <c r="G1884" s="10" t="s">
        <v>841</v>
      </c>
      <c r="H1884" s="10" t="s">
        <v>7556</v>
      </c>
      <c r="I1884" s="10" t="b">
        <v>1</v>
      </c>
      <c r="J1884" s="10">
        <v>6.0</v>
      </c>
      <c r="K1884" s="10" t="s">
        <v>1696</v>
      </c>
      <c r="L1884" s="10" t="s">
        <v>7557</v>
      </c>
      <c r="M1884" s="10" t="s">
        <v>7558</v>
      </c>
    </row>
    <row r="1885" ht="15.75" customHeight="1">
      <c r="A1885" s="9">
        <v>1883.0</v>
      </c>
      <c r="B1885" s="10">
        <v>1981.0</v>
      </c>
      <c r="C1885" s="10" t="s">
        <v>7559</v>
      </c>
      <c r="D1885" s="10" t="s">
        <v>1670</v>
      </c>
      <c r="E1885" s="10" t="s">
        <v>1671</v>
      </c>
      <c r="F1885" s="10" t="s">
        <v>7560</v>
      </c>
      <c r="G1885" s="10" t="s">
        <v>841</v>
      </c>
      <c r="H1885" s="10" t="s">
        <v>7561</v>
      </c>
      <c r="I1885" s="10" t="b">
        <v>1</v>
      </c>
      <c r="J1885" s="10">
        <v>3.0</v>
      </c>
      <c r="K1885" s="10" t="s">
        <v>1702</v>
      </c>
      <c r="L1885" s="10" t="s">
        <v>7562</v>
      </c>
      <c r="M1885" s="10" t="s">
        <v>7563</v>
      </c>
    </row>
    <row r="1886" ht="15.75" customHeight="1">
      <c r="A1886" s="9">
        <v>1884.0</v>
      </c>
      <c r="B1886" s="10">
        <v>1982.0</v>
      </c>
      <c r="C1886" s="10" t="s">
        <v>7564</v>
      </c>
      <c r="D1886" s="10" t="s">
        <v>1670</v>
      </c>
      <c r="E1886" s="10" t="s">
        <v>1671</v>
      </c>
      <c r="F1886" s="10" t="s">
        <v>7565</v>
      </c>
      <c r="G1886" s="10" t="s">
        <v>841</v>
      </c>
      <c r="H1886" s="10" t="s">
        <v>7566</v>
      </c>
      <c r="I1886" s="10" t="b">
        <v>1</v>
      </c>
      <c r="J1886" s="10">
        <v>4.0</v>
      </c>
      <c r="K1886" s="10" t="s">
        <v>1656</v>
      </c>
      <c r="L1886" s="10" t="s">
        <v>7567</v>
      </c>
      <c r="M1886" s="10" t="s">
        <v>7568</v>
      </c>
    </row>
    <row r="1887" ht="15.75" customHeight="1">
      <c r="A1887" s="9">
        <v>1885.0</v>
      </c>
      <c r="B1887" s="10">
        <v>1983.0</v>
      </c>
      <c r="C1887" s="10" t="s">
        <v>7569</v>
      </c>
      <c r="D1887" s="10" t="s">
        <v>1670</v>
      </c>
      <c r="E1887" s="10" t="s">
        <v>1671</v>
      </c>
      <c r="F1887" s="10" t="s">
        <v>7570</v>
      </c>
      <c r="G1887" s="10" t="s">
        <v>841</v>
      </c>
      <c r="H1887" s="10" t="s">
        <v>7571</v>
      </c>
      <c r="I1887" s="10" t="b">
        <v>1</v>
      </c>
      <c r="J1887" s="10">
        <v>2.0</v>
      </c>
      <c r="K1887" s="10" t="s">
        <v>1679</v>
      </c>
      <c r="L1887" s="10" t="s">
        <v>7572</v>
      </c>
      <c r="M1887" s="10" t="s">
        <v>7573</v>
      </c>
    </row>
    <row r="1888" ht="15.75" customHeight="1">
      <c r="A1888" s="9">
        <v>1886.0</v>
      </c>
      <c r="B1888" s="10">
        <v>1984.0</v>
      </c>
      <c r="C1888" s="10" t="s">
        <v>7574</v>
      </c>
      <c r="D1888" s="10" t="s">
        <v>1670</v>
      </c>
      <c r="E1888" s="10" t="s">
        <v>1671</v>
      </c>
      <c r="F1888" s="10" t="s">
        <v>7575</v>
      </c>
      <c r="G1888" s="10" t="s">
        <v>841</v>
      </c>
      <c r="H1888" s="10" t="s">
        <v>7576</v>
      </c>
      <c r="I1888" s="10" t="b">
        <v>1</v>
      </c>
      <c r="J1888" s="10">
        <v>5.0</v>
      </c>
      <c r="K1888" s="10" t="s">
        <v>1690</v>
      </c>
      <c r="L1888" s="10" t="s">
        <v>6874</v>
      </c>
      <c r="M1888" s="10" t="s">
        <v>7577</v>
      </c>
    </row>
    <row r="1889" ht="15.75" customHeight="1">
      <c r="A1889" s="9">
        <v>1887.0</v>
      </c>
      <c r="B1889" s="10">
        <v>1985.0</v>
      </c>
      <c r="C1889" s="10" t="s">
        <v>7578</v>
      </c>
      <c r="D1889" s="10" t="s">
        <v>1670</v>
      </c>
      <c r="E1889" s="10" t="s">
        <v>1671</v>
      </c>
      <c r="F1889" s="10" t="s">
        <v>7579</v>
      </c>
      <c r="G1889" s="10" t="s">
        <v>841</v>
      </c>
      <c r="H1889" s="10" t="s">
        <v>7580</v>
      </c>
      <c r="I1889" s="10" t="b">
        <v>1</v>
      </c>
      <c r="J1889" s="10">
        <v>4.0</v>
      </c>
      <c r="K1889" s="10" t="s">
        <v>1656</v>
      </c>
      <c r="L1889" s="10" t="s">
        <v>4042</v>
      </c>
      <c r="M1889" s="10" t="s">
        <v>7581</v>
      </c>
    </row>
    <row r="1890" ht="15.75" customHeight="1">
      <c r="A1890" s="9">
        <v>1888.0</v>
      </c>
      <c r="B1890" s="10">
        <v>1986.0</v>
      </c>
      <c r="C1890" s="10" t="s">
        <v>7582</v>
      </c>
      <c r="D1890" s="10" t="s">
        <v>1670</v>
      </c>
      <c r="E1890" s="10" t="s">
        <v>1671</v>
      </c>
      <c r="F1890" s="10" t="s">
        <v>7583</v>
      </c>
      <c r="G1890" s="10" t="s">
        <v>841</v>
      </c>
      <c r="H1890" s="10" t="s">
        <v>7584</v>
      </c>
      <c r="I1890" s="10" t="b">
        <v>1</v>
      </c>
      <c r="J1890" s="10">
        <v>3.0</v>
      </c>
      <c r="K1890" s="10" t="s">
        <v>1702</v>
      </c>
      <c r="L1890" s="10" t="s">
        <v>7585</v>
      </c>
      <c r="M1890" s="10" t="s">
        <v>7586</v>
      </c>
    </row>
    <row r="1891" ht="15.75" customHeight="1">
      <c r="A1891" s="9">
        <v>1889.0</v>
      </c>
      <c r="B1891" s="10">
        <v>1987.0</v>
      </c>
      <c r="C1891" s="10" t="s">
        <v>7587</v>
      </c>
      <c r="D1891" s="10" t="s">
        <v>1670</v>
      </c>
      <c r="E1891" s="10" t="s">
        <v>1671</v>
      </c>
      <c r="F1891" s="10" t="s">
        <v>7588</v>
      </c>
      <c r="G1891" s="10" t="s">
        <v>841</v>
      </c>
      <c r="H1891" s="10" t="s">
        <v>7589</v>
      </c>
      <c r="I1891" s="10" t="b">
        <v>1</v>
      </c>
      <c r="J1891" s="10">
        <v>3.0</v>
      </c>
      <c r="K1891" s="10" t="s">
        <v>1702</v>
      </c>
      <c r="L1891" s="10" t="s">
        <v>7590</v>
      </c>
      <c r="M1891" s="10" t="s">
        <v>7591</v>
      </c>
    </row>
    <row r="1892" ht="15.75" customHeight="1">
      <c r="A1892" s="9">
        <v>1890.0</v>
      </c>
      <c r="B1892" s="10">
        <v>1988.0</v>
      </c>
      <c r="C1892" s="10" t="s">
        <v>7592</v>
      </c>
      <c r="D1892" s="10" t="s">
        <v>1670</v>
      </c>
      <c r="E1892" s="10" t="s">
        <v>1671</v>
      </c>
      <c r="F1892" s="10" t="s">
        <v>7593</v>
      </c>
      <c r="G1892" s="10" t="s">
        <v>841</v>
      </c>
      <c r="H1892" s="10" t="s">
        <v>7594</v>
      </c>
      <c r="I1892" s="10" t="b">
        <v>1</v>
      </c>
      <c r="J1892" s="10">
        <v>4.0</v>
      </c>
      <c r="K1892" s="10" t="s">
        <v>1656</v>
      </c>
      <c r="L1892" s="10" t="s">
        <v>7595</v>
      </c>
      <c r="M1892" s="10" t="s">
        <v>7596</v>
      </c>
    </row>
    <row r="1893" ht="15.75" customHeight="1">
      <c r="A1893" s="9">
        <v>1891.0</v>
      </c>
      <c r="B1893" s="10">
        <v>1989.0</v>
      </c>
      <c r="C1893" s="10" t="s">
        <v>7597</v>
      </c>
      <c r="D1893" s="10" t="s">
        <v>1670</v>
      </c>
      <c r="E1893" s="10" t="s">
        <v>1671</v>
      </c>
      <c r="F1893" s="10" t="s">
        <v>7598</v>
      </c>
      <c r="G1893" s="10" t="s">
        <v>841</v>
      </c>
      <c r="H1893" s="10" t="s">
        <v>7599</v>
      </c>
      <c r="I1893" s="10" t="b">
        <v>1</v>
      </c>
      <c r="J1893" s="10">
        <v>3.0</v>
      </c>
      <c r="K1893" s="10" t="s">
        <v>1702</v>
      </c>
      <c r="L1893" s="10" t="s">
        <v>7600</v>
      </c>
      <c r="M1893" s="10" t="s">
        <v>7601</v>
      </c>
    </row>
    <row r="1894" ht="15.75" customHeight="1">
      <c r="A1894" s="9">
        <v>1892.0</v>
      </c>
      <c r="B1894" s="10">
        <v>1990.0</v>
      </c>
      <c r="C1894" s="10" t="s">
        <v>7602</v>
      </c>
      <c r="D1894" s="10" t="s">
        <v>1670</v>
      </c>
      <c r="E1894" s="10" t="s">
        <v>1671</v>
      </c>
      <c r="F1894" s="10" t="s">
        <v>7603</v>
      </c>
      <c r="G1894" s="10" t="s">
        <v>841</v>
      </c>
      <c r="H1894" s="10" t="s">
        <v>7604</v>
      </c>
      <c r="I1894" s="10" t="b">
        <v>1</v>
      </c>
      <c r="J1894" s="10">
        <v>3.0</v>
      </c>
      <c r="K1894" s="10" t="s">
        <v>1702</v>
      </c>
      <c r="L1894" s="10" t="s">
        <v>7605</v>
      </c>
      <c r="M1894" s="10" t="s">
        <v>7606</v>
      </c>
    </row>
    <row r="1895" ht="15.75" customHeight="1">
      <c r="A1895" s="9">
        <v>1893.0</v>
      </c>
      <c r="B1895" s="10">
        <v>1991.0</v>
      </c>
      <c r="C1895" s="10" t="s">
        <v>7607</v>
      </c>
      <c r="D1895" s="10" t="s">
        <v>1670</v>
      </c>
      <c r="E1895" s="10" t="s">
        <v>1671</v>
      </c>
      <c r="F1895" s="10" t="s">
        <v>7608</v>
      </c>
      <c r="G1895" s="10" t="s">
        <v>841</v>
      </c>
      <c r="H1895" s="10" t="s">
        <v>7609</v>
      </c>
      <c r="I1895" s="10" t="b">
        <v>1</v>
      </c>
      <c r="J1895" s="10">
        <v>3.0</v>
      </c>
      <c r="K1895" s="10" t="s">
        <v>1702</v>
      </c>
      <c r="L1895" s="10" t="s">
        <v>7610</v>
      </c>
      <c r="M1895" s="10" t="s">
        <v>7611</v>
      </c>
    </row>
    <row r="1896" ht="15.75" customHeight="1">
      <c r="A1896" s="9">
        <v>1894.0</v>
      </c>
      <c r="B1896" s="10">
        <v>1992.0</v>
      </c>
      <c r="C1896" s="10" t="s">
        <v>7612</v>
      </c>
      <c r="D1896" s="10" t="s">
        <v>1670</v>
      </c>
      <c r="E1896" s="10" t="s">
        <v>1671</v>
      </c>
      <c r="F1896" s="10" t="s">
        <v>7613</v>
      </c>
      <c r="G1896" s="10" t="s">
        <v>841</v>
      </c>
      <c r="H1896" s="10" t="s">
        <v>7614</v>
      </c>
      <c r="I1896" s="10" t="b">
        <v>1</v>
      </c>
      <c r="J1896" s="10">
        <v>3.0</v>
      </c>
      <c r="K1896" s="10" t="s">
        <v>1702</v>
      </c>
      <c r="L1896" s="10" t="s">
        <v>7615</v>
      </c>
      <c r="M1896" s="10" t="s">
        <v>7616</v>
      </c>
    </row>
    <row r="1897" ht="15.75" customHeight="1">
      <c r="A1897" s="9">
        <v>1895.0</v>
      </c>
      <c r="B1897" s="10">
        <v>1993.0</v>
      </c>
      <c r="C1897" s="10" t="s">
        <v>7617</v>
      </c>
      <c r="D1897" s="10" t="s">
        <v>1670</v>
      </c>
      <c r="E1897" s="10" t="s">
        <v>1671</v>
      </c>
      <c r="F1897" s="10" t="s">
        <v>7618</v>
      </c>
      <c r="G1897" s="10" t="s">
        <v>841</v>
      </c>
      <c r="H1897" s="10" t="s">
        <v>7619</v>
      </c>
      <c r="I1897" s="10" t="b">
        <v>1</v>
      </c>
      <c r="J1897" s="10">
        <v>4.0</v>
      </c>
      <c r="K1897" s="10" t="s">
        <v>1656</v>
      </c>
      <c r="L1897" s="10" t="s">
        <v>7620</v>
      </c>
      <c r="M1897" s="10" t="s">
        <v>7621</v>
      </c>
    </row>
    <row r="1898" ht="15.75" customHeight="1">
      <c r="A1898" s="9">
        <v>1896.0</v>
      </c>
      <c r="B1898" s="10">
        <v>1994.0</v>
      </c>
      <c r="C1898" s="10" t="s">
        <v>7622</v>
      </c>
      <c r="D1898" s="10" t="s">
        <v>1670</v>
      </c>
      <c r="E1898" s="10" t="s">
        <v>1671</v>
      </c>
      <c r="F1898" s="10" t="s">
        <v>7623</v>
      </c>
      <c r="G1898" s="10" t="s">
        <v>841</v>
      </c>
      <c r="H1898" s="10" t="s">
        <v>7624</v>
      </c>
      <c r="I1898" s="10" t="b">
        <v>1</v>
      </c>
      <c r="J1898" s="10">
        <v>4.0</v>
      </c>
      <c r="K1898" s="10" t="s">
        <v>1656</v>
      </c>
      <c r="L1898" s="10" t="s">
        <v>7625</v>
      </c>
      <c r="M1898" s="10" t="s">
        <v>7626</v>
      </c>
    </row>
    <row r="1899" ht="15.75" customHeight="1">
      <c r="A1899" s="9">
        <v>1897.0</v>
      </c>
      <c r="B1899" s="10">
        <v>1995.0</v>
      </c>
      <c r="C1899" s="10" t="s">
        <v>7627</v>
      </c>
      <c r="D1899" s="10" t="s">
        <v>1670</v>
      </c>
      <c r="E1899" s="10" t="s">
        <v>1671</v>
      </c>
      <c r="F1899" s="10" t="s">
        <v>7628</v>
      </c>
      <c r="G1899" s="10" t="s">
        <v>841</v>
      </c>
      <c r="H1899" s="10" t="s">
        <v>7629</v>
      </c>
      <c r="I1899" s="10" t="b">
        <v>1</v>
      </c>
      <c r="J1899" s="10">
        <v>4.0</v>
      </c>
      <c r="K1899" s="10" t="s">
        <v>1656</v>
      </c>
      <c r="L1899" s="10" t="s">
        <v>6120</v>
      </c>
      <c r="M1899" s="10" t="s">
        <v>7630</v>
      </c>
    </row>
    <row r="1900" ht="15.75" customHeight="1">
      <c r="A1900" s="9">
        <v>1898.0</v>
      </c>
      <c r="B1900" s="10">
        <v>1996.0</v>
      </c>
      <c r="C1900" s="10" t="s">
        <v>7631</v>
      </c>
      <c r="D1900" s="10" t="s">
        <v>1670</v>
      </c>
      <c r="E1900" s="10" t="s">
        <v>1671</v>
      </c>
      <c r="F1900" s="10" t="s">
        <v>7632</v>
      </c>
      <c r="G1900" s="10" t="s">
        <v>841</v>
      </c>
      <c r="H1900" s="10" t="s">
        <v>7633</v>
      </c>
      <c r="I1900" s="10" t="b">
        <v>1</v>
      </c>
      <c r="J1900" s="10">
        <v>3.0</v>
      </c>
      <c r="K1900" s="10" t="s">
        <v>1702</v>
      </c>
      <c r="L1900" s="10" t="s">
        <v>7634</v>
      </c>
      <c r="M1900" s="10" t="s">
        <v>7635</v>
      </c>
    </row>
    <row r="1901" ht="15.75" customHeight="1">
      <c r="A1901" s="9">
        <v>1899.0</v>
      </c>
      <c r="B1901" s="10">
        <v>1997.0</v>
      </c>
      <c r="C1901" s="10" t="s">
        <v>7636</v>
      </c>
      <c r="D1901" s="10" t="s">
        <v>1670</v>
      </c>
      <c r="E1901" s="10" t="s">
        <v>1671</v>
      </c>
      <c r="F1901" s="10" t="s">
        <v>7637</v>
      </c>
      <c r="G1901" s="10" t="s">
        <v>841</v>
      </c>
      <c r="H1901" s="10" t="s">
        <v>7638</v>
      </c>
      <c r="I1901" s="10" t="b">
        <v>1</v>
      </c>
      <c r="J1901" s="10">
        <v>2.0</v>
      </c>
      <c r="K1901" s="10" t="s">
        <v>1679</v>
      </c>
      <c r="L1901" s="10" t="s">
        <v>7639</v>
      </c>
      <c r="M1901" s="10" t="s">
        <v>7640</v>
      </c>
    </row>
    <row r="1902" ht="15.75" customHeight="1">
      <c r="A1902" s="9">
        <v>1900.0</v>
      </c>
      <c r="B1902" s="10">
        <v>1998.0</v>
      </c>
      <c r="C1902" s="10" t="s">
        <v>7641</v>
      </c>
      <c r="D1902" s="10" t="s">
        <v>1670</v>
      </c>
      <c r="E1902" s="10" t="s">
        <v>1671</v>
      </c>
      <c r="F1902" s="10" t="s">
        <v>7642</v>
      </c>
      <c r="G1902" s="10" t="s">
        <v>841</v>
      </c>
      <c r="H1902" s="10" t="s">
        <v>7643</v>
      </c>
      <c r="I1902" s="10" t="b">
        <v>0</v>
      </c>
      <c r="J1902" s="10" t="s">
        <v>17</v>
      </c>
      <c r="K1902" s="10" t="s">
        <v>17</v>
      </c>
      <c r="L1902" s="10" t="s">
        <v>17</v>
      </c>
      <c r="M1902" s="10" t="s">
        <v>17</v>
      </c>
    </row>
    <row r="1903" ht="15.75" customHeight="1">
      <c r="A1903" s="9">
        <v>1901.0</v>
      </c>
      <c r="B1903" s="10">
        <v>1999.0</v>
      </c>
      <c r="C1903" s="10" t="s">
        <v>7644</v>
      </c>
      <c r="D1903" s="10" t="s">
        <v>1670</v>
      </c>
      <c r="E1903" s="10" t="s">
        <v>1671</v>
      </c>
      <c r="F1903" s="10" t="s">
        <v>7645</v>
      </c>
      <c r="G1903" s="10" t="s">
        <v>841</v>
      </c>
      <c r="H1903" s="10" t="s">
        <v>7646</v>
      </c>
      <c r="I1903" s="10" t="b">
        <v>1</v>
      </c>
      <c r="J1903" s="10">
        <v>4.0</v>
      </c>
      <c r="K1903" s="10" t="s">
        <v>1656</v>
      </c>
      <c r="L1903" s="10" t="s">
        <v>6120</v>
      </c>
      <c r="M1903" s="10" t="s">
        <v>7647</v>
      </c>
    </row>
    <row r="1904" ht="15.75" customHeight="1">
      <c r="A1904" s="9">
        <v>1902.0</v>
      </c>
      <c r="B1904" s="10">
        <v>2000.0</v>
      </c>
      <c r="C1904" s="10" t="s">
        <v>7648</v>
      </c>
      <c r="D1904" s="10" t="s">
        <v>1670</v>
      </c>
      <c r="E1904" s="10" t="s">
        <v>1671</v>
      </c>
      <c r="F1904" s="10" t="s">
        <v>7649</v>
      </c>
      <c r="G1904" s="10" t="s">
        <v>841</v>
      </c>
      <c r="H1904" s="10" t="s">
        <v>7650</v>
      </c>
      <c r="I1904" s="10" t="b">
        <v>1</v>
      </c>
      <c r="J1904" s="10">
        <v>5.0</v>
      </c>
      <c r="K1904" s="10" t="s">
        <v>1690</v>
      </c>
      <c r="L1904" s="10" t="s">
        <v>7651</v>
      </c>
      <c r="M1904" s="10" t="s">
        <v>7652</v>
      </c>
    </row>
    <row r="1905" ht="15.75" customHeight="1">
      <c r="A1905" s="9">
        <v>1903.0</v>
      </c>
      <c r="B1905" s="10">
        <v>2001.0</v>
      </c>
      <c r="C1905" s="10" t="s">
        <v>7653</v>
      </c>
      <c r="D1905" s="10" t="s">
        <v>1670</v>
      </c>
      <c r="E1905" s="10" t="s">
        <v>1671</v>
      </c>
      <c r="F1905" s="10" t="s">
        <v>7654</v>
      </c>
      <c r="G1905" s="10" t="s">
        <v>841</v>
      </c>
      <c r="H1905" s="10" t="s">
        <v>7655</v>
      </c>
      <c r="I1905" s="10" t="b">
        <v>1</v>
      </c>
      <c r="J1905" s="10">
        <v>5.0</v>
      </c>
      <c r="K1905" s="10" t="s">
        <v>1690</v>
      </c>
      <c r="L1905" s="10" t="s">
        <v>7651</v>
      </c>
      <c r="M1905" s="10" t="s">
        <v>7656</v>
      </c>
    </row>
    <row r="1906" ht="15.75" customHeight="1">
      <c r="A1906" s="9">
        <v>1904.0</v>
      </c>
      <c r="B1906" s="10">
        <v>2002.0</v>
      </c>
      <c r="C1906" s="10" t="s">
        <v>7657</v>
      </c>
      <c r="D1906" s="10" t="s">
        <v>1670</v>
      </c>
      <c r="E1906" s="10" t="s">
        <v>1671</v>
      </c>
      <c r="F1906" s="10" t="s">
        <v>7658</v>
      </c>
      <c r="G1906" s="10" t="s">
        <v>841</v>
      </c>
      <c r="H1906" s="10" t="s">
        <v>7659</v>
      </c>
      <c r="I1906" s="10" t="b">
        <v>1</v>
      </c>
      <c r="J1906" s="10">
        <v>4.0</v>
      </c>
      <c r="K1906" s="10" t="s">
        <v>1656</v>
      </c>
      <c r="L1906" s="10" t="s">
        <v>7660</v>
      </c>
      <c r="M1906" s="10" t="s">
        <v>7661</v>
      </c>
    </row>
    <row r="1907" ht="15.75" customHeight="1">
      <c r="A1907" s="9">
        <v>1905.0</v>
      </c>
      <c r="B1907" s="10">
        <v>2003.0</v>
      </c>
      <c r="C1907" s="10" t="s">
        <v>7662</v>
      </c>
      <c r="D1907" s="10" t="s">
        <v>1670</v>
      </c>
      <c r="E1907" s="10" t="s">
        <v>1671</v>
      </c>
      <c r="F1907" s="10" t="s">
        <v>7663</v>
      </c>
      <c r="G1907" s="10" t="s">
        <v>841</v>
      </c>
      <c r="H1907" s="10" t="s">
        <v>7664</v>
      </c>
      <c r="I1907" s="10" t="b">
        <v>1</v>
      </c>
      <c r="J1907" s="10">
        <v>4.0</v>
      </c>
      <c r="K1907" s="10" t="s">
        <v>1656</v>
      </c>
      <c r="L1907" s="10" t="s">
        <v>7665</v>
      </c>
      <c r="M1907" s="10" t="s">
        <v>7666</v>
      </c>
    </row>
    <row r="1908" ht="15.75" customHeight="1">
      <c r="A1908" s="9">
        <v>1906.0</v>
      </c>
      <c r="B1908" s="10">
        <v>2004.0</v>
      </c>
      <c r="C1908" s="10" t="s">
        <v>7667</v>
      </c>
      <c r="D1908" s="10" t="s">
        <v>1670</v>
      </c>
      <c r="E1908" s="10" t="s">
        <v>1671</v>
      </c>
      <c r="F1908" s="10" t="s">
        <v>7668</v>
      </c>
      <c r="G1908" s="10" t="s">
        <v>841</v>
      </c>
      <c r="H1908" s="10" t="s">
        <v>7669</v>
      </c>
      <c r="I1908" s="10" t="b">
        <v>1</v>
      </c>
      <c r="J1908" s="10">
        <v>2.0</v>
      </c>
      <c r="K1908" s="10" t="s">
        <v>1679</v>
      </c>
      <c r="L1908" s="10" t="s">
        <v>7670</v>
      </c>
      <c r="M1908" s="10" t="s">
        <v>7671</v>
      </c>
    </row>
    <row r="1909" ht="15.75" customHeight="1">
      <c r="A1909" s="9">
        <v>1907.0</v>
      </c>
      <c r="B1909" s="10">
        <v>2005.0</v>
      </c>
      <c r="C1909" s="10" t="s">
        <v>7672</v>
      </c>
      <c r="D1909" s="10" t="s">
        <v>1670</v>
      </c>
      <c r="E1909" s="10" t="s">
        <v>1671</v>
      </c>
      <c r="F1909" s="10" t="s">
        <v>7673</v>
      </c>
      <c r="G1909" s="10" t="s">
        <v>841</v>
      </c>
      <c r="H1909" s="10" t="s">
        <v>7674</v>
      </c>
      <c r="I1909" s="10" t="b">
        <v>1</v>
      </c>
      <c r="J1909" s="10">
        <v>3.0</v>
      </c>
      <c r="K1909" s="10" t="s">
        <v>1702</v>
      </c>
      <c r="L1909" s="10" t="s">
        <v>7675</v>
      </c>
      <c r="M1909" s="10" t="s">
        <v>7676</v>
      </c>
    </row>
    <row r="1910" ht="15.75" customHeight="1">
      <c r="A1910" s="9">
        <v>1908.0</v>
      </c>
      <c r="B1910" s="10">
        <v>2006.0</v>
      </c>
      <c r="C1910" s="10" t="s">
        <v>7677</v>
      </c>
      <c r="D1910" s="10" t="s">
        <v>1670</v>
      </c>
      <c r="E1910" s="10" t="s">
        <v>1671</v>
      </c>
      <c r="F1910" s="10" t="s">
        <v>7678</v>
      </c>
      <c r="G1910" s="10" t="s">
        <v>841</v>
      </c>
      <c r="H1910" s="10" t="s">
        <v>1960</v>
      </c>
      <c r="I1910" s="10" t="b">
        <v>0</v>
      </c>
      <c r="J1910" s="10" t="s">
        <v>17</v>
      </c>
      <c r="K1910" s="10" t="s">
        <v>17</v>
      </c>
      <c r="L1910" s="10" t="s">
        <v>17</v>
      </c>
      <c r="M1910" s="10" t="s">
        <v>17</v>
      </c>
    </row>
    <row r="1911" ht="15.75" customHeight="1">
      <c r="A1911" s="9">
        <v>1909.0</v>
      </c>
      <c r="B1911" s="10">
        <v>2007.0</v>
      </c>
      <c r="C1911" s="10" t="s">
        <v>7679</v>
      </c>
      <c r="D1911" s="10" t="s">
        <v>1670</v>
      </c>
      <c r="E1911" s="10" t="s">
        <v>1671</v>
      </c>
      <c r="F1911" s="10" t="s">
        <v>7680</v>
      </c>
      <c r="G1911" s="10" t="s">
        <v>841</v>
      </c>
      <c r="H1911" s="10" t="s">
        <v>7681</v>
      </c>
      <c r="I1911" s="10" t="b">
        <v>1</v>
      </c>
      <c r="J1911" s="10">
        <v>5.0</v>
      </c>
      <c r="K1911" s="10" t="s">
        <v>1690</v>
      </c>
      <c r="L1911" s="10" t="s">
        <v>2286</v>
      </c>
      <c r="M1911" s="10" t="s">
        <v>7682</v>
      </c>
    </row>
    <row r="1912" ht="15.75" customHeight="1">
      <c r="A1912" s="9">
        <v>1910.0</v>
      </c>
      <c r="B1912" s="10">
        <v>2008.0</v>
      </c>
      <c r="C1912" s="10" t="s">
        <v>7683</v>
      </c>
      <c r="D1912" s="10" t="s">
        <v>1670</v>
      </c>
      <c r="E1912" s="10" t="s">
        <v>1671</v>
      </c>
      <c r="F1912" s="10" t="s">
        <v>7684</v>
      </c>
      <c r="G1912" s="10" t="s">
        <v>841</v>
      </c>
      <c r="H1912" s="10" t="s">
        <v>7685</v>
      </c>
      <c r="I1912" s="10" t="b">
        <v>1</v>
      </c>
      <c r="J1912" s="10">
        <v>3.0</v>
      </c>
      <c r="K1912" s="10" t="s">
        <v>1702</v>
      </c>
      <c r="L1912" s="10" t="s">
        <v>2281</v>
      </c>
      <c r="M1912" s="10" t="s">
        <v>7686</v>
      </c>
    </row>
    <row r="1913" ht="15.75" customHeight="1">
      <c r="A1913" s="9">
        <v>1911.0</v>
      </c>
      <c r="B1913" s="10">
        <v>2009.0</v>
      </c>
      <c r="C1913" s="10" t="s">
        <v>7687</v>
      </c>
      <c r="D1913" s="10" t="s">
        <v>1670</v>
      </c>
      <c r="E1913" s="10" t="s">
        <v>1671</v>
      </c>
      <c r="F1913" s="10" t="s">
        <v>7688</v>
      </c>
      <c r="G1913" s="10" t="s">
        <v>841</v>
      </c>
      <c r="H1913" s="10" t="s">
        <v>7689</v>
      </c>
      <c r="I1913" s="10" t="b">
        <v>1</v>
      </c>
      <c r="J1913" s="10">
        <v>3.0</v>
      </c>
      <c r="K1913" s="10" t="s">
        <v>1702</v>
      </c>
      <c r="L1913" s="10" t="s">
        <v>7690</v>
      </c>
      <c r="M1913" s="10" t="s">
        <v>7691</v>
      </c>
    </row>
    <row r="1914" ht="15.75" customHeight="1">
      <c r="A1914" s="9">
        <v>1912.0</v>
      </c>
      <c r="B1914" s="10">
        <v>2010.0</v>
      </c>
      <c r="C1914" s="10" t="s">
        <v>7692</v>
      </c>
      <c r="D1914" s="10" t="s">
        <v>1670</v>
      </c>
      <c r="E1914" s="10" t="s">
        <v>1671</v>
      </c>
      <c r="F1914" s="10" t="s">
        <v>7693</v>
      </c>
      <c r="G1914" s="10" t="s">
        <v>841</v>
      </c>
      <c r="H1914" s="10" t="s">
        <v>7694</v>
      </c>
      <c r="I1914" s="10" t="b">
        <v>1</v>
      </c>
      <c r="J1914" s="10">
        <v>2.0</v>
      </c>
      <c r="K1914" s="10" t="s">
        <v>1679</v>
      </c>
      <c r="L1914" s="10" t="s">
        <v>7695</v>
      </c>
      <c r="M1914" s="10" t="s">
        <v>7696</v>
      </c>
    </row>
    <row r="1915" ht="15.75" customHeight="1">
      <c r="A1915" s="9">
        <v>1913.0</v>
      </c>
      <c r="B1915" s="10">
        <v>2011.0</v>
      </c>
      <c r="C1915" s="10" t="s">
        <v>7697</v>
      </c>
      <c r="D1915" s="10" t="s">
        <v>1670</v>
      </c>
      <c r="E1915" s="10" t="s">
        <v>1671</v>
      </c>
      <c r="F1915" s="10" t="s">
        <v>7698</v>
      </c>
      <c r="G1915" s="10" t="s">
        <v>841</v>
      </c>
      <c r="H1915" s="10" t="s">
        <v>7699</v>
      </c>
      <c r="I1915" s="10" t="b">
        <v>1</v>
      </c>
      <c r="J1915" s="10">
        <v>3.0</v>
      </c>
      <c r="K1915" s="10" t="s">
        <v>1702</v>
      </c>
      <c r="L1915" s="10" t="s">
        <v>7700</v>
      </c>
      <c r="M1915" s="10" t="s">
        <v>7701</v>
      </c>
    </row>
    <row r="1916" ht="15.75" customHeight="1">
      <c r="A1916" s="9">
        <v>1914.0</v>
      </c>
      <c r="B1916" s="10">
        <v>2012.0</v>
      </c>
      <c r="C1916" s="10" t="s">
        <v>7702</v>
      </c>
      <c r="D1916" s="10" t="s">
        <v>1670</v>
      </c>
      <c r="E1916" s="10" t="s">
        <v>1671</v>
      </c>
      <c r="F1916" s="10" t="s">
        <v>7703</v>
      </c>
      <c r="G1916" s="10" t="s">
        <v>841</v>
      </c>
      <c r="H1916" s="10" t="s">
        <v>17</v>
      </c>
      <c r="I1916" s="10" t="b">
        <v>0</v>
      </c>
      <c r="J1916" s="10" t="s">
        <v>17</v>
      </c>
      <c r="K1916" s="10" t="s">
        <v>17</v>
      </c>
      <c r="L1916" s="10" t="s">
        <v>17</v>
      </c>
      <c r="M1916" s="10" t="s">
        <v>17</v>
      </c>
    </row>
    <row r="1917" ht="15.75" customHeight="1">
      <c r="A1917" s="9">
        <v>1915.0</v>
      </c>
      <c r="B1917" s="10">
        <v>2014.0</v>
      </c>
      <c r="C1917" s="10" t="s">
        <v>7704</v>
      </c>
      <c r="D1917" s="10" t="s">
        <v>1670</v>
      </c>
      <c r="E1917" s="10" t="s">
        <v>1671</v>
      </c>
      <c r="F1917" s="10" t="s">
        <v>7705</v>
      </c>
      <c r="G1917" s="10" t="s">
        <v>841</v>
      </c>
      <c r="H1917" s="10" t="s">
        <v>7706</v>
      </c>
      <c r="I1917" s="10" t="b">
        <v>1</v>
      </c>
      <c r="J1917" s="10">
        <v>4.0</v>
      </c>
      <c r="K1917" s="10" t="s">
        <v>1656</v>
      </c>
      <c r="L1917" s="10" t="s">
        <v>7707</v>
      </c>
      <c r="M1917" s="10" t="s">
        <v>7708</v>
      </c>
    </row>
    <row r="1918" ht="15.75" customHeight="1">
      <c r="A1918" s="9">
        <v>1916.0</v>
      </c>
      <c r="B1918" s="10">
        <v>2015.0</v>
      </c>
      <c r="C1918" s="10" t="s">
        <v>7709</v>
      </c>
      <c r="D1918" s="10" t="s">
        <v>1670</v>
      </c>
      <c r="E1918" s="10" t="s">
        <v>1671</v>
      </c>
      <c r="F1918" s="10" t="s">
        <v>7710</v>
      </c>
      <c r="G1918" s="10" t="s">
        <v>841</v>
      </c>
      <c r="H1918" s="10" t="s">
        <v>7711</v>
      </c>
      <c r="I1918" s="10" t="b">
        <v>1</v>
      </c>
      <c r="J1918" s="10">
        <v>4.0</v>
      </c>
      <c r="K1918" s="10" t="s">
        <v>1656</v>
      </c>
      <c r="L1918" s="10" t="s">
        <v>7707</v>
      </c>
      <c r="M1918" s="10" t="s">
        <v>7712</v>
      </c>
    </row>
    <row r="1919" ht="15.75" customHeight="1">
      <c r="A1919" s="9">
        <v>1917.0</v>
      </c>
      <c r="B1919" s="10">
        <v>2016.0</v>
      </c>
      <c r="C1919" s="10" t="s">
        <v>7713</v>
      </c>
      <c r="D1919" s="10" t="s">
        <v>1670</v>
      </c>
      <c r="E1919" s="10" t="s">
        <v>1671</v>
      </c>
      <c r="F1919" s="10" t="s">
        <v>7714</v>
      </c>
      <c r="G1919" s="10" t="s">
        <v>841</v>
      </c>
      <c r="H1919" s="10" t="s">
        <v>7715</v>
      </c>
      <c r="I1919" s="10" t="b">
        <v>1</v>
      </c>
      <c r="J1919" s="10">
        <v>6.0</v>
      </c>
      <c r="K1919" s="10" t="s">
        <v>1696</v>
      </c>
      <c r="L1919" s="10" t="s">
        <v>7716</v>
      </c>
      <c r="M1919" s="10" t="s">
        <v>7717</v>
      </c>
    </row>
    <row r="1920" ht="15.75" customHeight="1">
      <c r="A1920" s="9">
        <v>1918.0</v>
      </c>
      <c r="B1920" s="10">
        <v>2017.0</v>
      </c>
      <c r="C1920" s="10" t="s">
        <v>7718</v>
      </c>
      <c r="D1920" s="10" t="s">
        <v>1670</v>
      </c>
      <c r="E1920" s="10" t="s">
        <v>1671</v>
      </c>
      <c r="F1920" s="10" t="s">
        <v>7719</v>
      </c>
      <c r="G1920" s="10" t="s">
        <v>841</v>
      </c>
      <c r="H1920" s="10" t="s">
        <v>7720</v>
      </c>
      <c r="I1920" s="10" t="b">
        <v>1</v>
      </c>
      <c r="J1920" s="10">
        <v>2.0</v>
      </c>
      <c r="K1920" s="10" t="s">
        <v>1679</v>
      </c>
      <c r="L1920" s="10" t="s">
        <v>1821</v>
      </c>
      <c r="M1920" s="10" t="s">
        <v>7721</v>
      </c>
    </row>
    <row r="1921" ht="15.75" customHeight="1">
      <c r="A1921" s="9">
        <v>1919.0</v>
      </c>
      <c r="B1921" s="10">
        <v>2018.0</v>
      </c>
      <c r="C1921" s="10" t="s">
        <v>7722</v>
      </c>
      <c r="D1921" s="10" t="s">
        <v>1670</v>
      </c>
      <c r="E1921" s="10" t="s">
        <v>1671</v>
      </c>
      <c r="F1921" s="10" t="s">
        <v>7723</v>
      </c>
      <c r="G1921" s="10" t="s">
        <v>841</v>
      </c>
      <c r="H1921" s="10" t="s">
        <v>7724</v>
      </c>
      <c r="I1921" s="10" t="b">
        <v>1</v>
      </c>
      <c r="J1921" s="10">
        <v>6.0</v>
      </c>
      <c r="K1921" s="10" t="s">
        <v>1696</v>
      </c>
      <c r="L1921" s="10" t="s">
        <v>3772</v>
      </c>
      <c r="M1921" s="10" t="s">
        <v>7725</v>
      </c>
    </row>
    <row r="1922" ht="15.75" customHeight="1">
      <c r="A1922" s="9">
        <v>1920.0</v>
      </c>
      <c r="B1922" s="10">
        <v>2019.0</v>
      </c>
      <c r="C1922" s="10" t="s">
        <v>7726</v>
      </c>
      <c r="D1922" s="10" t="s">
        <v>1670</v>
      </c>
      <c r="E1922" s="10" t="s">
        <v>1671</v>
      </c>
      <c r="F1922" s="10" t="s">
        <v>7727</v>
      </c>
      <c r="G1922" s="10" t="s">
        <v>841</v>
      </c>
      <c r="H1922" s="10" t="s">
        <v>7728</v>
      </c>
      <c r="I1922" s="10" t="b">
        <v>1</v>
      </c>
      <c r="J1922" s="10">
        <v>3.0</v>
      </c>
      <c r="K1922" s="10" t="s">
        <v>1702</v>
      </c>
      <c r="L1922" s="10" t="s">
        <v>7729</v>
      </c>
      <c r="M1922" s="10" t="s">
        <v>7730</v>
      </c>
    </row>
    <row r="1923" ht="15.75" customHeight="1">
      <c r="A1923" s="9">
        <v>1921.0</v>
      </c>
      <c r="B1923" s="10">
        <v>2020.0</v>
      </c>
      <c r="C1923" s="10" t="s">
        <v>7731</v>
      </c>
      <c r="D1923" s="10" t="s">
        <v>1670</v>
      </c>
      <c r="E1923" s="10" t="s">
        <v>1671</v>
      </c>
      <c r="F1923" s="10" t="s">
        <v>7732</v>
      </c>
      <c r="G1923" s="10" t="s">
        <v>841</v>
      </c>
      <c r="H1923" s="10" t="s">
        <v>7733</v>
      </c>
      <c r="I1923" s="10" t="b">
        <v>1</v>
      </c>
      <c r="J1923" s="10">
        <v>3.0</v>
      </c>
      <c r="K1923" s="10" t="s">
        <v>1702</v>
      </c>
      <c r="L1923" s="10" t="s">
        <v>4454</v>
      </c>
      <c r="M1923" s="10" t="s">
        <v>7734</v>
      </c>
    </row>
    <row r="1924" ht="15.75" customHeight="1">
      <c r="A1924" s="9">
        <v>1922.0</v>
      </c>
      <c r="B1924" s="10">
        <v>2021.0</v>
      </c>
      <c r="C1924" s="10" t="s">
        <v>7735</v>
      </c>
      <c r="D1924" s="10" t="s">
        <v>1670</v>
      </c>
      <c r="E1924" s="10" t="s">
        <v>1671</v>
      </c>
      <c r="F1924" s="10" t="s">
        <v>7736</v>
      </c>
      <c r="G1924" s="10" t="s">
        <v>841</v>
      </c>
      <c r="H1924" s="10" t="s">
        <v>7737</v>
      </c>
      <c r="I1924" s="10" t="b">
        <v>1</v>
      </c>
      <c r="J1924" s="10">
        <v>2.0</v>
      </c>
      <c r="K1924" s="10" t="s">
        <v>1679</v>
      </c>
      <c r="L1924" s="10" t="s">
        <v>7738</v>
      </c>
      <c r="M1924" s="10" t="s">
        <v>7739</v>
      </c>
    </row>
    <row r="1925" ht="15.75" customHeight="1">
      <c r="A1925" s="9">
        <v>1923.0</v>
      </c>
      <c r="B1925" s="10">
        <v>2022.0</v>
      </c>
      <c r="C1925" s="10" t="s">
        <v>7740</v>
      </c>
      <c r="D1925" s="10" t="s">
        <v>1670</v>
      </c>
      <c r="E1925" s="10" t="s">
        <v>1671</v>
      </c>
      <c r="F1925" s="10" t="s">
        <v>7741</v>
      </c>
      <c r="G1925" s="10" t="s">
        <v>841</v>
      </c>
      <c r="H1925" s="10" t="s">
        <v>7742</v>
      </c>
      <c r="I1925" s="10" t="b">
        <v>1</v>
      </c>
      <c r="J1925" s="10">
        <v>5.0</v>
      </c>
      <c r="K1925" s="10" t="s">
        <v>1690</v>
      </c>
      <c r="L1925" s="10" t="s">
        <v>7743</v>
      </c>
      <c r="M1925" s="10" t="s">
        <v>7744</v>
      </c>
    </row>
    <row r="1926" ht="15.75" customHeight="1">
      <c r="A1926" s="9">
        <v>1924.0</v>
      </c>
      <c r="B1926" s="10">
        <v>2023.0</v>
      </c>
      <c r="C1926" s="10" t="s">
        <v>7745</v>
      </c>
      <c r="D1926" s="10" t="s">
        <v>1670</v>
      </c>
      <c r="E1926" s="10" t="s">
        <v>1671</v>
      </c>
      <c r="F1926" s="10" t="s">
        <v>7746</v>
      </c>
      <c r="G1926" s="10" t="s">
        <v>841</v>
      </c>
      <c r="H1926" s="10" t="s">
        <v>7747</v>
      </c>
      <c r="I1926" s="10" t="b">
        <v>1</v>
      </c>
      <c r="J1926" s="10">
        <v>4.0</v>
      </c>
      <c r="K1926" s="10" t="s">
        <v>1656</v>
      </c>
      <c r="L1926" s="10" t="s">
        <v>7748</v>
      </c>
      <c r="M1926" s="10" t="s">
        <v>7749</v>
      </c>
    </row>
    <row r="1927" ht="15.75" customHeight="1">
      <c r="A1927" s="9">
        <v>1925.0</v>
      </c>
      <c r="B1927" s="10">
        <v>2024.0</v>
      </c>
      <c r="C1927" s="10" t="s">
        <v>7750</v>
      </c>
      <c r="D1927" s="10" t="s">
        <v>1670</v>
      </c>
      <c r="E1927" s="10" t="s">
        <v>1671</v>
      </c>
      <c r="F1927" s="10" t="s">
        <v>7751</v>
      </c>
      <c r="G1927" s="10" t="s">
        <v>841</v>
      </c>
      <c r="H1927" s="10" t="s">
        <v>7752</v>
      </c>
      <c r="I1927" s="10" t="b">
        <v>1</v>
      </c>
      <c r="J1927" s="10">
        <v>3.0</v>
      </c>
      <c r="K1927" s="10" t="s">
        <v>1702</v>
      </c>
      <c r="L1927" s="10" t="s">
        <v>7753</v>
      </c>
      <c r="M1927" s="10" t="s">
        <v>7754</v>
      </c>
    </row>
    <row r="1928" ht="15.75" customHeight="1">
      <c r="A1928" s="9">
        <v>1926.0</v>
      </c>
      <c r="B1928" s="10">
        <v>2025.0</v>
      </c>
      <c r="C1928" s="10" t="s">
        <v>7755</v>
      </c>
      <c r="D1928" s="10" t="s">
        <v>1670</v>
      </c>
      <c r="E1928" s="10" t="s">
        <v>1671</v>
      </c>
      <c r="F1928" s="10" t="s">
        <v>7756</v>
      </c>
      <c r="G1928" s="10" t="s">
        <v>841</v>
      </c>
      <c r="H1928" s="10" t="s">
        <v>7757</v>
      </c>
      <c r="I1928" s="10" t="b">
        <v>1</v>
      </c>
      <c r="J1928" s="10">
        <v>2.0</v>
      </c>
      <c r="K1928" s="10" t="s">
        <v>1679</v>
      </c>
      <c r="L1928" s="10" t="s">
        <v>7758</v>
      </c>
      <c r="M1928" s="10" t="s">
        <v>7759</v>
      </c>
    </row>
    <row r="1929" ht="15.75" customHeight="1">
      <c r="A1929" s="9">
        <v>1927.0</v>
      </c>
      <c r="B1929" s="10">
        <v>2026.0</v>
      </c>
      <c r="C1929" s="10" t="s">
        <v>7760</v>
      </c>
      <c r="D1929" s="10" t="s">
        <v>1670</v>
      </c>
      <c r="E1929" s="10" t="s">
        <v>1671</v>
      </c>
      <c r="F1929" s="10" t="s">
        <v>7761</v>
      </c>
      <c r="G1929" s="10" t="s">
        <v>841</v>
      </c>
      <c r="H1929" s="10" t="s">
        <v>7762</v>
      </c>
      <c r="I1929" s="10" t="b">
        <v>1</v>
      </c>
      <c r="J1929" s="10">
        <v>3.0</v>
      </c>
      <c r="K1929" s="10" t="s">
        <v>1702</v>
      </c>
      <c r="L1929" s="10" t="s">
        <v>7763</v>
      </c>
      <c r="M1929" s="10" t="s">
        <v>7764</v>
      </c>
    </row>
    <row r="1930" ht="15.75" customHeight="1">
      <c r="A1930" s="9">
        <v>1928.0</v>
      </c>
      <c r="B1930" s="10">
        <v>2028.0</v>
      </c>
      <c r="C1930" s="10" t="s">
        <v>7765</v>
      </c>
      <c r="D1930" s="10" t="s">
        <v>1670</v>
      </c>
      <c r="E1930" s="10" t="s">
        <v>1671</v>
      </c>
      <c r="F1930" s="10" t="s">
        <v>7766</v>
      </c>
      <c r="G1930" s="10" t="s">
        <v>841</v>
      </c>
      <c r="H1930" s="10" t="s">
        <v>7767</v>
      </c>
      <c r="I1930" s="10" t="b">
        <v>1</v>
      </c>
      <c r="J1930" s="10">
        <v>6.0</v>
      </c>
      <c r="K1930" s="10" t="s">
        <v>1696</v>
      </c>
      <c r="L1930" s="10" t="s">
        <v>3772</v>
      </c>
      <c r="M1930" s="10" t="s">
        <v>7768</v>
      </c>
    </row>
    <row r="1931" ht="15.75" customHeight="1">
      <c r="A1931" s="9">
        <v>1929.0</v>
      </c>
      <c r="B1931" s="10">
        <v>2029.0</v>
      </c>
      <c r="C1931" s="10" t="s">
        <v>7769</v>
      </c>
      <c r="D1931" s="10" t="s">
        <v>1670</v>
      </c>
      <c r="E1931" s="10" t="s">
        <v>1671</v>
      </c>
      <c r="F1931" s="10" t="s">
        <v>7770</v>
      </c>
      <c r="G1931" s="10" t="s">
        <v>841</v>
      </c>
      <c r="H1931" s="10" t="s">
        <v>7771</v>
      </c>
      <c r="I1931" s="10" t="b">
        <v>1</v>
      </c>
      <c r="J1931" s="10">
        <v>4.0</v>
      </c>
      <c r="K1931" s="10" t="s">
        <v>1656</v>
      </c>
      <c r="L1931" s="10" t="s">
        <v>2668</v>
      </c>
      <c r="M1931" s="10" t="s">
        <v>7772</v>
      </c>
    </row>
    <row r="1932" ht="15.75" customHeight="1">
      <c r="A1932" s="9">
        <v>1930.0</v>
      </c>
      <c r="B1932" s="10">
        <v>2030.0</v>
      </c>
      <c r="C1932" s="10" t="s">
        <v>7773</v>
      </c>
      <c r="D1932" s="10" t="s">
        <v>1670</v>
      </c>
      <c r="E1932" s="10" t="s">
        <v>1671</v>
      </c>
      <c r="F1932" s="10" t="s">
        <v>7774</v>
      </c>
      <c r="G1932" s="10" t="s">
        <v>841</v>
      </c>
      <c r="H1932" s="10" t="s">
        <v>7775</v>
      </c>
      <c r="I1932" s="10" t="b">
        <v>1</v>
      </c>
      <c r="J1932" s="10">
        <v>4.0</v>
      </c>
      <c r="K1932" s="10" t="s">
        <v>1656</v>
      </c>
      <c r="L1932" s="10" t="s">
        <v>2668</v>
      </c>
      <c r="M1932" s="10" t="s">
        <v>7776</v>
      </c>
    </row>
    <row r="1933" ht="15.75" customHeight="1">
      <c r="A1933" s="9">
        <v>1931.0</v>
      </c>
      <c r="B1933" s="10">
        <v>2031.0</v>
      </c>
      <c r="C1933" s="10" t="s">
        <v>7777</v>
      </c>
      <c r="D1933" s="10" t="s">
        <v>1670</v>
      </c>
      <c r="E1933" s="10" t="s">
        <v>1671</v>
      </c>
      <c r="F1933" s="10" t="s">
        <v>7778</v>
      </c>
      <c r="G1933" s="10" t="s">
        <v>841</v>
      </c>
      <c r="H1933" s="10" t="s">
        <v>7779</v>
      </c>
      <c r="I1933" s="10" t="b">
        <v>1</v>
      </c>
      <c r="J1933" s="10">
        <v>3.0</v>
      </c>
      <c r="K1933" s="10" t="s">
        <v>1702</v>
      </c>
      <c r="L1933" s="10" t="s">
        <v>7780</v>
      </c>
      <c r="M1933" s="10" t="s">
        <v>7781</v>
      </c>
    </row>
    <row r="1934" ht="15.75" customHeight="1">
      <c r="A1934" s="9">
        <v>1932.0</v>
      </c>
      <c r="B1934" s="10">
        <v>2032.0</v>
      </c>
      <c r="C1934" s="10" t="s">
        <v>7782</v>
      </c>
      <c r="D1934" s="10" t="s">
        <v>1670</v>
      </c>
      <c r="E1934" s="10" t="s">
        <v>1671</v>
      </c>
      <c r="F1934" s="10" t="s">
        <v>7783</v>
      </c>
      <c r="G1934" s="10" t="s">
        <v>841</v>
      </c>
      <c r="H1934" s="10" t="s">
        <v>7784</v>
      </c>
      <c r="I1934" s="10" t="b">
        <v>1</v>
      </c>
      <c r="J1934" s="10">
        <v>4.0</v>
      </c>
      <c r="K1934" s="10" t="s">
        <v>1656</v>
      </c>
      <c r="L1934" s="10" t="s">
        <v>7785</v>
      </c>
      <c r="M1934" s="10" t="s">
        <v>7786</v>
      </c>
    </row>
    <row r="1935" ht="15.75" customHeight="1">
      <c r="A1935" s="9">
        <v>1933.0</v>
      </c>
      <c r="B1935" s="10">
        <v>2033.0</v>
      </c>
      <c r="C1935" s="10" t="s">
        <v>7787</v>
      </c>
      <c r="D1935" s="10" t="s">
        <v>1670</v>
      </c>
      <c r="E1935" s="10" t="s">
        <v>1671</v>
      </c>
      <c r="F1935" s="10" t="s">
        <v>7788</v>
      </c>
      <c r="G1935" s="10" t="s">
        <v>841</v>
      </c>
      <c r="H1935" s="10" t="s">
        <v>7789</v>
      </c>
      <c r="I1935" s="10" t="b">
        <v>1</v>
      </c>
      <c r="J1935" s="10">
        <v>5.0</v>
      </c>
      <c r="K1935" s="10" t="s">
        <v>1690</v>
      </c>
      <c r="L1935" s="10" t="s">
        <v>7790</v>
      </c>
      <c r="M1935" s="10" t="s">
        <v>7791</v>
      </c>
    </row>
    <row r="1936" ht="15.75" customHeight="1">
      <c r="A1936" s="9">
        <v>1934.0</v>
      </c>
      <c r="B1936" s="10">
        <v>2034.0</v>
      </c>
      <c r="C1936" s="10" t="s">
        <v>7792</v>
      </c>
      <c r="D1936" s="10" t="s">
        <v>1670</v>
      </c>
      <c r="E1936" s="10" t="s">
        <v>1671</v>
      </c>
      <c r="F1936" s="10" t="s">
        <v>7793</v>
      </c>
      <c r="G1936" s="10" t="s">
        <v>841</v>
      </c>
      <c r="H1936" s="10" t="s">
        <v>7794</v>
      </c>
      <c r="I1936" s="10" t="b">
        <v>1</v>
      </c>
      <c r="J1936" s="10">
        <v>3.0</v>
      </c>
      <c r="K1936" s="10" t="s">
        <v>1702</v>
      </c>
      <c r="L1936" s="10" t="s">
        <v>7795</v>
      </c>
      <c r="M1936" s="10" t="s">
        <v>7796</v>
      </c>
    </row>
    <row r="1937" ht="15.75" customHeight="1">
      <c r="A1937" s="9">
        <v>1935.0</v>
      </c>
      <c r="B1937" s="10">
        <v>2035.0</v>
      </c>
      <c r="C1937" s="10" t="s">
        <v>7797</v>
      </c>
      <c r="D1937" s="10" t="s">
        <v>1670</v>
      </c>
      <c r="E1937" s="10" t="s">
        <v>1671</v>
      </c>
      <c r="F1937" s="10" t="s">
        <v>7798</v>
      </c>
      <c r="G1937" s="10" t="s">
        <v>841</v>
      </c>
      <c r="H1937" s="10" t="s">
        <v>7799</v>
      </c>
      <c r="I1937" s="10" t="b">
        <v>1</v>
      </c>
      <c r="J1937" s="10">
        <v>4.0</v>
      </c>
      <c r="K1937" s="10" t="s">
        <v>1656</v>
      </c>
      <c r="L1937" s="10" t="s">
        <v>7800</v>
      </c>
      <c r="M1937" s="10" t="s">
        <v>7801</v>
      </c>
    </row>
    <row r="1938" ht="15.75" customHeight="1">
      <c r="A1938" s="9">
        <v>1936.0</v>
      </c>
      <c r="B1938" s="10">
        <v>2036.0</v>
      </c>
      <c r="C1938" s="10" t="s">
        <v>7802</v>
      </c>
      <c r="D1938" s="10" t="s">
        <v>1670</v>
      </c>
      <c r="E1938" s="10" t="s">
        <v>1671</v>
      </c>
      <c r="F1938" s="10" t="s">
        <v>7803</v>
      </c>
      <c r="G1938" s="10" t="s">
        <v>841</v>
      </c>
      <c r="H1938" s="10" t="s">
        <v>7804</v>
      </c>
      <c r="I1938" s="10" t="b">
        <v>1</v>
      </c>
      <c r="J1938" s="10">
        <v>5.0</v>
      </c>
      <c r="K1938" s="10" t="s">
        <v>1690</v>
      </c>
      <c r="L1938" s="10" t="s">
        <v>7805</v>
      </c>
      <c r="M1938" s="10" t="s">
        <v>7806</v>
      </c>
    </row>
    <row r="1939" ht="15.75" customHeight="1">
      <c r="A1939" s="9">
        <v>1937.0</v>
      </c>
      <c r="B1939" s="10">
        <v>2037.0</v>
      </c>
      <c r="C1939" s="10" t="s">
        <v>7807</v>
      </c>
      <c r="D1939" s="10" t="s">
        <v>1670</v>
      </c>
      <c r="E1939" s="10" t="s">
        <v>1671</v>
      </c>
      <c r="F1939" s="10" t="s">
        <v>7808</v>
      </c>
      <c r="G1939" s="10" t="s">
        <v>841</v>
      </c>
      <c r="H1939" s="10" t="s">
        <v>7809</v>
      </c>
      <c r="I1939" s="10" t="b">
        <v>1</v>
      </c>
      <c r="J1939" s="10">
        <v>4.0</v>
      </c>
      <c r="K1939" s="10" t="s">
        <v>1656</v>
      </c>
      <c r="L1939" s="10" t="s">
        <v>3127</v>
      </c>
      <c r="M1939" s="10" t="s">
        <v>7810</v>
      </c>
    </row>
    <row r="1940" ht="15.75" customHeight="1">
      <c r="A1940" s="9">
        <v>1938.0</v>
      </c>
      <c r="B1940" s="10">
        <v>2038.0</v>
      </c>
      <c r="C1940" s="10" t="s">
        <v>7811</v>
      </c>
      <c r="D1940" s="10" t="s">
        <v>1670</v>
      </c>
      <c r="E1940" s="10" t="s">
        <v>1671</v>
      </c>
      <c r="F1940" s="10" t="s">
        <v>7812</v>
      </c>
      <c r="G1940" s="10" t="s">
        <v>841</v>
      </c>
      <c r="H1940" s="10" t="s">
        <v>7813</v>
      </c>
      <c r="I1940" s="10" t="b">
        <v>1</v>
      </c>
      <c r="J1940" s="10">
        <v>4.0</v>
      </c>
      <c r="K1940" s="10" t="s">
        <v>1656</v>
      </c>
      <c r="L1940" s="10" t="s">
        <v>7814</v>
      </c>
      <c r="M1940" s="10" t="s">
        <v>7815</v>
      </c>
    </row>
    <row r="1941" ht="15.75" customHeight="1">
      <c r="A1941" s="9">
        <v>1939.0</v>
      </c>
      <c r="B1941" s="10">
        <v>2039.0</v>
      </c>
      <c r="C1941" s="10" t="s">
        <v>7816</v>
      </c>
      <c r="D1941" s="10" t="s">
        <v>1670</v>
      </c>
      <c r="E1941" s="10" t="s">
        <v>1671</v>
      </c>
      <c r="F1941" s="10" t="s">
        <v>7817</v>
      </c>
      <c r="G1941" s="10" t="s">
        <v>841</v>
      </c>
      <c r="H1941" s="10" t="s">
        <v>17</v>
      </c>
      <c r="I1941" s="10" t="b">
        <v>0</v>
      </c>
      <c r="J1941" s="10" t="s">
        <v>17</v>
      </c>
      <c r="K1941" s="10" t="s">
        <v>17</v>
      </c>
      <c r="L1941" s="10" t="s">
        <v>17</v>
      </c>
      <c r="M1941" s="10" t="s">
        <v>17</v>
      </c>
    </row>
    <row r="1942" ht="15.75" customHeight="1">
      <c r="A1942" s="9">
        <v>1940.0</v>
      </c>
      <c r="B1942" s="10">
        <v>2040.0</v>
      </c>
      <c r="C1942" s="10" t="s">
        <v>7818</v>
      </c>
      <c r="D1942" s="10" t="s">
        <v>1670</v>
      </c>
      <c r="E1942" s="10" t="s">
        <v>1671</v>
      </c>
      <c r="F1942" s="10" t="s">
        <v>7819</v>
      </c>
      <c r="G1942" s="10" t="s">
        <v>841</v>
      </c>
      <c r="H1942" s="10" t="s">
        <v>7820</v>
      </c>
      <c r="I1942" s="10" t="b">
        <v>1</v>
      </c>
      <c r="J1942" s="10">
        <v>5.0</v>
      </c>
      <c r="K1942" s="10" t="s">
        <v>1690</v>
      </c>
      <c r="L1942" s="10" t="s">
        <v>3127</v>
      </c>
      <c r="M1942" s="10" t="s">
        <v>7821</v>
      </c>
    </row>
    <row r="1943" ht="15.75" customHeight="1">
      <c r="A1943" s="9">
        <v>1941.0</v>
      </c>
      <c r="B1943" s="10">
        <v>2041.0</v>
      </c>
      <c r="C1943" s="10" t="s">
        <v>7822</v>
      </c>
      <c r="D1943" s="10" t="s">
        <v>1670</v>
      </c>
      <c r="E1943" s="10" t="s">
        <v>1671</v>
      </c>
      <c r="F1943" s="10" t="s">
        <v>7823</v>
      </c>
      <c r="G1943" s="10" t="s">
        <v>841</v>
      </c>
      <c r="H1943" s="10" t="s">
        <v>7824</v>
      </c>
      <c r="I1943" s="10" t="b">
        <v>1</v>
      </c>
      <c r="J1943" s="10">
        <v>4.0</v>
      </c>
      <c r="K1943" s="10" t="s">
        <v>1656</v>
      </c>
      <c r="L1943" s="10" t="s">
        <v>7825</v>
      </c>
      <c r="M1943" s="10" t="s">
        <v>7826</v>
      </c>
    </row>
    <row r="1944" ht="15.75" customHeight="1">
      <c r="A1944" s="9">
        <v>1942.0</v>
      </c>
      <c r="B1944" s="10">
        <v>2042.0</v>
      </c>
      <c r="C1944" s="10" t="s">
        <v>7827</v>
      </c>
      <c r="D1944" s="10" t="s">
        <v>1670</v>
      </c>
      <c r="E1944" s="10" t="s">
        <v>1671</v>
      </c>
      <c r="F1944" s="10" t="s">
        <v>7828</v>
      </c>
      <c r="G1944" s="10" t="s">
        <v>841</v>
      </c>
      <c r="H1944" s="10" t="s">
        <v>7829</v>
      </c>
      <c r="I1944" s="10" t="b">
        <v>1</v>
      </c>
      <c r="J1944" s="10">
        <v>4.0</v>
      </c>
      <c r="K1944" s="10" t="s">
        <v>1656</v>
      </c>
      <c r="L1944" s="10" t="s">
        <v>3127</v>
      </c>
      <c r="M1944" s="10" t="s">
        <v>7830</v>
      </c>
    </row>
    <row r="1945" ht="15.75" customHeight="1">
      <c r="A1945" s="9">
        <v>1943.0</v>
      </c>
      <c r="B1945" s="10">
        <v>2043.0</v>
      </c>
      <c r="C1945" s="10" t="s">
        <v>7831</v>
      </c>
      <c r="D1945" s="10" t="s">
        <v>1670</v>
      </c>
      <c r="E1945" s="10" t="s">
        <v>1671</v>
      </c>
      <c r="F1945" s="10" t="s">
        <v>7832</v>
      </c>
      <c r="G1945" s="10" t="s">
        <v>841</v>
      </c>
      <c r="H1945" s="10" t="s">
        <v>7833</v>
      </c>
      <c r="I1945" s="10" t="b">
        <v>1</v>
      </c>
      <c r="J1945" s="10">
        <v>4.0</v>
      </c>
      <c r="K1945" s="10" t="s">
        <v>1656</v>
      </c>
      <c r="L1945" s="10" t="s">
        <v>7834</v>
      </c>
      <c r="M1945" s="10" t="s">
        <v>7835</v>
      </c>
    </row>
    <row r="1946" ht="15.75" customHeight="1">
      <c r="A1946" s="9">
        <v>1944.0</v>
      </c>
      <c r="B1946" s="10">
        <v>2046.0</v>
      </c>
      <c r="C1946" s="10" t="s">
        <v>7836</v>
      </c>
      <c r="D1946" s="10" t="s">
        <v>1670</v>
      </c>
      <c r="E1946" s="10" t="s">
        <v>1671</v>
      </c>
      <c r="F1946" s="10" t="s">
        <v>7837</v>
      </c>
      <c r="G1946" s="10" t="s">
        <v>841</v>
      </c>
      <c r="H1946" s="10" t="s">
        <v>7838</v>
      </c>
      <c r="I1946" s="10" t="b">
        <v>1</v>
      </c>
      <c r="J1946" s="10">
        <v>4.0</v>
      </c>
      <c r="K1946" s="10" t="s">
        <v>1656</v>
      </c>
      <c r="L1946" s="10" t="s">
        <v>2668</v>
      </c>
      <c r="M1946" s="10" t="s">
        <v>7839</v>
      </c>
    </row>
    <row r="1947" ht="15.75" customHeight="1">
      <c r="A1947" s="9">
        <v>1945.0</v>
      </c>
      <c r="B1947" s="10">
        <v>2048.0</v>
      </c>
      <c r="C1947" s="10" t="s">
        <v>7840</v>
      </c>
      <c r="D1947" s="10" t="s">
        <v>1670</v>
      </c>
      <c r="E1947" s="10" t="s">
        <v>1671</v>
      </c>
      <c r="F1947" s="10" t="s">
        <v>7841</v>
      </c>
      <c r="G1947" s="10" t="s">
        <v>841</v>
      </c>
      <c r="H1947" s="10" t="s">
        <v>7842</v>
      </c>
      <c r="I1947" s="10" t="b">
        <v>1</v>
      </c>
      <c r="J1947" s="10">
        <v>5.0</v>
      </c>
      <c r="K1947" s="10" t="s">
        <v>1690</v>
      </c>
      <c r="L1947" s="10" t="s">
        <v>7843</v>
      </c>
      <c r="M1947" s="10" t="s">
        <v>7844</v>
      </c>
    </row>
    <row r="1948" ht="15.75" customHeight="1">
      <c r="A1948" s="9">
        <v>1946.0</v>
      </c>
      <c r="B1948" s="10">
        <v>2049.0</v>
      </c>
      <c r="C1948" s="10" t="s">
        <v>7845</v>
      </c>
      <c r="D1948" s="10" t="s">
        <v>1670</v>
      </c>
      <c r="E1948" s="10" t="s">
        <v>1671</v>
      </c>
      <c r="F1948" s="10" t="s">
        <v>7846</v>
      </c>
      <c r="G1948" s="10" t="s">
        <v>841</v>
      </c>
      <c r="H1948" s="10" t="s">
        <v>7847</v>
      </c>
      <c r="I1948" s="10" t="b">
        <v>1</v>
      </c>
      <c r="J1948" s="10">
        <v>3.0</v>
      </c>
      <c r="K1948" s="10" t="s">
        <v>1702</v>
      </c>
      <c r="L1948" s="10" t="s">
        <v>4888</v>
      </c>
      <c r="M1948" s="10" t="s">
        <v>7848</v>
      </c>
    </row>
    <row r="1949" ht="15.75" customHeight="1">
      <c r="A1949" s="9">
        <v>1947.0</v>
      </c>
      <c r="B1949" s="10">
        <v>2051.0</v>
      </c>
      <c r="C1949" s="10" t="s">
        <v>7849</v>
      </c>
      <c r="D1949" s="10" t="s">
        <v>1670</v>
      </c>
      <c r="E1949" s="10" t="s">
        <v>1671</v>
      </c>
      <c r="F1949" s="10" t="s">
        <v>7850</v>
      </c>
      <c r="G1949" s="10" t="s">
        <v>841</v>
      </c>
      <c r="H1949" s="10" t="s">
        <v>7851</v>
      </c>
      <c r="I1949" s="10" t="b">
        <v>1</v>
      </c>
      <c r="J1949" s="10">
        <v>2.0</v>
      </c>
      <c r="K1949" s="10" t="s">
        <v>1679</v>
      </c>
      <c r="L1949" s="10" t="s">
        <v>7852</v>
      </c>
      <c r="M1949" s="10" t="s">
        <v>7853</v>
      </c>
    </row>
    <row r="1950" ht="15.75" customHeight="1">
      <c r="A1950" s="9">
        <v>1948.0</v>
      </c>
      <c r="B1950" s="10">
        <v>2052.0</v>
      </c>
      <c r="C1950" s="10" t="s">
        <v>7854</v>
      </c>
      <c r="D1950" s="10" t="s">
        <v>1670</v>
      </c>
      <c r="E1950" s="10" t="s">
        <v>1671</v>
      </c>
      <c r="F1950" s="10" t="s">
        <v>7855</v>
      </c>
      <c r="G1950" s="10" t="s">
        <v>841</v>
      </c>
      <c r="H1950" s="10" t="s">
        <v>7856</v>
      </c>
      <c r="I1950" s="10" t="b">
        <v>1</v>
      </c>
      <c r="J1950" s="10">
        <v>3.0</v>
      </c>
      <c r="K1950" s="10" t="s">
        <v>1702</v>
      </c>
      <c r="L1950" s="10" t="s">
        <v>7857</v>
      </c>
      <c r="M1950" s="10" t="s">
        <v>7858</v>
      </c>
    </row>
    <row r="1951" ht="15.75" customHeight="1">
      <c r="A1951" s="9">
        <v>1949.0</v>
      </c>
      <c r="B1951" s="10">
        <v>2053.0</v>
      </c>
      <c r="C1951" s="10" t="s">
        <v>7859</v>
      </c>
      <c r="D1951" s="10" t="s">
        <v>1670</v>
      </c>
      <c r="E1951" s="10" t="s">
        <v>1671</v>
      </c>
      <c r="F1951" s="10" t="s">
        <v>7860</v>
      </c>
      <c r="G1951" s="10" t="s">
        <v>841</v>
      </c>
      <c r="H1951" s="10" t="s">
        <v>7861</v>
      </c>
      <c r="I1951" s="10" t="b">
        <v>1</v>
      </c>
      <c r="J1951" s="10">
        <v>5.0</v>
      </c>
      <c r="K1951" s="10" t="s">
        <v>1690</v>
      </c>
      <c r="L1951" s="10" t="s">
        <v>3127</v>
      </c>
      <c r="M1951" s="10" t="s">
        <v>7862</v>
      </c>
    </row>
    <row r="1952" ht="15.75" customHeight="1">
      <c r="A1952" s="9">
        <v>1950.0</v>
      </c>
      <c r="B1952" s="10">
        <v>2054.0</v>
      </c>
      <c r="C1952" s="10" t="s">
        <v>7863</v>
      </c>
      <c r="D1952" s="10" t="s">
        <v>1670</v>
      </c>
      <c r="E1952" s="10" t="s">
        <v>1671</v>
      </c>
      <c r="F1952" s="10" t="s">
        <v>7864</v>
      </c>
      <c r="G1952" s="10" t="s">
        <v>841</v>
      </c>
      <c r="H1952" s="10" t="s">
        <v>7865</v>
      </c>
      <c r="I1952" s="10" t="b">
        <v>1</v>
      </c>
      <c r="J1952" s="10">
        <v>3.0</v>
      </c>
      <c r="K1952" s="10" t="s">
        <v>1702</v>
      </c>
      <c r="L1952" s="10" t="s">
        <v>7866</v>
      </c>
      <c r="M1952" s="10" t="s">
        <v>7867</v>
      </c>
    </row>
    <row r="1953" ht="15.75" customHeight="1">
      <c r="A1953" s="9">
        <v>1951.0</v>
      </c>
      <c r="B1953" s="10">
        <v>2056.0</v>
      </c>
      <c r="C1953" s="10" t="s">
        <v>7868</v>
      </c>
      <c r="D1953" s="10" t="s">
        <v>1670</v>
      </c>
      <c r="E1953" s="10" t="s">
        <v>1671</v>
      </c>
      <c r="F1953" s="10" t="s">
        <v>7869</v>
      </c>
      <c r="G1953" s="10" t="s">
        <v>841</v>
      </c>
      <c r="H1953" s="10" t="s">
        <v>7870</v>
      </c>
      <c r="I1953" s="10" t="b">
        <v>1</v>
      </c>
      <c r="J1953" s="10">
        <v>5.0</v>
      </c>
      <c r="K1953" s="10" t="s">
        <v>1690</v>
      </c>
      <c r="L1953" s="10" t="s">
        <v>3127</v>
      </c>
      <c r="M1953" s="10" t="s">
        <v>7871</v>
      </c>
    </row>
    <row r="1954" ht="15.75" customHeight="1">
      <c r="A1954" s="9">
        <v>1952.0</v>
      </c>
      <c r="B1954" s="10">
        <v>2057.0</v>
      </c>
      <c r="C1954" s="10" t="s">
        <v>7872</v>
      </c>
      <c r="D1954" s="10" t="s">
        <v>1670</v>
      </c>
      <c r="E1954" s="10" t="s">
        <v>1671</v>
      </c>
      <c r="F1954" s="10" t="s">
        <v>7873</v>
      </c>
      <c r="G1954" s="10" t="s">
        <v>841</v>
      </c>
      <c r="H1954" s="10" t="s">
        <v>7874</v>
      </c>
      <c r="I1954" s="10" t="b">
        <v>1</v>
      </c>
      <c r="J1954" s="10">
        <v>3.0</v>
      </c>
      <c r="K1954" s="10" t="s">
        <v>1702</v>
      </c>
      <c r="L1954" s="10" t="s">
        <v>7875</v>
      </c>
      <c r="M1954" s="10" t="s">
        <v>7876</v>
      </c>
    </row>
    <row r="1955" ht="15.75" customHeight="1">
      <c r="A1955" s="9">
        <v>1953.0</v>
      </c>
      <c r="B1955" s="10">
        <v>2059.0</v>
      </c>
      <c r="C1955" s="10" t="s">
        <v>7877</v>
      </c>
      <c r="D1955" s="10" t="s">
        <v>1670</v>
      </c>
      <c r="E1955" s="10" t="s">
        <v>1671</v>
      </c>
      <c r="F1955" s="10" t="s">
        <v>7878</v>
      </c>
      <c r="G1955" s="10" t="s">
        <v>841</v>
      </c>
      <c r="H1955" s="10" t="s">
        <v>7879</v>
      </c>
      <c r="I1955" s="10" t="b">
        <v>1</v>
      </c>
      <c r="J1955" s="10">
        <v>4.0</v>
      </c>
      <c r="K1955" s="10" t="s">
        <v>1656</v>
      </c>
      <c r="L1955" s="10" t="s">
        <v>7880</v>
      </c>
      <c r="M1955" s="10" t="s">
        <v>7881</v>
      </c>
    </row>
    <row r="1956" ht="15.75" customHeight="1">
      <c r="A1956" s="9">
        <v>1954.0</v>
      </c>
      <c r="B1956" s="10">
        <v>2060.0</v>
      </c>
      <c r="C1956" s="10" t="s">
        <v>7882</v>
      </c>
      <c r="D1956" s="10" t="s">
        <v>1670</v>
      </c>
      <c r="E1956" s="10" t="s">
        <v>1671</v>
      </c>
      <c r="F1956" s="10" t="s">
        <v>7883</v>
      </c>
      <c r="G1956" s="10" t="s">
        <v>841</v>
      </c>
      <c r="H1956" s="10" t="s">
        <v>7884</v>
      </c>
      <c r="I1956" s="10" t="b">
        <v>1</v>
      </c>
      <c r="J1956" s="10">
        <v>5.0</v>
      </c>
      <c r="K1956" s="10" t="s">
        <v>1690</v>
      </c>
      <c r="L1956" s="10" t="s">
        <v>3127</v>
      </c>
      <c r="M1956" s="10" t="s">
        <v>7885</v>
      </c>
    </row>
    <row r="1957" ht="15.75" customHeight="1">
      <c r="A1957" s="9">
        <v>1955.0</v>
      </c>
      <c r="B1957" s="10">
        <v>2062.0</v>
      </c>
      <c r="C1957" s="10" t="s">
        <v>7886</v>
      </c>
      <c r="D1957" s="10" t="s">
        <v>1670</v>
      </c>
      <c r="E1957" s="10" t="s">
        <v>1671</v>
      </c>
      <c r="F1957" s="10" t="s">
        <v>7887</v>
      </c>
      <c r="G1957" s="10" t="s">
        <v>841</v>
      </c>
      <c r="H1957" s="10" t="s">
        <v>7888</v>
      </c>
      <c r="I1957" s="10" t="b">
        <v>0</v>
      </c>
      <c r="J1957" s="10" t="s">
        <v>17</v>
      </c>
      <c r="K1957" s="10" t="s">
        <v>17</v>
      </c>
      <c r="L1957" s="10" t="s">
        <v>17</v>
      </c>
      <c r="M1957" s="10" t="s">
        <v>17</v>
      </c>
    </row>
    <row r="1958" ht="15.75" customHeight="1">
      <c r="A1958" s="9">
        <v>1956.0</v>
      </c>
      <c r="B1958" s="10">
        <v>2063.0</v>
      </c>
      <c r="C1958" s="10" t="s">
        <v>7889</v>
      </c>
      <c r="D1958" s="10" t="s">
        <v>1670</v>
      </c>
      <c r="E1958" s="10" t="s">
        <v>1671</v>
      </c>
      <c r="F1958" s="10" t="s">
        <v>7890</v>
      </c>
      <c r="G1958" s="10" t="s">
        <v>841</v>
      </c>
      <c r="H1958" s="10" t="s">
        <v>7891</v>
      </c>
      <c r="I1958" s="10" t="b">
        <v>0</v>
      </c>
      <c r="J1958" s="10">
        <v>0.0</v>
      </c>
      <c r="K1958" s="10" t="s">
        <v>2887</v>
      </c>
      <c r="L1958" s="10" t="s">
        <v>7892</v>
      </c>
      <c r="M1958" s="10" t="s">
        <v>7893</v>
      </c>
    </row>
    <row r="1959" ht="15.75" customHeight="1">
      <c r="A1959" s="9">
        <v>1957.0</v>
      </c>
      <c r="B1959" s="10">
        <v>2064.0</v>
      </c>
      <c r="C1959" s="10" t="s">
        <v>7894</v>
      </c>
      <c r="D1959" s="10" t="s">
        <v>1670</v>
      </c>
      <c r="E1959" s="10" t="s">
        <v>1671</v>
      </c>
      <c r="F1959" s="10" t="s">
        <v>7895</v>
      </c>
      <c r="G1959" s="10" t="s">
        <v>841</v>
      </c>
      <c r="H1959" s="10" t="s">
        <v>7896</v>
      </c>
      <c r="I1959" s="10" t="b">
        <v>1</v>
      </c>
      <c r="J1959" s="10">
        <v>4.0</v>
      </c>
      <c r="K1959" s="10" t="s">
        <v>1656</v>
      </c>
      <c r="L1959" s="10" t="s">
        <v>7897</v>
      </c>
      <c r="M1959" s="10" t="s">
        <v>7898</v>
      </c>
    </row>
    <row r="1960" ht="15.75" customHeight="1">
      <c r="A1960" s="9">
        <v>1958.0</v>
      </c>
      <c r="B1960" s="10">
        <v>2065.0</v>
      </c>
      <c r="C1960" s="10" t="s">
        <v>7899</v>
      </c>
      <c r="D1960" s="10" t="s">
        <v>1670</v>
      </c>
      <c r="E1960" s="10" t="s">
        <v>1671</v>
      </c>
      <c r="F1960" s="10" t="s">
        <v>7900</v>
      </c>
      <c r="G1960" s="10" t="s">
        <v>841</v>
      </c>
      <c r="H1960" s="10" t="s">
        <v>7901</v>
      </c>
      <c r="I1960" s="10" t="b">
        <v>1</v>
      </c>
      <c r="J1960" s="10">
        <v>3.0</v>
      </c>
      <c r="K1960" s="10" t="s">
        <v>1702</v>
      </c>
      <c r="L1960" s="10" t="s">
        <v>7902</v>
      </c>
      <c r="M1960" s="10" t="s">
        <v>7903</v>
      </c>
    </row>
    <row r="1961" ht="15.75" customHeight="1">
      <c r="A1961" s="9">
        <v>1959.0</v>
      </c>
      <c r="B1961" s="10">
        <v>2066.0</v>
      </c>
      <c r="C1961" s="10" t="s">
        <v>7904</v>
      </c>
      <c r="D1961" s="10" t="s">
        <v>1670</v>
      </c>
      <c r="E1961" s="10" t="s">
        <v>1671</v>
      </c>
      <c r="F1961" s="10" t="s">
        <v>7905</v>
      </c>
      <c r="G1961" s="10" t="s">
        <v>841</v>
      </c>
      <c r="H1961" s="10" t="s">
        <v>7906</v>
      </c>
      <c r="I1961" s="10" t="b">
        <v>1</v>
      </c>
      <c r="J1961" s="10">
        <v>3.0</v>
      </c>
      <c r="K1961" s="10" t="s">
        <v>1702</v>
      </c>
      <c r="L1961" s="10" t="s">
        <v>7902</v>
      </c>
      <c r="M1961" s="10" t="s">
        <v>7907</v>
      </c>
    </row>
    <row r="1962" ht="15.75" customHeight="1">
      <c r="A1962" s="9">
        <v>1960.0</v>
      </c>
      <c r="B1962" s="10">
        <v>2067.0</v>
      </c>
      <c r="C1962" s="10" t="s">
        <v>7908</v>
      </c>
      <c r="D1962" s="10" t="s">
        <v>1670</v>
      </c>
      <c r="E1962" s="10" t="s">
        <v>1671</v>
      </c>
      <c r="F1962" s="10" t="s">
        <v>7909</v>
      </c>
      <c r="G1962" s="10" t="s">
        <v>841</v>
      </c>
      <c r="H1962" s="10" t="s">
        <v>7910</v>
      </c>
      <c r="I1962" s="10" t="b">
        <v>1</v>
      </c>
      <c r="J1962" s="10">
        <v>3.0</v>
      </c>
      <c r="K1962" s="10" t="s">
        <v>1702</v>
      </c>
      <c r="L1962" s="10" t="s">
        <v>7911</v>
      </c>
      <c r="M1962" s="10" t="s">
        <v>7912</v>
      </c>
    </row>
    <row r="1963" ht="15.75" customHeight="1">
      <c r="A1963" s="9">
        <v>1961.0</v>
      </c>
      <c r="B1963" s="10">
        <v>2068.0</v>
      </c>
      <c r="C1963" s="10" t="s">
        <v>7913</v>
      </c>
      <c r="D1963" s="10" t="s">
        <v>1670</v>
      </c>
      <c r="E1963" s="10" t="s">
        <v>1671</v>
      </c>
      <c r="F1963" s="10" t="s">
        <v>7914</v>
      </c>
      <c r="G1963" s="10" t="s">
        <v>841</v>
      </c>
      <c r="H1963" s="10" t="s">
        <v>7915</v>
      </c>
      <c r="I1963" s="10" t="b">
        <v>1</v>
      </c>
      <c r="J1963" s="10">
        <v>5.0</v>
      </c>
      <c r="K1963" s="10" t="s">
        <v>1690</v>
      </c>
      <c r="L1963" s="10" t="s">
        <v>2575</v>
      </c>
      <c r="M1963" s="10" t="s">
        <v>7916</v>
      </c>
    </row>
    <row r="1964" ht="15.75" customHeight="1">
      <c r="A1964" s="9">
        <v>1962.0</v>
      </c>
      <c r="B1964" s="10">
        <v>2069.0</v>
      </c>
      <c r="C1964" s="10" t="s">
        <v>7917</v>
      </c>
      <c r="D1964" s="10" t="s">
        <v>1670</v>
      </c>
      <c r="E1964" s="10" t="s">
        <v>1671</v>
      </c>
      <c r="F1964" s="10" t="s">
        <v>7918</v>
      </c>
      <c r="G1964" s="10" t="s">
        <v>841</v>
      </c>
      <c r="H1964" s="10" t="s">
        <v>7919</v>
      </c>
      <c r="I1964" s="10" t="b">
        <v>1</v>
      </c>
      <c r="J1964" s="10">
        <v>3.0</v>
      </c>
      <c r="K1964" s="10" t="s">
        <v>1702</v>
      </c>
      <c r="L1964" s="10" t="s">
        <v>7920</v>
      </c>
      <c r="M1964" s="10" t="s">
        <v>7921</v>
      </c>
    </row>
    <row r="1965" ht="15.75" customHeight="1">
      <c r="A1965" s="9">
        <v>1963.0</v>
      </c>
      <c r="B1965" s="10">
        <v>2070.0</v>
      </c>
      <c r="C1965" s="10" t="s">
        <v>7922</v>
      </c>
      <c r="D1965" s="10" t="s">
        <v>1670</v>
      </c>
      <c r="E1965" s="10" t="s">
        <v>1671</v>
      </c>
      <c r="F1965" s="10" t="s">
        <v>7923</v>
      </c>
      <c r="G1965" s="10" t="s">
        <v>841</v>
      </c>
      <c r="H1965" s="10" t="s">
        <v>7924</v>
      </c>
      <c r="I1965" s="10" t="b">
        <v>1</v>
      </c>
      <c r="J1965" s="10">
        <v>3.0</v>
      </c>
      <c r="K1965" s="10" t="s">
        <v>1702</v>
      </c>
      <c r="L1965" s="10" t="s">
        <v>6160</v>
      </c>
      <c r="M1965" s="10" t="s">
        <v>7925</v>
      </c>
    </row>
    <row r="1966" ht="15.75" customHeight="1">
      <c r="A1966" s="9">
        <v>1964.0</v>
      </c>
      <c r="B1966" s="10">
        <v>2071.0</v>
      </c>
      <c r="C1966" s="10" t="s">
        <v>7926</v>
      </c>
      <c r="D1966" s="10" t="s">
        <v>1670</v>
      </c>
      <c r="E1966" s="10" t="s">
        <v>1671</v>
      </c>
      <c r="F1966" s="10" t="s">
        <v>7927</v>
      </c>
      <c r="G1966" s="10" t="s">
        <v>841</v>
      </c>
      <c r="H1966" s="10" t="s">
        <v>7928</v>
      </c>
      <c r="I1966" s="10" t="b">
        <v>1</v>
      </c>
      <c r="J1966" s="10">
        <v>3.0</v>
      </c>
      <c r="K1966" s="10" t="s">
        <v>1702</v>
      </c>
      <c r="L1966" s="10" t="s">
        <v>7902</v>
      </c>
      <c r="M1966" s="10" t="s">
        <v>7929</v>
      </c>
    </row>
    <row r="1967" ht="15.75" customHeight="1">
      <c r="A1967" s="9">
        <v>1965.0</v>
      </c>
      <c r="B1967" s="10">
        <v>2072.0</v>
      </c>
      <c r="C1967" s="10" t="s">
        <v>7930</v>
      </c>
      <c r="D1967" s="10" t="s">
        <v>1670</v>
      </c>
      <c r="E1967" s="10" t="s">
        <v>1671</v>
      </c>
      <c r="F1967" s="10" t="s">
        <v>7931</v>
      </c>
      <c r="G1967" s="10" t="s">
        <v>841</v>
      </c>
      <c r="H1967" s="10" t="s">
        <v>7932</v>
      </c>
      <c r="I1967" s="10" t="b">
        <v>1</v>
      </c>
      <c r="J1967" s="10">
        <v>2.0</v>
      </c>
      <c r="K1967" s="10" t="s">
        <v>1679</v>
      </c>
      <c r="L1967" s="10" t="s">
        <v>7933</v>
      </c>
      <c r="M1967" s="10" t="s">
        <v>7934</v>
      </c>
    </row>
    <row r="1968" ht="15.75" customHeight="1">
      <c r="A1968" s="9">
        <v>1966.0</v>
      </c>
      <c r="B1968" s="10">
        <v>2073.0</v>
      </c>
      <c r="C1968" s="10" t="s">
        <v>7935</v>
      </c>
      <c r="D1968" s="10" t="s">
        <v>1670</v>
      </c>
      <c r="E1968" s="10" t="s">
        <v>1671</v>
      </c>
      <c r="F1968" s="10" t="s">
        <v>7936</v>
      </c>
      <c r="G1968" s="10" t="s">
        <v>841</v>
      </c>
      <c r="H1968" s="10" t="s">
        <v>7937</v>
      </c>
      <c r="I1968" s="10" t="b">
        <v>1</v>
      </c>
      <c r="J1968" s="10">
        <v>3.0</v>
      </c>
      <c r="K1968" s="10" t="s">
        <v>1702</v>
      </c>
      <c r="L1968" s="10" t="s">
        <v>7902</v>
      </c>
      <c r="M1968" s="10" t="s">
        <v>7938</v>
      </c>
    </row>
    <row r="1969" ht="15.75" customHeight="1">
      <c r="A1969" s="9">
        <v>1967.0</v>
      </c>
      <c r="B1969" s="10">
        <v>2074.0</v>
      </c>
      <c r="C1969" s="10" t="s">
        <v>7939</v>
      </c>
      <c r="D1969" s="10" t="s">
        <v>1670</v>
      </c>
      <c r="E1969" s="10" t="s">
        <v>1671</v>
      </c>
      <c r="F1969" s="10" t="s">
        <v>7940</v>
      </c>
      <c r="G1969" s="10" t="s">
        <v>841</v>
      </c>
      <c r="H1969" s="10" t="s">
        <v>7941</v>
      </c>
      <c r="I1969" s="10" t="b">
        <v>1</v>
      </c>
      <c r="J1969" s="10">
        <v>3.0</v>
      </c>
      <c r="K1969" s="10" t="s">
        <v>1702</v>
      </c>
      <c r="L1969" s="10" t="s">
        <v>7902</v>
      </c>
      <c r="M1969" s="10" t="s">
        <v>7942</v>
      </c>
    </row>
    <row r="1970" ht="15.75" customHeight="1">
      <c r="A1970" s="9">
        <v>1968.0</v>
      </c>
      <c r="B1970" s="10">
        <v>2075.0</v>
      </c>
      <c r="C1970" s="10" t="s">
        <v>7943</v>
      </c>
      <c r="D1970" s="10" t="s">
        <v>1670</v>
      </c>
      <c r="E1970" s="10" t="s">
        <v>1671</v>
      </c>
      <c r="F1970" s="10" t="s">
        <v>7944</v>
      </c>
      <c r="G1970" s="10" t="s">
        <v>841</v>
      </c>
      <c r="H1970" s="10" t="s">
        <v>7945</v>
      </c>
      <c r="I1970" s="10" t="b">
        <v>1</v>
      </c>
      <c r="J1970" s="10">
        <v>3.0</v>
      </c>
      <c r="K1970" s="10" t="s">
        <v>1702</v>
      </c>
      <c r="L1970" s="10" t="s">
        <v>7902</v>
      </c>
      <c r="M1970" s="10" t="s">
        <v>7946</v>
      </c>
    </row>
    <row r="1971" ht="15.75" customHeight="1">
      <c r="A1971" s="9">
        <v>1969.0</v>
      </c>
      <c r="B1971" s="10">
        <v>2076.0</v>
      </c>
      <c r="C1971" s="10" t="s">
        <v>7947</v>
      </c>
      <c r="D1971" s="10" t="s">
        <v>1670</v>
      </c>
      <c r="E1971" s="10" t="s">
        <v>1671</v>
      </c>
      <c r="F1971" s="10" t="s">
        <v>7948</v>
      </c>
      <c r="G1971" s="10" t="s">
        <v>841</v>
      </c>
      <c r="H1971" s="10" t="s">
        <v>7949</v>
      </c>
      <c r="I1971" s="10" t="b">
        <v>1</v>
      </c>
      <c r="J1971" s="10">
        <v>3.0</v>
      </c>
      <c r="K1971" s="10" t="s">
        <v>1702</v>
      </c>
      <c r="L1971" s="10" t="s">
        <v>7902</v>
      </c>
      <c r="M1971" s="10" t="s">
        <v>7950</v>
      </c>
    </row>
    <row r="1972" ht="15.75" customHeight="1">
      <c r="A1972" s="9">
        <v>1970.0</v>
      </c>
      <c r="B1972" s="10">
        <v>2077.0</v>
      </c>
      <c r="C1972" s="10" t="s">
        <v>7951</v>
      </c>
      <c r="D1972" s="10" t="s">
        <v>1670</v>
      </c>
      <c r="E1972" s="10" t="s">
        <v>1671</v>
      </c>
      <c r="F1972" s="10" t="s">
        <v>7952</v>
      </c>
      <c r="G1972" s="10" t="s">
        <v>841</v>
      </c>
      <c r="H1972" s="10" t="s">
        <v>7953</v>
      </c>
      <c r="I1972" s="10" t="b">
        <v>1</v>
      </c>
      <c r="J1972" s="10">
        <v>5.0</v>
      </c>
      <c r="K1972" s="10" t="s">
        <v>1690</v>
      </c>
      <c r="L1972" s="10" t="s">
        <v>2356</v>
      </c>
      <c r="M1972" s="10" t="s">
        <v>7954</v>
      </c>
    </row>
    <row r="1973" ht="15.75" customHeight="1">
      <c r="A1973" s="9">
        <v>1971.0</v>
      </c>
      <c r="B1973" s="10">
        <v>2078.0</v>
      </c>
      <c r="C1973" s="10" t="s">
        <v>7955</v>
      </c>
      <c r="D1973" s="10" t="s">
        <v>1670</v>
      </c>
      <c r="E1973" s="10" t="s">
        <v>1671</v>
      </c>
      <c r="F1973" s="10" t="s">
        <v>7956</v>
      </c>
      <c r="G1973" s="10" t="s">
        <v>841</v>
      </c>
      <c r="H1973" s="10" t="s">
        <v>1960</v>
      </c>
      <c r="I1973" s="10" t="b">
        <v>0</v>
      </c>
      <c r="J1973" s="10" t="s">
        <v>17</v>
      </c>
      <c r="K1973" s="10" t="s">
        <v>17</v>
      </c>
      <c r="L1973" s="10" t="s">
        <v>17</v>
      </c>
      <c r="M1973" s="10" t="s">
        <v>17</v>
      </c>
    </row>
    <row r="1974" ht="15.75" customHeight="1">
      <c r="A1974" s="9">
        <v>1972.0</v>
      </c>
      <c r="B1974" s="10">
        <v>2079.0</v>
      </c>
      <c r="C1974" s="10" t="s">
        <v>7957</v>
      </c>
      <c r="D1974" s="10" t="s">
        <v>1670</v>
      </c>
      <c r="E1974" s="10" t="s">
        <v>1671</v>
      </c>
      <c r="F1974" s="10" t="s">
        <v>7958</v>
      </c>
      <c r="G1974" s="10" t="s">
        <v>841</v>
      </c>
      <c r="H1974" s="10" t="s">
        <v>7959</v>
      </c>
      <c r="I1974" s="10" t="b">
        <v>1</v>
      </c>
      <c r="J1974" s="10">
        <v>6.0</v>
      </c>
      <c r="K1974" s="10" t="s">
        <v>1696</v>
      </c>
      <c r="L1974" s="10" t="s">
        <v>7960</v>
      </c>
      <c r="M1974" s="10" t="s">
        <v>7961</v>
      </c>
    </row>
    <row r="1975" ht="15.75" customHeight="1">
      <c r="A1975" s="9">
        <v>1973.0</v>
      </c>
      <c r="B1975" s="10">
        <v>2080.0</v>
      </c>
      <c r="C1975" s="10" t="s">
        <v>7962</v>
      </c>
      <c r="D1975" s="10" t="s">
        <v>1670</v>
      </c>
      <c r="E1975" s="10" t="s">
        <v>1671</v>
      </c>
      <c r="F1975" s="10" t="s">
        <v>7963</v>
      </c>
      <c r="G1975" s="10" t="s">
        <v>841</v>
      </c>
      <c r="H1975" s="10" t="s">
        <v>7964</v>
      </c>
      <c r="I1975" s="10" t="b">
        <v>1</v>
      </c>
      <c r="J1975" s="10">
        <v>4.0</v>
      </c>
      <c r="K1975" s="10" t="s">
        <v>1656</v>
      </c>
      <c r="L1975" s="10" t="s">
        <v>7965</v>
      </c>
      <c r="M1975" s="10" t="s">
        <v>7966</v>
      </c>
    </row>
    <row r="1976" ht="15.75" customHeight="1">
      <c r="A1976" s="9">
        <v>1974.0</v>
      </c>
      <c r="B1976" s="10">
        <v>2081.0</v>
      </c>
      <c r="C1976" s="10" t="s">
        <v>7967</v>
      </c>
      <c r="D1976" s="10" t="s">
        <v>1670</v>
      </c>
      <c r="E1976" s="10" t="s">
        <v>1671</v>
      </c>
      <c r="F1976" s="10" t="s">
        <v>7968</v>
      </c>
      <c r="G1976" s="10" t="s">
        <v>841</v>
      </c>
      <c r="H1976" s="10" t="s">
        <v>7969</v>
      </c>
      <c r="I1976" s="10" t="b">
        <v>1</v>
      </c>
      <c r="J1976" s="10">
        <v>3.0</v>
      </c>
      <c r="K1976" s="10" t="s">
        <v>1702</v>
      </c>
      <c r="L1976" s="10" t="s">
        <v>7970</v>
      </c>
      <c r="M1976" s="10" t="s">
        <v>7971</v>
      </c>
    </row>
    <row r="1977" ht="15.75" customHeight="1">
      <c r="A1977" s="9">
        <v>1975.0</v>
      </c>
      <c r="B1977" s="10">
        <v>2082.0</v>
      </c>
      <c r="C1977" s="10" t="s">
        <v>7972</v>
      </c>
      <c r="D1977" s="10" t="s">
        <v>1670</v>
      </c>
      <c r="E1977" s="10" t="s">
        <v>1671</v>
      </c>
      <c r="F1977" s="10" t="s">
        <v>7973</v>
      </c>
      <c r="G1977" s="10" t="s">
        <v>841</v>
      </c>
      <c r="H1977" s="10" t="s">
        <v>7974</v>
      </c>
      <c r="I1977" s="10" t="b">
        <v>1</v>
      </c>
      <c r="J1977" s="10">
        <v>3.0</v>
      </c>
      <c r="K1977" s="10" t="s">
        <v>1702</v>
      </c>
      <c r="L1977" s="10" t="s">
        <v>7975</v>
      </c>
      <c r="M1977" s="10" t="s">
        <v>7976</v>
      </c>
    </row>
    <row r="1978" ht="15.75" customHeight="1">
      <c r="A1978" s="9">
        <v>1976.0</v>
      </c>
      <c r="B1978" s="10">
        <v>2083.0</v>
      </c>
      <c r="C1978" s="10" t="s">
        <v>7977</v>
      </c>
      <c r="D1978" s="10" t="s">
        <v>1670</v>
      </c>
      <c r="E1978" s="10" t="s">
        <v>1671</v>
      </c>
      <c r="F1978" s="10" t="s">
        <v>7978</v>
      </c>
      <c r="G1978" s="10" t="s">
        <v>841</v>
      </c>
      <c r="H1978" s="10" t="s">
        <v>7979</v>
      </c>
      <c r="I1978" s="10" t="b">
        <v>1</v>
      </c>
      <c r="J1978" s="10">
        <v>5.0</v>
      </c>
      <c r="K1978" s="10" t="s">
        <v>1690</v>
      </c>
      <c r="L1978" s="10" t="s">
        <v>7980</v>
      </c>
      <c r="M1978" s="10" t="s">
        <v>7981</v>
      </c>
    </row>
    <row r="1979" ht="15.75" customHeight="1">
      <c r="A1979" s="9">
        <v>1977.0</v>
      </c>
      <c r="B1979" s="10">
        <v>2084.0</v>
      </c>
      <c r="C1979" s="10" t="s">
        <v>7982</v>
      </c>
      <c r="D1979" s="10" t="s">
        <v>1670</v>
      </c>
      <c r="E1979" s="10" t="s">
        <v>1671</v>
      </c>
      <c r="F1979" s="10" t="s">
        <v>7983</v>
      </c>
      <c r="G1979" s="10" t="s">
        <v>841</v>
      </c>
      <c r="H1979" s="10" t="s">
        <v>7984</v>
      </c>
      <c r="I1979" s="10" t="b">
        <v>1</v>
      </c>
      <c r="J1979" s="10">
        <v>3.0</v>
      </c>
      <c r="K1979" s="10" t="s">
        <v>1702</v>
      </c>
      <c r="L1979" s="10" t="s">
        <v>7902</v>
      </c>
      <c r="M1979" s="10" t="s">
        <v>7985</v>
      </c>
    </row>
    <row r="1980" ht="15.75" customHeight="1">
      <c r="A1980" s="9">
        <v>1978.0</v>
      </c>
      <c r="B1980" s="10">
        <v>2085.0</v>
      </c>
      <c r="C1980" s="10" t="s">
        <v>7986</v>
      </c>
      <c r="D1980" s="10" t="s">
        <v>1670</v>
      </c>
      <c r="E1980" s="10" t="s">
        <v>1671</v>
      </c>
      <c r="F1980" s="10" t="s">
        <v>7987</v>
      </c>
      <c r="G1980" s="10" t="s">
        <v>841</v>
      </c>
      <c r="H1980" s="10" t="s">
        <v>7988</v>
      </c>
      <c r="I1980" s="10" t="b">
        <v>1</v>
      </c>
      <c r="J1980" s="10">
        <v>5.0</v>
      </c>
      <c r="K1980" s="10" t="s">
        <v>1690</v>
      </c>
      <c r="L1980" s="10" t="s">
        <v>2286</v>
      </c>
      <c r="M1980" s="10" t="s">
        <v>7989</v>
      </c>
    </row>
    <row r="1981" ht="15.75" customHeight="1">
      <c r="A1981" s="9">
        <v>1979.0</v>
      </c>
      <c r="B1981" s="10">
        <v>2086.0</v>
      </c>
      <c r="C1981" s="10" t="s">
        <v>7990</v>
      </c>
      <c r="D1981" s="10" t="s">
        <v>1670</v>
      </c>
      <c r="E1981" s="10" t="s">
        <v>1671</v>
      </c>
      <c r="F1981" s="10" t="s">
        <v>7991</v>
      </c>
      <c r="G1981" s="10" t="s">
        <v>841</v>
      </c>
      <c r="H1981" s="10" t="s">
        <v>7992</v>
      </c>
      <c r="I1981" s="10" t="b">
        <v>1</v>
      </c>
      <c r="J1981" s="10">
        <v>6.0</v>
      </c>
      <c r="K1981" s="10" t="s">
        <v>1696</v>
      </c>
      <c r="L1981" s="10" t="s">
        <v>7993</v>
      </c>
      <c r="M1981" s="10" t="s">
        <v>7994</v>
      </c>
    </row>
    <row r="1982" ht="15.75" customHeight="1">
      <c r="A1982" s="9">
        <v>1980.0</v>
      </c>
      <c r="B1982" s="10">
        <v>2087.0</v>
      </c>
      <c r="C1982" s="10" t="s">
        <v>7995</v>
      </c>
      <c r="D1982" s="10" t="s">
        <v>1670</v>
      </c>
      <c r="E1982" s="10" t="s">
        <v>1671</v>
      </c>
      <c r="F1982" s="10" t="s">
        <v>7996</v>
      </c>
      <c r="G1982" s="10" t="s">
        <v>841</v>
      </c>
      <c r="H1982" s="10" t="s">
        <v>7997</v>
      </c>
      <c r="I1982" s="10" t="b">
        <v>1</v>
      </c>
      <c r="J1982" s="10">
        <v>4.0</v>
      </c>
      <c r="K1982" s="10" t="s">
        <v>1656</v>
      </c>
      <c r="L1982" s="10" t="s">
        <v>7998</v>
      </c>
      <c r="M1982" s="10" t="s">
        <v>7999</v>
      </c>
    </row>
    <row r="1983" ht="15.75" customHeight="1">
      <c r="A1983" s="9">
        <v>1981.0</v>
      </c>
      <c r="B1983" s="10">
        <v>2088.0</v>
      </c>
      <c r="C1983" s="10" t="s">
        <v>8000</v>
      </c>
      <c r="D1983" s="10" t="s">
        <v>1670</v>
      </c>
      <c r="E1983" s="10" t="s">
        <v>1671</v>
      </c>
      <c r="F1983" s="10" t="s">
        <v>8001</v>
      </c>
      <c r="G1983" s="10" t="s">
        <v>841</v>
      </c>
      <c r="H1983" s="10" t="s">
        <v>8002</v>
      </c>
      <c r="I1983" s="10" t="b">
        <v>1</v>
      </c>
      <c r="J1983" s="10">
        <v>2.0</v>
      </c>
      <c r="K1983" s="10" t="s">
        <v>1679</v>
      </c>
      <c r="L1983" s="10" t="s">
        <v>8003</v>
      </c>
      <c r="M1983" s="10" t="s">
        <v>8004</v>
      </c>
    </row>
    <row r="1984" ht="15.75" customHeight="1">
      <c r="A1984" s="9">
        <v>1982.0</v>
      </c>
      <c r="B1984" s="10">
        <v>2089.0</v>
      </c>
      <c r="C1984" s="10" t="s">
        <v>8005</v>
      </c>
      <c r="D1984" s="10" t="s">
        <v>1670</v>
      </c>
      <c r="E1984" s="10" t="s">
        <v>1671</v>
      </c>
      <c r="F1984" s="10" t="s">
        <v>8006</v>
      </c>
      <c r="G1984" s="10" t="s">
        <v>841</v>
      </c>
      <c r="H1984" s="10" t="s">
        <v>8007</v>
      </c>
      <c r="I1984" s="10" t="b">
        <v>1</v>
      </c>
      <c r="J1984" s="10">
        <v>5.0</v>
      </c>
      <c r="K1984" s="10" t="s">
        <v>1690</v>
      </c>
      <c r="L1984" s="10" t="s">
        <v>2356</v>
      </c>
      <c r="M1984" s="10" t="s">
        <v>8008</v>
      </c>
    </row>
    <row r="1985" ht="15.75" customHeight="1">
      <c r="A1985" s="9">
        <v>1983.0</v>
      </c>
      <c r="B1985" s="10">
        <v>2090.0</v>
      </c>
      <c r="C1985" s="10" t="s">
        <v>8009</v>
      </c>
      <c r="D1985" s="10" t="s">
        <v>1670</v>
      </c>
      <c r="E1985" s="10" t="s">
        <v>1671</v>
      </c>
      <c r="F1985" s="10" t="s">
        <v>8010</v>
      </c>
      <c r="G1985" s="10" t="s">
        <v>841</v>
      </c>
      <c r="H1985" s="10" t="s">
        <v>8011</v>
      </c>
      <c r="I1985" s="10" t="b">
        <v>1</v>
      </c>
      <c r="J1985" s="10">
        <v>3.0</v>
      </c>
      <c r="K1985" s="10" t="s">
        <v>1702</v>
      </c>
      <c r="L1985" s="10" t="s">
        <v>2449</v>
      </c>
      <c r="M1985" s="10" t="s">
        <v>8012</v>
      </c>
    </row>
    <row r="1986" ht="15.75" customHeight="1">
      <c r="A1986" s="9">
        <v>1984.0</v>
      </c>
      <c r="B1986" s="10">
        <v>2091.0</v>
      </c>
      <c r="C1986" s="10" t="s">
        <v>8013</v>
      </c>
      <c r="D1986" s="10" t="s">
        <v>1670</v>
      </c>
      <c r="E1986" s="10" t="s">
        <v>1671</v>
      </c>
      <c r="F1986" s="10" t="s">
        <v>8014</v>
      </c>
      <c r="G1986" s="10" t="s">
        <v>841</v>
      </c>
      <c r="H1986" s="10" t="s">
        <v>8015</v>
      </c>
      <c r="I1986" s="10" t="b">
        <v>1</v>
      </c>
      <c r="J1986" s="10">
        <v>3.0</v>
      </c>
      <c r="K1986" s="10" t="s">
        <v>1702</v>
      </c>
      <c r="L1986" s="10" t="s">
        <v>4967</v>
      </c>
      <c r="M1986" s="10" t="s">
        <v>8016</v>
      </c>
    </row>
    <row r="1987" ht="15.75" customHeight="1">
      <c r="A1987" s="9">
        <v>1985.0</v>
      </c>
      <c r="B1987" s="10">
        <v>2092.0</v>
      </c>
      <c r="C1987" s="10" t="s">
        <v>8017</v>
      </c>
      <c r="D1987" s="10" t="s">
        <v>1670</v>
      </c>
      <c r="E1987" s="10" t="s">
        <v>1671</v>
      </c>
      <c r="F1987" s="10" t="s">
        <v>8018</v>
      </c>
      <c r="G1987" s="10" t="s">
        <v>841</v>
      </c>
      <c r="H1987" s="10" t="s">
        <v>8019</v>
      </c>
      <c r="I1987" s="10" t="b">
        <v>1</v>
      </c>
      <c r="J1987" s="10">
        <v>2.0</v>
      </c>
      <c r="K1987" s="10" t="s">
        <v>1679</v>
      </c>
      <c r="L1987" s="10" t="s">
        <v>3102</v>
      </c>
      <c r="M1987" s="10" t="s">
        <v>8020</v>
      </c>
    </row>
    <row r="1988" ht="15.75" customHeight="1">
      <c r="A1988" s="9">
        <v>1986.0</v>
      </c>
      <c r="B1988" s="10">
        <v>2093.0</v>
      </c>
      <c r="C1988" s="10" t="s">
        <v>8021</v>
      </c>
      <c r="D1988" s="10" t="s">
        <v>1670</v>
      </c>
      <c r="E1988" s="10" t="s">
        <v>1671</v>
      </c>
      <c r="F1988" s="10" t="s">
        <v>8022</v>
      </c>
      <c r="G1988" s="10" t="s">
        <v>841</v>
      </c>
      <c r="H1988" s="10" t="s">
        <v>8023</v>
      </c>
      <c r="I1988" s="10" t="b">
        <v>1</v>
      </c>
      <c r="J1988" s="10">
        <v>3.0</v>
      </c>
      <c r="K1988" s="10" t="s">
        <v>1702</v>
      </c>
      <c r="L1988" s="10" t="s">
        <v>8024</v>
      </c>
      <c r="M1988" s="10" t="s">
        <v>8025</v>
      </c>
    </row>
    <row r="1989" ht="15.75" customHeight="1">
      <c r="A1989" s="9">
        <v>1987.0</v>
      </c>
      <c r="B1989" s="10">
        <v>2096.0</v>
      </c>
      <c r="C1989" s="10" t="s">
        <v>8026</v>
      </c>
      <c r="D1989" s="10" t="s">
        <v>1670</v>
      </c>
      <c r="E1989" s="10" t="s">
        <v>1671</v>
      </c>
      <c r="F1989" s="10" t="s">
        <v>8027</v>
      </c>
      <c r="G1989" s="10" t="s">
        <v>841</v>
      </c>
      <c r="H1989" s="10" t="s">
        <v>8028</v>
      </c>
      <c r="I1989" s="10" t="b">
        <v>0</v>
      </c>
      <c r="J1989" s="10">
        <v>0.0</v>
      </c>
      <c r="K1989" s="10" t="s">
        <v>2887</v>
      </c>
      <c r="L1989" s="10" t="s">
        <v>8029</v>
      </c>
      <c r="M1989" s="10" t="s">
        <v>8030</v>
      </c>
    </row>
    <row r="1990" ht="15.75" customHeight="1">
      <c r="A1990" s="9">
        <v>1988.0</v>
      </c>
      <c r="B1990" s="10">
        <v>2098.0</v>
      </c>
      <c r="C1990" s="10" t="s">
        <v>8031</v>
      </c>
      <c r="D1990" s="10" t="s">
        <v>1670</v>
      </c>
      <c r="E1990" s="10" t="s">
        <v>1671</v>
      </c>
      <c r="F1990" s="10" t="s">
        <v>8032</v>
      </c>
      <c r="G1990" s="10" t="s">
        <v>841</v>
      </c>
      <c r="H1990" s="10" t="s">
        <v>8033</v>
      </c>
      <c r="I1990" s="10" t="b">
        <v>1</v>
      </c>
      <c r="J1990" s="10">
        <v>2.0</v>
      </c>
      <c r="K1990" s="10" t="s">
        <v>1679</v>
      </c>
      <c r="L1990" s="10" t="s">
        <v>8034</v>
      </c>
      <c r="M1990" s="10" t="s">
        <v>8035</v>
      </c>
    </row>
    <row r="1991" ht="15.75" customHeight="1">
      <c r="A1991" s="9">
        <v>1989.0</v>
      </c>
      <c r="B1991" s="10">
        <v>2099.0</v>
      </c>
      <c r="C1991" s="10" t="s">
        <v>8036</v>
      </c>
      <c r="D1991" s="10" t="s">
        <v>1670</v>
      </c>
      <c r="E1991" s="10" t="s">
        <v>1671</v>
      </c>
      <c r="F1991" s="10" t="s">
        <v>8037</v>
      </c>
      <c r="G1991" s="10" t="s">
        <v>841</v>
      </c>
      <c r="H1991" s="10" t="s">
        <v>8038</v>
      </c>
      <c r="I1991" s="10" t="b">
        <v>1</v>
      </c>
      <c r="J1991" s="10">
        <v>6.0</v>
      </c>
      <c r="K1991" s="10" t="s">
        <v>1696</v>
      </c>
      <c r="L1991" s="10" t="s">
        <v>8039</v>
      </c>
      <c r="M1991" s="10" t="s">
        <v>8040</v>
      </c>
    </row>
    <row r="1992" ht="15.75" customHeight="1">
      <c r="A1992" s="9">
        <v>1990.0</v>
      </c>
      <c r="B1992" s="10">
        <v>2100.0</v>
      </c>
      <c r="C1992" s="10" t="s">
        <v>8041</v>
      </c>
      <c r="D1992" s="10" t="s">
        <v>1670</v>
      </c>
      <c r="E1992" s="10" t="s">
        <v>1671</v>
      </c>
      <c r="F1992" s="10" t="s">
        <v>8042</v>
      </c>
      <c r="G1992" s="10" t="s">
        <v>841</v>
      </c>
      <c r="H1992" s="10" t="s">
        <v>8043</v>
      </c>
      <c r="I1992" s="10" t="b">
        <v>1</v>
      </c>
      <c r="J1992" s="10">
        <v>5.0</v>
      </c>
      <c r="K1992" s="10" t="s">
        <v>1690</v>
      </c>
      <c r="L1992" s="10" t="s">
        <v>8044</v>
      </c>
      <c r="M1992" s="10" t="s">
        <v>8045</v>
      </c>
    </row>
    <row r="1993" ht="15.75" customHeight="1">
      <c r="A1993" s="9">
        <v>1991.0</v>
      </c>
      <c r="B1993" s="10">
        <v>2101.0</v>
      </c>
      <c r="C1993" s="10" t="s">
        <v>8046</v>
      </c>
      <c r="D1993" s="10" t="s">
        <v>1670</v>
      </c>
      <c r="E1993" s="10" t="s">
        <v>1671</v>
      </c>
      <c r="F1993" s="10" t="s">
        <v>8047</v>
      </c>
      <c r="G1993" s="10" t="s">
        <v>841</v>
      </c>
      <c r="H1993" s="10" t="s">
        <v>8048</v>
      </c>
      <c r="I1993" s="10" t="b">
        <v>1</v>
      </c>
      <c r="J1993" s="10">
        <v>3.0</v>
      </c>
      <c r="K1993" s="10" t="s">
        <v>1702</v>
      </c>
      <c r="L1993" s="10" t="s">
        <v>8049</v>
      </c>
      <c r="M1993" s="10" t="s">
        <v>8050</v>
      </c>
    </row>
    <row r="1994" ht="15.75" customHeight="1">
      <c r="A1994" s="9">
        <v>1992.0</v>
      </c>
      <c r="B1994" s="10">
        <v>2102.0</v>
      </c>
      <c r="C1994" s="10" t="s">
        <v>8051</v>
      </c>
      <c r="D1994" s="10" t="s">
        <v>1670</v>
      </c>
      <c r="E1994" s="10" t="s">
        <v>1671</v>
      </c>
      <c r="F1994" s="10" t="s">
        <v>8052</v>
      </c>
      <c r="G1994" s="10" t="s">
        <v>841</v>
      </c>
      <c r="H1994" s="10" t="s">
        <v>8053</v>
      </c>
      <c r="I1994" s="10" t="b">
        <v>1</v>
      </c>
      <c r="J1994" s="10">
        <v>3.0</v>
      </c>
      <c r="K1994" s="10" t="s">
        <v>1702</v>
      </c>
      <c r="L1994" s="10" t="s">
        <v>8054</v>
      </c>
      <c r="M1994" s="10" t="s">
        <v>8055</v>
      </c>
    </row>
    <row r="1995" ht="15.75" customHeight="1">
      <c r="A1995" s="9">
        <v>1993.0</v>
      </c>
      <c r="B1995" s="10">
        <v>2103.0</v>
      </c>
      <c r="C1995" s="10" t="s">
        <v>8056</v>
      </c>
      <c r="D1995" s="10" t="s">
        <v>1670</v>
      </c>
      <c r="E1995" s="10" t="s">
        <v>1671</v>
      </c>
      <c r="F1995" s="10" t="s">
        <v>8057</v>
      </c>
      <c r="G1995" s="10" t="s">
        <v>841</v>
      </c>
      <c r="H1995" s="10" t="s">
        <v>8058</v>
      </c>
      <c r="I1995" s="10" t="b">
        <v>1</v>
      </c>
      <c r="J1995" s="10">
        <v>1.0</v>
      </c>
      <c r="K1995" s="10" t="s">
        <v>8059</v>
      </c>
      <c r="L1995" s="10" t="s">
        <v>8060</v>
      </c>
      <c r="M1995" s="10" t="s">
        <v>8061</v>
      </c>
    </row>
    <row r="1996" ht="15.75" customHeight="1">
      <c r="A1996" s="9">
        <v>1994.0</v>
      </c>
      <c r="B1996" s="10">
        <v>2104.0</v>
      </c>
      <c r="C1996" s="10" t="s">
        <v>8062</v>
      </c>
      <c r="D1996" s="10" t="s">
        <v>1670</v>
      </c>
      <c r="E1996" s="10" t="s">
        <v>1671</v>
      </c>
      <c r="F1996" s="10" t="s">
        <v>8063</v>
      </c>
      <c r="G1996" s="10" t="s">
        <v>841</v>
      </c>
      <c r="H1996" s="10" t="s">
        <v>8064</v>
      </c>
      <c r="I1996" s="10" t="b">
        <v>1</v>
      </c>
      <c r="J1996" s="10">
        <v>3.0</v>
      </c>
      <c r="K1996" s="10" t="s">
        <v>1702</v>
      </c>
      <c r="L1996" s="10" t="s">
        <v>8065</v>
      </c>
      <c r="M1996" s="10" t="s">
        <v>8066</v>
      </c>
    </row>
    <row r="1997" ht="15.75" customHeight="1">
      <c r="A1997" s="9">
        <v>1995.0</v>
      </c>
      <c r="B1997" s="10">
        <v>2105.0</v>
      </c>
      <c r="C1997" s="10" t="s">
        <v>8067</v>
      </c>
      <c r="D1997" s="10" t="s">
        <v>1670</v>
      </c>
      <c r="E1997" s="10" t="s">
        <v>1671</v>
      </c>
      <c r="F1997" s="10" t="s">
        <v>8068</v>
      </c>
      <c r="G1997" s="10" t="s">
        <v>841</v>
      </c>
      <c r="H1997" s="10" t="s">
        <v>8069</v>
      </c>
      <c r="I1997" s="10" t="b">
        <v>1</v>
      </c>
      <c r="J1997" s="10">
        <v>4.0</v>
      </c>
      <c r="K1997" s="10" t="s">
        <v>1656</v>
      </c>
      <c r="L1997" s="10" t="s">
        <v>8070</v>
      </c>
      <c r="M1997" s="10" t="s">
        <v>8071</v>
      </c>
    </row>
    <row r="1998" ht="15.75" customHeight="1">
      <c r="A1998" s="9">
        <v>1996.0</v>
      </c>
      <c r="B1998" s="10">
        <v>2106.0</v>
      </c>
      <c r="C1998" s="10" t="s">
        <v>8072</v>
      </c>
      <c r="D1998" s="10" t="s">
        <v>1670</v>
      </c>
      <c r="E1998" s="10" t="s">
        <v>1671</v>
      </c>
      <c r="F1998" s="10" t="s">
        <v>8073</v>
      </c>
      <c r="G1998" s="10" t="s">
        <v>841</v>
      </c>
      <c r="H1998" s="10" t="s">
        <v>8074</v>
      </c>
      <c r="I1998" s="10" t="b">
        <v>1</v>
      </c>
      <c r="J1998" s="10">
        <v>4.0</v>
      </c>
      <c r="K1998" s="10" t="s">
        <v>1656</v>
      </c>
      <c r="L1998" s="10" t="s">
        <v>8075</v>
      </c>
      <c r="M1998" s="10" t="s">
        <v>8076</v>
      </c>
    </row>
    <row r="1999" ht="15.75" customHeight="1">
      <c r="A1999" s="9">
        <v>1997.0</v>
      </c>
      <c r="B1999" s="10">
        <v>2107.0</v>
      </c>
      <c r="C1999" s="10" t="s">
        <v>8077</v>
      </c>
      <c r="D1999" s="10" t="s">
        <v>1670</v>
      </c>
      <c r="E1999" s="10" t="s">
        <v>1671</v>
      </c>
      <c r="F1999" s="10" t="s">
        <v>8078</v>
      </c>
      <c r="G1999" s="10" t="s">
        <v>841</v>
      </c>
      <c r="H1999" s="10" t="s">
        <v>8079</v>
      </c>
      <c r="I1999" s="10" t="b">
        <v>1</v>
      </c>
      <c r="J1999" s="10">
        <v>4.0</v>
      </c>
      <c r="K1999" s="10" t="s">
        <v>1656</v>
      </c>
      <c r="L1999" s="10" t="s">
        <v>8080</v>
      </c>
      <c r="M1999" s="10" t="s">
        <v>8081</v>
      </c>
    </row>
    <row r="2000" ht="15.75" customHeight="1">
      <c r="A2000" s="9">
        <v>1998.0</v>
      </c>
      <c r="B2000" s="10">
        <v>2108.0</v>
      </c>
      <c r="C2000" s="10" t="s">
        <v>8082</v>
      </c>
      <c r="D2000" s="10" t="s">
        <v>1670</v>
      </c>
      <c r="E2000" s="10" t="s">
        <v>1671</v>
      </c>
      <c r="F2000" s="10" t="s">
        <v>8083</v>
      </c>
      <c r="G2000" s="10" t="s">
        <v>841</v>
      </c>
      <c r="H2000" s="10" t="s">
        <v>8084</v>
      </c>
      <c r="I2000" s="10" t="b">
        <v>1</v>
      </c>
      <c r="J2000" s="10">
        <v>4.0</v>
      </c>
      <c r="K2000" s="10" t="s">
        <v>1656</v>
      </c>
      <c r="L2000" s="10" t="s">
        <v>8085</v>
      </c>
      <c r="M2000" s="10" t="s">
        <v>8086</v>
      </c>
    </row>
    <row r="2001" ht="15.75" customHeight="1">
      <c r="A2001" s="9">
        <v>1999.0</v>
      </c>
      <c r="B2001" s="10">
        <v>2110.0</v>
      </c>
      <c r="C2001" s="10" t="s">
        <v>8087</v>
      </c>
      <c r="D2001" s="10" t="s">
        <v>1670</v>
      </c>
      <c r="E2001" s="10" t="s">
        <v>1671</v>
      </c>
      <c r="F2001" s="10" t="s">
        <v>8088</v>
      </c>
      <c r="G2001" s="10" t="s">
        <v>841</v>
      </c>
      <c r="H2001" s="10" t="s">
        <v>8089</v>
      </c>
      <c r="I2001" s="10" t="b">
        <v>0</v>
      </c>
      <c r="J2001" s="10">
        <v>0.0</v>
      </c>
      <c r="K2001" s="10" t="s">
        <v>2887</v>
      </c>
      <c r="L2001" s="10" t="s">
        <v>8090</v>
      </c>
      <c r="M2001" s="10" t="s">
        <v>8091</v>
      </c>
    </row>
    <row r="2002" ht="15.75" customHeight="1">
      <c r="A2002" s="9">
        <v>2000.0</v>
      </c>
      <c r="B2002" s="10">
        <v>2111.0</v>
      </c>
      <c r="C2002" s="10" t="s">
        <v>8092</v>
      </c>
      <c r="D2002" s="10" t="s">
        <v>1670</v>
      </c>
      <c r="E2002" s="10" t="s">
        <v>1671</v>
      </c>
      <c r="F2002" s="10" t="s">
        <v>8093</v>
      </c>
      <c r="G2002" s="10" t="s">
        <v>841</v>
      </c>
      <c r="H2002" s="10" t="s">
        <v>8094</v>
      </c>
      <c r="I2002" s="10" t="b">
        <v>1</v>
      </c>
      <c r="J2002" s="10">
        <v>4.0</v>
      </c>
      <c r="K2002" s="10" t="s">
        <v>1656</v>
      </c>
      <c r="L2002" s="10" t="s">
        <v>8095</v>
      </c>
      <c r="M2002" s="10" t="s">
        <v>8096</v>
      </c>
    </row>
    <row r="2003" ht="15.75" customHeight="1">
      <c r="A2003" s="9">
        <v>2001.0</v>
      </c>
      <c r="B2003" s="10">
        <v>2112.0</v>
      </c>
      <c r="C2003" s="10" t="s">
        <v>8097</v>
      </c>
      <c r="D2003" s="10" t="s">
        <v>1670</v>
      </c>
      <c r="E2003" s="10" t="s">
        <v>1671</v>
      </c>
      <c r="F2003" s="10" t="s">
        <v>8098</v>
      </c>
      <c r="G2003" s="10" t="s">
        <v>841</v>
      </c>
      <c r="H2003" s="10" t="s">
        <v>8099</v>
      </c>
      <c r="I2003" s="10" t="b">
        <v>0</v>
      </c>
      <c r="J2003" s="10">
        <v>0.0</v>
      </c>
      <c r="K2003" s="10" t="s">
        <v>2887</v>
      </c>
      <c r="L2003" s="10" t="s">
        <v>8100</v>
      </c>
      <c r="M2003" s="10" t="s">
        <v>8101</v>
      </c>
    </row>
    <row r="2004" ht="15.75" customHeight="1">
      <c r="A2004" s="9">
        <v>2002.0</v>
      </c>
      <c r="B2004" s="10">
        <v>2113.0</v>
      </c>
      <c r="C2004" s="10" t="s">
        <v>8102</v>
      </c>
      <c r="D2004" s="10" t="s">
        <v>1670</v>
      </c>
      <c r="E2004" s="10" t="s">
        <v>1671</v>
      </c>
      <c r="F2004" s="10" t="s">
        <v>8103</v>
      </c>
      <c r="G2004" s="10" t="s">
        <v>841</v>
      </c>
      <c r="H2004" s="10" t="s">
        <v>8104</v>
      </c>
      <c r="I2004" s="10" t="b">
        <v>1</v>
      </c>
      <c r="J2004" s="10">
        <v>3.0</v>
      </c>
      <c r="K2004" s="10" t="s">
        <v>1702</v>
      </c>
      <c r="L2004" s="10" t="s">
        <v>8054</v>
      </c>
      <c r="M2004" s="10" t="s">
        <v>8105</v>
      </c>
    </row>
    <row r="2005" ht="15.75" customHeight="1">
      <c r="A2005" s="9">
        <v>2003.0</v>
      </c>
      <c r="B2005" s="10">
        <v>2115.0</v>
      </c>
      <c r="C2005" s="10" t="s">
        <v>8106</v>
      </c>
      <c r="D2005" s="10" t="s">
        <v>1670</v>
      </c>
      <c r="E2005" s="10" t="s">
        <v>1671</v>
      </c>
      <c r="F2005" s="10" t="s">
        <v>8107</v>
      </c>
      <c r="G2005" s="10" t="s">
        <v>841</v>
      </c>
      <c r="H2005" s="10" t="s">
        <v>8108</v>
      </c>
      <c r="I2005" s="10" t="b">
        <v>1</v>
      </c>
      <c r="J2005" s="10">
        <v>3.0</v>
      </c>
      <c r="K2005" s="10" t="s">
        <v>1702</v>
      </c>
      <c r="L2005" s="10" t="s">
        <v>8109</v>
      </c>
      <c r="M2005" s="10" t="s">
        <v>8110</v>
      </c>
    </row>
    <row r="2006" ht="15.75" customHeight="1">
      <c r="A2006" s="9">
        <v>2004.0</v>
      </c>
      <c r="B2006" s="10">
        <v>2117.0</v>
      </c>
      <c r="C2006" s="10" t="s">
        <v>8111</v>
      </c>
      <c r="D2006" s="10" t="s">
        <v>1670</v>
      </c>
      <c r="E2006" s="10" t="s">
        <v>1671</v>
      </c>
      <c r="F2006" s="10" t="s">
        <v>8112</v>
      </c>
      <c r="G2006" s="10" t="s">
        <v>841</v>
      </c>
      <c r="H2006" s="10" t="s">
        <v>8113</v>
      </c>
      <c r="I2006" s="10" t="b">
        <v>1</v>
      </c>
      <c r="J2006" s="10">
        <v>3.0</v>
      </c>
      <c r="K2006" s="10" t="s">
        <v>1702</v>
      </c>
      <c r="L2006" s="10" t="s">
        <v>8114</v>
      </c>
      <c r="M2006" s="10" t="s">
        <v>8115</v>
      </c>
    </row>
    <row r="2007" ht="15.75" customHeight="1">
      <c r="A2007" s="9">
        <v>2005.0</v>
      </c>
      <c r="B2007" s="10">
        <v>2118.0</v>
      </c>
      <c r="C2007" s="10" t="s">
        <v>8116</v>
      </c>
      <c r="D2007" s="10" t="s">
        <v>1670</v>
      </c>
      <c r="E2007" s="10" t="s">
        <v>1671</v>
      </c>
      <c r="F2007" s="10" t="s">
        <v>8117</v>
      </c>
      <c r="G2007" s="10" t="s">
        <v>841</v>
      </c>
      <c r="H2007" s="10" t="s">
        <v>8118</v>
      </c>
      <c r="I2007" s="10" t="b">
        <v>1</v>
      </c>
      <c r="J2007" s="10">
        <v>3.0</v>
      </c>
      <c r="K2007" s="10" t="s">
        <v>1702</v>
      </c>
      <c r="L2007" s="10" t="s">
        <v>8119</v>
      </c>
      <c r="M2007" s="10" t="s">
        <v>8120</v>
      </c>
    </row>
    <row r="2008" ht="15.75" customHeight="1">
      <c r="A2008" s="9">
        <v>2006.0</v>
      </c>
      <c r="B2008" s="10">
        <v>2120.0</v>
      </c>
      <c r="C2008" s="10" t="s">
        <v>8121</v>
      </c>
      <c r="D2008" s="10" t="s">
        <v>1670</v>
      </c>
      <c r="E2008" s="10" t="s">
        <v>1671</v>
      </c>
      <c r="F2008" s="10" t="s">
        <v>8122</v>
      </c>
      <c r="G2008" s="10" t="s">
        <v>841</v>
      </c>
      <c r="H2008" s="10" t="s">
        <v>8123</v>
      </c>
      <c r="I2008" s="10" t="b">
        <v>1</v>
      </c>
      <c r="J2008" s="10">
        <v>4.0</v>
      </c>
      <c r="K2008" s="10" t="s">
        <v>1656</v>
      </c>
      <c r="L2008" s="10" t="s">
        <v>8124</v>
      </c>
      <c r="M2008" s="10" t="s">
        <v>8125</v>
      </c>
    </row>
    <row r="2009" ht="15.75" customHeight="1">
      <c r="A2009" s="9">
        <v>2007.0</v>
      </c>
      <c r="B2009" s="10">
        <v>2123.0</v>
      </c>
      <c r="C2009" s="10" t="s">
        <v>8126</v>
      </c>
      <c r="D2009" s="10" t="s">
        <v>1670</v>
      </c>
      <c r="E2009" s="10" t="s">
        <v>1671</v>
      </c>
      <c r="F2009" s="10" t="s">
        <v>8127</v>
      </c>
      <c r="G2009" s="10" t="s">
        <v>841</v>
      </c>
      <c r="H2009" s="10" t="s">
        <v>8128</v>
      </c>
      <c r="I2009" s="10" t="b">
        <v>1</v>
      </c>
      <c r="J2009" s="10">
        <v>4.0</v>
      </c>
      <c r="K2009" s="10" t="s">
        <v>1656</v>
      </c>
      <c r="L2009" s="10" t="s">
        <v>8124</v>
      </c>
      <c r="M2009" s="10" t="s">
        <v>8129</v>
      </c>
    </row>
    <row r="2010" ht="15.75" customHeight="1">
      <c r="A2010" s="9">
        <v>2008.0</v>
      </c>
      <c r="B2010" s="10">
        <v>2125.0</v>
      </c>
      <c r="C2010" s="10" t="s">
        <v>8130</v>
      </c>
      <c r="D2010" s="10" t="s">
        <v>1670</v>
      </c>
      <c r="E2010" s="10" t="s">
        <v>1671</v>
      </c>
      <c r="F2010" s="10" t="s">
        <v>8131</v>
      </c>
      <c r="G2010" s="10" t="s">
        <v>841</v>
      </c>
      <c r="H2010" s="10" t="s">
        <v>8132</v>
      </c>
      <c r="I2010" s="10" t="b">
        <v>1</v>
      </c>
      <c r="J2010" s="10">
        <v>4.0</v>
      </c>
      <c r="K2010" s="10" t="s">
        <v>1656</v>
      </c>
      <c r="L2010" s="10" t="s">
        <v>8133</v>
      </c>
      <c r="M2010" s="10" t="s">
        <v>8134</v>
      </c>
    </row>
    <row r="2011" ht="15.75" customHeight="1">
      <c r="A2011" s="9">
        <v>2009.0</v>
      </c>
      <c r="B2011" s="10">
        <v>2126.0</v>
      </c>
      <c r="C2011" s="10" t="s">
        <v>8135</v>
      </c>
      <c r="D2011" s="10" t="s">
        <v>1670</v>
      </c>
      <c r="E2011" s="10" t="s">
        <v>1671</v>
      </c>
      <c r="F2011" s="10" t="s">
        <v>8136</v>
      </c>
      <c r="G2011" s="10" t="s">
        <v>841</v>
      </c>
      <c r="H2011" s="10" t="s">
        <v>8137</v>
      </c>
      <c r="I2011" s="10" t="b">
        <v>1</v>
      </c>
      <c r="J2011" s="10">
        <v>4.0</v>
      </c>
      <c r="K2011" s="10" t="s">
        <v>1656</v>
      </c>
      <c r="L2011" s="10" t="s">
        <v>8138</v>
      </c>
      <c r="M2011" s="10" t="s">
        <v>8139</v>
      </c>
    </row>
    <row r="2012" ht="15.75" customHeight="1">
      <c r="A2012" s="9">
        <v>2010.0</v>
      </c>
      <c r="B2012" s="10">
        <v>2128.0</v>
      </c>
      <c r="C2012" s="10" t="s">
        <v>8140</v>
      </c>
      <c r="D2012" s="10" t="s">
        <v>1670</v>
      </c>
      <c r="E2012" s="10" t="s">
        <v>1671</v>
      </c>
      <c r="F2012" s="10" t="s">
        <v>8141</v>
      </c>
      <c r="G2012" s="10" t="s">
        <v>841</v>
      </c>
      <c r="H2012" s="10" t="s">
        <v>8142</v>
      </c>
      <c r="I2012" s="10" t="b">
        <v>1</v>
      </c>
      <c r="J2012" s="10">
        <v>2.0</v>
      </c>
      <c r="K2012" s="10" t="s">
        <v>1679</v>
      </c>
      <c r="L2012" s="10" t="s">
        <v>8143</v>
      </c>
      <c r="M2012" s="10" t="s">
        <v>8144</v>
      </c>
    </row>
    <row r="2013" ht="15.75" customHeight="1">
      <c r="A2013" s="9">
        <v>2011.0</v>
      </c>
      <c r="B2013" s="10">
        <v>2129.0</v>
      </c>
      <c r="C2013" s="10" t="s">
        <v>8145</v>
      </c>
      <c r="D2013" s="10" t="s">
        <v>1670</v>
      </c>
      <c r="E2013" s="10" t="s">
        <v>1671</v>
      </c>
      <c r="F2013" s="10" t="s">
        <v>8146</v>
      </c>
      <c r="G2013" s="10" t="s">
        <v>841</v>
      </c>
      <c r="H2013" s="10" t="s">
        <v>8147</v>
      </c>
      <c r="I2013" s="10" t="b">
        <v>1</v>
      </c>
      <c r="J2013" s="10">
        <v>4.0</v>
      </c>
      <c r="K2013" s="10" t="s">
        <v>1656</v>
      </c>
      <c r="L2013" s="10" t="s">
        <v>8148</v>
      </c>
      <c r="M2013" s="10" t="s">
        <v>8149</v>
      </c>
    </row>
    <row r="2014" ht="15.75" customHeight="1">
      <c r="A2014" s="9">
        <v>2012.0</v>
      </c>
      <c r="B2014" s="10">
        <v>2130.0</v>
      </c>
      <c r="C2014" s="10" t="s">
        <v>8150</v>
      </c>
      <c r="D2014" s="10" t="s">
        <v>1670</v>
      </c>
      <c r="E2014" s="10" t="s">
        <v>1671</v>
      </c>
      <c r="F2014" s="10" t="s">
        <v>8151</v>
      </c>
      <c r="G2014" s="10" t="s">
        <v>841</v>
      </c>
      <c r="H2014" s="10" t="s">
        <v>8152</v>
      </c>
      <c r="I2014" s="10" t="b">
        <v>1</v>
      </c>
      <c r="J2014" s="10">
        <v>3.0</v>
      </c>
      <c r="K2014" s="10" t="s">
        <v>1702</v>
      </c>
      <c r="L2014" s="10" t="s">
        <v>8153</v>
      </c>
      <c r="M2014" s="10" t="s">
        <v>8154</v>
      </c>
    </row>
    <row r="2015" ht="15.75" customHeight="1">
      <c r="A2015" s="9">
        <v>2013.0</v>
      </c>
      <c r="B2015" s="10">
        <v>2133.0</v>
      </c>
      <c r="C2015" s="10" t="s">
        <v>8155</v>
      </c>
      <c r="D2015" s="10" t="s">
        <v>1670</v>
      </c>
      <c r="E2015" s="10" t="s">
        <v>1671</v>
      </c>
      <c r="F2015" s="10" t="s">
        <v>8156</v>
      </c>
      <c r="G2015" s="10" t="s">
        <v>841</v>
      </c>
      <c r="H2015" s="10" t="s">
        <v>8157</v>
      </c>
      <c r="I2015" s="10" t="b">
        <v>1</v>
      </c>
      <c r="J2015" s="10">
        <v>5.0</v>
      </c>
      <c r="K2015" s="10" t="s">
        <v>1690</v>
      </c>
      <c r="L2015" s="10" t="s">
        <v>8158</v>
      </c>
      <c r="M2015" s="10" t="s">
        <v>8159</v>
      </c>
    </row>
    <row r="2016" ht="15.75" customHeight="1">
      <c r="A2016" s="9">
        <v>2014.0</v>
      </c>
      <c r="B2016" s="10">
        <v>2134.0</v>
      </c>
      <c r="C2016" s="10" t="s">
        <v>8160</v>
      </c>
      <c r="D2016" s="10" t="s">
        <v>1670</v>
      </c>
      <c r="E2016" s="10" t="s">
        <v>1671</v>
      </c>
      <c r="F2016" s="10" t="s">
        <v>8161</v>
      </c>
      <c r="G2016" s="10" t="s">
        <v>841</v>
      </c>
      <c r="H2016" s="10" t="s">
        <v>8162</v>
      </c>
      <c r="I2016" s="10" t="b">
        <v>1</v>
      </c>
      <c r="J2016" s="10">
        <v>4.0</v>
      </c>
      <c r="K2016" s="10" t="s">
        <v>1656</v>
      </c>
      <c r="L2016" s="10" t="s">
        <v>8163</v>
      </c>
      <c r="M2016" s="10" t="s">
        <v>8164</v>
      </c>
    </row>
    <row r="2017" ht="15.75" customHeight="1">
      <c r="A2017" s="9">
        <v>2015.0</v>
      </c>
      <c r="B2017" s="10">
        <v>2135.0</v>
      </c>
      <c r="C2017" s="10" t="s">
        <v>8165</v>
      </c>
      <c r="D2017" s="10" t="s">
        <v>1670</v>
      </c>
      <c r="E2017" s="10" t="s">
        <v>1671</v>
      </c>
      <c r="F2017" s="10" t="s">
        <v>8166</v>
      </c>
      <c r="G2017" s="10" t="s">
        <v>841</v>
      </c>
      <c r="H2017" s="10" t="s">
        <v>8167</v>
      </c>
      <c r="I2017" s="10" t="b">
        <v>1</v>
      </c>
      <c r="J2017" s="10">
        <v>3.0</v>
      </c>
      <c r="K2017" s="10" t="s">
        <v>1702</v>
      </c>
      <c r="L2017" s="10" t="s">
        <v>8168</v>
      </c>
      <c r="M2017" s="10" t="s">
        <v>8169</v>
      </c>
    </row>
    <row r="2018" ht="15.75" customHeight="1">
      <c r="A2018" s="9">
        <v>2016.0</v>
      </c>
      <c r="B2018" s="10">
        <v>2136.0</v>
      </c>
      <c r="C2018" s="10" t="s">
        <v>8170</v>
      </c>
      <c r="D2018" s="10" t="s">
        <v>1670</v>
      </c>
      <c r="E2018" s="10" t="s">
        <v>1671</v>
      </c>
      <c r="F2018" s="10" t="s">
        <v>8171</v>
      </c>
      <c r="G2018" s="10" t="s">
        <v>841</v>
      </c>
      <c r="H2018" s="10" t="s">
        <v>8172</v>
      </c>
      <c r="I2018" s="10" t="b">
        <v>1</v>
      </c>
      <c r="J2018" s="10">
        <v>3.0</v>
      </c>
      <c r="K2018" s="10" t="s">
        <v>1702</v>
      </c>
      <c r="L2018" s="10" t="s">
        <v>8173</v>
      </c>
      <c r="M2018" s="10" t="s">
        <v>8174</v>
      </c>
    </row>
    <row r="2019" ht="15.75" customHeight="1">
      <c r="A2019" s="9">
        <v>2017.0</v>
      </c>
      <c r="B2019" s="10">
        <v>2137.0</v>
      </c>
      <c r="C2019" s="10" t="s">
        <v>8175</v>
      </c>
      <c r="D2019" s="10" t="s">
        <v>1670</v>
      </c>
      <c r="E2019" s="10" t="s">
        <v>1671</v>
      </c>
      <c r="F2019" s="10" t="s">
        <v>8176</v>
      </c>
      <c r="G2019" s="10" t="s">
        <v>841</v>
      </c>
      <c r="H2019" s="10" t="s">
        <v>8177</v>
      </c>
      <c r="I2019" s="10" t="b">
        <v>1</v>
      </c>
      <c r="J2019" s="10">
        <v>4.0</v>
      </c>
      <c r="K2019" s="10" t="s">
        <v>1656</v>
      </c>
      <c r="L2019" s="10" t="s">
        <v>8178</v>
      </c>
      <c r="M2019" s="10" t="s">
        <v>8179</v>
      </c>
    </row>
    <row r="2020" ht="15.75" customHeight="1">
      <c r="A2020" s="9">
        <v>2018.0</v>
      </c>
      <c r="B2020" s="10">
        <v>2138.0</v>
      </c>
      <c r="C2020" s="10" t="s">
        <v>8180</v>
      </c>
      <c r="D2020" s="10" t="s">
        <v>1670</v>
      </c>
      <c r="E2020" s="10" t="s">
        <v>1671</v>
      </c>
      <c r="F2020" s="10" t="s">
        <v>8181</v>
      </c>
      <c r="G2020" s="10" t="s">
        <v>841</v>
      </c>
      <c r="H2020" s="10" t="s">
        <v>8182</v>
      </c>
      <c r="I2020" s="10" t="b">
        <v>1</v>
      </c>
      <c r="J2020" s="10">
        <v>3.0</v>
      </c>
      <c r="K2020" s="10" t="s">
        <v>1702</v>
      </c>
      <c r="L2020" s="10" t="s">
        <v>8183</v>
      </c>
      <c r="M2020" s="10" t="s">
        <v>8184</v>
      </c>
    </row>
    <row r="2021" ht="15.75" customHeight="1">
      <c r="A2021" s="9">
        <v>2019.0</v>
      </c>
      <c r="B2021" s="10">
        <v>2139.0</v>
      </c>
      <c r="C2021" s="10" t="s">
        <v>8185</v>
      </c>
      <c r="D2021" s="10" t="s">
        <v>1670</v>
      </c>
      <c r="E2021" s="10" t="s">
        <v>1671</v>
      </c>
      <c r="F2021" s="10" t="s">
        <v>8186</v>
      </c>
      <c r="G2021" s="10" t="s">
        <v>841</v>
      </c>
      <c r="H2021" s="10" t="s">
        <v>8187</v>
      </c>
      <c r="I2021" s="10" t="b">
        <v>1</v>
      </c>
      <c r="J2021" s="10">
        <v>3.0</v>
      </c>
      <c r="K2021" s="10" t="s">
        <v>1702</v>
      </c>
      <c r="L2021" s="10" t="s">
        <v>8188</v>
      </c>
      <c r="M2021" s="10" t="s">
        <v>8189</v>
      </c>
    </row>
    <row r="2022" ht="15.75" customHeight="1">
      <c r="A2022" s="9">
        <v>2020.0</v>
      </c>
      <c r="B2022" s="10">
        <v>2140.0</v>
      </c>
      <c r="C2022" s="10" t="s">
        <v>8190</v>
      </c>
      <c r="D2022" s="10" t="s">
        <v>1670</v>
      </c>
      <c r="E2022" s="10" t="s">
        <v>1671</v>
      </c>
      <c r="F2022" s="10" t="s">
        <v>8191</v>
      </c>
      <c r="G2022" s="10" t="s">
        <v>841</v>
      </c>
      <c r="H2022" s="10" t="s">
        <v>8192</v>
      </c>
      <c r="I2022" s="10" t="b">
        <v>1</v>
      </c>
      <c r="J2022" s="10">
        <v>3.0</v>
      </c>
      <c r="K2022" s="10" t="s">
        <v>1702</v>
      </c>
      <c r="L2022" s="10" t="s">
        <v>8193</v>
      </c>
      <c r="M2022" s="10" t="s">
        <v>8194</v>
      </c>
    </row>
    <row r="2023" ht="15.75" customHeight="1">
      <c r="A2023" s="9">
        <v>2021.0</v>
      </c>
      <c r="B2023" s="10">
        <v>2141.0</v>
      </c>
      <c r="C2023" s="10" t="s">
        <v>8195</v>
      </c>
      <c r="D2023" s="10" t="s">
        <v>1670</v>
      </c>
      <c r="E2023" s="10" t="s">
        <v>1671</v>
      </c>
      <c r="F2023" s="10" t="s">
        <v>8196</v>
      </c>
      <c r="G2023" s="10" t="s">
        <v>841</v>
      </c>
      <c r="H2023" s="10" t="s">
        <v>8197</v>
      </c>
      <c r="I2023" s="10" t="b">
        <v>1</v>
      </c>
      <c r="J2023" s="10">
        <v>4.0</v>
      </c>
      <c r="K2023" s="10" t="s">
        <v>1656</v>
      </c>
      <c r="L2023" s="10" t="s">
        <v>8198</v>
      </c>
      <c r="M2023" s="10" t="s">
        <v>8199</v>
      </c>
    </row>
    <row r="2024" ht="15.75" customHeight="1">
      <c r="A2024" s="9">
        <v>2022.0</v>
      </c>
      <c r="B2024" s="10">
        <v>2142.0</v>
      </c>
      <c r="C2024" s="10" t="s">
        <v>8200</v>
      </c>
      <c r="D2024" s="10" t="s">
        <v>1670</v>
      </c>
      <c r="E2024" s="10" t="s">
        <v>1671</v>
      </c>
      <c r="F2024" s="10" t="s">
        <v>8201</v>
      </c>
      <c r="G2024" s="10" t="s">
        <v>841</v>
      </c>
      <c r="H2024" s="10" t="s">
        <v>8202</v>
      </c>
      <c r="I2024" s="10" t="b">
        <v>1</v>
      </c>
      <c r="J2024" s="10">
        <v>4.0</v>
      </c>
      <c r="K2024" s="10" t="s">
        <v>1656</v>
      </c>
      <c r="L2024" s="10" t="s">
        <v>8203</v>
      </c>
      <c r="M2024" s="10" t="s">
        <v>8204</v>
      </c>
    </row>
    <row r="2025" ht="15.75" customHeight="1">
      <c r="A2025" s="9">
        <v>2023.0</v>
      </c>
      <c r="B2025" s="10">
        <v>2143.0</v>
      </c>
      <c r="C2025" s="10" t="s">
        <v>8205</v>
      </c>
      <c r="D2025" s="10" t="s">
        <v>1670</v>
      </c>
      <c r="E2025" s="10" t="s">
        <v>1671</v>
      </c>
      <c r="F2025" s="10" t="s">
        <v>8206</v>
      </c>
      <c r="G2025" s="10" t="s">
        <v>841</v>
      </c>
      <c r="H2025" s="10" t="s">
        <v>8207</v>
      </c>
      <c r="I2025" s="10" t="b">
        <v>1</v>
      </c>
      <c r="J2025" s="10">
        <v>4.0</v>
      </c>
      <c r="K2025" s="10" t="s">
        <v>1656</v>
      </c>
      <c r="L2025" s="10" t="s">
        <v>8208</v>
      </c>
      <c r="M2025" s="10" t="s">
        <v>8209</v>
      </c>
    </row>
    <row r="2026" ht="15.75" customHeight="1">
      <c r="A2026" s="9">
        <v>2024.0</v>
      </c>
      <c r="B2026" s="10">
        <v>2144.0</v>
      </c>
      <c r="C2026" s="10" t="s">
        <v>8210</v>
      </c>
      <c r="D2026" s="10" t="s">
        <v>1670</v>
      </c>
      <c r="E2026" s="10" t="s">
        <v>1671</v>
      </c>
      <c r="F2026" s="10" t="s">
        <v>8211</v>
      </c>
      <c r="G2026" s="10" t="s">
        <v>841</v>
      </c>
      <c r="H2026" s="10" t="s">
        <v>8212</v>
      </c>
      <c r="I2026" s="10" t="b">
        <v>1</v>
      </c>
      <c r="J2026" s="10">
        <v>3.0</v>
      </c>
      <c r="K2026" s="10" t="s">
        <v>1702</v>
      </c>
      <c r="L2026" s="10" t="s">
        <v>8213</v>
      </c>
      <c r="M2026" s="10" t="s">
        <v>8214</v>
      </c>
    </row>
    <row r="2027" ht="15.75" customHeight="1">
      <c r="A2027" s="9">
        <v>2025.0</v>
      </c>
      <c r="B2027" s="10">
        <v>2145.0</v>
      </c>
      <c r="C2027" s="10" t="s">
        <v>8215</v>
      </c>
      <c r="D2027" s="10" t="s">
        <v>1670</v>
      </c>
      <c r="E2027" s="10" t="s">
        <v>1671</v>
      </c>
      <c r="F2027" s="10" t="s">
        <v>8216</v>
      </c>
      <c r="G2027" s="10" t="s">
        <v>841</v>
      </c>
      <c r="H2027" s="10" t="s">
        <v>8217</v>
      </c>
      <c r="I2027" s="10" t="b">
        <v>1</v>
      </c>
      <c r="J2027" s="10">
        <v>6.0</v>
      </c>
      <c r="K2027" s="10" t="s">
        <v>1696</v>
      </c>
      <c r="L2027" s="10" t="s">
        <v>3186</v>
      </c>
      <c r="M2027" s="10" t="s">
        <v>8218</v>
      </c>
    </row>
    <row r="2028" ht="15.75" customHeight="1">
      <c r="A2028" s="9">
        <v>2026.0</v>
      </c>
      <c r="B2028" s="10">
        <v>2146.0</v>
      </c>
      <c r="C2028" s="10" t="s">
        <v>8219</v>
      </c>
      <c r="D2028" s="10" t="s">
        <v>1670</v>
      </c>
      <c r="E2028" s="10" t="s">
        <v>1671</v>
      </c>
      <c r="F2028" s="10" t="s">
        <v>8220</v>
      </c>
      <c r="G2028" s="10" t="s">
        <v>841</v>
      </c>
      <c r="H2028" s="10" t="s">
        <v>8221</v>
      </c>
      <c r="I2028" s="10" t="b">
        <v>1</v>
      </c>
      <c r="J2028" s="10">
        <v>3.0</v>
      </c>
      <c r="K2028" s="10" t="s">
        <v>1702</v>
      </c>
      <c r="L2028" s="10" t="s">
        <v>8222</v>
      </c>
      <c r="M2028" s="10" t="s">
        <v>8223</v>
      </c>
    </row>
    <row r="2029" ht="15.75" customHeight="1">
      <c r="A2029" s="9">
        <v>2027.0</v>
      </c>
      <c r="B2029" s="10">
        <v>2147.0</v>
      </c>
      <c r="C2029" s="10" t="s">
        <v>8224</v>
      </c>
      <c r="D2029" s="10" t="s">
        <v>1670</v>
      </c>
      <c r="E2029" s="10" t="s">
        <v>1671</v>
      </c>
      <c r="F2029" s="10" t="s">
        <v>8225</v>
      </c>
      <c r="G2029" s="10" t="s">
        <v>841</v>
      </c>
      <c r="H2029" s="10" t="s">
        <v>8226</v>
      </c>
      <c r="I2029" s="10" t="b">
        <v>1</v>
      </c>
      <c r="J2029" s="10">
        <v>3.0</v>
      </c>
      <c r="K2029" s="10" t="s">
        <v>1702</v>
      </c>
      <c r="L2029" s="10" t="s">
        <v>8227</v>
      </c>
      <c r="M2029" s="10" t="s">
        <v>8228</v>
      </c>
    </row>
    <row r="2030" ht="15.75" customHeight="1">
      <c r="A2030" s="9">
        <v>2028.0</v>
      </c>
      <c r="B2030" s="10">
        <v>2148.0</v>
      </c>
      <c r="C2030" s="10" t="s">
        <v>8229</v>
      </c>
      <c r="D2030" s="10" t="s">
        <v>1670</v>
      </c>
      <c r="E2030" s="10" t="s">
        <v>1671</v>
      </c>
      <c r="F2030" s="10" t="s">
        <v>8230</v>
      </c>
      <c r="G2030" s="10" t="s">
        <v>841</v>
      </c>
      <c r="H2030" s="10" t="s">
        <v>8231</v>
      </c>
      <c r="I2030" s="10" t="b">
        <v>1</v>
      </c>
      <c r="J2030" s="10">
        <v>3.0</v>
      </c>
      <c r="K2030" s="10" t="s">
        <v>1702</v>
      </c>
      <c r="L2030" s="10" t="s">
        <v>8183</v>
      </c>
      <c r="M2030" s="10" t="s">
        <v>8232</v>
      </c>
    </row>
    <row r="2031" ht="15.75" customHeight="1">
      <c r="A2031" s="9">
        <v>2029.0</v>
      </c>
      <c r="B2031" s="10">
        <v>2149.0</v>
      </c>
      <c r="C2031" s="10" t="s">
        <v>8233</v>
      </c>
      <c r="D2031" s="10" t="s">
        <v>1670</v>
      </c>
      <c r="E2031" s="10" t="s">
        <v>1671</v>
      </c>
      <c r="F2031" s="10" t="s">
        <v>8234</v>
      </c>
      <c r="G2031" s="10" t="s">
        <v>841</v>
      </c>
      <c r="H2031" s="10" t="s">
        <v>8235</v>
      </c>
      <c r="I2031" s="10" t="b">
        <v>1</v>
      </c>
      <c r="J2031" s="10">
        <v>5.0</v>
      </c>
      <c r="K2031" s="10" t="s">
        <v>1690</v>
      </c>
      <c r="L2031" s="10" t="s">
        <v>7031</v>
      </c>
      <c r="M2031" s="10" t="s">
        <v>8236</v>
      </c>
    </row>
    <row r="2032" ht="15.75" customHeight="1">
      <c r="A2032" s="9">
        <v>2030.0</v>
      </c>
      <c r="B2032" s="10">
        <v>2150.0</v>
      </c>
      <c r="C2032" s="10" t="s">
        <v>8237</v>
      </c>
      <c r="D2032" s="10" t="s">
        <v>1670</v>
      </c>
      <c r="E2032" s="10" t="s">
        <v>1671</v>
      </c>
      <c r="F2032" s="10" t="s">
        <v>8238</v>
      </c>
      <c r="G2032" s="10" t="s">
        <v>841</v>
      </c>
      <c r="H2032" s="10" t="s">
        <v>8239</v>
      </c>
      <c r="I2032" s="10" t="b">
        <v>1</v>
      </c>
      <c r="J2032" s="10">
        <v>2.0</v>
      </c>
      <c r="K2032" s="10" t="s">
        <v>1679</v>
      </c>
      <c r="L2032" s="10" t="s">
        <v>8240</v>
      </c>
      <c r="M2032" s="10" t="s">
        <v>8241</v>
      </c>
    </row>
    <row r="2033" ht="15.75" customHeight="1">
      <c r="A2033" s="9">
        <v>2031.0</v>
      </c>
      <c r="B2033" s="10">
        <v>2151.0</v>
      </c>
      <c r="C2033" s="10" t="s">
        <v>8242</v>
      </c>
      <c r="D2033" s="10" t="s">
        <v>1670</v>
      </c>
      <c r="E2033" s="10" t="s">
        <v>1671</v>
      </c>
      <c r="F2033" s="10" t="s">
        <v>8243</v>
      </c>
      <c r="G2033" s="10" t="s">
        <v>841</v>
      </c>
      <c r="H2033" s="10" t="s">
        <v>8244</v>
      </c>
      <c r="I2033" s="10" t="b">
        <v>1</v>
      </c>
      <c r="J2033" s="10">
        <v>4.0</v>
      </c>
      <c r="K2033" s="10" t="s">
        <v>1656</v>
      </c>
      <c r="L2033" s="10" t="s">
        <v>8245</v>
      </c>
      <c r="M2033" s="10" t="s">
        <v>8246</v>
      </c>
    </row>
    <row r="2034" ht="15.75" customHeight="1">
      <c r="A2034" s="9">
        <v>2032.0</v>
      </c>
      <c r="B2034" s="10">
        <v>2152.0</v>
      </c>
      <c r="C2034" s="10" t="s">
        <v>8247</v>
      </c>
      <c r="D2034" s="10" t="s">
        <v>1670</v>
      </c>
      <c r="E2034" s="10" t="s">
        <v>1671</v>
      </c>
      <c r="F2034" s="10" t="s">
        <v>8248</v>
      </c>
      <c r="G2034" s="10" t="s">
        <v>841</v>
      </c>
      <c r="H2034" s="10" t="s">
        <v>8249</v>
      </c>
      <c r="I2034" s="10" t="b">
        <v>1</v>
      </c>
      <c r="J2034" s="10">
        <v>3.0</v>
      </c>
      <c r="K2034" s="10" t="s">
        <v>1702</v>
      </c>
      <c r="L2034" s="10" t="s">
        <v>2449</v>
      </c>
      <c r="M2034" s="10" t="s">
        <v>8250</v>
      </c>
    </row>
    <row r="2035" ht="15.75" customHeight="1">
      <c r="A2035" s="9">
        <v>2033.0</v>
      </c>
      <c r="B2035" s="10">
        <v>2154.0</v>
      </c>
      <c r="C2035" s="10" t="s">
        <v>8251</v>
      </c>
      <c r="D2035" s="10" t="s">
        <v>1670</v>
      </c>
      <c r="E2035" s="10" t="s">
        <v>1671</v>
      </c>
      <c r="F2035" s="10" t="s">
        <v>8252</v>
      </c>
      <c r="G2035" s="10" t="s">
        <v>841</v>
      </c>
      <c r="H2035" s="10" t="s">
        <v>8253</v>
      </c>
      <c r="I2035" s="10" t="b">
        <v>1</v>
      </c>
      <c r="J2035" s="10">
        <v>3.0</v>
      </c>
      <c r="K2035" s="10" t="s">
        <v>1702</v>
      </c>
      <c r="L2035" s="10" t="s">
        <v>2121</v>
      </c>
      <c r="M2035" s="10" t="s">
        <v>8254</v>
      </c>
    </row>
    <row r="2036" ht="15.75" customHeight="1">
      <c r="A2036" s="9">
        <v>2034.0</v>
      </c>
      <c r="B2036" s="10">
        <v>2155.0</v>
      </c>
      <c r="C2036" s="10" t="s">
        <v>8255</v>
      </c>
      <c r="D2036" s="10" t="s">
        <v>1670</v>
      </c>
      <c r="E2036" s="10" t="s">
        <v>1671</v>
      </c>
      <c r="F2036" s="10" t="s">
        <v>8256</v>
      </c>
      <c r="G2036" s="10" t="s">
        <v>841</v>
      </c>
      <c r="H2036" s="10" t="s">
        <v>8257</v>
      </c>
      <c r="I2036" s="10" t="b">
        <v>1</v>
      </c>
      <c r="J2036" s="10">
        <v>2.0</v>
      </c>
      <c r="K2036" s="10" t="s">
        <v>1679</v>
      </c>
      <c r="L2036" s="10" t="s">
        <v>8258</v>
      </c>
      <c r="M2036" s="10" t="s">
        <v>8259</v>
      </c>
    </row>
    <row r="2037" ht="15.75" customHeight="1">
      <c r="A2037" s="9">
        <v>2035.0</v>
      </c>
      <c r="B2037" s="10">
        <v>2156.0</v>
      </c>
      <c r="C2037" s="10" t="s">
        <v>8260</v>
      </c>
      <c r="D2037" s="10" t="s">
        <v>1670</v>
      </c>
      <c r="E2037" s="10" t="s">
        <v>1671</v>
      </c>
      <c r="F2037" s="10" t="s">
        <v>8261</v>
      </c>
      <c r="G2037" s="10" t="s">
        <v>841</v>
      </c>
      <c r="H2037" s="10" t="s">
        <v>8262</v>
      </c>
      <c r="I2037" s="10" t="b">
        <v>1</v>
      </c>
      <c r="J2037" s="10">
        <v>4.0</v>
      </c>
      <c r="K2037" s="10" t="s">
        <v>1656</v>
      </c>
      <c r="L2037" s="10" t="s">
        <v>8263</v>
      </c>
      <c r="M2037" s="10" t="s">
        <v>8264</v>
      </c>
    </row>
    <row r="2038" ht="15.75" customHeight="1">
      <c r="A2038" s="9">
        <v>2036.0</v>
      </c>
      <c r="B2038" s="10">
        <v>2157.0</v>
      </c>
      <c r="C2038" s="10" t="s">
        <v>8265</v>
      </c>
      <c r="D2038" s="10" t="s">
        <v>1670</v>
      </c>
      <c r="E2038" s="10" t="s">
        <v>1671</v>
      </c>
      <c r="F2038" s="10" t="s">
        <v>8266</v>
      </c>
      <c r="G2038" s="10" t="s">
        <v>841</v>
      </c>
      <c r="H2038" s="10" t="s">
        <v>8267</v>
      </c>
      <c r="I2038" s="10" t="b">
        <v>1</v>
      </c>
      <c r="J2038" s="10">
        <v>4.0</v>
      </c>
      <c r="K2038" s="10" t="s">
        <v>1656</v>
      </c>
      <c r="L2038" s="10" t="s">
        <v>8268</v>
      </c>
      <c r="M2038" s="10" t="s">
        <v>8269</v>
      </c>
    </row>
    <row r="2039" ht="15.75" customHeight="1">
      <c r="A2039" s="9">
        <v>2037.0</v>
      </c>
      <c r="B2039" s="10">
        <v>2158.0</v>
      </c>
      <c r="C2039" s="10" t="s">
        <v>8270</v>
      </c>
      <c r="D2039" s="10" t="s">
        <v>1670</v>
      </c>
      <c r="E2039" s="10" t="s">
        <v>1671</v>
      </c>
      <c r="F2039" s="10" t="s">
        <v>8271</v>
      </c>
      <c r="G2039" s="10" t="s">
        <v>841</v>
      </c>
      <c r="H2039" s="10" t="s">
        <v>8272</v>
      </c>
      <c r="I2039" s="10" t="b">
        <v>0</v>
      </c>
      <c r="J2039" s="10" t="s">
        <v>17</v>
      </c>
      <c r="K2039" s="10" t="s">
        <v>17</v>
      </c>
      <c r="L2039" s="10" t="s">
        <v>17</v>
      </c>
      <c r="M2039" s="10" t="s">
        <v>17</v>
      </c>
    </row>
    <row r="2040" ht="15.75" customHeight="1">
      <c r="A2040" s="9">
        <v>2038.0</v>
      </c>
      <c r="B2040" s="10">
        <v>2159.0</v>
      </c>
      <c r="C2040" s="10" t="s">
        <v>8273</v>
      </c>
      <c r="D2040" s="10" t="s">
        <v>1670</v>
      </c>
      <c r="E2040" s="10" t="s">
        <v>1671</v>
      </c>
      <c r="F2040" s="10" t="s">
        <v>8274</v>
      </c>
      <c r="G2040" s="10" t="s">
        <v>841</v>
      </c>
      <c r="H2040" s="10" t="s">
        <v>8275</v>
      </c>
      <c r="I2040" s="10" t="b">
        <v>1</v>
      </c>
      <c r="J2040" s="10">
        <v>3.0</v>
      </c>
      <c r="K2040" s="10" t="s">
        <v>1702</v>
      </c>
      <c r="L2040" s="10" t="s">
        <v>2449</v>
      </c>
      <c r="M2040" s="10" t="s">
        <v>8276</v>
      </c>
    </row>
    <row r="2041" ht="15.75" customHeight="1">
      <c r="A2041" s="9">
        <v>2039.0</v>
      </c>
      <c r="B2041" s="10">
        <v>2160.0</v>
      </c>
      <c r="C2041" s="10" t="s">
        <v>8277</v>
      </c>
      <c r="D2041" s="10" t="s">
        <v>1670</v>
      </c>
      <c r="E2041" s="10" t="s">
        <v>1671</v>
      </c>
      <c r="F2041" s="10" t="s">
        <v>8278</v>
      </c>
      <c r="G2041" s="10" t="s">
        <v>841</v>
      </c>
      <c r="H2041" s="10" t="s">
        <v>8279</v>
      </c>
      <c r="I2041" s="10" t="b">
        <v>1</v>
      </c>
      <c r="J2041" s="10">
        <v>2.0</v>
      </c>
      <c r="K2041" s="10" t="s">
        <v>1679</v>
      </c>
      <c r="L2041" s="10" t="s">
        <v>3753</v>
      </c>
      <c r="M2041" s="10" t="s">
        <v>8280</v>
      </c>
    </row>
    <row r="2042" ht="15.75" customHeight="1">
      <c r="A2042" s="9">
        <v>2040.0</v>
      </c>
      <c r="B2042" s="10">
        <v>2161.0</v>
      </c>
      <c r="C2042" s="10" t="s">
        <v>8281</v>
      </c>
      <c r="D2042" s="10" t="s">
        <v>1670</v>
      </c>
      <c r="E2042" s="10" t="s">
        <v>1671</v>
      </c>
      <c r="F2042" s="10" t="s">
        <v>8282</v>
      </c>
      <c r="G2042" s="10" t="s">
        <v>841</v>
      </c>
      <c r="H2042" s="10" t="s">
        <v>8283</v>
      </c>
      <c r="I2042" s="10" t="b">
        <v>1</v>
      </c>
      <c r="J2042" s="10">
        <v>4.0</v>
      </c>
      <c r="K2042" s="10" t="s">
        <v>1656</v>
      </c>
      <c r="L2042" s="10" t="s">
        <v>8284</v>
      </c>
      <c r="M2042" s="10" t="s">
        <v>8285</v>
      </c>
    </row>
    <row r="2043" ht="15.75" customHeight="1">
      <c r="A2043" s="9">
        <v>2041.0</v>
      </c>
      <c r="B2043" s="10">
        <v>2162.0</v>
      </c>
      <c r="C2043" s="10" t="s">
        <v>8286</v>
      </c>
      <c r="D2043" s="10" t="s">
        <v>1670</v>
      </c>
      <c r="E2043" s="10" t="s">
        <v>1671</v>
      </c>
      <c r="F2043" s="10" t="s">
        <v>8287</v>
      </c>
      <c r="G2043" s="10" t="s">
        <v>841</v>
      </c>
      <c r="H2043" s="10" t="s">
        <v>8288</v>
      </c>
      <c r="I2043" s="10" t="b">
        <v>1</v>
      </c>
      <c r="J2043" s="10">
        <v>4.0</v>
      </c>
      <c r="K2043" s="10" t="s">
        <v>1656</v>
      </c>
      <c r="L2043" s="10" t="s">
        <v>8289</v>
      </c>
      <c r="M2043" s="10" t="s">
        <v>8290</v>
      </c>
    </row>
    <row r="2044" ht="15.75" customHeight="1">
      <c r="A2044" s="9">
        <v>2042.0</v>
      </c>
      <c r="B2044" s="10">
        <v>2163.0</v>
      </c>
      <c r="C2044" s="10" t="s">
        <v>8291</v>
      </c>
      <c r="D2044" s="10" t="s">
        <v>1670</v>
      </c>
      <c r="E2044" s="10" t="s">
        <v>1671</v>
      </c>
      <c r="F2044" s="10" t="s">
        <v>8292</v>
      </c>
      <c r="G2044" s="10" t="s">
        <v>841</v>
      </c>
      <c r="H2044" s="10" t="s">
        <v>8293</v>
      </c>
      <c r="I2044" s="10" t="b">
        <v>1</v>
      </c>
      <c r="J2044" s="10">
        <v>3.0</v>
      </c>
      <c r="K2044" s="10" t="s">
        <v>1702</v>
      </c>
      <c r="L2044" s="10" t="s">
        <v>2464</v>
      </c>
      <c r="M2044" s="10" t="s">
        <v>8294</v>
      </c>
    </row>
    <row r="2045" ht="15.75" customHeight="1">
      <c r="A2045" s="9">
        <v>2043.0</v>
      </c>
      <c r="B2045" s="10">
        <v>2164.0</v>
      </c>
      <c r="C2045" s="10" t="s">
        <v>8295</v>
      </c>
      <c r="D2045" s="10" t="s">
        <v>1670</v>
      </c>
      <c r="E2045" s="10" t="s">
        <v>1671</v>
      </c>
      <c r="F2045" s="10" t="s">
        <v>8296</v>
      </c>
      <c r="G2045" s="10" t="s">
        <v>841</v>
      </c>
      <c r="H2045" s="10" t="s">
        <v>8297</v>
      </c>
      <c r="I2045" s="10" t="b">
        <v>1</v>
      </c>
      <c r="J2045" s="10">
        <v>3.0</v>
      </c>
      <c r="K2045" s="10" t="s">
        <v>1702</v>
      </c>
      <c r="L2045" s="10" t="s">
        <v>2464</v>
      </c>
      <c r="M2045" s="10" t="s">
        <v>8298</v>
      </c>
    </row>
    <row r="2046" ht="15.75" customHeight="1">
      <c r="A2046" s="9">
        <v>2044.0</v>
      </c>
      <c r="B2046" s="10">
        <v>2165.0</v>
      </c>
      <c r="C2046" s="10" t="s">
        <v>8299</v>
      </c>
      <c r="D2046" s="10" t="s">
        <v>1670</v>
      </c>
      <c r="E2046" s="10" t="s">
        <v>1671</v>
      </c>
      <c r="F2046" s="10" t="s">
        <v>8300</v>
      </c>
      <c r="G2046" s="10" t="s">
        <v>841</v>
      </c>
      <c r="H2046" s="10" t="s">
        <v>8301</v>
      </c>
      <c r="I2046" s="10" t="b">
        <v>1</v>
      </c>
      <c r="J2046" s="10">
        <v>5.0</v>
      </c>
      <c r="K2046" s="10" t="s">
        <v>1690</v>
      </c>
      <c r="L2046" s="10" t="s">
        <v>8302</v>
      </c>
      <c r="M2046" s="10" t="s">
        <v>8303</v>
      </c>
    </row>
    <row r="2047" ht="15.75" customHeight="1">
      <c r="A2047" s="9">
        <v>2045.0</v>
      </c>
      <c r="B2047" s="10">
        <v>2166.0</v>
      </c>
      <c r="C2047" s="10" t="s">
        <v>8304</v>
      </c>
      <c r="D2047" s="10" t="s">
        <v>1670</v>
      </c>
      <c r="E2047" s="10" t="s">
        <v>1671</v>
      </c>
      <c r="F2047" s="10" t="s">
        <v>8305</v>
      </c>
      <c r="G2047" s="10" t="s">
        <v>841</v>
      </c>
      <c r="H2047" s="10" t="s">
        <v>1960</v>
      </c>
      <c r="I2047" s="10" t="b">
        <v>0</v>
      </c>
      <c r="J2047" s="10" t="s">
        <v>17</v>
      </c>
      <c r="K2047" s="10" t="s">
        <v>17</v>
      </c>
      <c r="L2047" s="10" t="s">
        <v>17</v>
      </c>
      <c r="M2047" s="10" t="s">
        <v>17</v>
      </c>
    </row>
    <row r="2048" ht="15.75" customHeight="1">
      <c r="A2048" s="9">
        <v>2046.0</v>
      </c>
      <c r="B2048" s="10">
        <v>2167.0</v>
      </c>
      <c r="C2048" s="10" t="s">
        <v>8306</v>
      </c>
      <c r="D2048" s="10" t="s">
        <v>1670</v>
      </c>
      <c r="E2048" s="10" t="s">
        <v>1671</v>
      </c>
      <c r="F2048" s="10" t="s">
        <v>8307</v>
      </c>
      <c r="G2048" s="10" t="s">
        <v>841</v>
      </c>
      <c r="H2048" s="10" t="s">
        <v>8308</v>
      </c>
      <c r="I2048" s="10" t="b">
        <v>1</v>
      </c>
      <c r="J2048" s="10">
        <v>3.0</v>
      </c>
      <c r="K2048" s="10" t="s">
        <v>1702</v>
      </c>
      <c r="L2048" s="10" t="s">
        <v>8309</v>
      </c>
      <c r="M2048" s="10" t="s">
        <v>8310</v>
      </c>
    </row>
    <row r="2049" ht="15.75" customHeight="1">
      <c r="A2049" s="9">
        <v>2047.0</v>
      </c>
      <c r="B2049" s="10">
        <v>2168.0</v>
      </c>
      <c r="C2049" s="10" t="s">
        <v>8311</v>
      </c>
      <c r="D2049" s="10" t="s">
        <v>1670</v>
      </c>
      <c r="E2049" s="10" t="s">
        <v>1671</v>
      </c>
      <c r="F2049" s="10" t="s">
        <v>8312</v>
      </c>
      <c r="G2049" s="10" t="s">
        <v>841</v>
      </c>
      <c r="H2049" s="10" t="s">
        <v>8313</v>
      </c>
      <c r="I2049" s="10" t="b">
        <v>0</v>
      </c>
      <c r="J2049" s="10" t="s">
        <v>17</v>
      </c>
      <c r="K2049" s="10" t="s">
        <v>17</v>
      </c>
      <c r="L2049" s="10" t="s">
        <v>17</v>
      </c>
      <c r="M2049" s="10" t="s">
        <v>17</v>
      </c>
    </row>
    <row r="2050" ht="15.75" customHeight="1">
      <c r="A2050" s="9">
        <v>2048.0</v>
      </c>
      <c r="B2050" s="10">
        <v>2169.0</v>
      </c>
      <c r="C2050" s="10" t="s">
        <v>8314</v>
      </c>
      <c r="D2050" s="10" t="s">
        <v>1670</v>
      </c>
      <c r="E2050" s="10" t="s">
        <v>1671</v>
      </c>
      <c r="F2050" s="10" t="s">
        <v>8315</v>
      </c>
      <c r="G2050" s="10" t="s">
        <v>841</v>
      </c>
      <c r="H2050" s="10" t="s">
        <v>8316</v>
      </c>
      <c r="I2050" s="10" t="b">
        <v>1</v>
      </c>
      <c r="J2050" s="10">
        <v>4.0</v>
      </c>
      <c r="K2050" s="10" t="s">
        <v>1656</v>
      </c>
      <c r="L2050" s="10" t="s">
        <v>8317</v>
      </c>
      <c r="M2050" s="10" t="s">
        <v>8318</v>
      </c>
    </row>
    <row r="2051" ht="15.75" customHeight="1">
      <c r="A2051" s="9">
        <v>2049.0</v>
      </c>
      <c r="B2051" s="10">
        <v>2171.0</v>
      </c>
      <c r="C2051" s="10" t="s">
        <v>8319</v>
      </c>
      <c r="D2051" s="10" t="s">
        <v>1670</v>
      </c>
      <c r="E2051" s="10" t="s">
        <v>1671</v>
      </c>
      <c r="F2051" s="10" t="s">
        <v>8320</v>
      </c>
      <c r="G2051" s="10" t="s">
        <v>841</v>
      </c>
      <c r="H2051" s="10" t="s">
        <v>8321</v>
      </c>
      <c r="I2051" s="10" t="b">
        <v>1</v>
      </c>
      <c r="J2051" s="10">
        <v>4.0</v>
      </c>
      <c r="K2051" s="10" t="s">
        <v>1656</v>
      </c>
      <c r="L2051" s="10" t="s">
        <v>8322</v>
      </c>
      <c r="M2051" s="10" t="s">
        <v>8323</v>
      </c>
    </row>
    <row r="2052" ht="15.75" customHeight="1">
      <c r="A2052" s="9">
        <v>2050.0</v>
      </c>
      <c r="B2052" s="10">
        <v>2172.0</v>
      </c>
      <c r="C2052" s="10" t="s">
        <v>8324</v>
      </c>
      <c r="D2052" s="10" t="s">
        <v>1670</v>
      </c>
      <c r="E2052" s="10" t="s">
        <v>1671</v>
      </c>
      <c r="F2052" s="10" t="s">
        <v>8325</v>
      </c>
      <c r="G2052" s="10" t="s">
        <v>841</v>
      </c>
      <c r="H2052" s="10" t="s">
        <v>8326</v>
      </c>
      <c r="I2052" s="10" t="b">
        <v>1</v>
      </c>
      <c r="J2052" s="10">
        <v>5.0</v>
      </c>
      <c r="K2052" s="10" t="s">
        <v>1690</v>
      </c>
      <c r="L2052" s="10" t="s">
        <v>6988</v>
      </c>
      <c r="M2052" s="10" t="s">
        <v>8327</v>
      </c>
    </row>
    <row r="2053" ht="15.75" customHeight="1">
      <c r="A2053" s="9">
        <v>2051.0</v>
      </c>
      <c r="B2053" s="10">
        <v>2174.0</v>
      </c>
      <c r="C2053" s="10" t="s">
        <v>8328</v>
      </c>
      <c r="D2053" s="10" t="s">
        <v>1670</v>
      </c>
      <c r="E2053" s="10" t="s">
        <v>1671</v>
      </c>
      <c r="F2053" s="10" t="s">
        <v>8329</v>
      </c>
      <c r="G2053" s="10" t="s">
        <v>841</v>
      </c>
      <c r="H2053" s="10" t="s">
        <v>8330</v>
      </c>
      <c r="I2053" s="10" t="b">
        <v>1</v>
      </c>
      <c r="J2053" s="10">
        <v>3.0</v>
      </c>
      <c r="K2053" s="10" t="s">
        <v>1702</v>
      </c>
      <c r="L2053" s="10" t="s">
        <v>8331</v>
      </c>
      <c r="M2053" s="10" t="s">
        <v>8332</v>
      </c>
    </row>
    <row r="2054" ht="15.75" customHeight="1">
      <c r="A2054" s="9">
        <v>2052.0</v>
      </c>
      <c r="B2054" s="10">
        <v>2178.0</v>
      </c>
      <c r="C2054" s="10" t="s">
        <v>8333</v>
      </c>
      <c r="D2054" s="10" t="s">
        <v>1670</v>
      </c>
      <c r="E2054" s="10" t="s">
        <v>1671</v>
      </c>
      <c r="F2054" s="10" t="s">
        <v>8334</v>
      </c>
      <c r="G2054" s="10" t="s">
        <v>841</v>
      </c>
      <c r="H2054" s="10" t="s">
        <v>8335</v>
      </c>
      <c r="I2054" s="10" t="b">
        <v>1</v>
      </c>
      <c r="J2054" s="10">
        <v>4.0</v>
      </c>
      <c r="K2054" s="10" t="s">
        <v>1656</v>
      </c>
      <c r="L2054" s="10" t="s">
        <v>3181</v>
      </c>
      <c r="M2054" s="10" t="s">
        <v>8336</v>
      </c>
    </row>
    <row r="2055" ht="15.75" customHeight="1">
      <c r="A2055" s="9">
        <v>2053.0</v>
      </c>
      <c r="B2055" s="10">
        <v>2179.0</v>
      </c>
      <c r="C2055" s="10" t="s">
        <v>8337</v>
      </c>
      <c r="D2055" s="10" t="s">
        <v>1670</v>
      </c>
      <c r="E2055" s="10" t="s">
        <v>1671</v>
      </c>
      <c r="F2055" s="10" t="s">
        <v>8338</v>
      </c>
      <c r="G2055" s="10" t="s">
        <v>841</v>
      </c>
      <c r="H2055" s="10" t="s">
        <v>8339</v>
      </c>
      <c r="I2055" s="10" t="b">
        <v>1</v>
      </c>
      <c r="J2055" s="10">
        <v>4.0</v>
      </c>
      <c r="K2055" s="10" t="s">
        <v>1656</v>
      </c>
      <c r="L2055" s="10" t="s">
        <v>1674</v>
      </c>
      <c r="M2055" s="10" t="s">
        <v>8340</v>
      </c>
    </row>
    <row r="2056" ht="15.75" customHeight="1">
      <c r="A2056" s="9">
        <v>2054.0</v>
      </c>
      <c r="B2056" s="10">
        <v>2181.0</v>
      </c>
      <c r="C2056" s="10" t="s">
        <v>8341</v>
      </c>
      <c r="D2056" s="10" t="s">
        <v>1670</v>
      </c>
      <c r="E2056" s="10" t="s">
        <v>1671</v>
      </c>
      <c r="F2056" s="10" t="s">
        <v>8342</v>
      </c>
      <c r="G2056" s="10" t="s">
        <v>841</v>
      </c>
      <c r="H2056" s="10" t="s">
        <v>8343</v>
      </c>
      <c r="I2056" s="10" t="b">
        <v>1</v>
      </c>
      <c r="J2056" s="10">
        <v>3.0</v>
      </c>
      <c r="K2056" s="10" t="s">
        <v>1702</v>
      </c>
      <c r="L2056" s="10" t="s">
        <v>8344</v>
      </c>
      <c r="M2056" s="10" t="s">
        <v>8345</v>
      </c>
    </row>
    <row r="2057" ht="15.75" customHeight="1">
      <c r="A2057" s="9">
        <v>2055.0</v>
      </c>
      <c r="B2057" s="10">
        <v>2183.0</v>
      </c>
      <c r="C2057" s="10" t="s">
        <v>8346</v>
      </c>
      <c r="D2057" s="10" t="s">
        <v>1670</v>
      </c>
      <c r="E2057" s="10" t="s">
        <v>1671</v>
      </c>
      <c r="F2057" s="10" t="s">
        <v>8347</v>
      </c>
      <c r="G2057" s="10" t="s">
        <v>841</v>
      </c>
      <c r="H2057" s="10" t="s">
        <v>8348</v>
      </c>
      <c r="I2057" s="10" t="b">
        <v>1</v>
      </c>
      <c r="J2057" s="10">
        <v>4.0</v>
      </c>
      <c r="K2057" s="10" t="s">
        <v>1656</v>
      </c>
      <c r="L2057" s="10" t="s">
        <v>8349</v>
      </c>
      <c r="M2057" s="10" t="s">
        <v>8350</v>
      </c>
    </row>
    <row r="2058" ht="15.75" customHeight="1">
      <c r="A2058" s="9">
        <v>2056.0</v>
      </c>
      <c r="B2058" s="10">
        <v>2184.0</v>
      </c>
      <c r="C2058" s="10" t="s">
        <v>8351</v>
      </c>
      <c r="D2058" s="10" t="s">
        <v>1670</v>
      </c>
      <c r="E2058" s="10" t="s">
        <v>1671</v>
      </c>
      <c r="F2058" s="10" t="s">
        <v>8352</v>
      </c>
      <c r="G2058" s="10" t="s">
        <v>841</v>
      </c>
      <c r="H2058" s="10" t="s">
        <v>8353</v>
      </c>
      <c r="I2058" s="10" t="b">
        <v>1</v>
      </c>
      <c r="J2058" s="10">
        <v>2.0</v>
      </c>
      <c r="K2058" s="10" t="s">
        <v>1679</v>
      </c>
      <c r="L2058" s="10" t="s">
        <v>8354</v>
      </c>
      <c r="M2058" s="10" t="s">
        <v>8355</v>
      </c>
    </row>
    <row r="2059" ht="15.75" customHeight="1">
      <c r="A2059" s="9">
        <v>2057.0</v>
      </c>
      <c r="B2059" s="10">
        <v>2185.0</v>
      </c>
      <c r="C2059" s="10" t="s">
        <v>8356</v>
      </c>
      <c r="D2059" s="10" t="s">
        <v>1670</v>
      </c>
      <c r="E2059" s="10" t="s">
        <v>1671</v>
      </c>
      <c r="F2059" s="10" t="s">
        <v>8357</v>
      </c>
      <c r="G2059" s="10" t="s">
        <v>841</v>
      </c>
      <c r="H2059" s="10" t="s">
        <v>8358</v>
      </c>
      <c r="I2059" s="10" t="b">
        <v>1</v>
      </c>
      <c r="J2059" s="10">
        <v>3.0</v>
      </c>
      <c r="K2059" s="10" t="s">
        <v>1702</v>
      </c>
      <c r="L2059" s="10" t="s">
        <v>8359</v>
      </c>
      <c r="M2059" s="10" t="s">
        <v>8360</v>
      </c>
    </row>
    <row r="2060" ht="15.75" customHeight="1">
      <c r="A2060" s="9">
        <v>2058.0</v>
      </c>
      <c r="B2060" s="10">
        <v>2186.0</v>
      </c>
      <c r="C2060" s="10" t="s">
        <v>8361</v>
      </c>
      <c r="D2060" s="10" t="s">
        <v>1670</v>
      </c>
      <c r="E2060" s="10" t="s">
        <v>1671</v>
      </c>
      <c r="F2060" s="10" t="s">
        <v>8362</v>
      </c>
      <c r="G2060" s="10" t="s">
        <v>841</v>
      </c>
      <c r="H2060" s="10" t="s">
        <v>8363</v>
      </c>
      <c r="I2060" s="10" t="b">
        <v>1</v>
      </c>
      <c r="J2060" s="10">
        <v>4.0</v>
      </c>
      <c r="K2060" s="10" t="s">
        <v>1656</v>
      </c>
      <c r="L2060" s="10" t="s">
        <v>5904</v>
      </c>
      <c r="M2060" s="10" t="s">
        <v>8364</v>
      </c>
    </row>
    <row r="2061" ht="15.75" customHeight="1">
      <c r="A2061" s="9">
        <v>2059.0</v>
      </c>
      <c r="B2061" s="10">
        <v>2187.0</v>
      </c>
      <c r="C2061" s="10" t="s">
        <v>8365</v>
      </c>
      <c r="D2061" s="10" t="s">
        <v>1670</v>
      </c>
      <c r="E2061" s="10" t="s">
        <v>1671</v>
      </c>
      <c r="F2061" s="10" t="s">
        <v>8366</v>
      </c>
      <c r="G2061" s="10" t="s">
        <v>841</v>
      </c>
      <c r="H2061" s="10" t="s">
        <v>8367</v>
      </c>
      <c r="I2061" s="10" t="b">
        <v>1</v>
      </c>
      <c r="J2061" s="10">
        <v>4.0</v>
      </c>
      <c r="K2061" s="10" t="s">
        <v>1656</v>
      </c>
      <c r="L2061" s="10" t="s">
        <v>8368</v>
      </c>
      <c r="M2061" s="10" t="s">
        <v>8369</v>
      </c>
    </row>
    <row r="2062" ht="15.75" customHeight="1">
      <c r="A2062" s="9">
        <v>2060.0</v>
      </c>
      <c r="B2062" s="10">
        <v>2188.0</v>
      </c>
      <c r="C2062" s="10" t="s">
        <v>8370</v>
      </c>
      <c r="D2062" s="10" t="s">
        <v>1670</v>
      </c>
      <c r="E2062" s="10" t="s">
        <v>1671</v>
      </c>
      <c r="F2062" s="10" t="s">
        <v>8371</v>
      </c>
      <c r="G2062" s="10" t="s">
        <v>841</v>
      </c>
      <c r="H2062" s="10" t="s">
        <v>8372</v>
      </c>
      <c r="I2062" s="10" t="b">
        <v>1</v>
      </c>
      <c r="J2062" s="10">
        <v>5.0</v>
      </c>
      <c r="K2062" s="10" t="s">
        <v>1690</v>
      </c>
      <c r="L2062" s="10" t="s">
        <v>3682</v>
      </c>
      <c r="M2062" s="10" t="s">
        <v>8373</v>
      </c>
    </row>
    <row r="2063" ht="15.75" customHeight="1">
      <c r="A2063" s="9">
        <v>2061.0</v>
      </c>
      <c r="B2063" s="10">
        <v>2190.0</v>
      </c>
      <c r="C2063" s="10" t="s">
        <v>8374</v>
      </c>
      <c r="D2063" s="10" t="s">
        <v>1670</v>
      </c>
      <c r="E2063" s="10" t="s">
        <v>1671</v>
      </c>
      <c r="F2063" s="10" t="s">
        <v>8375</v>
      </c>
      <c r="G2063" s="10" t="s">
        <v>841</v>
      </c>
      <c r="H2063" s="10" t="s">
        <v>8376</v>
      </c>
      <c r="I2063" s="10" t="b">
        <v>0</v>
      </c>
      <c r="J2063" s="10">
        <v>0.0</v>
      </c>
      <c r="K2063" s="10" t="s">
        <v>2887</v>
      </c>
      <c r="L2063" s="10" t="s">
        <v>7330</v>
      </c>
      <c r="M2063" s="10" t="s">
        <v>8377</v>
      </c>
    </row>
    <row r="2064" ht="15.75" customHeight="1">
      <c r="A2064" s="9">
        <v>2062.0</v>
      </c>
      <c r="B2064" s="10">
        <v>2191.0</v>
      </c>
      <c r="C2064" s="10" t="s">
        <v>8378</v>
      </c>
      <c r="D2064" s="10" t="s">
        <v>1670</v>
      </c>
      <c r="E2064" s="10" t="s">
        <v>1671</v>
      </c>
      <c r="F2064" s="10" t="s">
        <v>8379</v>
      </c>
      <c r="G2064" s="10" t="s">
        <v>841</v>
      </c>
      <c r="H2064" s="10" t="s">
        <v>8380</v>
      </c>
      <c r="I2064" s="10" t="b">
        <v>1</v>
      </c>
      <c r="J2064" s="10">
        <v>3.0</v>
      </c>
      <c r="K2064" s="10" t="s">
        <v>1702</v>
      </c>
      <c r="L2064" s="10" t="s">
        <v>8381</v>
      </c>
      <c r="M2064" s="10" t="s">
        <v>8382</v>
      </c>
    </row>
    <row r="2065" ht="15.75" customHeight="1">
      <c r="A2065" s="9">
        <v>2063.0</v>
      </c>
      <c r="B2065" s="10">
        <v>2192.0</v>
      </c>
      <c r="C2065" s="10" t="s">
        <v>8383</v>
      </c>
      <c r="D2065" s="10" t="s">
        <v>1670</v>
      </c>
      <c r="E2065" s="10" t="s">
        <v>1671</v>
      </c>
      <c r="F2065" s="10" t="s">
        <v>8384</v>
      </c>
      <c r="G2065" s="10" t="s">
        <v>841</v>
      </c>
      <c r="H2065" s="10" t="s">
        <v>8385</v>
      </c>
      <c r="I2065" s="10" t="b">
        <v>1</v>
      </c>
      <c r="J2065" s="10">
        <v>5.0</v>
      </c>
      <c r="K2065" s="10" t="s">
        <v>1690</v>
      </c>
      <c r="L2065" s="10" t="s">
        <v>8386</v>
      </c>
      <c r="M2065" s="10" t="s">
        <v>8387</v>
      </c>
    </row>
    <row r="2066" ht="15.75" customHeight="1">
      <c r="A2066" s="9">
        <v>2064.0</v>
      </c>
      <c r="B2066" s="10">
        <v>2194.0</v>
      </c>
      <c r="C2066" s="10" t="s">
        <v>8388</v>
      </c>
      <c r="D2066" s="10" t="s">
        <v>1670</v>
      </c>
      <c r="E2066" s="10" t="s">
        <v>1671</v>
      </c>
      <c r="F2066" s="10" t="s">
        <v>8389</v>
      </c>
      <c r="G2066" s="10" t="s">
        <v>841</v>
      </c>
      <c r="H2066" s="10" t="s">
        <v>8390</v>
      </c>
      <c r="I2066" s="10" t="b">
        <v>1</v>
      </c>
      <c r="J2066" s="10">
        <v>6.0</v>
      </c>
      <c r="K2066" s="10" t="s">
        <v>1696</v>
      </c>
      <c r="L2066" s="10" t="s">
        <v>8391</v>
      </c>
      <c r="M2066" s="10" t="s">
        <v>8392</v>
      </c>
    </row>
    <row r="2067" ht="15.75" customHeight="1">
      <c r="A2067" s="9">
        <v>2065.0</v>
      </c>
      <c r="B2067" s="10">
        <v>2195.0</v>
      </c>
      <c r="C2067" s="10" t="s">
        <v>8393</v>
      </c>
      <c r="D2067" s="10" t="s">
        <v>1670</v>
      </c>
      <c r="E2067" s="10" t="s">
        <v>1671</v>
      </c>
      <c r="F2067" s="10" t="s">
        <v>8394</v>
      </c>
      <c r="G2067" s="10" t="s">
        <v>841</v>
      </c>
      <c r="H2067" s="10" t="s">
        <v>8395</v>
      </c>
      <c r="I2067" s="10" t="b">
        <v>1</v>
      </c>
      <c r="J2067" s="10">
        <v>2.0</v>
      </c>
      <c r="K2067" s="10" t="s">
        <v>1679</v>
      </c>
      <c r="L2067" s="10" t="s">
        <v>8396</v>
      </c>
      <c r="M2067" s="10" t="s">
        <v>8397</v>
      </c>
    </row>
    <row r="2068" ht="15.75" customHeight="1">
      <c r="A2068" s="9">
        <v>2066.0</v>
      </c>
      <c r="B2068" s="10">
        <v>2196.0</v>
      </c>
      <c r="C2068" s="10" t="s">
        <v>8398</v>
      </c>
      <c r="D2068" s="10" t="s">
        <v>1670</v>
      </c>
      <c r="E2068" s="10" t="s">
        <v>1671</v>
      </c>
      <c r="F2068" s="10" t="s">
        <v>8399</v>
      </c>
      <c r="G2068" s="10" t="s">
        <v>841</v>
      </c>
      <c r="H2068" s="10" t="s">
        <v>8400</v>
      </c>
      <c r="I2068" s="10" t="b">
        <v>1</v>
      </c>
      <c r="J2068" s="10">
        <v>5.0</v>
      </c>
      <c r="K2068" s="10" t="s">
        <v>1690</v>
      </c>
      <c r="L2068" s="10" t="s">
        <v>4037</v>
      </c>
      <c r="M2068" s="10" t="s">
        <v>8401</v>
      </c>
    </row>
    <row r="2069" ht="15.75" customHeight="1">
      <c r="A2069" s="9">
        <v>2067.0</v>
      </c>
      <c r="B2069" s="10">
        <v>2197.0</v>
      </c>
      <c r="C2069" s="10" t="s">
        <v>8402</v>
      </c>
      <c r="D2069" s="10" t="s">
        <v>1670</v>
      </c>
      <c r="E2069" s="10" t="s">
        <v>1671</v>
      </c>
      <c r="F2069" s="10" t="s">
        <v>8403</v>
      </c>
      <c r="G2069" s="10" t="s">
        <v>841</v>
      </c>
      <c r="H2069" s="10" t="s">
        <v>8404</v>
      </c>
      <c r="I2069" s="10" t="b">
        <v>1</v>
      </c>
      <c r="J2069" s="10">
        <v>4.0</v>
      </c>
      <c r="K2069" s="10" t="s">
        <v>1656</v>
      </c>
      <c r="L2069" s="10" t="s">
        <v>8405</v>
      </c>
      <c r="M2069" s="10" t="s">
        <v>8406</v>
      </c>
    </row>
    <row r="2070" ht="15.75" customHeight="1">
      <c r="A2070" s="9">
        <v>2068.0</v>
      </c>
      <c r="B2070" s="10">
        <v>2198.0</v>
      </c>
      <c r="C2070" s="10" t="s">
        <v>8407</v>
      </c>
      <c r="D2070" s="10" t="s">
        <v>1670</v>
      </c>
      <c r="E2070" s="10" t="s">
        <v>1671</v>
      </c>
      <c r="F2070" s="10" t="s">
        <v>8408</v>
      </c>
      <c r="G2070" s="10" t="s">
        <v>841</v>
      </c>
      <c r="H2070" s="10" t="s">
        <v>8409</v>
      </c>
      <c r="I2070" s="10" t="b">
        <v>1</v>
      </c>
      <c r="J2070" s="10">
        <v>5.0</v>
      </c>
      <c r="K2070" s="10" t="s">
        <v>1690</v>
      </c>
      <c r="L2070" s="10" t="s">
        <v>8410</v>
      </c>
      <c r="M2070" s="10" t="s">
        <v>8411</v>
      </c>
    </row>
    <row r="2071" ht="15.75" customHeight="1">
      <c r="A2071" s="9">
        <v>2069.0</v>
      </c>
      <c r="B2071" s="10">
        <v>2199.0</v>
      </c>
      <c r="C2071" s="10" t="s">
        <v>8412</v>
      </c>
      <c r="D2071" s="10" t="s">
        <v>1670</v>
      </c>
      <c r="E2071" s="10" t="s">
        <v>1671</v>
      </c>
      <c r="F2071" s="10" t="s">
        <v>8413</v>
      </c>
      <c r="G2071" s="10" t="s">
        <v>841</v>
      </c>
      <c r="H2071" s="10" t="s">
        <v>8414</v>
      </c>
      <c r="I2071" s="10" t="b">
        <v>1</v>
      </c>
      <c r="J2071" s="10">
        <v>4.0</v>
      </c>
      <c r="K2071" s="10" t="s">
        <v>1656</v>
      </c>
      <c r="L2071" s="10" t="s">
        <v>8415</v>
      </c>
      <c r="M2071" s="10" t="s">
        <v>8416</v>
      </c>
    </row>
    <row r="2072" ht="15.75" customHeight="1">
      <c r="A2072" s="9">
        <v>2070.0</v>
      </c>
      <c r="B2072" s="10">
        <v>2200.0</v>
      </c>
      <c r="C2072" s="10" t="s">
        <v>8417</v>
      </c>
      <c r="D2072" s="10" t="s">
        <v>1670</v>
      </c>
      <c r="E2072" s="10" t="s">
        <v>1671</v>
      </c>
      <c r="F2072" s="10" t="s">
        <v>8418</v>
      </c>
      <c r="G2072" s="10" t="s">
        <v>841</v>
      </c>
      <c r="H2072" s="10" t="s">
        <v>8419</v>
      </c>
      <c r="I2072" s="10" t="b">
        <v>1</v>
      </c>
      <c r="J2072" s="10">
        <v>3.0</v>
      </c>
      <c r="K2072" s="10" t="s">
        <v>1702</v>
      </c>
      <c r="L2072" s="10" t="s">
        <v>8420</v>
      </c>
      <c r="M2072" s="10" t="s">
        <v>8421</v>
      </c>
    </row>
    <row r="2073" ht="15.75" customHeight="1">
      <c r="A2073" s="9">
        <v>2071.0</v>
      </c>
      <c r="B2073" s="10">
        <v>2201.0</v>
      </c>
      <c r="C2073" s="10" t="s">
        <v>8422</v>
      </c>
      <c r="D2073" s="10" t="s">
        <v>1670</v>
      </c>
      <c r="E2073" s="10" t="s">
        <v>1671</v>
      </c>
      <c r="F2073" s="10" t="s">
        <v>8423</v>
      </c>
      <c r="G2073" s="10" t="s">
        <v>841</v>
      </c>
      <c r="H2073" s="10" t="s">
        <v>8424</v>
      </c>
      <c r="I2073" s="10" t="b">
        <v>1</v>
      </c>
      <c r="J2073" s="10">
        <v>3.0</v>
      </c>
      <c r="K2073" s="10" t="s">
        <v>1702</v>
      </c>
      <c r="L2073" s="10" t="s">
        <v>8425</v>
      </c>
      <c r="M2073" s="10" t="s">
        <v>8426</v>
      </c>
    </row>
    <row r="2074" ht="15.75" customHeight="1">
      <c r="A2074" s="9">
        <v>2072.0</v>
      </c>
      <c r="B2074" s="10">
        <v>2202.0</v>
      </c>
      <c r="C2074" s="10" t="s">
        <v>8427</v>
      </c>
      <c r="D2074" s="10" t="s">
        <v>1670</v>
      </c>
      <c r="E2074" s="10" t="s">
        <v>1671</v>
      </c>
      <c r="F2074" s="10" t="s">
        <v>8428</v>
      </c>
      <c r="G2074" s="10" t="s">
        <v>841</v>
      </c>
      <c r="H2074" s="10" t="s">
        <v>8429</v>
      </c>
      <c r="I2074" s="10" t="b">
        <v>1</v>
      </c>
      <c r="J2074" s="10">
        <v>5.0</v>
      </c>
      <c r="K2074" s="10" t="s">
        <v>1690</v>
      </c>
      <c r="L2074" s="10" t="s">
        <v>8430</v>
      </c>
      <c r="M2074" s="10" t="s">
        <v>8431</v>
      </c>
    </row>
    <row r="2075" ht="15.75" customHeight="1">
      <c r="A2075" s="9">
        <v>2073.0</v>
      </c>
      <c r="B2075" s="10">
        <v>2203.0</v>
      </c>
      <c r="C2075" s="10" t="s">
        <v>8432</v>
      </c>
      <c r="D2075" s="10" t="s">
        <v>1670</v>
      </c>
      <c r="E2075" s="10" t="s">
        <v>1671</v>
      </c>
      <c r="F2075" s="10" t="s">
        <v>8433</v>
      </c>
      <c r="G2075" s="10" t="s">
        <v>841</v>
      </c>
      <c r="H2075" s="10" t="s">
        <v>8434</v>
      </c>
      <c r="I2075" s="10" t="b">
        <v>1</v>
      </c>
      <c r="J2075" s="10">
        <v>4.0</v>
      </c>
      <c r="K2075" s="10" t="s">
        <v>1656</v>
      </c>
      <c r="L2075" s="10" t="s">
        <v>8435</v>
      </c>
      <c r="M2075" s="10" t="s">
        <v>8436</v>
      </c>
    </row>
    <row r="2076" ht="15.75" customHeight="1">
      <c r="A2076" s="9">
        <v>2074.0</v>
      </c>
      <c r="B2076" s="10">
        <v>2204.0</v>
      </c>
      <c r="C2076" s="10" t="s">
        <v>8437</v>
      </c>
      <c r="D2076" s="10" t="s">
        <v>1670</v>
      </c>
      <c r="E2076" s="10" t="s">
        <v>1671</v>
      </c>
      <c r="F2076" s="10" t="s">
        <v>8438</v>
      </c>
      <c r="G2076" s="10" t="s">
        <v>841</v>
      </c>
      <c r="H2076" s="10" t="s">
        <v>8439</v>
      </c>
      <c r="I2076" s="10" t="b">
        <v>1</v>
      </c>
      <c r="J2076" s="10">
        <v>3.0</v>
      </c>
      <c r="K2076" s="10" t="s">
        <v>1702</v>
      </c>
      <c r="L2076" s="10" t="s">
        <v>8440</v>
      </c>
      <c r="M2076" s="10" t="s">
        <v>8441</v>
      </c>
    </row>
    <row r="2077" ht="15.75" customHeight="1">
      <c r="A2077" s="9">
        <v>2075.0</v>
      </c>
      <c r="B2077" s="10">
        <v>2207.0</v>
      </c>
      <c r="C2077" s="10" t="s">
        <v>8442</v>
      </c>
      <c r="D2077" s="10" t="s">
        <v>1670</v>
      </c>
      <c r="E2077" s="10" t="s">
        <v>1671</v>
      </c>
      <c r="F2077" s="10" t="s">
        <v>8443</v>
      </c>
      <c r="G2077" s="10" t="s">
        <v>841</v>
      </c>
      <c r="H2077" s="10" t="s">
        <v>8444</v>
      </c>
      <c r="I2077" s="10" t="b">
        <v>0</v>
      </c>
      <c r="J2077" s="10">
        <v>0.0</v>
      </c>
      <c r="K2077" s="10" t="s">
        <v>2887</v>
      </c>
      <c r="L2077" s="10" t="s">
        <v>7330</v>
      </c>
      <c r="M2077" s="10" t="s">
        <v>8445</v>
      </c>
    </row>
    <row r="2078" ht="15.75" customHeight="1">
      <c r="A2078" s="9">
        <v>2076.0</v>
      </c>
      <c r="B2078" s="10">
        <v>2208.0</v>
      </c>
      <c r="C2078" s="10" t="s">
        <v>8446</v>
      </c>
      <c r="D2078" s="10" t="s">
        <v>1670</v>
      </c>
      <c r="E2078" s="10" t="s">
        <v>1671</v>
      </c>
      <c r="F2078" s="10" t="s">
        <v>8447</v>
      </c>
      <c r="G2078" s="10" t="s">
        <v>841</v>
      </c>
      <c r="H2078" s="10" t="s">
        <v>8448</v>
      </c>
      <c r="I2078" s="10" t="b">
        <v>1</v>
      </c>
      <c r="J2078" s="10">
        <v>2.0</v>
      </c>
      <c r="K2078" s="10" t="s">
        <v>1679</v>
      </c>
      <c r="L2078" s="10" t="s">
        <v>8449</v>
      </c>
      <c r="M2078" s="10" t="s">
        <v>8450</v>
      </c>
    </row>
    <row r="2079" ht="15.75" customHeight="1">
      <c r="A2079" s="9">
        <v>2077.0</v>
      </c>
      <c r="B2079" s="10">
        <v>2209.0</v>
      </c>
      <c r="C2079" s="10" t="s">
        <v>8451</v>
      </c>
      <c r="D2079" s="10" t="s">
        <v>1670</v>
      </c>
      <c r="E2079" s="10" t="s">
        <v>1671</v>
      </c>
      <c r="F2079" s="10" t="s">
        <v>8452</v>
      </c>
      <c r="G2079" s="10" t="s">
        <v>841</v>
      </c>
      <c r="H2079" s="10" t="s">
        <v>8453</v>
      </c>
      <c r="I2079" s="10" t="b">
        <v>1</v>
      </c>
      <c r="J2079" s="10">
        <v>4.0</v>
      </c>
      <c r="K2079" s="10" t="s">
        <v>1656</v>
      </c>
      <c r="L2079" s="10" t="s">
        <v>8435</v>
      </c>
      <c r="M2079" s="10" t="s">
        <v>8454</v>
      </c>
    </row>
    <row r="2080" ht="15.75" customHeight="1">
      <c r="A2080" s="9">
        <v>2078.0</v>
      </c>
      <c r="B2080" s="10">
        <v>2211.0</v>
      </c>
      <c r="C2080" s="10" t="s">
        <v>8455</v>
      </c>
      <c r="D2080" s="10" t="s">
        <v>1670</v>
      </c>
      <c r="E2080" s="10" t="s">
        <v>1671</v>
      </c>
      <c r="F2080" s="10" t="s">
        <v>8456</v>
      </c>
      <c r="G2080" s="10" t="s">
        <v>841</v>
      </c>
      <c r="H2080" s="10" t="s">
        <v>8457</v>
      </c>
      <c r="I2080" s="10" t="b">
        <v>1</v>
      </c>
      <c r="J2080" s="10">
        <v>3.0</v>
      </c>
      <c r="K2080" s="10" t="s">
        <v>1702</v>
      </c>
      <c r="L2080" s="10" t="s">
        <v>7162</v>
      </c>
      <c r="M2080" s="10" t="s">
        <v>8458</v>
      </c>
    </row>
    <row r="2081" ht="15.75" customHeight="1">
      <c r="A2081" s="9">
        <v>2079.0</v>
      </c>
      <c r="B2081" s="10">
        <v>2212.0</v>
      </c>
      <c r="C2081" s="10" t="s">
        <v>8459</v>
      </c>
      <c r="D2081" s="10" t="s">
        <v>1670</v>
      </c>
      <c r="E2081" s="10" t="s">
        <v>1671</v>
      </c>
      <c r="F2081" s="10" t="s">
        <v>8460</v>
      </c>
      <c r="G2081" s="10" t="s">
        <v>841</v>
      </c>
      <c r="H2081" s="10" t="s">
        <v>8461</v>
      </c>
      <c r="I2081" s="10" t="b">
        <v>1</v>
      </c>
      <c r="J2081" s="10">
        <v>4.0</v>
      </c>
      <c r="K2081" s="10" t="s">
        <v>1656</v>
      </c>
      <c r="L2081" s="10" t="s">
        <v>8462</v>
      </c>
      <c r="M2081" s="10" t="s">
        <v>8463</v>
      </c>
    </row>
    <row r="2082" ht="15.75" customHeight="1">
      <c r="A2082" s="9">
        <v>2080.0</v>
      </c>
      <c r="B2082" s="10">
        <v>2213.0</v>
      </c>
      <c r="C2082" s="10" t="s">
        <v>8464</v>
      </c>
      <c r="D2082" s="10" t="s">
        <v>1670</v>
      </c>
      <c r="E2082" s="10" t="s">
        <v>1671</v>
      </c>
      <c r="F2082" s="10" t="s">
        <v>8465</v>
      </c>
      <c r="G2082" s="10" t="s">
        <v>841</v>
      </c>
      <c r="H2082" s="10" t="s">
        <v>8466</v>
      </c>
      <c r="I2082" s="10" t="b">
        <v>1</v>
      </c>
      <c r="J2082" s="10">
        <v>2.0</v>
      </c>
      <c r="K2082" s="10" t="s">
        <v>1679</v>
      </c>
      <c r="L2082" s="10" t="s">
        <v>8467</v>
      </c>
      <c r="M2082" s="10" t="s">
        <v>8468</v>
      </c>
    </row>
    <row r="2083" ht="15.75" customHeight="1">
      <c r="A2083" s="9">
        <v>2081.0</v>
      </c>
      <c r="B2083" s="10">
        <v>2214.0</v>
      </c>
      <c r="C2083" s="10" t="s">
        <v>8469</v>
      </c>
      <c r="D2083" s="10" t="s">
        <v>1670</v>
      </c>
      <c r="E2083" s="10" t="s">
        <v>1671</v>
      </c>
      <c r="F2083" s="10" t="s">
        <v>8470</v>
      </c>
      <c r="G2083" s="10" t="s">
        <v>841</v>
      </c>
      <c r="H2083" s="10" t="s">
        <v>8471</v>
      </c>
      <c r="I2083" s="10" t="b">
        <v>1</v>
      </c>
      <c r="J2083" s="10">
        <v>4.0</v>
      </c>
      <c r="K2083" s="10" t="s">
        <v>1656</v>
      </c>
      <c r="L2083" s="10" t="s">
        <v>8472</v>
      </c>
      <c r="M2083" s="10" t="s">
        <v>8473</v>
      </c>
    </row>
    <row r="2084" ht="15.75" customHeight="1">
      <c r="A2084" s="9">
        <v>2082.0</v>
      </c>
      <c r="B2084" s="10">
        <v>2215.0</v>
      </c>
      <c r="C2084" s="10" t="s">
        <v>8474</v>
      </c>
      <c r="D2084" s="10" t="s">
        <v>1670</v>
      </c>
      <c r="E2084" s="10" t="s">
        <v>1671</v>
      </c>
      <c r="F2084" s="10" t="s">
        <v>8475</v>
      </c>
      <c r="G2084" s="10" t="s">
        <v>841</v>
      </c>
      <c r="H2084" s="10" t="s">
        <v>8476</v>
      </c>
      <c r="I2084" s="10" t="b">
        <v>1</v>
      </c>
      <c r="J2084" s="10">
        <v>3.0</v>
      </c>
      <c r="K2084" s="10" t="s">
        <v>1702</v>
      </c>
      <c r="L2084" s="10" t="s">
        <v>8477</v>
      </c>
      <c r="M2084" s="10" t="s">
        <v>8478</v>
      </c>
    </row>
    <row r="2085" ht="15.75" customHeight="1">
      <c r="A2085" s="9">
        <v>2083.0</v>
      </c>
      <c r="B2085" s="10">
        <v>2218.0</v>
      </c>
      <c r="C2085" s="10" t="s">
        <v>8479</v>
      </c>
      <c r="D2085" s="10" t="s">
        <v>1670</v>
      </c>
      <c r="E2085" s="10" t="s">
        <v>1671</v>
      </c>
      <c r="F2085" s="10" t="s">
        <v>8480</v>
      </c>
      <c r="G2085" s="10" t="s">
        <v>841</v>
      </c>
      <c r="H2085" s="10" t="s">
        <v>8481</v>
      </c>
      <c r="I2085" s="10" t="b">
        <v>1</v>
      </c>
      <c r="J2085" s="10">
        <v>2.0</v>
      </c>
      <c r="K2085" s="10" t="s">
        <v>1679</v>
      </c>
      <c r="L2085" s="10" t="s">
        <v>3940</v>
      </c>
      <c r="M2085" s="10" t="s">
        <v>8482</v>
      </c>
    </row>
    <row r="2086" ht="15.75" customHeight="1">
      <c r="A2086" s="9">
        <v>2084.0</v>
      </c>
      <c r="B2086" s="10">
        <v>2219.0</v>
      </c>
      <c r="C2086" s="10" t="s">
        <v>8483</v>
      </c>
      <c r="D2086" s="10" t="s">
        <v>1670</v>
      </c>
      <c r="E2086" s="10" t="s">
        <v>1671</v>
      </c>
      <c r="F2086" s="10" t="s">
        <v>8484</v>
      </c>
      <c r="G2086" s="10" t="s">
        <v>841</v>
      </c>
      <c r="H2086" s="10" t="s">
        <v>8485</v>
      </c>
      <c r="I2086" s="10" t="b">
        <v>1</v>
      </c>
      <c r="J2086" s="10">
        <v>4.0</v>
      </c>
      <c r="K2086" s="10" t="s">
        <v>1656</v>
      </c>
      <c r="L2086" s="10" t="s">
        <v>7625</v>
      </c>
      <c r="M2086" s="10" t="s">
        <v>8486</v>
      </c>
    </row>
    <row r="2087" ht="15.75" customHeight="1">
      <c r="A2087" s="9">
        <v>2085.0</v>
      </c>
      <c r="B2087" s="10">
        <v>2220.0</v>
      </c>
      <c r="C2087" s="10" t="s">
        <v>8487</v>
      </c>
      <c r="D2087" s="10" t="s">
        <v>1670</v>
      </c>
      <c r="E2087" s="10" t="s">
        <v>1671</v>
      </c>
      <c r="F2087" s="10" t="s">
        <v>8438</v>
      </c>
      <c r="G2087" s="10" t="s">
        <v>841</v>
      </c>
      <c r="H2087" s="10" t="s">
        <v>8439</v>
      </c>
      <c r="I2087" s="10" t="b">
        <v>1</v>
      </c>
      <c r="J2087" s="10">
        <v>3.0</v>
      </c>
      <c r="K2087" s="10" t="s">
        <v>1702</v>
      </c>
      <c r="L2087" s="10" t="s">
        <v>8440</v>
      </c>
      <c r="M2087" s="10" t="s">
        <v>8441</v>
      </c>
    </row>
    <row r="2088" ht="15.75" customHeight="1">
      <c r="A2088" s="9">
        <v>2086.0</v>
      </c>
      <c r="B2088" s="10">
        <v>2221.0</v>
      </c>
      <c r="C2088" s="10" t="s">
        <v>8488</v>
      </c>
      <c r="D2088" s="10" t="s">
        <v>1670</v>
      </c>
      <c r="E2088" s="10" t="s">
        <v>1671</v>
      </c>
      <c r="F2088" s="10" t="s">
        <v>8489</v>
      </c>
      <c r="G2088" s="10" t="s">
        <v>841</v>
      </c>
      <c r="H2088" s="10" t="s">
        <v>8490</v>
      </c>
      <c r="I2088" s="10" t="b">
        <v>1</v>
      </c>
      <c r="J2088" s="10">
        <v>4.0</v>
      </c>
      <c r="K2088" s="10" t="s">
        <v>1656</v>
      </c>
      <c r="L2088" s="10" t="s">
        <v>8435</v>
      </c>
      <c r="M2088" s="10" t="s">
        <v>8491</v>
      </c>
    </row>
    <row r="2089" ht="15.75" customHeight="1">
      <c r="A2089" s="9">
        <v>2087.0</v>
      </c>
      <c r="B2089" s="10">
        <v>2222.0</v>
      </c>
      <c r="C2089" s="10" t="s">
        <v>8492</v>
      </c>
      <c r="D2089" s="10" t="s">
        <v>1670</v>
      </c>
      <c r="E2089" s="10" t="s">
        <v>1671</v>
      </c>
      <c r="F2089" s="10" t="s">
        <v>8493</v>
      </c>
      <c r="G2089" s="10" t="s">
        <v>841</v>
      </c>
      <c r="H2089" s="10" t="s">
        <v>8494</v>
      </c>
      <c r="I2089" s="10" t="b">
        <v>1</v>
      </c>
      <c r="J2089" s="10">
        <v>2.0</v>
      </c>
      <c r="K2089" s="10" t="s">
        <v>1679</v>
      </c>
      <c r="L2089" s="10" t="s">
        <v>3940</v>
      </c>
      <c r="M2089" s="10" t="s">
        <v>8495</v>
      </c>
    </row>
    <row r="2090" ht="15.75" customHeight="1">
      <c r="A2090" s="9">
        <v>2088.0</v>
      </c>
      <c r="B2090" s="10">
        <v>2223.0</v>
      </c>
      <c r="C2090" s="10" t="s">
        <v>8496</v>
      </c>
      <c r="D2090" s="10" t="s">
        <v>1670</v>
      </c>
      <c r="E2090" s="10" t="s">
        <v>1671</v>
      </c>
      <c r="F2090" s="10" t="s">
        <v>8497</v>
      </c>
      <c r="G2090" s="10" t="s">
        <v>841</v>
      </c>
      <c r="H2090" s="10" t="s">
        <v>8498</v>
      </c>
      <c r="I2090" s="10" t="b">
        <v>1</v>
      </c>
      <c r="J2090" s="10">
        <v>4.0</v>
      </c>
      <c r="K2090" s="10" t="s">
        <v>1656</v>
      </c>
      <c r="L2090" s="10" t="s">
        <v>5566</v>
      </c>
      <c r="M2090" s="10" t="s">
        <v>8499</v>
      </c>
    </row>
    <row r="2091" ht="15.75" customHeight="1">
      <c r="A2091" s="9">
        <v>2089.0</v>
      </c>
      <c r="B2091" s="10">
        <v>2224.0</v>
      </c>
      <c r="C2091" s="10" t="s">
        <v>8500</v>
      </c>
      <c r="D2091" s="10" t="s">
        <v>1670</v>
      </c>
      <c r="E2091" s="10" t="s">
        <v>1671</v>
      </c>
      <c r="F2091" s="10" t="s">
        <v>8501</v>
      </c>
      <c r="G2091" s="10" t="s">
        <v>841</v>
      </c>
      <c r="H2091" s="10" t="s">
        <v>8502</v>
      </c>
      <c r="I2091" s="10" t="b">
        <v>1</v>
      </c>
      <c r="J2091" s="10">
        <v>4.0</v>
      </c>
      <c r="K2091" s="10" t="s">
        <v>1656</v>
      </c>
      <c r="L2091" s="10" t="s">
        <v>8503</v>
      </c>
      <c r="M2091" s="10" t="s">
        <v>8504</v>
      </c>
    </row>
    <row r="2092" ht="15.75" customHeight="1">
      <c r="A2092" s="9">
        <v>2090.0</v>
      </c>
      <c r="B2092" s="10">
        <v>2226.0</v>
      </c>
      <c r="C2092" s="10" t="s">
        <v>8505</v>
      </c>
      <c r="D2092" s="10" t="s">
        <v>1670</v>
      </c>
      <c r="E2092" s="10" t="s">
        <v>1671</v>
      </c>
      <c r="F2092" s="10" t="s">
        <v>8506</v>
      </c>
      <c r="G2092" s="10" t="s">
        <v>841</v>
      </c>
      <c r="H2092" s="10" t="s">
        <v>8507</v>
      </c>
      <c r="I2092" s="10" t="b">
        <v>1</v>
      </c>
      <c r="J2092" s="10">
        <v>3.0</v>
      </c>
      <c r="K2092" s="10" t="s">
        <v>1702</v>
      </c>
      <c r="L2092" s="10" t="s">
        <v>8508</v>
      </c>
      <c r="M2092" s="10" t="s">
        <v>8509</v>
      </c>
    </row>
    <row r="2093" ht="15.75" customHeight="1">
      <c r="A2093" s="9">
        <v>2091.0</v>
      </c>
      <c r="B2093" s="10">
        <v>2227.0</v>
      </c>
      <c r="C2093" s="10" t="s">
        <v>8510</v>
      </c>
      <c r="D2093" s="10" t="s">
        <v>1670</v>
      </c>
      <c r="E2093" s="10" t="s">
        <v>1671</v>
      </c>
      <c r="F2093" s="10" t="s">
        <v>8511</v>
      </c>
      <c r="G2093" s="10" t="s">
        <v>841</v>
      </c>
      <c r="H2093" s="10" t="s">
        <v>8512</v>
      </c>
      <c r="I2093" s="10" t="b">
        <v>1</v>
      </c>
      <c r="J2093" s="10">
        <v>4.0</v>
      </c>
      <c r="K2093" s="10" t="s">
        <v>1656</v>
      </c>
      <c r="L2093" s="10" t="s">
        <v>8513</v>
      </c>
      <c r="M2093" s="10" t="s">
        <v>8514</v>
      </c>
    </row>
    <row r="2094" ht="15.75" customHeight="1">
      <c r="A2094" s="9">
        <v>2092.0</v>
      </c>
      <c r="B2094" s="10">
        <v>2229.0</v>
      </c>
      <c r="C2094" s="10" t="s">
        <v>8515</v>
      </c>
      <c r="D2094" s="10" t="s">
        <v>1670</v>
      </c>
      <c r="E2094" s="10" t="s">
        <v>1671</v>
      </c>
      <c r="F2094" s="10" t="s">
        <v>8516</v>
      </c>
      <c r="G2094" s="10" t="s">
        <v>841</v>
      </c>
      <c r="H2094" s="10" t="s">
        <v>8517</v>
      </c>
      <c r="I2094" s="10" t="b">
        <v>0</v>
      </c>
      <c r="J2094" s="10">
        <v>0.0</v>
      </c>
      <c r="K2094" s="10" t="s">
        <v>2887</v>
      </c>
      <c r="L2094" s="10" t="s">
        <v>7330</v>
      </c>
      <c r="M2094" s="10" t="s">
        <v>8518</v>
      </c>
    </row>
    <row r="2095" ht="15.75" customHeight="1">
      <c r="A2095" s="9">
        <v>2093.0</v>
      </c>
      <c r="B2095" s="10">
        <v>2230.0</v>
      </c>
      <c r="C2095" s="10" t="s">
        <v>8519</v>
      </c>
      <c r="D2095" s="10" t="s">
        <v>1670</v>
      </c>
      <c r="E2095" s="10" t="s">
        <v>1671</v>
      </c>
      <c r="F2095" s="10" t="s">
        <v>8520</v>
      </c>
      <c r="G2095" s="10" t="s">
        <v>841</v>
      </c>
      <c r="H2095" s="10" t="s">
        <v>8521</v>
      </c>
      <c r="I2095" s="10" t="b">
        <v>1</v>
      </c>
      <c r="J2095" s="10">
        <v>3.0</v>
      </c>
      <c r="K2095" s="10" t="s">
        <v>1702</v>
      </c>
      <c r="L2095" s="10" t="s">
        <v>8522</v>
      </c>
      <c r="M2095" s="10" t="s">
        <v>8523</v>
      </c>
    </row>
    <row r="2096" ht="15.75" customHeight="1">
      <c r="A2096" s="9">
        <v>2094.0</v>
      </c>
      <c r="B2096" s="10">
        <v>2231.0</v>
      </c>
      <c r="C2096" s="10" t="s">
        <v>8524</v>
      </c>
      <c r="D2096" s="10" t="s">
        <v>1670</v>
      </c>
      <c r="E2096" s="10" t="s">
        <v>1671</v>
      </c>
      <c r="F2096" s="10" t="s">
        <v>8525</v>
      </c>
      <c r="G2096" s="10" t="s">
        <v>841</v>
      </c>
      <c r="H2096" s="10" t="s">
        <v>8526</v>
      </c>
      <c r="I2096" s="10" t="b">
        <v>1</v>
      </c>
      <c r="J2096" s="10">
        <v>6.0</v>
      </c>
      <c r="K2096" s="10" t="s">
        <v>1696</v>
      </c>
      <c r="L2096" s="10" t="s">
        <v>8527</v>
      </c>
      <c r="M2096" s="10" t="s">
        <v>8528</v>
      </c>
    </row>
    <row r="2097" ht="15.75" customHeight="1">
      <c r="A2097" s="9">
        <v>2095.0</v>
      </c>
      <c r="B2097" s="10">
        <v>2232.0</v>
      </c>
      <c r="C2097" s="10" t="s">
        <v>8529</v>
      </c>
      <c r="D2097" s="10" t="s">
        <v>1670</v>
      </c>
      <c r="E2097" s="10" t="s">
        <v>1671</v>
      </c>
      <c r="F2097" s="10" t="s">
        <v>8530</v>
      </c>
      <c r="G2097" s="10" t="s">
        <v>841</v>
      </c>
      <c r="H2097" s="10" t="s">
        <v>8531</v>
      </c>
      <c r="I2097" s="10" t="b">
        <v>1</v>
      </c>
      <c r="J2097" s="10">
        <v>5.0</v>
      </c>
      <c r="K2097" s="10" t="s">
        <v>1690</v>
      </c>
      <c r="L2097" s="10" t="s">
        <v>8532</v>
      </c>
      <c r="M2097" s="10" t="s">
        <v>8533</v>
      </c>
    </row>
    <row r="2098" ht="15.75" customHeight="1">
      <c r="A2098" s="9">
        <v>2096.0</v>
      </c>
      <c r="B2098" s="10">
        <v>2233.0</v>
      </c>
      <c r="C2098" s="10" t="s">
        <v>8534</v>
      </c>
      <c r="D2098" s="10" t="s">
        <v>1670</v>
      </c>
      <c r="E2098" s="10" t="s">
        <v>1671</v>
      </c>
      <c r="F2098" s="10" t="s">
        <v>8535</v>
      </c>
      <c r="G2098" s="10" t="s">
        <v>841</v>
      </c>
      <c r="H2098" s="10" t="s">
        <v>8536</v>
      </c>
      <c r="I2098" s="10" t="b">
        <v>0</v>
      </c>
      <c r="J2098" s="10" t="s">
        <v>17</v>
      </c>
      <c r="K2098" s="10" t="s">
        <v>17</v>
      </c>
      <c r="L2098" s="10" t="s">
        <v>17</v>
      </c>
      <c r="M2098" s="10" t="s">
        <v>17</v>
      </c>
    </row>
    <row r="2099" ht="15.75" customHeight="1">
      <c r="A2099" s="9">
        <v>2097.0</v>
      </c>
      <c r="B2099" s="10">
        <v>2234.0</v>
      </c>
      <c r="C2099" s="10" t="s">
        <v>8537</v>
      </c>
      <c r="D2099" s="10" t="s">
        <v>1670</v>
      </c>
      <c r="E2099" s="10" t="s">
        <v>1671</v>
      </c>
      <c r="F2099" s="10" t="s">
        <v>8538</v>
      </c>
      <c r="G2099" s="10" t="s">
        <v>841</v>
      </c>
      <c r="H2099" s="10" t="s">
        <v>8539</v>
      </c>
      <c r="I2099" s="10" t="b">
        <v>1</v>
      </c>
      <c r="J2099" s="10">
        <v>4.0</v>
      </c>
      <c r="K2099" s="10" t="s">
        <v>1656</v>
      </c>
      <c r="L2099" s="10" t="s">
        <v>1674</v>
      </c>
      <c r="M2099" s="10" t="s">
        <v>8540</v>
      </c>
    </row>
    <row r="2100" ht="15.75" customHeight="1">
      <c r="A2100" s="9">
        <v>2098.0</v>
      </c>
      <c r="B2100" s="10">
        <v>2235.0</v>
      </c>
      <c r="C2100" s="10" t="s">
        <v>8541</v>
      </c>
      <c r="D2100" s="10" t="s">
        <v>1670</v>
      </c>
      <c r="E2100" s="10" t="s">
        <v>1671</v>
      </c>
      <c r="F2100" s="10" t="s">
        <v>8542</v>
      </c>
      <c r="G2100" s="10" t="s">
        <v>841</v>
      </c>
      <c r="H2100" s="10" t="s">
        <v>8543</v>
      </c>
      <c r="I2100" s="10" t="b">
        <v>1</v>
      </c>
      <c r="J2100" s="10">
        <v>4.0</v>
      </c>
      <c r="K2100" s="10" t="s">
        <v>1656</v>
      </c>
      <c r="L2100" s="10" t="s">
        <v>6268</v>
      </c>
      <c r="M2100" s="10" t="s">
        <v>8544</v>
      </c>
    </row>
    <row r="2101" ht="15.75" customHeight="1">
      <c r="A2101" s="9">
        <v>2099.0</v>
      </c>
      <c r="B2101" s="10">
        <v>2236.0</v>
      </c>
      <c r="C2101" s="10" t="s">
        <v>8545</v>
      </c>
      <c r="D2101" s="10" t="s">
        <v>1670</v>
      </c>
      <c r="E2101" s="10" t="s">
        <v>1671</v>
      </c>
      <c r="F2101" s="10" t="s">
        <v>8546</v>
      </c>
      <c r="G2101" s="10" t="s">
        <v>841</v>
      </c>
      <c r="H2101" s="10" t="s">
        <v>8547</v>
      </c>
      <c r="I2101" s="10" t="b">
        <v>1</v>
      </c>
      <c r="J2101" s="10">
        <v>4.0</v>
      </c>
      <c r="K2101" s="10" t="s">
        <v>1656</v>
      </c>
      <c r="L2101" s="10" t="s">
        <v>8548</v>
      </c>
      <c r="M2101" s="10" t="s">
        <v>8549</v>
      </c>
    </row>
    <row r="2102" ht="15.75" customHeight="1">
      <c r="A2102" s="9">
        <v>2100.0</v>
      </c>
      <c r="B2102" s="10">
        <v>2237.0</v>
      </c>
      <c r="C2102" s="10" t="s">
        <v>8550</v>
      </c>
      <c r="D2102" s="10" t="s">
        <v>1670</v>
      </c>
      <c r="E2102" s="10" t="s">
        <v>1671</v>
      </c>
      <c r="F2102" s="10" t="s">
        <v>8551</v>
      </c>
      <c r="G2102" s="10" t="s">
        <v>841</v>
      </c>
      <c r="H2102" s="10" t="s">
        <v>8552</v>
      </c>
      <c r="I2102" s="10" t="b">
        <v>1</v>
      </c>
      <c r="J2102" s="10">
        <v>3.0</v>
      </c>
      <c r="K2102" s="10" t="s">
        <v>1702</v>
      </c>
      <c r="L2102" s="10" t="s">
        <v>8553</v>
      </c>
      <c r="M2102" s="10" t="s">
        <v>8554</v>
      </c>
    </row>
    <row r="2103" ht="15.75" customHeight="1">
      <c r="A2103" s="9">
        <v>2101.0</v>
      </c>
      <c r="B2103" s="10">
        <v>2238.0</v>
      </c>
      <c r="C2103" s="10" t="s">
        <v>8555</v>
      </c>
      <c r="D2103" s="10" t="s">
        <v>1670</v>
      </c>
      <c r="E2103" s="10" t="s">
        <v>1671</v>
      </c>
      <c r="F2103" s="10" t="s">
        <v>8556</v>
      </c>
      <c r="G2103" s="10" t="s">
        <v>841</v>
      </c>
      <c r="H2103" s="10" t="s">
        <v>8557</v>
      </c>
      <c r="I2103" s="10" t="b">
        <v>1</v>
      </c>
      <c r="J2103" s="10">
        <v>5.0</v>
      </c>
      <c r="K2103" s="10" t="s">
        <v>1690</v>
      </c>
      <c r="L2103" s="10" t="s">
        <v>8558</v>
      </c>
      <c r="M2103" s="10" t="s">
        <v>8559</v>
      </c>
    </row>
    <row r="2104" ht="15.75" customHeight="1">
      <c r="A2104" s="9">
        <v>2102.0</v>
      </c>
      <c r="B2104" s="10">
        <v>2239.0</v>
      </c>
      <c r="C2104" s="10" t="s">
        <v>8560</v>
      </c>
      <c r="D2104" s="10" t="s">
        <v>1670</v>
      </c>
      <c r="E2104" s="10" t="s">
        <v>1671</v>
      </c>
      <c r="F2104" s="10" t="s">
        <v>8546</v>
      </c>
      <c r="G2104" s="10" t="s">
        <v>841</v>
      </c>
      <c r="H2104" s="10" t="s">
        <v>8547</v>
      </c>
      <c r="I2104" s="10" t="b">
        <v>1</v>
      </c>
      <c r="J2104" s="10">
        <v>4.0</v>
      </c>
      <c r="K2104" s="10" t="s">
        <v>1656</v>
      </c>
      <c r="L2104" s="10" t="s">
        <v>8548</v>
      </c>
      <c r="M2104" s="10" t="s">
        <v>8549</v>
      </c>
    </row>
    <row r="2105" ht="15.75" customHeight="1">
      <c r="A2105" s="9">
        <v>2103.0</v>
      </c>
      <c r="B2105" s="10">
        <v>2240.0</v>
      </c>
      <c r="C2105" s="10" t="s">
        <v>8561</v>
      </c>
      <c r="D2105" s="10" t="s">
        <v>1670</v>
      </c>
      <c r="E2105" s="10" t="s">
        <v>1671</v>
      </c>
      <c r="F2105" s="10" t="s">
        <v>8562</v>
      </c>
      <c r="G2105" s="10" t="s">
        <v>841</v>
      </c>
      <c r="H2105" s="10" t="s">
        <v>8563</v>
      </c>
      <c r="I2105" s="10" t="b">
        <v>1</v>
      </c>
      <c r="J2105" s="10">
        <v>5.0</v>
      </c>
      <c r="K2105" s="10" t="s">
        <v>1690</v>
      </c>
      <c r="L2105" s="10" t="s">
        <v>8564</v>
      </c>
      <c r="M2105" s="10" t="s">
        <v>8565</v>
      </c>
    </row>
    <row r="2106" ht="15.75" customHeight="1">
      <c r="A2106" s="9">
        <v>2104.0</v>
      </c>
      <c r="B2106" s="10">
        <v>2241.0</v>
      </c>
      <c r="C2106" s="10" t="s">
        <v>8566</v>
      </c>
      <c r="D2106" s="10" t="s">
        <v>1670</v>
      </c>
      <c r="E2106" s="10" t="s">
        <v>1671</v>
      </c>
      <c r="F2106" s="10" t="s">
        <v>8567</v>
      </c>
      <c r="G2106" s="10" t="s">
        <v>841</v>
      </c>
      <c r="H2106" s="10" t="s">
        <v>8568</v>
      </c>
      <c r="I2106" s="10" t="b">
        <v>1</v>
      </c>
      <c r="J2106" s="10">
        <v>2.0</v>
      </c>
      <c r="K2106" s="10" t="s">
        <v>1679</v>
      </c>
      <c r="L2106" s="10" t="s">
        <v>5755</v>
      </c>
      <c r="M2106" s="10" t="s">
        <v>8569</v>
      </c>
    </row>
    <row r="2107" ht="15.75" customHeight="1">
      <c r="A2107" s="9">
        <v>2105.0</v>
      </c>
      <c r="B2107" s="10">
        <v>2243.0</v>
      </c>
      <c r="C2107" s="10" t="s">
        <v>8570</v>
      </c>
      <c r="D2107" s="10" t="s">
        <v>1670</v>
      </c>
      <c r="E2107" s="10" t="s">
        <v>1671</v>
      </c>
      <c r="F2107" s="10" t="s">
        <v>8571</v>
      </c>
      <c r="G2107" s="10" t="s">
        <v>841</v>
      </c>
      <c r="H2107" s="10" t="s">
        <v>8572</v>
      </c>
      <c r="I2107" s="10" t="b">
        <v>1</v>
      </c>
      <c r="J2107" s="10">
        <v>3.0</v>
      </c>
      <c r="K2107" s="10" t="s">
        <v>1702</v>
      </c>
      <c r="L2107" s="10" t="s">
        <v>8573</v>
      </c>
      <c r="M2107" s="10" t="s">
        <v>8574</v>
      </c>
    </row>
    <row r="2108" ht="15.75" customHeight="1">
      <c r="A2108" s="9">
        <v>2106.0</v>
      </c>
      <c r="B2108" s="10">
        <v>2244.0</v>
      </c>
      <c r="C2108" s="10" t="s">
        <v>8575</v>
      </c>
      <c r="D2108" s="10" t="s">
        <v>1670</v>
      </c>
      <c r="E2108" s="10" t="s">
        <v>1671</v>
      </c>
      <c r="F2108" s="10" t="s">
        <v>8576</v>
      </c>
      <c r="G2108" s="10" t="s">
        <v>841</v>
      </c>
      <c r="H2108" s="10" t="s">
        <v>8577</v>
      </c>
      <c r="I2108" s="10" t="b">
        <v>1</v>
      </c>
      <c r="J2108" s="10">
        <v>4.0</v>
      </c>
      <c r="K2108" s="10" t="s">
        <v>1656</v>
      </c>
      <c r="L2108" s="10" t="s">
        <v>8578</v>
      </c>
      <c r="M2108" s="10" t="s">
        <v>8579</v>
      </c>
    </row>
    <row r="2109" ht="15.75" customHeight="1">
      <c r="A2109" s="9">
        <v>2107.0</v>
      </c>
      <c r="B2109" s="10">
        <v>2245.0</v>
      </c>
      <c r="C2109" s="10" t="s">
        <v>8580</v>
      </c>
      <c r="D2109" s="10" t="s">
        <v>1670</v>
      </c>
      <c r="E2109" s="10" t="s">
        <v>1671</v>
      </c>
      <c r="F2109" s="10" t="s">
        <v>8581</v>
      </c>
      <c r="G2109" s="10" t="s">
        <v>841</v>
      </c>
      <c r="H2109" s="10" t="s">
        <v>8582</v>
      </c>
      <c r="I2109" s="10" t="b">
        <v>0</v>
      </c>
      <c r="J2109" s="10" t="s">
        <v>17</v>
      </c>
      <c r="K2109" s="10" t="s">
        <v>17</v>
      </c>
      <c r="L2109" s="10" t="s">
        <v>17</v>
      </c>
      <c r="M2109" s="10" t="s">
        <v>17</v>
      </c>
    </row>
    <row r="2110" ht="15.75" customHeight="1">
      <c r="A2110" s="9">
        <v>2108.0</v>
      </c>
      <c r="B2110" s="10">
        <v>2246.0</v>
      </c>
      <c r="C2110" s="10" t="s">
        <v>8583</v>
      </c>
      <c r="D2110" s="10" t="s">
        <v>1670</v>
      </c>
      <c r="E2110" s="10" t="s">
        <v>1671</v>
      </c>
      <c r="F2110" s="10" t="s">
        <v>8584</v>
      </c>
      <c r="G2110" s="10" t="s">
        <v>841</v>
      </c>
      <c r="H2110" s="10" t="s">
        <v>8585</v>
      </c>
      <c r="I2110" s="10" t="b">
        <v>1</v>
      </c>
      <c r="J2110" s="10">
        <v>5.0</v>
      </c>
      <c r="K2110" s="10" t="s">
        <v>1690</v>
      </c>
      <c r="L2110" s="10" t="s">
        <v>8586</v>
      </c>
      <c r="M2110" s="10" t="s">
        <v>8587</v>
      </c>
    </row>
    <row r="2111" ht="15.75" customHeight="1">
      <c r="A2111" s="9">
        <v>2109.0</v>
      </c>
      <c r="B2111" s="10">
        <v>2247.0</v>
      </c>
      <c r="C2111" s="10" t="s">
        <v>8588</v>
      </c>
      <c r="D2111" s="10" t="s">
        <v>1670</v>
      </c>
      <c r="E2111" s="10" t="s">
        <v>1671</v>
      </c>
      <c r="F2111" s="10" t="s">
        <v>8589</v>
      </c>
      <c r="G2111" s="10" t="s">
        <v>841</v>
      </c>
      <c r="H2111" s="10" t="s">
        <v>8590</v>
      </c>
      <c r="I2111" s="10" t="b">
        <v>1</v>
      </c>
      <c r="J2111" s="10">
        <v>3.0</v>
      </c>
      <c r="K2111" s="10" t="s">
        <v>1702</v>
      </c>
      <c r="L2111" s="10" t="s">
        <v>8591</v>
      </c>
      <c r="M2111" s="10" t="s">
        <v>8592</v>
      </c>
    </row>
    <row r="2112" ht="15.75" customHeight="1">
      <c r="A2112" s="9">
        <v>2110.0</v>
      </c>
      <c r="B2112" s="10">
        <v>2248.0</v>
      </c>
      <c r="C2112" s="10" t="s">
        <v>8593</v>
      </c>
      <c r="D2112" s="10" t="s">
        <v>1670</v>
      </c>
      <c r="E2112" s="10" t="s">
        <v>1671</v>
      </c>
      <c r="F2112" s="10" t="s">
        <v>8594</v>
      </c>
      <c r="G2112" s="10" t="s">
        <v>841</v>
      </c>
      <c r="H2112" s="10" t="s">
        <v>8595</v>
      </c>
      <c r="I2112" s="10" t="b">
        <v>1</v>
      </c>
      <c r="J2112" s="10">
        <v>6.0</v>
      </c>
      <c r="K2112" s="10" t="s">
        <v>1696</v>
      </c>
      <c r="L2112" s="10" t="s">
        <v>8596</v>
      </c>
      <c r="M2112" s="10" t="s">
        <v>8597</v>
      </c>
    </row>
    <row r="2113" ht="15.75" customHeight="1">
      <c r="A2113" s="9">
        <v>2111.0</v>
      </c>
      <c r="B2113" s="10">
        <v>2249.0</v>
      </c>
      <c r="C2113" s="10" t="s">
        <v>8598</v>
      </c>
      <c r="D2113" s="10" t="s">
        <v>1670</v>
      </c>
      <c r="E2113" s="10" t="s">
        <v>1671</v>
      </c>
      <c r="F2113" s="10" t="s">
        <v>8599</v>
      </c>
      <c r="G2113" s="10" t="s">
        <v>841</v>
      </c>
      <c r="H2113" s="10" t="s">
        <v>8600</v>
      </c>
      <c r="I2113" s="10" t="b">
        <v>1</v>
      </c>
      <c r="J2113" s="10">
        <v>3.0</v>
      </c>
      <c r="K2113" s="10" t="s">
        <v>1702</v>
      </c>
      <c r="L2113" s="10" t="s">
        <v>6743</v>
      </c>
      <c r="M2113" s="10" t="s">
        <v>8601</v>
      </c>
    </row>
    <row r="2114" ht="15.75" customHeight="1">
      <c r="A2114" s="9">
        <v>2112.0</v>
      </c>
      <c r="B2114" s="10">
        <v>2250.0</v>
      </c>
      <c r="C2114" s="10" t="s">
        <v>8602</v>
      </c>
      <c r="D2114" s="10" t="s">
        <v>1670</v>
      </c>
      <c r="E2114" s="10" t="s">
        <v>1671</v>
      </c>
      <c r="F2114" s="10" t="s">
        <v>8603</v>
      </c>
      <c r="G2114" s="10" t="s">
        <v>841</v>
      </c>
      <c r="H2114" s="10" t="s">
        <v>8604</v>
      </c>
      <c r="I2114" s="10" t="b">
        <v>1</v>
      </c>
      <c r="J2114" s="10">
        <v>4.0</v>
      </c>
      <c r="K2114" s="10" t="s">
        <v>1656</v>
      </c>
      <c r="L2114" s="10" t="s">
        <v>8605</v>
      </c>
      <c r="M2114" s="10" t="s">
        <v>8606</v>
      </c>
    </row>
    <row r="2115" ht="15.75" customHeight="1">
      <c r="A2115" s="9">
        <v>2113.0</v>
      </c>
      <c r="B2115" s="10">
        <v>2251.0</v>
      </c>
      <c r="C2115" s="10" t="s">
        <v>8607</v>
      </c>
      <c r="D2115" s="10" t="s">
        <v>1670</v>
      </c>
      <c r="E2115" s="10" t="s">
        <v>1671</v>
      </c>
      <c r="F2115" s="10" t="s">
        <v>8608</v>
      </c>
      <c r="G2115" s="10" t="s">
        <v>841</v>
      </c>
      <c r="H2115" s="10" t="s">
        <v>8609</v>
      </c>
      <c r="I2115" s="10" t="b">
        <v>1</v>
      </c>
      <c r="J2115" s="10">
        <v>4.0</v>
      </c>
      <c r="K2115" s="10" t="s">
        <v>1656</v>
      </c>
      <c r="L2115" s="10" t="s">
        <v>5347</v>
      </c>
      <c r="M2115" s="10" t="s">
        <v>8610</v>
      </c>
    </row>
    <row r="2116" ht="15.75" customHeight="1">
      <c r="A2116" s="9">
        <v>2114.0</v>
      </c>
      <c r="B2116" s="10">
        <v>2252.0</v>
      </c>
      <c r="C2116" s="10" t="s">
        <v>8611</v>
      </c>
      <c r="D2116" s="10" t="s">
        <v>1670</v>
      </c>
      <c r="E2116" s="10" t="s">
        <v>1671</v>
      </c>
      <c r="F2116" s="10" t="s">
        <v>8612</v>
      </c>
      <c r="G2116" s="10" t="s">
        <v>841</v>
      </c>
      <c r="H2116" s="10" t="s">
        <v>8613</v>
      </c>
      <c r="I2116" s="10" t="b">
        <v>1</v>
      </c>
      <c r="J2116" s="10">
        <v>4.0</v>
      </c>
      <c r="K2116" s="10" t="s">
        <v>1656</v>
      </c>
      <c r="L2116" s="10" t="s">
        <v>8614</v>
      </c>
      <c r="M2116" s="10" t="s">
        <v>8615</v>
      </c>
    </row>
    <row r="2117" ht="15.75" customHeight="1">
      <c r="A2117" s="9">
        <v>2115.0</v>
      </c>
      <c r="B2117" s="10">
        <v>2253.0</v>
      </c>
      <c r="C2117" s="10" t="s">
        <v>8616</v>
      </c>
      <c r="D2117" s="10" t="s">
        <v>1670</v>
      </c>
      <c r="E2117" s="10" t="s">
        <v>1671</v>
      </c>
      <c r="F2117" s="10" t="s">
        <v>8617</v>
      </c>
      <c r="G2117" s="10" t="s">
        <v>841</v>
      </c>
      <c r="H2117" s="10" t="s">
        <v>8618</v>
      </c>
      <c r="I2117" s="10" t="b">
        <v>0</v>
      </c>
      <c r="J2117" s="10" t="s">
        <v>17</v>
      </c>
      <c r="K2117" s="10" t="s">
        <v>17</v>
      </c>
      <c r="L2117" s="10" t="s">
        <v>17</v>
      </c>
      <c r="M2117" s="10" t="s">
        <v>17</v>
      </c>
    </row>
    <row r="2118" ht="15.75" customHeight="1">
      <c r="A2118" s="9">
        <v>2116.0</v>
      </c>
      <c r="B2118" s="10">
        <v>2254.0</v>
      </c>
      <c r="C2118" s="10" t="s">
        <v>8619</v>
      </c>
      <c r="D2118" s="10" t="s">
        <v>1670</v>
      </c>
      <c r="E2118" s="10" t="s">
        <v>1671</v>
      </c>
      <c r="F2118" s="10" t="s">
        <v>8620</v>
      </c>
      <c r="G2118" s="10" t="s">
        <v>841</v>
      </c>
      <c r="H2118" s="10" t="s">
        <v>8621</v>
      </c>
      <c r="I2118" s="10" t="b">
        <v>1</v>
      </c>
      <c r="J2118" s="10">
        <v>3.0</v>
      </c>
      <c r="K2118" s="10" t="s">
        <v>1702</v>
      </c>
      <c r="L2118" s="10" t="s">
        <v>6578</v>
      </c>
      <c r="M2118" s="10" t="s">
        <v>8622</v>
      </c>
    </row>
    <row r="2119" ht="15.75" customHeight="1">
      <c r="A2119" s="9">
        <v>2117.0</v>
      </c>
      <c r="B2119" s="10">
        <v>2255.0</v>
      </c>
      <c r="C2119" s="10" t="s">
        <v>8623</v>
      </c>
      <c r="D2119" s="10" t="s">
        <v>1670</v>
      </c>
      <c r="E2119" s="10" t="s">
        <v>1671</v>
      </c>
      <c r="F2119" s="10" t="s">
        <v>8624</v>
      </c>
      <c r="G2119" s="10" t="s">
        <v>841</v>
      </c>
      <c r="H2119" s="10" t="s">
        <v>8625</v>
      </c>
      <c r="I2119" s="10" t="b">
        <v>1</v>
      </c>
      <c r="J2119" s="10">
        <v>6.0</v>
      </c>
      <c r="K2119" s="10" t="s">
        <v>1696</v>
      </c>
      <c r="L2119" s="10" t="s">
        <v>8626</v>
      </c>
      <c r="M2119" s="10" t="s">
        <v>8627</v>
      </c>
    </row>
    <row r="2120" ht="15.75" customHeight="1">
      <c r="A2120" s="9">
        <v>2118.0</v>
      </c>
      <c r="B2120" s="10">
        <v>2256.0</v>
      </c>
      <c r="C2120" s="10" t="s">
        <v>8628</v>
      </c>
      <c r="D2120" s="10" t="s">
        <v>1670</v>
      </c>
      <c r="E2120" s="10" t="s">
        <v>1671</v>
      </c>
      <c r="F2120" s="10" t="s">
        <v>8629</v>
      </c>
      <c r="G2120" s="10" t="s">
        <v>841</v>
      </c>
      <c r="H2120" s="10" t="s">
        <v>8630</v>
      </c>
      <c r="I2120" s="10" t="b">
        <v>1</v>
      </c>
      <c r="J2120" s="10">
        <v>3.0</v>
      </c>
      <c r="K2120" s="10" t="s">
        <v>1702</v>
      </c>
      <c r="L2120" s="10" t="s">
        <v>8631</v>
      </c>
      <c r="M2120" s="10" t="s">
        <v>8632</v>
      </c>
    </row>
    <row r="2121" ht="15.75" customHeight="1">
      <c r="A2121" s="9">
        <v>2119.0</v>
      </c>
      <c r="B2121" s="10">
        <v>2257.0</v>
      </c>
      <c r="C2121" s="10" t="s">
        <v>8633</v>
      </c>
      <c r="D2121" s="10" t="s">
        <v>1670</v>
      </c>
      <c r="E2121" s="10" t="s">
        <v>1671</v>
      </c>
      <c r="F2121" s="10" t="s">
        <v>8634</v>
      </c>
      <c r="G2121" s="10" t="s">
        <v>841</v>
      </c>
      <c r="H2121" s="10" t="s">
        <v>8635</v>
      </c>
      <c r="I2121" s="10" t="b">
        <v>1</v>
      </c>
      <c r="J2121" s="10">
        <v>4.0</v>
      </c>
      <c r="K2121" s="10" t="s">
        <v>1656</v>
      </c>
      <c r="L2121" s="10" t="s">
        <v>8636</v>
      </c>
      <c r="M2121" s="10" t="s">
        <v>8637</v>
      </c>
    </row>
    <row r="2122" ht="15.75" customHeight="1">
      <c r="A2122" s="9">
        <v>2120.0</v>
      </c>
      <c r="B2122" s="10">
        <v>2258.0</v>
      </c>
      <c r="C2122" s="10" t="s">
        <v>8638</v>
      </c>
      <c r="D2122" s="10" t="s">
        <v>1670</v>
      </c>
      <c r="E2122" s="10" t="s">
        <v>1671</v>
      </c>
      <c r="F2122" s="10" t="s">
        <v>8639</v>
      </c>
      <c r="G2122" s="10" t="s">
        <v>841</v>
      </c>
      <c r="H2122" s="10" t="s">
        <v>8640</v>
      </c>
      <c r="I2122" s="10" t="b">
        <v>1</v>
      </c>
      <c r="J2122" s="10">
        <v>2.0</v>
      </c>
      <c r="K2122" s="10" t="s">
        <v>1679</v>
      </c>
      <c r="L2122" s="10" t="s">
        <v>5750</v>
      </c>
      <c r="M2122" s="10" t="s">
        <v>8641</v>
      </c>
    </row>
    <row r="2123" ht="15.75" customHeight="1">
      <c r="A2123" s="9">
        <v>2121.0</v>
      </c>
      <c r="B2123" s="10">
        <v>2259.0</v>
      </c>
      <c r="C2123" s="10" t="s">
        <v>8642</v>
      </c>
      <c r="D2123" s="10" t="s">
        <v>1670</v>
      </c>
      <c r="E2123" s="10" t="s">
        <v>1671</v>
      </c>
      <c r="F2123" s="10" t="s">
        <v>8643</v>
      </c>
      <c r="G2123" s="10" t="s">
        <v>841</v>
      </c>
      <c r="H2123" s="10" t="s">
        <v>8644</v>
      </c>
      <c r="I2123" s="10" t="b">
        <v>1</v>
      </c>
      <c r="J2123" s="10">
        <v>6.0</v>
      </c>
      <c r="K2123" s="10" t="s">
        <v>1696</v>
      </c>
      <c r="L2123" s="10" t="s">
        <v>2271</v>
      </c>
      <c r="M2123" s="10" t="s">
        <v>8645</v>
      </c>
    </row>
    <row r="2124" ht="15.75" customHeight="1">
      <c r="A2124" s="9">
        <v>2122.0</v>
      </c>
      <c r="B2124" s="10">
        <v>2260.0</v>
      </c>
      <c r="C2124" s="10" t="s">
        <v>8646</v>
      </c>
      <c r="D2124" s="10" t="s">
        <v>1670</v>
      </c>
      <c r="E2124" s="10" t="s">
        <v>1671</v>
      </c>
      <c r="F2124" s="10" t="s">
        <v>8647</v>
      </c>
      <c r="G2124" s="10" t="s">
        <v>841</v>
      </c>
      <c r="H2124" s="10" t="s">
        <v>8648</v>
      </c>
      <c r="I2124" s="10" t="b">
        <v>1</v>
      </c>
      <c r="J2124" s="10">
        <v>3.0</v>
      </c>
      <c r="K2124" s="10" t="s">
        <v>1702</v>
      </c>
      <c r="L2124" s="10" t="s">
        <v>8649</v>
      </c>
      <c r="M2124" s="10" t="s">
        <v>8650</v>
      </c>
    </row>
    <row r="2125" ht="15.75" customHeight="1">
      <c r="A2125" s="9">
        <v>2123.0</v>
      </c>
      <c r="B2125" s="10">
        <v>2261.0</v>
      </c>
      <c r="C2125" s="10" t="s">
        <v>8651</v>
      </c>
      <c r="D2125" s="10" t="s">
        <v>1670</v>
      </c>
      <c r="E2125" s="10" t="s">
        <v>1671</v>
      </c>
      <c r="F2125" s="10" t="s">
        <v>8652</v>
      </c>
      <c r="G2125" s="10" t="s">
        <v>841</v>
      </c>
      <c r="H2125" s="10" t="s">
        <v>8653</v>
      </c>
      <c r="I2125" s="10" t="b">
        <v>1</v>
      </c>
      <c r="J2125" s="10">
        <v>4.0</v>
      </c>
      <c r="K2125" s="10" t="s">
        <v>1656</v>
      </c>
      <c r="L2125" s="10" t="s">
        <v>5347</v>
      </c>
      <c r="M2125" s="10" t="s">
        <v>8654</v>
      </c>
    </row>
    <row r="2126" ht="15.75" customHeight="1">
      <c r="A2126" s="9">
        <v>2124.0</v>
      </c>
      <c r="B2126" s="10">
        <v>2262.0</v>
      </c>
      <c r="C2126" s="10" t="s">
        <v>8655</v>
      </c>
      <c r="D2126" s="10" t="s">
        <v>1670</v>
      </c>
      <c r="E2126" s="10" t="s">
        <v>1671</v>
      </c>
      <c r="F2126" s="10" t="s">
        <v>8656</v>
      </c>
      <c r="G2126" s="10" t="s">
        <v>841</v>
      </c>
      <c r="H2126" s="10" t="s">
        <v>8657</v>
      </c>
      <c r="I2126" s="10" t="b">
        <v>1</v>
      </c>
      <c r="J2126" s="10">
        <v>6.0</v>
      </c>
      <c r="K2126" s="10" t="s">
        <v>1696</v>
      </c>
      <c r="L2126" s="10" t="s">
        <v>5820</v>
      </c>
      <c r="M2126" s="10" t="s">
        <v>8658</v>
      </c>
    </row>
    <row r="2127" ht="15.75" customHeight="1">
      <c r="A2127" s="9">
        <v>2125.0</v>
      </c>
      <c r="B2127" s="10">
        <v>2263.0</v>
      </c>
      <c r="C2127" s="10" t="s">
        <v>8659</v>
      </c>
      <c r="D2127" s="10" t="s">
        <v>1670</v>
      </c>
      <c r="E2127" s="10" t="s">
        <v>1671</v>
      </c>
      <c r="F2127" s="10" t="s">
        <v>8660</v>
      </c>
      <c r="G2127" s="10" t="s">
        <v>841</v>
      </c>
      <c r="H2127" s="10" t="s">
        <v>8661</v>
      </c>
      <c r="I2127" s="10" t="b">
        <v>1</v>
      </c>
      <c r="J2127" s="10">
        <v>3.0</v>
      </c>
      <c r="K2127" s="10" t="s">
        <v>1702</v>
      </c>
      <c r="L2127" s="10" t="s">
        <v>8662</v>
      </c>
      <c r="M2127" s="10" t="s">
        <v>8663</v>
      </c>
    </row>
    <row r="2128" ht="15.75" customHeight="1">
      <c r="A2128" s="9">
        <v>2126.0</v>
      </c>
      <c r="B2128" s="10">
        <v>2264.0</v>
      </c>
      <c r="C2128" s="10" t="s">
        <v>8664</v>
      </c>
      <c r="D2128" s="10" t="s">
        <v>1670</v>
      </c>
      <c r="E2128" s="10" t="s">
        <v>1671</v>
      </c>
      <c r="F2128" s="10" t="s">
        <v>8665</v>
      </c>
      <c r="G2128" s="10" t="s">
        <v>841</v>
      </c>
      <c r="H2128" s="10" t="s">
        <v>8666</v>
      </c>
      <c r="I2128" s="10" t="b">
        <v>1</v>
      </c>
      <c r="J2128" s="10">
        <v>3.0</v>
      </c>
      <c r="K2128" s="10" t="s">
        <v>1702</v>
      </c>
      <c r="L2128" s="10" t="s">
        <v>8667</v>
      </c>
      <c r="M2128" s="10" t="s">
        <v>8668</v>
      </c>
    </row>
    <row r="2129" ht="15.75" customHeight="1">
      <c r="A2129" s="9">
        <v>2127.0</v>
      </c>
      <c r="B2129" s="10">
        <v>2265.0</v>
      </c>
      <c r="C2129" s="10" t="s">
        <v>8669</v>
      </c>
      <c r="D2129" s="10" t="s">
        <v>1670</v>
      </c>
      <c r="E2129" s="10" t="s">
        <v>1671</v>
      </c>
      <c r="F2129" s="10" t="s">
        <v>8670</v>
      </c>
      <c r="G2129" s="10" t="s">
        <v>841</v>
      </c>
      <c r="H2129" s="10" t="s">
        <v>8671</v>
      </c>
      <c r="I2129" s="10" t="b">
        <v>1</v>
      </c>
      <c r="J2129" s="10">
        <v>4.0</v>
      </c>
      <c r="K2129" s="10" t="s">
        <v>1656</v>
      </c>
      <c r="L2129" s="10" t="s">
        <v>5041</v>
      </c>
      <c r="M2129" s="10" t="s">
        <v>8672</v>
      </c>
    </row>
    <row r="2130" ht="15.75" customHeight="1">
      <c r="A2130" s="9">
        <v>2128.0</v>
      </c>
      <c r="B2130" s="10">
        <v>2266.0</v>
      </c>
      <c r="C2130" s="10" t="s">
        <v>8673</v>
      </c>
      <c r="D2130" s="10" t="s">
        <v>1670</v>
      </c>
      <c r="E2130" s="10" t="s">
        <v>1671</v>
      </c>
      <c r="F2130" s="10" t="s">
        <v>8674</v>
      </c>
      <c r="G2130" s="10" t="s">
        <v>841</v>
      </c>
      <c r="H2130" s="10" t="s">
        <v>8675</v>
      </c>
      <c r="I2130" s="10" t="b">
        <v>1</v>
      </c>
      <c r="J2130" s="10">
        <v>4.0</v>
      </c>
      <c r="K2130" s="10" t="s">
        <v>1656</v>
      </c>
      <c r="L2130" s="10" t="s">
        <v>8676</v>
      </c>
      <c r="M2130" s="10" t="s">
        <v>8677</v>
      </c>
    </row>
    <row r="2131" ht="15.75" customHeight="1">
      <c r="A2131" s="9">
        <v>2129.0</v>
      </c>
      <c r="B2131" s="10">
        <v>2267.0</v>
      </c>
      <c r="C2131" s="10" t="s">
        <v>8678</v>
      </c>
      <c r="D2131" s="10" t="s">
        <v>1670</v>
      </c>
      <c r="E2131" s="10" t="s">
        <v>1671</v>
      </c>
      <c r="F2131" s="10" t="s">
        <v>8679</v>
      </c>
      <c r="G2131" s="10" t="s">
        <v>841</v>
      </c>
      <c r="H2131" s="10" t="s">
        <v>8680</v>
      </c>
      <c r="I2131" s="10" t="b">
        <v>1</v>
      </c>
      <c r="J2131" s="10">
        <v>3.0</v>
      </c>
      <c r="K2131" s="10" t="s">
        <v>1702</v>
      </c>
      <c r="L2131" s="10" t="s">
        <v>8681</v>
      </c>
      <c r="M2131" s="10" t="s">
        <v>8682</v>
      </c>
    </row>
    <row r="2132" ht="15.75" customHeight="1">
      <c r="A2132" s="9">
        <v>2130.0</v>
      </c>
      <c r="B2132" s="10">
        <v>2270.0</v>
      </c>
      <c r="C2132" s="10" t="s">
        <v>8683</v>
      </c>
      <c r="D2132" s="10" t="s">
        <v>1670</v>
      </c>
      <c r="E2132" s="10" t="s">
        <v>1671</v>
      </c>
      <c r="F2132" s="10" t="s">
        <v>8684</v>
      </c>
      <c r="G2132" s="10" t="s">
        <v>841</v>
      </c>
      <c r="H2132" s="10" t="s">
        <v>8685</v>
      </c>
      <c r="I2132" s="10" t="b">
        <v>1</v>
      </c>
      <c r="J2132" s="10">
        <v>2.0</v>
      </c>
      <c r="K2132" s="10" t="s">
        <v>1679</v>
      </c>
      <c r="L2132" s="10" t="s">
        <v>8686</v>
      </c>
      <c r="M2132" s="10" t="s">
        <v>8687</v>
      </c>
    </row>
    <row r="2133" ht="15.75" customHeight="1">
      <c r="A2133" s="9">
        <v>2131.0</v>
      </c>
      <c r="B2133" s="10">
        <v>2271.0</v>
      </c>
      <c r="C2133" s="10" t="s">
        <v>8688</v>
      </c>
      <c r="D2133" s="10" t="s">
        <v>1670</v>
      </c>
      <c r="E2133" s="10" t="s">
        <v>1671</v>
      </c>
      <c r="F2133" s="10" t="s">
        <v>8689</v>
      </c>
      <c r="G2133" s="10" t="s">
        <v>841</v>
      </c>
      <c r="H2133" s="10" t="s">
        <v>8690</v>
      </c>
      <c r="I2133" s="10" t="b">
        <v>1</v>
      </c>
      <c r="J2133" s="10">
        <v>6.0</v>
      </c>
      <c r="K2133" s="10" t="s">
        <v>1696</v>
      </c>
      <c r="L2133" s="10" t="s">
        <v>8691</v>
      </c>
      <c r="M2133" s="10" t="s">
        <v>8692</v>
      </c>
    </row>
    <row r="2134" ht="15.75" customHeight="1">
      <c r="A2134" s="9">
        <v>2132.0</v>
      </c>
      <c r="B2134" s="10">
        <v>2273.0</v>
      </c>
      <c r="C2134" s="10" t="s">
        <v>8693</v>
      </c>
      <c r="D2134" s="10" t="s">
        <v>1670</v>
      </c>
      <c r="E2134" s="10" t="s">
        <v>1671</v>
      </c>
      <c r="F2134" s="10" t="s">
        <v>8694</v>
      </c>
      <c r="G2134" s="10" t="s">
        <v>841</v>
      </c>
      <c r="H2134" s="10" t="s">
        <v>8695</v>
      </c>
      <c r="I2134" s="10" t="b">
        <v>1</v>
      </c>
      <c r="J2134" s="10">
        <v>4.0</v>
      </c>
      <c r="K2134" s="10" t="s">
        <v>1656</v>
      </c>
      <c r="L2134" s="10" t="s">
        <v>5041</v>
      </c>
      <c r="M2134" s="10" t="s">
        <v>8696</v>
      </c>
    </row>
    <row r="2135" ht="15.75" customHeight="1">
      <c r="A2135" s="9">
        <v>2133.0</v>
      </c>
      <c r="B2135" s="10">
        <v>2274.0</v>
      </c>
      <c r="C2135" s="10" t="s">
        <v>8697</v>
      </c>
      <c r="D2135" s="10" t="s">
        <v>1670</v>
      </c>
      <c r="E2135" s="10" t="s">
        <v>1671</v>
      </c>
      <c r="F2135" s="10" t="s">
        <v>8698</v>
      </c>
      <c r="G2135" s="10" t="s">
        <v>841</v>
      </c>
      <c r="H2135" s="10" t="s">
        <v>8699</v>
      </c>
      <c r="I2135" s="10" t="b">
        <v>0</v>
      </c>
      <c r="J2135" s="10" t="s">
        <v>17</v>
      </c>
      <c r="K2135" s="10" t="s">
        <v>17</v>
      </c>
      <c r="L2135" s="10" t="s">
        <v>17</v>
      </c>
      <c r="M2135" s="10" t="s">
        <v>17</v>
      </c>
    </row>
    <row r="2136" ht="15.75" customHeight="1">
      <c r="A2136" s="9">
        <v>2134.0</v>
      </c>
      <c r="B2136" s="10">
        <v>2275.0</v>
      </c>
      <c r="C2136" s="10" t="s">
        <v>8700</v>
      </c>
      <c r="D2136" s="10" t="s">
        <v>1670</v>
      </c>
      <c r="E2136" s="10" t="s">
        <v>1671</v>
      </c>
      <c r="F2136" s="10" t="s">
        <v>8701</v>
      </c>
      <c r="G2136" s="10" t="s">
        <v>841</v>
      </c>
      <c r="H2136" s="10" t="s">
        <v>8702</v>
      </c>
      <c r="I2136" s="10" t="b">
        <v>1</v>
      </c>
      <c r="J2136" s="10">
        <v>3.0</v>
      </c>
      <c r="K2136" s="10" t="s">
        <v>1702</v>
      </c>
      <c r="L2136" s="10" t="s">
        <v>8703</v>
      </c>
      <c r="M2136" s="10" t="s">
        <v>8704</v>
      </c>
    </row>
    <row r="2137" ht="15.75" customHeight="1">
      <c r="A2137" s="9">
        <v>2135.0</v>
      </c>
      <c r="B2137" s="10">
        <v>2278.0</v>
      </c>
      <c r="C2137" s="10" t="s">
        <v>8705</v>
      </c>
      <c r="D2137" s="10" t="s">
        <v>1670</v>
      </c>
      <c r="E2137" s="10" t="s">
        <v>1671</v>
      </c>
      <c r="F2137" s="10" t="s">
        <v>8706</v>
      </c>
      <c r="G2137" s="10" t="s">
        <v>841</v>
      </c>
      <c r="H2137" s="10" t="s">
        <v>8707</v>
      </c>
      <c r="I2137" s="10" t="b">
        <v>1</v>
      </c>
      <c r="J2137" s="10">
        <v>4.0</v>
      </c>
      <c r="K2137" s="10" t="s">
        <v>1656</v>
      </c>
      <c r="L2137" s="10" t="s">
        <v>5041</v>
      </c>
      <c r="M2137" s="10" t="s">
        <v>8708</v>
      </c>
    </row>
    <row r="2138" ht="15.75" customHeight="1">
      <c r="A2138" s="9">
        <v>2136.0</v>
      </c>
      <c r="B2138" s="10">
        <v>2279.0</v>
      </c>
      <c r="C2138" s="10" t="s">
        <v>8709</v>
      </c>
      <c r="D2138" s="10" t="s">
        <v>1670</v>
      </c>
      <c r="E2138" s="10" t="s">
        <v>1671</v>
      </c>
      <c r="F2138" s="10" t="s">
        <v>8710</v>
      </c>
      <c r="G2138" s="10" t="s">
        <v>841</v>
      </c>
      <c r="H2138" s="10" t="s">
        <v>8711</v>
      </c>
      <c r="I2138" s="10" t="b">
        <v>1</v>
      </c>
      <c r="J2138" s="10">
        <v>3.0</v>
      </c>
      <c r="K2138" s="10" t="s">
        <v>1702</v>
      </c>
      <c r="L2138" s="10" t="s">
        <v>3424</v>
      </c>
      <c r="M2138" s="10" t="s">
        <v>8712</v>
      </c>
    </row>
    <row r="2139" ht="15.75" customHeight="1">
      <c r="A2139" s="9">
        <v>2137.0</v>
      </c>
      <c r="B2139" s="10">
        <v>2280.0</v>
      </c>
      <c r="C2139" s="10" t="s">
        <v>8713</v>
      </c>
      <c r="D2139" s="10" t="s">
        <v>1670</v>
      </c>
      <c r="E2139" s="10" t="s">
        <v>1671</v>
      </c>
      <c r="F2139" s="10" t="s">
        <v>8714</v>
      </c>
      <c r="G2139" s="10" t="s">
        <v>841</v>
      </c>
      <c r="H2139" s="10" t="s">
        <v>8715</v>
      </c>
      <c r="I2139" s="10" t="b">
        <v>1</v>
      </c>
      <c r="J2139" s="10">
        <v>5.0</v>
      </c>
      <c r="K2139" s="10" t="s">
        <v>1690</v>
      </c>
      <c r="L2139" s="10" t="s">
        <v>8716</v>
      </c>
      <c r="M2139" s="10" t="s">
        <v>8717</v>
      </c>
    </row>
    <row r="2140" ht="15.75" customHeight="1">
      <c r="A2140" s="9">
        <v>2138.0</v>
      </c>
      <c r="B2140" s="10">
        <v>2281.0</v>
      </c>
      <c r="C2140" s="10" t="s">
        <v>8718</v>
      </c>
      <c r="D2140" s="10" t="s">
        <v>1670</v>
      </c>
      <c r="E2140" s="10" t="s">
        <v>1671</v>
      </c>
      <c r="F2140" s="10" t="s">
        <v>8719</v>
      </c>
      <c r="G2140" s="10" t="s">
        <v>841</v>
      </c>
      <c r="H2140" s="10" t="s">
        <v>8720</v>
      </c>
      <c r="I2140" s="10" t="b">
        <v>1</v>
      </c>
      <c r="J2140" s="10">
        <v>3.0</v>
      </c>
      <c r="K2140" s="10" t="s">
        <v>1702</v>
      </c>
      <c r="L2140" s="10" t="s">
        <v>8721</v>
      </c>
      <c r="M2140" s="10" t="s">
        <v>8722</v>
      </c>
    </row>
    <row r="2141" ht="15.75" customHeight="1">
      <c r="A2141" s="9">
        <v>2139.0</v>
      </c>
      <c r="B2141" s="10">
        <v>2283.0</v>
      </c>
      <c r="C2141" s="10" t="s">
        <v>8723</v>
      </c>
      <c r="D2141" s="10" t="s">
        <v>1670</v>
      </c>
      <c r="E2141" s="10" t="s">
        <v>1671</v>
      </c>
      <c r="F2141" s="10" t="s">
        <v>8724</v>
      </c>
      <c r="G2141" s="10" t="s">
        <v>841</v>
      </c>
      <c r="H2141" s="10" t="s">
        <v>8725</v>
      </c>
      <c r="I2141" s="10" t="b">
        <v>1</v>
      </c>
      <c r="J2141" s="10">
        <v>4.0</v>
      </c>
      <c r="K2141" s="10" t="s">
        <v>1656</v>
      </c>
      <c r="L2141" s="10" t="s">
        <v>8726</v>
      </c>
      <c r="M2141" s="10" t="s">
        <v>8727</v>
      </c>
    </row>
    <row r="2142" ht="15.75" customHeight="1">
      <c r="A2142" s="9">
        <v>2140.0</v>
      </c>
      <c r="B2142" s="10">
        <v>2284.0</v>
      </c>
      <c r="C2142" s="10" t="s">
        <v>8728</v>
      </c>
      <c r="D2142" s="10" t="s">
        <v>1670</v>
      </c>
      <c r="E2142" s="10" t="s">
        <v>1671</v>
      </c>
      <c r="F2142" s="10" t="s">
        <v>8729</v>
      </c>
      <c r="G2142" s="10" t="s">
        <v>841</v>
      </c>
      <c r="H2142" s="10" t="s">
        <v>8730</v>
      </c>
      <c r="I2142" s="10" t="b">
        <v>1</v>
      </c>
      <c r="J2142" s="10">
        <v>3.0</v>
      </c>
      <c r="K2142" s="10" t="s">
        <v>1702</v>
      </c>
      <c r="L2142" s="10" t="s">
        <v>8731</v>
      </c>
      <c r="M2142" s="10" t="s">
        <v>8732</v>
      </c>
    </row>
    <row r="2143" ht="15.75" customHeight="1">
      <c r="A2143" s="9">
        <v>2141.0</v>
      </c>
      <c r="B2143" s="10">
        <v>2287.0</v>
      </c>
      <c r="C2143" s="10" t="s">
        <v>8733</v>
      </c>
      <c r="D2143" s="10" t="s">
        <v>1670</v>
      </c>
      <c r="E2143" s="10" t="s">
        <v>1671</v>
      </c>
      <c r="F2143" s="10" t="s">
        <v>8734</v>
      </c>
      <c r="G2143" s="10" t="s">
        <v>841</v>
      </c>
      <c r="H2143" s="10" t="s">
        <v>8735</v>
      </c>
      <c r="I2143" s="10" t="b">
        <v>1</v>
      </c>
      <c r="J2143" s="10">
        <v>4.0</v>
      </c>
      <c r="K2143" s="10" t="s">
        <v>1656</v>
      </c>
      <c r="L2143" s="10" t="s">
        <v>8736</v>
      </c>
      <c r="M2143" s="10" t="s">
        <v>8737</v>
      </c>
    </row>
    <row r="2144" ht="15.75" customHeight="1">
      <c r="A2144" s="9">
        <v>2142.0</v>
      </c>
      <c r="B2144" s="10">
        <v>2288.0</v>
      </c>
      <c r="C2144" s="10" t="s">
        <v>8738</v>
      </c>
      <c r="D2144" s="10" t="s">
        <v>1670</v>
      </c>
      <c r="E2144" s="10" t="s">
        <v>1671</v>
      </c>
      <c r="F2144" s="10" t="s">
        <v>8739</v>
      </c>
      <c r="G2144" s="10" t="s">
        <v>841</v>
      </c>
      <c r="H2144" s="10" t="s">
        <v>8740</v>
      </c>
      <c r="I2144" s="10" t="b">
        <v>1</v>
      </c>
      <c r="J2144" s="10">
        <v>4.0</v>
      </c>
      <c r="K2144" s="10" t="s">
        <v>1656</v>
      </c>
      <c r="L2144" s="10" t="s">
        <v>8741</v>
      </c>
      <c r="M2144" s="10" t="s">
        <v>8742</v>
      </c>
    </row>
    <row r="2145" ht="15.75" customHeight="1">
      <c r="A2145" s="9">
        <v>2143.0</v>
      </c>
      <c r="B2145" s="10">
        <v>2289.0</v>
      </c>
      <c r="C2145" s="10" t="s">
        <v>8743</v>
      </c>
      <c r="D2145" s="10" t="s">
        <v>1670</v>
      </c>
      <c r="E2145" s="10" t="s">
        <v>1671</v>
      </c>
      <c r="F2145" s="10" t="s">
        <v>8744</v>
      </c>
      <c r="G2145" s="10" t="s">
        <v>841</v>
      </c>
      <c r="H2145" s="10" t="s">
        <v>8745</v>
      </c>
      <c r="I2145" s="10" t="b">
        <v>1</v>
      </c>
      <c r="J2145" s="10">
        <v>3.0</v>
      </c>
      <c r="K2145" s="10" t="s">
        <v>1702</v>
      </c>
      <c r="L2145" s="10" t="s">
        <v>8746</v>
      </c>
      <c r="M2145" s="10" t="s">
        <v>8747</v>
      </c>
    </row>
    <row r="2146" ht="15.75" customHeight="1">
      <c r="A2146" s="9">
        <v>2144.0</v>
      </c>
      <c r="B2146" s="10">
        <v>2290.0</v>
      </c>
      <c r="C2146" s="10" t="s">
        <v>8748</v>
      </c>
      <c r="D2146" s="10" t="s">
        <v>1670</v>
      </c>
      <c r="E2146" s="10" t="s">
        <v>1671</v>
      </c>
      <c r="F2146" s="10" t="s">
        <v>8749</v>
      </c>
      <c r="G2146" s="10" t="s">
        <v>841</v>
      </c>
      <c r="H2146" s="10" t="s">
        <v>8750</v>
      </c>
      <c r="I2146" s="10" t="b">
        <v>1</v>
      </c>
      <c r="J2146" s="10">
        <v>3.0</v>
      </c>
      <c r="K2146" s="10" t="s">
        <v>1702</v>
      </c>
      <c r="L2146" s="10" t="s">
        <v>8751</v>
      </c>
      <c r="M2146" s="10" t="s">
        <v>8752</v>
      </c>
    </row>
    <row r="2147" ht="15.75" customHeight="1">
      <c r="A2147" s="9">
        <v>2145.0</v>
      </c>
      <c r="B2147" s="10">
        <v>2291.0</v>
      </c>
      <c r="C2147" s="10" t="s">
        <v>8753</v>
      </c>
      <c r="D2147" s="10" t="s">
        <v>1670</v>
      </c>
      <c r="E2147" s="10" t="s">
        <v>1671</v>
      </c>
      <c r="F2147" s="10" t="s">
        <v>8754</v>
      </c>
      <c r="G2147" s="10" t="s">
        <v>841</v>
      </c>
      <c r="H2147" s="10" t="s">
        <v>8755</v>
      </c>
      <c r="I2147" s="10" t="b">
        <v>1</v>
      </c>
      <c r="J2147" s="10">
        <v>3.0</v>
      </c>
      <c r="K2147" s="10" t="s">
        <v>1702</v>
      </c>
      <c r="L2147" s="10" t="s">
        <v>8756</v>
      </c>
      <c r="M2147" s="10" t="s">
        <v>8757</v>
      </c>
    </row>
    <row r="2148" ht="15.75" customHeight="1">
      <c r="A2148" s="9">
        <v>2146.0</v>
      </c>
      <c r="B2148" s="10">
        <v>2292.0</v>
      </c>
      <c r="C2148" s="10" t="s">
        <v>8758</v>
      </c>
      <c r="D2148" s="10" t="s">
        <v>1670</v>
      </c>
      <c r="E2148" s="10" t="s">
        <v>1671</v>
      </c>
      <c r="F2148" s="10" t="s">
        <v>8759</v>
      </c>
      <c r="G2148" s="10" t="s">
        <v>841</v>
      </c>
      <c r="H2148" s="10" t="s">
        <v>8760</v>
      </c>
      <c r="I2148" s="10" t="b">
        <v>1</v>
      </c>
      <c r="J2148" s="10">
        <v>3.0</v>
      </c>
      <c r="K2148" s="10" t="s">
        <v>1702</v>
      </c>
      <c r="L2148" s="10" t="s">
        <v>8761</v>
      </c>
      <c r="M2148" s="10" t="s">
        <v>8762</v>
      </c>
    </row>
    <row r="2149" ht="15.75" customHeight="1">
      <c r="A2149" s="9">
        <v>2147.0</v>
      </c>
      <c r="B2149" s="10">
        <v>2293.0</v>
      </c>
      <c r="C2149" s="10" t="s">
        <v>8763</v>
      </c>
      <c r="D2149" s="10" t="s">
        <v>1670</v>
      </c>
      <c r="E2149" s="10" t="s">
        <v>1671</v>
      </c>
      <c r="F2149" s="10" t="s">
        <v>8764</v>
      </c>
      <c r="G2149" s="10" t="s">
        <v>841</v>
      </c>
      <c r="H2149" s="10" t="s">
        <v>8765</v>
      </c>
      <c r="I2149" s="10" t="b">
        <v>1</v>
      </c>
      <c r="J2149" s="10">
        <v>2.0</v>
      </c>
      <c r="K2149" s="10" t="s">
        <v>1679</v>
      </c>
      <c r="L2149" s="10" t="s">
        <v>8766</v>
      </c>
      <c r="M2149" s="10" t="s">
        <v>8767</v>
      </c>
    </row>
    <row r="2150" ht="15.75" customHeight="1">
      <c r="A2150" s="9">
        <v>2148.0</v>
      </c>
      <c r="B2150" s="10">
        <v>2294.0</v>
      </c>
      <c r="C2150" s="10" t="s">
        <v>8768</v>
      </c>
      <c r="D2150" s="10" t="s">
        <v>1670</v>
      </c>
      <c r="E2150" s="10" t="s">
        <v>1671</v>
      </c>
      <c r="F2150" s="10" t="s">
        <v>8769</v>
      </c>
      <c r="G2150" s="10" t="s">
        <v>841</v>
      </c>
      <c r="H2150" s="10" t="s">
        <v>8770</v>
      </c>
      <c r="I2150" s="10" t="b">
        <v>1</v>
      </c>
      <c r="J2150" s="10">
        <v>2.0</v>
      </c>
      <c r="K2150" s="10" t="s">
        <v>1679</v>
      </c>
      <c r="L2150" s="10" t="s">
        <v>4197</v>
      </c>
      <c r="M2150" s="10" t="s">
        <v>8771</v>
      </c>
    </row>
    <row r="2151" ht="15.75" customHeight="1">
      <c r="A2151" s="9">
        <v>2149.0</v>
      </c>
      <c r="B2151" s="10">
        <v>2295.0</v>
      </c>
      <c r="C2151" s="10" t="s">
        <v>8772</v>
      </c>
      <c r="D2151" s="10" t="s">
        <v>1670</v>
      </c>
      <c r="E2151" s="10" t="s">
        <v>1671</v>
      </c>
      <c r="F2151" s="10" t="s">
        <v>8773</v>
      </c>
      <c r="G2151" s="10" t="s">
        <v>841</v>
      </c>
      <c r="H2151" s="10" t="s">
        <v>8774</v>
      </c>
      <c r="I2151" s="10" t="b">
        <v>1</v>
      </c>
      <c r="J2151" s="10">
        <v>2.0</v>
      </c>
      <c r="K2151" s="10" t="s">
        <v>1679</v>
      </c>
      <c r="L2151" s="10" t="s">
        <v>8766</v>
      </c>
      <c r="M2151" s="10" t="s">
        <v>8775</v>
      </c>
    </row>
    <row r="2152" ht="15.75" customHeight="1">
      <c r="A2152" s="9">
        <v>2150.0</v>
      </c>
      <c r="B2152" s="10">
        <v>2296.0</v>
      </c>
      <c r="C2152" s="10" t="s">
        <v>8776</v>
      </c>
      <c r="D2152" s="10" t="s">
        <v>1670</v>
      </c>
      <c r="E2152" s="10" t="s">
        <v>1671</v>
      </c>
      <c r="F2152" s="10" t="s">
        <v>8777</v>
      </c>
      <c r="G2152" s="10" t="s">
        <v>841</v>
      </c>
      <c r="H2152" s="10" t="s">
        <v>8778</v>
      </c>
      <c r="I2152" s="10" t="b">
        <v>0</v>
      </c>
      <c r="J2152" s="10">
        <v>0.0</v>
      </c>
      <c r="K2152" s="10" t="s">
        <v>2887</v>
      </c>
      <c r="L2152" s="10" t="s">
        <v>8779</v>
      </c>
      <c r="M2152" s="10" t="s">
        <v>8780</v>
      </c>
    </row>
    <row r="2153" ht="15.75" customHeight="1">
      <c r="A2153" s="9">
        <v>2151.0</v>
      </c>
      <c r="B2153" s="10">
        <v>2297.0</v>
      </c>
      <c r="C2153" s="10" t="s">
        <v>8781</v>
      </c>
      <c r="D2153" s="10" t="s">
        <v>1670</v>
      </c>
      <c r="E2153" s="10" t="s">
        <v>1671</v>
      </c>
      <c r="F2153" s="10" t="s">
        <v>8782</v>
      </c>
      <c r="G2153" s="10" t="s">
        <v>841</v>
      </c>
      <c r="H2153" s="10" t="s">
        <v>8783</v>
      </c>
      <c r="I2153" s="10" t="b">
        <v>1</v>
      </c>
      <c r="J2153" s="10">
        <v>2.0</v>
      </c>
      <c r="K2153" s="10" t="s">
        <v>1679</v>
      </c>
      <c r="L2153" s="10" t="s">
        <v>8766</v>
      </c>
      <c r="M2153" s="10" t="s">
        <v>8784</v>
      </c>
    </row>
    <row r="2154" ht="15.75" customHeight="1">
      <c r="A2154" s="9">
        <v>2152.0</v>
      </c>
      <c r="B2154" s="10">
        <v>2298.0</v>
      </c>
      <c r="C2154" s="10" t="s">
        <v>8785</v>
      </c>
      <c r="D2154" s="10" t="s">
        <v>1670</v>
      </c>
      <c r="E2154" s="10" t="s">
        <v>1671</v>
      </c>
      <c r="F2154" s="10" t="s">
        <v>8786</v>
      </c>
      <c r="G2154" s="10" t="s">
        <v>841</v>
      </c>
      <c r="H2154" s="10" t="s">
        <v>8787</v>
      </c>
      <c r="I2154" s="10" t="b">
        <v>1</v>
      </c>
      <c r="J2154" s="10">
        <v>4.0</v>
      </c>
      <c r="K2154" s="10" t="s">
        <v>1656</v>
      </c>
      <c r="L2154" s="10" t="s">
        <v>8788</v>
      </c>
      <c r="M2154" s="10" t="s">
        <v>8789</v>
      </c>
    </row>
    <row r="2155" ht="15.75" customHeight="1">
      <c r="A2155" s="9">
        <v>2153.0</v>
      </c>
      <c r="B2155" s="10">
        <v>2299.0</v>
      </c>
      <c r="C2155" s="10" t="s">
        <v>8790</v>
      </c>
      <c r="D2155" s="10" t="s">
        <v>1670</v>
      </c>
      <c r="E2155" s="10" t="s">
        <v>1671</v>
      </c>
      <c r="F2155" s="10" t="s">
        <v>8791</v>
      </c>
      <c r="G2155" s="10" t="s">
        <v>841</v>
      </c>
      <c r="H2155" s="10" t="s">
        <v>8792</v>
      </c>
      <c r="I2155" s="10" t="b">
        <v>1</v>
      </c>
      <c r="J2155" s="10">
        <v>4.0</v>
      </c>
      <c r="K2155" s="10" t="s">
        <v>1656</v>
      </c>
      <c r="L2155" s="10" t="s">
        <v>8793</v>
      </c>
      <c r="M2155" s="10" t="s">
        <v>8794</v>
      </c>
    </row>
    <row r="2156" ht="15.75" customHeight="1">
      <c r="A2156" s="9">
        <v>2154.0</v>
      </c>
      <c r="B2156" s="10">
        <v>2300.0</v>
      </c>
      <c r="C2156" s="10" t="s">
        <v>8795</v>
      </c>
      <c r="D2156" s="10" t="s">
        <v>1670</v>
      </c>
      <c r="E2156" s="10" t="s">
        <v>1671</v>
      </c>
      <c r="F2156" s="10" t="s">
        <v>8796</v>
      </c>
      <c r="G2156" s="10" t="s">
        <v>841</v>
      </c>
      <c r="H2156" s="10" t="s">
        <v>8797</v>
      </c>
      <c r="I2156" s="10" t="b">
        <v>1</v>
      </c>
      <c r="J2156" s="10">
        <v>6.0</v>
      </c>
      <c r="K2156" s="10" t="s">
        <v>1696</v>
      </c>
      <c r="L2156" s="10" t="s">
        <v>8798</v>
      </c>
      <c r="M2156" s="10" t="s">
        <v>8799</v>
      </c>
    </row>
    <row r="2157" ht="15.75" customHeight="1">
      <c r="A2157" s="9">
        <v>2155.0</v>
      </c>
      <c r="B2157" s="10">
        <v>2301.0</v>
      </c>
      <c r="C2157" s="10" t="s">
        <v>8800</v>
      </c>
      <c r="D2157" s="10" t="s">
        <v>1670</v>
      </c>
      <c r="E2157" s="10" t="s">
        <v>1671</v>
      </c>
      <c r="F2157" s="10" t="s">
        <v>8801</v>
      </c>
      <c r="G2157" s="10" t="s">
        <v>841</v>
      </c>
      <c r="H2157" s="10" t="s">
        <v>8802</v>
      </c>
      <c r="I2157" s="10" t="b">
        <v>1</v>
      </c>
      <c r="J2157" s="10">
        <v>3.0</v>
      </c>
      <c r="K2157" s="10" t="s">
        <v>1702</v>
      </c>
      <c r="L2157" s="10" t="s">
        <v>8803</v>
      </c>
      <c r="M2157" s="10" t="s">
        <v>8804</v>
      </c>
    </row>
    <row r="2158" ht="15.75" customHeight="1">
      <c r="A2158" s="9">
        <v>2156.0</v>
      </c>
      <c r="B2158" s="10">
        <v>2302.0</v>
      </c>
      <c r="C2158" s="10" t="s">
        <v>8805</v>
      </c>
      <c r="D2158" s="10" t="s">
        <v>1670</v>
      </c>
      <c r="E2158" s="10" t="s">
        <v>1671</v>
      </c>
      <c r="F2158" s="10" t="s">
        <v>8806</v>
      </c>
      <c r="G2158" s="10" t="s">
        <v>841</v>
      </c>
      <c r="H2158" s="10" t="s">
        <v>8807</v>
      </c>
      <c r="I2158" s="10" t="b">
        <v>1</v>
      </c>
      <c r="J2158" s="10">
        <v>4.0</v>
      </c>
      <c r="K2158" s="10" t="s">
        <v>1656</v>
      </c>
      <c r="L2158" s="10" t="s">
        <v>8808</v>
      </c>
      <c r="M2158" s="10" t="s">
        <v>8809</v>
      </c>
    </row>
    <row r="2159" ht="15.75" customHeight="1">
      <c r="A2159" s="9">
        <v>2157.0</v>
      </c>
      <c r="B2159" s="10">
        <v>2303.0</v>
      </c>
      <c r="C2159" s="10" t="s">
        <v>8810</v>
      </c>
      <c r="D2159" s="10" t="s">
        <v>1670</v>
      </c>
      <c r="E2159" s="10" t="s">
        <v>1671</v>
      </c>
      <c r="F2159" s="10" t="s">
        <v>8811</v>
      </c>
      <c r="G2159" s="10" t="s">
        <v>841</v>
      </c>
      <c r="H2159" s="10" t="s">
        <v>8812</v>
      </c>
      <c r="I2159" s="10" t="b">
        <v>1</v>
      </c>
      <c r="J2159" s="10">
        <v>2.0</v>
      </c>
      <c r="K2159" s="10" t="s">
        <v>1679</v>
      </c>
      <c r="L2159" s="10" t="s">
        <v>8766</v>
      </c>
      <c r="M2159" s="10" t="s">
        <v>8813</v>
      </c>
    </row>
    <row r="2160" ht="15.75" customHeight="1">
      <c r="A2160" s="9">
        <v>2158.0</v>
      </c>
      <c r="B2160" s="10">
        <v>2304.0</v>
      </c>
      <c r="C2160" s="10" t="s">
        <v>8814</v>
      </c>
      <c r="D2160" s="10" t="s">
        <v>1670</v>
      </c>
      <c r="E2160" s="10" t="s">
        <v>1671</v>
      </c>
      <c r="F2160" s="10" t="s">
        <v>8815</v>
      </c>
      <c r="G2160" s="10" t="s">
        <v>841</v>
      </c>
      <c r="H2160" s="10" t="s">
        <v>8816</v>
      </c>
      <c r="I2160" s="10" t="b">
        <v>0</v>
      </c>
      <c r="J2160" s="10" t="s">
        <v>17</v>
      </c>
      <c r="K2160" s="10" t="s">
        <v>17</v>
      </c>
      <c r="L2160" s="10" t="s">
        <v>17</v>
      </c>
      <c r="M2160" s="10" t="s">
        <v>17</v>
      </c>
    </row>
    <row r="2161" ht="15.75" customHeight="1">
      <c r="A2161" s="9">
        <v>2159.0</v>
      </c>
      <c r="B2161" s="10">
        <v>2305.0</v>
      </c>
      <c r="C2161" s="10" t="s">
        <v>8817</v>
      </c>
      <c r="D2161" s="10" t="s">
        <v>1670</v>
      </c>
      <c r="E2161" s="10" t="s">
        <v>1671</v>
      </c>
      <c r="F2161" s="10" t="s">
        <v>8818</v>
      </c>
      <c r="G2161" s="10" t="s">
        <v>841</v>
      </c>
      <c r="H2161" s="10" t="s">
        <v>8819</v>
      </c>
      <c r="I2161" s="10" t="b">
        <v>1</v>
      </c>
      <c r="J2161" s="10">
        <v>9.0</v>
      </c>
      <c r="K2161" s="10" t="s">
        <v>18</v>
      </c>
      <c r="L2161" s="10" t="s">
        <v>8820</v>
      </c>
      <c r="M2161" s="10" t="s">
        <v>8821</v>
      </c>
    </row>
    <row r="2162" ht="15.75" customHeight="1">
      <c r="A2162" s="9">
        <v>2160.0</v>
      </c>
      <c r="B2162" s="10">
        <v>2306.0</v>
      </c>
      <c r="C2162" s="10" t="s">
        <v>8822</v>
      </c>
      <c r="D2162" s="10" t="s">
        <v>1670</v>
      </c>
      <c r="E2162" s="10" t="s">
        <v>1671</v>
      </c>
      <c r="F2162" s="10" t="s">
        <v>8823</v>
      </c>
      <c r="G2162" s="10" t="s">
        <v>841</v>
      </c>
      <c r="H2162" s="10" t="s">
        <v>8824</v>
      </c>
      <c r="I2162" s="10" t="b">
        <v>1</v>
      </c>
      <c r="J2162" s="10">
        <v>3.0</v>
      </c>
      <c r="K2162" s="10" t="s">
        <v>1702</v>
      </c>
      <c r="L2162" s="10" t="s">
        <v>8751</v>
      </c>
      <c r="M2162" s="10" t="s">
        <v>8825</v>
      </c>
    </row>
    <row r="2163" ht="15.75" customHeight="1">
      <c r="A2163" s="9">
        <v>2161.0</v>
      </c>
      <c r="B2163" s="10">
        <v>2307.0</v>
      </c>
      <c r="C2163" s="10" t="s">
        <v>8826</v>
      </c>
      <c r="D2163" s="10" t="s">
        <v>1670</v>
      </c>
      <c r="E2163" s="10" t="s">
        <v>1671</v>
      </c>
      <c r="F2163" s="10" t="s">
        <v>8827</v>
      </c>
      <c r="G2163" s="10" t="s">
        <v>841</v>
      </c>
      <c r="H2163" s="10" t="s">
        <v>8828</v>
      </c>
      <c r="I2163" s="10" t="b">
        <v>1</v>
      </c>
      <c r="J2163" s="10">
        <v>3.0</v>
      </c>
      <c r="K2163" s="10" t="s">
        <v>1702</v>
      </c>
      <c r="L2163" s="10" t="s">
        <v>8829</v>
      </c>
      <c r="M2163" s="10" t="s">
        <v>8830</v>
      </c>
    </row>
    <row r="2164" ht="15.75" customHeight="1">
      <c r="A2164" s="9">
        <v>2162.0</v>
      </c>
      <c r="B2164" s="10">
        <v>2308.0</v>
      </c>
      <c r="C2164" s="10" t="s">
        <v>8831</v>
      </c>
      <c r="D2164" s="10" t="s">
        <v>1670</v>
      </c>
      <c r="E2164" s="10" t="s">
        <v>1671</v>
      </c>
      <c r="F2164" s="10" t="s">
        <v>8832</v>
      </c>
      <c r="G2164" s="10" t="s">
        <v>841</v>
      </c>
      <c r="H2164" s="10" t="s">
        <v>8833</v>
      </c>
      <c r="I2164" s="10" t="b">
        <v>1</v>
      </c>
      <c r="J2164" s="10">
        <v>5.0</v>
      </c>
      <c r="K2164" s="10" t="s">
        <v>1690</v>
      </c>
      <c r="L2164" s="10" t="s">
        <v>8834</v>
      </c>
      <c r="M2164" s="10" t="s">
        <v>8835</v>
      </c>
    </row>
    <row r="2165" ht="15.75" customHeight="1">
      <c r="A2165" s="9">
        <v>2163.0</v>
      </c>
      <c r="B2165" s="10">
        <v>2309.0</v>
      </c>
      <c r="C2165" s="10" t="s">
        <v>8836</v>
      </c>
      <c r="D2165" s="10" t="s">
        <v>1670</v>
      </c>
      <c r="E2165" s="10" t="s">
        <v>1671</v>
      </c>
      <c r="F2165" s="10" t="s">
        <v>8837</v>
      </c>
      <c r="G2165" s="10" t="s">
        <v>841</v>
      </c>
      <c r="H2165" s="10" t="s">
        <v>8838</v>
      </c>
      <c r="I2165" s="10" t="b">
        <v>1</v>
      </c>
      <c r="J2165" s="10">
        <v>4.0</v>
      </c>
      <c r="K2165" s="10" t="s">
        <v>1656</v>
      </c>
      <c r="L2165" s="10" t="s">
        <v>3561</v>
      </c>
      <c r="M2165" s="10" t="s">
        <v>8839</v>
      </c>
    </row>
    <row r="2166" ht="15.75" customHeight="1">
      <c r="A2166" s="9">
        <v>2164.0</v>
      </c>
      <c r="B2166" s="10">
        <v>2310.0</v>
      </c>
      <c r="C2166" s="10" t="s">
        <v>8840</v>
      </c>
      <c r="D2166" s="10" t="s">
        <v>1670</v>
      </c>
      <c r="E2166" s="10" t="s">
        <v>1671</v>
      </c>
      <c r="F2166" s="10" t="s">
        <v>8841</v>
      </c>
      <c r="G2166" s="10" t="s">
        <v>841</v>
      </c>
      <c r="H2166" s="10" t="s">
        <v>8842</v>
      </c>
      <c r="I2166" s="10" t="b">
        <v>1</v>
      </c>
      <c r="J2166" s="10">
        <v>2.0</v>
      </c>
      <c r="K2166" s="10" t="s">
        <v>1679</v>
      </c>
      <c r="L2166" s="10" t="s">
        <v>8766</v>
      </c>
      <c r="M2166" s="10" t="s">
        <v>8843</v>
      </c>
    </row>
    <row r="2167" ht="15.75" customHeight="1">
      <c r="A2167" s="9">
        <v>2165.0</v>
      </c>
      <c r="B2167" s="10">
        <v>2311.0</v>
      </c>
      <c r="C2167" s="10" t="s">
        <v>8844</v>
      </c>
      <c r="D2167" s="10" t="s">
        <v>1670</v>
      </c>
      <c r="E2167" s="10" t="s">
        <v>1671</v>
      </c>
      <c r="F2167" s="10" t="s">
        <v>8845</v>
      </c>
      <c r="G2167" s="10" t="s">
        <v>841</v>
      </c>
      <c r="H2167" s="10" t="s">
        <v>8846</v>
      </c>
      <c r="I2167" s="10" t="b">
        <v>1</v>
      </c>
      <c r="J2167" s="10">
        <v>2.0</v>
      </c>
      <c r="K2167" s="10" t="s">
        <v>1679</v>
      </c>
      <c r="L2167" s="10" t="s">
        <v>8847</v>
      </c>
      <c r="M2167" s="10" t="s">
        <v>8848</v>
      </c>
    </row>
    <row r="2168" ht="15.75" customHeight="1">
      <c r="A2168" s="9">
        <v>2166.0</v>
      </c>
      <c r="B2168" s="10">
        <v>2312.0</v>
      </c>
      <c r="C2168" s="10" t="s">
        <v>8849</v>
      </c>
      <c r="D2168" s="10" t="s">
        <v>1670</v>
      </c>
      <c r="E2168" s="10" t="s">
        <v>1671</v>
      </c>
      <c r="F2168" s="10" t="s">
        <v>8850</v>
      </c>
      <c r="G2168" s="10" t="s">
        <v>841</v>
      </c>
      <c r="H2168" s="10" t="s">
        <v>8851</v>
      </c>
      <c r="I2168" s="10" t="b">
        <v>1</v>
      </c>
      <c r="J2168" s="10">
        <v>3.0</v>
      </c>
      <c r="K2168" s="10" t="s">
        <v>1702</v>
      </c>
      <c r="L2168" s="10" t="s">
        <v>8852</v>
      </c>
      <c r="M2168" s="10" t="s">
        <v>8853</v>
      </c>
    </row>
    <row r="2169" ht="15.75" customHeight="1">
      <c r="A2169" s="9">
        <v>2167.0</v>
      </c>
      <c r="B2169" s="10">
        <v>2313.0</v>
      </c>
      <c r="C2169" s="10" t="s">
        <v>8854</v>
      </c>
      <c r="D2169" s="10" t="s">
        <v>1670</v>
      </c>
      <c r="E2169" s="10" t="s">
        <v>1671</v>
      </c>
      <c r="F2169" s="10" t="s">
        <v>8855</v>
      </c>
      <c r="G2169" s="10" t="s">
        <v>841</v>
      </c>
      <c r="H2169" s="10" t="s">
        <v>8856</v>
      </c>
      <c r="I2169" s="10" t="b">
        <v>1</v>
      </c>
      <c r="J2169" s="10">
        <v>4.0</v>
      </c>
      <c r="K2169" s="10" t="s">
        <v>1656</v>
      </c>
      <c r="L2169" s="10" t="s">
        <v>8857</v>
      </c>
      <c r="M2169" s="10" t="s">
        <v>8858</v>
      </c>
    </row>
    <row r="2170" ht="15.75" customHeight="1">
      <c r="A2170" s="9">
        <v>2168.0</v>
      </c>
      <c r="B2170" s="10">
        <v>2314.0</v>
      </c>
      <c r="C2170" s="10" t="s">
        <v>8859</v>
      </c>
      <c r="D2170" s="10" t="s">
        <v>1670</v>
      </c>
      <c r="E2170" s="10" t="s">
        <v>1671</v>
      </c>
      <c r="F2170" s="10" t="s">
        <v>8860</v>
      </c>
      <c r="G2170" s="10" t="s">
        <v>841</v>
      </c>
      <c r="H2170" s="10" t="s">
        <v>8861</v>
      </c>
      <c r="I2170" s="10" t="b">
        <v>1</v>
      </c>
      <c r="J2170" s="10">
        <v>3.0</v>
      </c>
      <c r="K2170" s="10" t="s">
        <v>1702</v>
      </c>
      <c r="L2170" s="10" t="s">
        <v>4703</v>
      </c>
      <c r="M2170" s="10" t="s">
        <v>8862</v>
      </c>
    </row>
    <row r="2171" ht="15.75" customHeight="1">
      <c r="A2171" s="9">
        <v>2169.0</v>
      </c>
      <c r="B2171" s="10">
        <v>2315.0</v>
      </c>
      <c r="C2171" s="10" t="s">
        <v>8863</v>
      </c>
      <c r="D2171" s="10" t="s">
        <v>1670</v>
      </c>
      <c r="E2171" s="10" t="s">
        <v>1671</v>
      </c>
      <c r="F2171" s="10" t="s">
        <v>8864</v>
      </c>
      <c r="G2171" s="10" t="s">
        <v>841</v>
      </c>
      <c r="H2171" s="10" t="s">
        <v>8865</v>
      </c>
      <c r="I2171" s="10" t="b">
        <v>1</v>
      </c>
      <c r="J2171" s="10">
        <v>3.0</v>
      </c>
      <c r="K2171" s="10" t="s">
        <v>1702</v>
      </c>
      <c r="L2171" s="10" t="s">
        <v>8866</v>
      </c>
      <c r="M2171" s="10" t="s">
        <v>8867</v>
      </c>
    </row>
    <row r="2172" ht="15.75" customHeight="1">
      <c r="A2172" s="9">
        <v>2170.0</v>
      </c>
      <c r="B2172" s="10">
        <v>2316.0</v>
      </c>
      <c r="C2172" s="10" t="s">
        <v>8868</v>
      </c>
      <c r="D2172" s="10" t="s">
        <v>1670</v>
      </c>
      <c r="E2172" s="10" t="s">
        <v>1671</v>
      </c>
      <c r="F2172" s="10" t="s">
        <v>8869</v>
      </c>
      <c r="G2172" s="10" t="s">
        <v>841</v>
      </c>
      <c r="H2172" s="10" t="s">
        <v>8870</v>
      </c>
      <c r="I2172" s="10" t="b">
        <v>1</v>
      </c>
      <c r="J2172" s="10">
        <v>4.0</v>
      </c>
      <c r="K2172" s="10" t="s">
        <v>1656</v>
      </c>
      <c r="L2172" s="10" t="s">
        <v>8871</v>
      </c>
      <c r="M2172" s="10" t="s">
        <v>8872</v>
      </c>
    </row>
    <row r="2173" ht="15.75" customHeight="1">
      <c r="A2173" s="9">
        <v>2171.0</v>
      </c>
      <c r="B2173" s="10">
        <v>2317.0</v>
      </c>
      <c r="C2173" s="10" t="s">
        <v>8873</v>
      </c>
      <c r="D2173" s="10" t="s">
        <v>1670</v>
      </c>
      <c r="E2173" s="10" t="s">
        <v>1671</v>
      </c>
      <c r="F2173" s="10" t="s">
        <v>8874</v>
      </c>
      <c r="G2173" s="10" t="s">
        <v>841</v>
      </c>
      <c r="H2173" s="10" t="s">
        <v>8875</v>
      </c>
      <c r="I2173" s="10" t="b">
        <v>1</v>
      </c>
      <c r="J2173" s="10">
        <v>2.0</v>
      </c>
      <c r="K2173" s="10" t="s">
        <v>1679</v>
      </c>
      <c r="L2173" s="10" t="s">
        <v>8876</v>
      </c>
      <c r="M2173" s="10" t="s">
        <v>8877</v>
      </c>
    </row>
    <row r="2174" ht="15.75" customHeight="1">
      <c r="A2174" s="9">
        <v>2172.0</v>
      </c>
      <c r="B2174" s="10">
        <v>2318.0</v>
      </c>
      <c r="C2174" s="10" t="s">
        <v>8878</v>
      </c>
      <c r="D2174" s="10" t="s">
        <v>1670</v>
      </c>
      <c r="E2174" s="10" t="s">
        <v>1671</v>
      </c>
      <c r="F2174" s="10" t="s">
        <v>8879</v>
      </c>
      <c r="G2174" s="10" t="s">
        <v>841</v>
      </c>
      <c r="H2174" s="10" t="s">
        <v>8880</v>
      </c>
      <c r="I2174" s="10" t="b">
        <v>1</v>
      </c>
      <c r="J2174" s="10">
        <v>4.0</v>
      </c>
      <c r="K2174" s="10" t="s">
        <v>1656</v>
      </c>
      <c r="L2174" s="10" t="s">
        <v>8881</v>
      </c>
      <c r="M2174" s="10" t="s">
        <v>8882</v>
      </c>
    </row>
    <row r="2175" ht="15.75" customHeight="1">
      <c r="A2175" s="9">
        <v>2173.0</v>
      </c>
      <c r="B2175" s="10">
        <v>2319.0</v>
      </c>
      <c r="C2175" s="10" t="s">
        <v>8883</v>
      </c>
      <c r="D2175" s="10" t="s">
        <v>1670</v>
      </c>
      <c r="E2175" s="10" t="s">
        <v>1671</v>
      </c>
      <c r="F2175" s="10" t="s">
        <v>8884</v>
      </c>
      <c r="G2175" s="10" t="s">
        <v>841</v>
      </c>
      <c r="H2175" s="10" t="s">
        <v>8885</v>
      </c>
      <c r="I2175" s="10" t="b">
        <v>1</v>
      </c>
      <c r="J2175" s="10">
        <v>4.0</v>
      </c>
      <c r="K2175" s="10" t="s">
        <v>1656</v>
      </c>
      <c r="L2175" s="10" t="s">
        <v>5543</v>
      </c>
      <c r="M2175" s="10" t="s">
        <v>8886</v>
      </c>
    </row>
    <row r="2176" ht="15.75" customHeight="1">
      <c r="A2176" s="9">
        <v>2174.0</v>
      </c>
      <c r="B2176" s="10">
        <v>2320.0</v>
      </c>
      <c r="C2176" s="10" t="s">
        <v>8887</v>
      </c>
      <c r="D2176" s="10" t="s">
        <v>1670</v>
      </c>
      <c r="E2176" s="10" t="s">
        <v>1671</v>
      </c>
      <c r="F2176" s="10" t="s">
        <v>8888</v>
      </c>
      <c r="G2176" s="10" t="s">
        <v>841</v>
      </c>
      <c r="H2176" s="10" t="s">
        <v>8889</v>
      </c>
      <c r="I2176" s="10" t="b">
        <v>1</v>
      </c>
      <c r="J2176" s="10">
        <v>5.0</v>
      </c>
      <c r="K2176" s="10" t="s">
        <v>1690</v>
      </c>
      <c r="L2176" s="10" t="s">
        <v>8890</v>
      </c>
      <c r="M2176" s="10" t="s">
        <v>8891</v>
      </c>
    </row>
    <row r="2177" ht="15.75" customHeight="1">
      <c r="A2177" s="9">
        <v>2175.0</v>
      </c>
      <c r="B2177" s="10">
        <v>2321.0</v>
      </c>
      <c r="C2177" s="10" t="s">
        <v>8892</v>
      </c>
      <c r="D2177" s="10" t="s">
        <v>1670</v>
      </c>
      <c r="E2177" s="10" t="s">
        <v>1671</v>
      </c>
      <c r="F2177" s="10" t="s">
        <v>8893</v>
      </c>
      <c r="G2177" s="10" t="s">
        <v>841</v>
      </c>
      <c r="H2177" s="10" t="s">
        <v>8894</v>
      </c>
      <c r="I2177" s="10" t="b">
        <v>1</v>
      </c>
      <c r="J2177" s="10">
        <v>4.0</v>
      </c>
      <c r="K2177" s="10" t="s">
        <v>1656</v>
      </c>
      <c r="L2177" s="10" t="s">
        <v>8895</v>
      </c>
      <c r="M2177" s="10" t="s">
        <v>8896</v>
      </c>
    </row>
    <row r="2178" ht="15.75" customHeight="1">
      <c r="A2178" s="9">
        <v>2176.0</v>
      </c>
      <c r="B2178" s="10">
        <v>2322.0</v>
      </c>
      <c r="C2178" s="10" t="s">
        <v>8897</v>
      </c>
      <c r="D2178" s="10" t="s">
        <v>1670</v>
      </c>
      <c r="E2178" s="10" t="s">
        <v>1671</v>
      </c>
      <c r="F2178" s="10" t="s">
        <v>8898</v>
      </c>
      <c r="G2178" s="10" t="s">
        <v>841</v>
      </c>
      <c r="H2178" s="10" t="s">
        <v>8899</v>
      </c>
      <c r="I2178" s="10" t="b">
        <v>1</v>
      </c>
      <c r="J2178" s="10">
        <v>3.0</v>
      </c>
      <c r="K2178" s="10" t="s">
        <v>1702</v>
      </c>
      <c r="L2178" s="10" t="s">
        <v>2425</v>
      </c>
      <c r="M2178" s="10" t="s">
        <v>8900</v>
      </c>
    </row>
    <row r="2179" ht="15.75" customHeight="1">
      <c r="A2179" s="9">
        <v>2177.0</v>
      </c>
      <c r="B2179" s="10">
        <v>2323.0</v>
      </c>
      <c r="C2179" s="10" t="s">
        <v>8901</v>
      </c>
      <c r="D2179" s="10" t="s">
        <v>1670</v>
      </c>
      <c r="E2179" s="10" t="s">
        <v>1671</v>
      </c>
      <c r="F2179" s="10" t="s">
        <v>8902</v>
      </c>
      <c r="G2179" s="10" t="s">
        <v>841</v>
      </c>
      <c r="H2179" s="10" t="s">
        <v>8903</v>
      </c>
      <c r="I2179" s="10" t="b">
        <v>1</v>
      </c>
      <c r="J2179" s="10">
        <v>4.0</v>
      </c>
      <c r="K2179" s="10" t="s">
        <v>1656</v>
      </c>
      <c r="L2179" s="10" t="s">
        <v>8904</v>
      </c>
      <c r="M2179" s="10" t="s">
        <v>8905</v>
      </c>
    </row>
    <row r="2180" ht="15.75" customHeight="1">
      <c r="A2180" s="9">
        <v>2178.0</v>
      </c>
      <c r="B2180" s="10">
        <v>2324.0</v>
      </c>
      <c r="C2180" s="10" t="s">
        <v>8906</v>
      </c>
      <c r="D2180" s="10" t="s">
        <v>1670</v>
      </c>
      <c r="E2180" s="10" t="s">
        <v>1671</v>
      </c>
      <c r="F2180" s="10" t="s">
        <v>8907</v>
      </c>
      <c r="G2180" s="10" t="s">
        <v>841</v>
      </c>
      <c r="H2180" s="10" t="s">
        <v>8908</v>
      </c>
      <c r="I2180" s="10" t="b">
        <v>1</v>
      </c>
      <c r="J2180" s="10">
        <v>2.0</v>
      </c>
      <c r="K2180" s="10" t="s">
        <v>1679</v>
      </c>
      <c r="L2180" s="10" t="s">
        <v>8909</v>
      </c>
      <c r="M2180" s="10" t="s">
        <v>8910</v>
      </c>
    </row>
    <row r="2181" ht="15.75" customHeight="1">
      <c r="A2181" s="9">
        <v>2179.0</v>
      </c>
      <c r="B2181" s="10">
        <v>2325.0</v>
      </c>
      <c r="C2181" s="10" t="s">
        <v>8911</v>
      </c>
      <c r="D2181" s="10" t="s">
        <v>1670</v>
      </c>
      <c r="E2181" s="10" t="s">
        <v>1671</v>
      </c>
      <c r="F2181" s="10" t="s">
        <v>8912</v>
      </c>
      <c r="G2181" s="10" t="s">
        <v>841</v>
      </c>
      <c r="H2181" s="10" t="s">
        <v>8913</v>
      </c>
      <c r="I2181" s="10" t="b">
        <v>1</v>
      </c>
      <c r="J2181" s="10">
        <v>5.0</v>
      </c>
      <c r="K2181" s="10" t="s">
        <v>1690</v>
      </c>
      <c r="L2181" s="10" t="s">
        <v>8914</v>
      </c>
      <c r="M2181" s="10" t="s">
        <v>8915</v>
      </c>
    </row>
    <row r="2182" ht="15.75" customHeight="1">
      <c r="A2182" s="9">
        <v>2180.0</v>
      </c>
      <c r="B2182" s="10">
        <v>2326.0</v>
      </c>
      <c r="C2182" s="10" t="s">
        <v>8916</v>
      </c>
      <c r="D2182" s="10" t="s">
        <v>1670</v>
      </c>
      <c r="E2182" s="10" t="s">
        <v>1671</v>
      </c>
      <c r="F2182" s="10" t="s">
        <v>8917</v>
      </c>
      <c r="G2182" s="10" t="s">
        <v>841</v>
      </c>
      <c r="H2182" s="10" t="s">
        <v>8918</v>
      </c>
      <c r="I2182" s="10" t="b">
        <v>1</v>
      </c>
      <c r="J2182" s="10">
        <v>4.0</v>
      </c>
      <c r="K2182" s="10" t="s">
        <v>1656</v>
      </c>
      <c r="L2182" s="10" t="s">
        <v>5781</v>
      </c>
      <c r="M2182" s="10" t="s">
        <v>8919</v>
      </c>
    </row>
    <row r="2183" ht="15.75" customHeight="1">
      <c r="A2183" s="9">
        <v>2181.0</v>
      </c>
      <c r="B2183" s="10">
        <v>2327.0</v>
      </c>
      <c r="C2183" s="10" t="s">
        <v>8920</v>
      </c>
      <c r="D2183" s="10" t="s">
        <v>1670</v>
      </c>
      <c r="E2183" s="10" t="s">
        <v>1671</v>
      </c>
      <c r="F2183" s="10" t="s">
        <v>8921</v>
      </c>
      <c r="G2183" s="10" t="s">
        <v>841</v>
      </c>
      <c r="H2183" s="10" t="s">
        <v>8922</v>
      </c>
      <c r="I2183" s="10" t="b">
        <v>1</v>
      </c>
      <c r="J2183" s="10">
        <v>4.0</v>
      </c>
      <c r="K2183" s="10" t="s">
        <v>1656</v>
      </c>
      <c r="L2183" s="10" t="s">
        <v>8923</v>
      </c>
      <c r="M2183" s="10" t="s">
        <v>8924</v>
      </c>
    </row>
    <row r="2184" ht="15.75" customHeight="1">
      <c r="A2184" s="9">
        <v>2182.0</v>
      </c>
      <c r="B2184" s="10">
        <v>2328.0</v>
      </c>
      <c r="C2184" s="10" t="s">
        <v>8925</v>
      </c>
      <c r="D2184" s="10" t="s">
        <v>1670</v>
      </c>
      <c r="E2184" s="10" t="s">
        <v>1671</v>
      </c>
      <c r="F2184" s="10" t="s">
        <v>8926</v>
      </c>
      <c r="G2184" s="10" t="s">
        <v>841</v>
      </c>
      <c r="H2184" s="10" t="s">
        <v>8927</v>
      </c>
      <c r="I2184" s="10" t="b">
        <v>1</v>
      </c>
      <c r="J2184" s="10">
        <v>4.0</v>
      </c>
      <c r="K2184" s="10" t="s">
        <v>1656</v>
      </c>
      <c r="L2184" s="10" t="s">
        <v>5781</v>
      </c>
      <c r="M2184" s="10" t="s">
        <v>8928</v>
      </c>
    </row>
    <row r="2185" ht="15.75" customHeight="1">
      <c r="A2185" s="9">
        <v>2183.0</v>
      </c>
      <c r="B2185" s="10">
        <v>2329.0</v>
      </c>
      <c r="C2185" s="10" t="s">
        <v>8929</v>
      </c>
      <c r="D2185" s="10" t="s">
        <v>1670</v>
      </c>
      <c r="E2185" s="10" t="s">
        <v>1671</v>
      </c>
      <c r="F2185" s="10" t="s">
        <v>8930</v>
      </c>
      <c r="G2185" s="10" t="s">
        <v>841</v>
      </c>
      <c r="H2185" s="10" t="s">
        <v>8931</v>
      </c>
      <c r="I2185" s="10" t="b">
        <v>1</v>
      </c>
      <c r="J2185" s="10">
        <v>5.0</v>
      </c>
      <c r="K2185" s="10" t="s">
        <v>1690</v>
      </c>
      <c r="L2185" s="10" t="s">
        <v>8932</v>
      </c>
      <c r="M2185" s="10" t="s">
        <v>8933</v>
      </c>
    </row>
    <row r="2186" ht="15.75" customHeight="1">
      <c r="A2186" s="9">
        <v>2184.0</v>
      </c>
      <c r="B2186" s="10">
        <v>2330.0</v>
      </c>
      <c r="C2186" s="10" t="s">
        <v>8934</v>
      </c>
      <c r="D2186" s="10" t="s">
        <v>1670</v>
      </c>
      <c r="E2186" s="10" t="s">
        <v>1671</v>
      </c>
      <c r="F2186" s="10" t="s">
        <v>8935</v>
      </c>
      <c r="G2186" s="10" t="s">
        <v>841</v>
      </c>
      <c r="H2186" s="10" t="s">
        <v>8936</v>
      </c>
      <c r="I2186" s="10" t="b">
        <v>1</v>
      </c>
      <c r="J2186" s="10">
        <v>3.0</v>
      </c>
      <c r="K2186" s="10" t="s">
        <v>1702</v>
      </c>
      <c r="L2186" s="10" t="s">
        <v>2281</v>
      </c>
      <c r="M2186" s="10" t="s">
        <v>8937</v>
      </c>
    </row>
    <row r="2187" ht="15.75" customHeight="1">
      <c r="A2187" s="9">
        <v>2185.0</v>
      </c>
      <c r="B2187" s="10">
        <v>2331.0</v>
      </c>
      <c r="C2187" s="10" t="s">
        <v>8938</v>
      </c>
      <c r="D2187" s="10" t="s">
        <v>1670</v>
      </c>
      <c r="E2187" s="10" t="s">
        <v>1671</v>
      </c>
      <c r="F2187" s="10" t="s">
        <v>8939</v>
      </c>
      <c r="G2187" s="10" t="s">
        <v>841</v>
      </c>
      <c r="H2187" s="10" t="s">
        <v>8940</v>
      </c>
      <c r="I2187" s="10" t="b">
        <v>1</v>
      </c>
      <c r="J2187" s="10">
        <v>5.0</v>
      </c>
      <c r="K2187" s="10" t="s">
        <v>1690</v>
      </c>
      <c r="L2187" s="10" t="s">
        <v>8941</v>
      </c>
      <c r="M2187" s="10" t="s">
        <v>8942</v>
      </c>
    </row>
    <row r="2188" ht="15.75" customHeight="1">
      <c r="A2188" s="9">
        <v>2186.0</v>
      </c>
      <c r="B2188" s="10">
        <v>2332.0</v>
      </c>
      <c r="C2188" s="10" t="s">
        <v>8943</v>
      </c>
      <c r="D2188" s="10" t="s">
        <v>1670</v>
      </c>
      <c r="E2188" s="10" t="s">
        <v>1671</v>
      </c>
      <c r="F2188" s="10" t="s">
        <v>8888</v>
      </c>
      <c r="G2188" s="10" t="s">
        <v>841</v>
      </c>
      <c r="H2188" s="10" t="s">
        <v>8889</v>
      </c>
      <c r="I2188" s="10" t="b">
        <v>1</v>
      </c>
      <c r="J2188" s="10">
        <v>5.0</v>
      </c>
      <c r="K2188" s="10" t="s">
        <v>1690</v>
      </c>
      <c r="L2188" s="10" t="s">
        <v>8890</v>
      </c>
      <c r="M2188" s="10" t="s">
        <v>8891</v>
      </c>
    </row>
    <row r="2189" ht="15.75" customHeight="1">
      <c r="A2189" s="9">
        <v>2187.0</v>
      </c>
      <c r="B2189" s="10">
        <v>2333.0</v>
      </c>
      <c r="C2189" s="10" t="s">
        <v>8944</v>
      </c>
      <c r="D2189" s="10" t="s">
        <v>1670</v>
      </c>
      <c r="E2189" s="10" t="s">
        <v>1671</v>
      </c>
      <c r="F2189" s="10" t="s">
        <v>8945</v>
      </c>
      <c r="G2189" s="10" t="s">
        <v>841</v>
      </c>
      <c r="H2189" s="10" t="s">
        <v>8946</v>
      </c>
      <c r="I2189" s="10" t="b">
        <v>1</v>
      </c>
      <c r="J2189" s="10">
        <v>2.0</v>
      </c>
      <c r="K2189" s="10" t="s">
        <v>1679</v>
      </c>
      <c r="L2189" s="10" t="s">
        <v>8947</v>
      </c>
      <c r="M2189" s="10" t="s">
        <v>8948</v>
      </c>
    </row>
    <row r="2190" ht="15.75" customHeight="1">
      <c r="A2190" s="9">
        <v>2188.0</v>
      </c>
      <c r="B2190" s="10">
        <v>2334.0</v>
      </c>
      <c r="C2190" s="10" t="s">
        <v>8949</v>
      </c>
      <c r="D2190" s="10" t="s">
        <v>1670</v>
      </c>
      <c r="E2190" s="10" t="s">
        <v>1671</v>
      </c>
      <c r="F2190" s="10" t="s">
        <v>8950</v>
      </c>
      <c r="G2190" s="10" t="s">
        <v>841</v>
      </c>
      <c r="H2190" s="10" t="s">
        <v>8951</v>
      </c>
      <c r="I2190" s="10" t="b">
        <v>1</v>
      </c>
      <c r="J2190" s="10">
        <v>4.0</v>
      </c>
      <c r="K2190" s="10" t="s">
        <v>1656</v>
      </c>
      <c r="L2190" s="10" t="s">
        <v>8952</v>
      </c>
      <c r="M2190" s="10" t="s">
        <v>8953</v>
      </c>
    </row>
    <row r="2191" ht="15.75" customHeight="1">
      <c r="A2191" s="9">
        <v>2189.0</v>
      </c>
      <c r="B2191" s="10">
        <v>2335.0</v>
      </c>
      <c r="C2191" s="10" t="s">
        <v>8954</v>
      </c>
      <c r="D2191" s="10" t="s">
        <v>1670</v>
      </c>
      <c r="E2191" s="10" t="s">
        <v>1671</v>
      </c>
      <c r="F2191" s="10" t="s">
        <v>8955</v>
      </c>
      <c r="G2191" s="10" t="s">
        <v>841</v>
      </c>
      <c r="H2191" s="10" t="s">
        <v>8956</v>
      </c>
      <c r="I2191" s="10" t="b">
        <v>1</v>
      </c>
      <c r="J2191" s="10">
        <v>4.0</v>
      </c>
      <c r="K2191" s="10" t="s">
        <v>1656</v>
      </c>
      <c r="L2191" s="10" t="s">
        <v>8857</v>
      </c>
      <c r="M2191" s="10" t="s">
        <v>8957</v>
      </c>
    </row>
    <row r="2192" ht="15.75" customHeight="1">
      <c r="A2192" s="9">
        <v>2190.0</v>
      </c>
      <c r="B2192" s="10">
        <v>2336.0</v>
      </c>
      <c r="C2192" s="10" t="s">
        <v>8958</v>
      </c>
      <c r="D2192" s="10" t="s">
        <v>1670</v>
      </c>
      <c r="E2192" s="10" t="s">
        <v>1671</v>
      </c>
      <c r="F2192" s="10" t="s">
        <v>8959</v>
      </c>
      <c r="G2192" s="10" t="s">
        <v>841</v>
      </c>
      <c r="H2192" s="10" t="s">
        <v>8960</v>
      </c>
      <c r="I2192" s="10" t="b">
        <v>1</v>
      </c>
      <c r="J2192" s="10">
        <v>4.0</v>
      </c>
      <c r="K2192" s="10" t="s">
        <v>1656</v>
      </c>
      <c r="L2192" s="10" t="s">
        <v>8961</v>
      </c>
      <c r="M2192" s="10" t="s">
        <v>8962</v>
      </c>
    </row>
    <row r="2193" ht="15.75" customHeight="1">
      <c r="A2193" s="9">
        <v>2191.0</v>
      </c>
      <c r="B2193" s="10">
        <v>2337.0</v>
      </c>
      <c r="C2193" s="10" t="s">
        <v>8963</v>
      </c>
      <c r="D2193" s="10" t="s">
        <v>1670</v>
      </c>
      <c r="E2193" s="10" t="s">
        <v>1671</v>
      </c>
      <c r="F2193" s="10" t="s">
        <v>8964</v>
      </c>
      <c r="G2193" s="10" t="s">
        <v>841</v>
      </c>
      <c r="H2193" s="10" t="s">
        <v>8965</v>
      </c>
      <c r="I2193" s="10" t="b">
        <v>1</v>
      </c>
      <c r="J2193" s="10">
        <v>5.0</v>
      </c>
      <c r="K2193" s="10" t="s">
        <v>1690</v>
      </c>
      <c r="L2193" s="10" t="s">
        <v>8966</v>
      </c>
      <c r="M2193" s="10" t="s">
        <v>8967</v>
      </c>
    </row>
    <row r="2194" ht="15.75" customHeight="1">
      <c r="A2194" s="9">
        <v>2192.0</v>
      </c>
      <c r="B2194" s="10">
        <v>2338.0</v>
      </c>
      <c r="C2194" s="10" t="s">
        <v>8968</v>
      </c>
      <c r="D2194" s="10" t="s">
        <v>1670</v>
      </c>
      <c r="E2194" s="10" t="s">
        <v>1671</v>
      </c>
      <c r="F2194" s="10" t="s">
        <v>8969</v>
      </c>
      <c r="G2194" s="10" t="s">
        <v>841</v>
      </c>
      <c r="H2194" s="10" t="s">
        <v>8970</v>
      </c>
      <c r="I2194" s="10" t="b">
        <v>1</v>
      </c>
      <c r="J2194" s="10">
        <v>4.0</v>
      </c>
      <c r="K2194" s="10" t="s">
        <v>1656</v>
      </c>
      <c r="L2194" s="10" t="s">
        <v>8971</v>
      </c>
      <c r="M2194" s="10" t="s">
        <v>8972</v>
      </c>
    </row>
    <row r="2195" ht="15.75" customHeight="1">
      <c r="A2195" s="9">
        <v>2193.0</v>
      </c>
      <c r="B2195" s="10">
        <v>2339.0</v>
      </c>
      <c r="C2195" s="10" t="s">
        <v>8973</v>
      </c>
      <c r="D2195" s="10" t="s">
        <v>1670</v>
      </c>
      <c r="E2195" s="10" t="s">
        <v>1671</v>
      </c>
      <c r="F2195" s="10" t="s">
        <v>8974</v>
      </c>
      <c r="G2195" s="10" t="s">
        <v>841</v>
      </c>
      <c r="H2195" s="10" t="s">
        <v>8975</v>
      </c>
      <c r="I2195" s="10" t="b">
        <v>1</v>
      </c>
      <c r="J2195" s="10">
        <v>4.0</v>
      </c>
      <c r="K2195" s="10" t="s">
        <v>1656</v>
      </c>
      <c r="L2195" s="10" t="s">
        <v>8976</v>
      </c>
      <c r="M2195" s="10" t="s">
        <v>8977</v>
      </c>
    </row>
    <row r="2196" ht="15.75" customHeight="1">
      <c r="A2196" s="9">
        <v>2194.0</v>
      </c>
      <c r="B2196" s="10">
        <v>2340.0</v>
      </c>
      <c r="C2196" s="10" t="s">
        <v>8978</v>
      </c>
      <c r="D2196" s="10" t="s">
        <v>1670</v>
      </c>
      <c r="E2196" s="10" t="s">
        <v>1671</v>
      </c>
      <c r="F2196" s="10" t="s">
        <v>8979</v>
      </c>
      <c r="G2196" s="10" t="s">
        <v>841</v>
      </c>
      <c r="H2196" s="10" t="s">
        <v>8980</v>
      </c>
      <c r="I2196" s="10" t="b">
        <v>1</v>
      </c>
      <c r="J2196" s="10">
        <v>4.0</v>
      </c>
      <c r="K2196" s="10" t="s">
        <v>1656</v>
      </c>
      <c r="L2196" s="10" t="s">
        <v>8981</v>
      </c>
      <c r="M2196" s="10" t="s">
        <v>8982</v>
      </c>
    </row>
    <row r="2197" ht="15.75" customHeight="1">
      <c r="A2197" s="9">
        <v>2195.0</v>
      </c>
      <c r="B2197" s="10">
        <v>2341.0</v>
      </c>
      <c r="C2197" s="10" t="s">
        <v>8983</v>
      </c>
      <c r="D2197" s="10" t="s">
        <v>1670</v>
      </c>
      <c r="E2197" s="10" t="s">
        <v>1671</v>
      </c>
      <c r="F2197" s="10" t="s">
        <v>8984</v>
      </c>
      <c r="G2197" s="10" t="s">
        <v>841</v>
      </c>
      <c r="H2197" s="10" t="s">
        <v>8985</v>
      </c>
      <c r="I2197" s="10" t="b">
        <v>1</v>
      </c>
      <c r="J2197" s="10">
        <v>2.0</v>
      </c>
      <c r="K2197" s="10" t="s">
        <v>1679</v>
      </c>
      <c r="L2197" s="10" t="s">
        <v>8986</v>
      </c>
      <c r="M2197" s="10" t="s">
        <v>8987</v>
      </c>
    </row>
    <row r="2198" ht="15.75" customHeight="1">
      <c r="A2198" s="9">
        <v>2196.0</v>
      </c>
      <c r="B2198" s="10">
        <v>2342.0</v>
      </c>
      <c r="C2198" s="10" t="s">
        <v>8988</v>
      </c>
      <c r="D2198" s="10" t="s">
        <v>1670</v>
      </c>
      <c r="E2198" s="10" t="s">
        <v>1671</v>
      </c>
      <c r="F2198" s="10" t="s">
        <v>8989</v>
      </c>
      <c r="G2198" s="10" t="s">
        <v>841</v>
      </c>
      <c r="H2198" s="10" t="s">
        <v>8990</v>
      </c>
      <c r="I2198" s="10" t="b">
        <v>1</v>
      </c>
      <c r="J2198" s="10">
        <v>4.0</v>
      </c>
      <c r="K2198" s="10" t="s">
        <v>1656</v>
      </c>
      <c r="L2198" s="10" t="s">
        <v>8991</v>
      </c>
      <c r="M2198" s="10" t="s">
        <v>8992</v>
      </c>
    </row>
    <row r="2199" ht="15.75" customHeight="1">
      <c r="A2199" s="9">
        <v>2197.0</v>
      </c>
      <c r="B2199" s="10">
        <v>2343.0</v>
      </c>
      <c r="C2199" s="10" t="s">
        <v>8993</v>
      </c>
      <c r="D2199" s="10" t="s">
        <v>1670</v>
      </c>
      <c r="E2199" s="10" t="s">
        <v>1671</v>
      </c>
      <c r="F2199" s="10" t="s">
        <v>8994</v>
      </c>
      <c r="G2199" s="10" t="s">
        <v>841</v>
      </c>
      <c r="H2199" s="10" t="s">
        <v>8995</v>
      </c>
      <c r="I2199" s="10" t="b">
        <v>1</v>
      </c>
      <c r="J2199" s="10">
        <v>3.0</v>
      </c>
      <c r="K2199" s="10" t="s">
        <v>1702</v>
      </c>
      <c r="L2199" s="10" t="s">
        <v>8996</v>
      </c>
      <c r="M2199" s="10" t="s">
        <v>8997</v>
      </c>
    </row>
    <row r="2200" ht="15.75" customHeight="1">
      <c r="A2200" s="9">
        <v>2198.0</v>
      </c>
      <c r="B2200" s="10">
        <v>2344.0</v>
      </c>
      <c r="C2200" s="10" t="s">
        <v>8998</v>
      </c>
      <c r="D2200" s="10" t="s">
        <v>1670</v>
      </c>
      <c r="E2200" s="10" t="s">
        <v>1671</v>
      </c>
      <c r="F2200" s="10" t="s">
        <v>8999</v>
      </c>
      <c r="G2200" s="10" t="s">
        <v>841</v>
      </c>
      <c r="H2200" s="10" t="s">
        <v>9000</v>
      </c>
      <c r="I2200" s="10" t="b">
        <v>1</v>
      </c>
      <c r="J2200" s="10">
        <v>9.0</v>
      </c>
      <c r="K2200" s="10" t="s">
        <v>18</v>
      </c>
      <c r="L2200" s="10" t="s">
        <v>8820</v>
      </c>
      <c r="M2200" s="10" t="s">
        <v>9001</v>
      </c>
    </row>
    <row r="2201" ht="15.75" customHeight="1">
      <c r="A2201" s="9">
        <v>2199.0</v>
      </c>
      <c r="B2201" s="10">
        <v>2345.0</v>
      </c>
      <c r="C2201" s="10" t="s">
        <v>9002</v>
      </c>
      <c r="D2201" s="10" t="s">
        <v>1670</v>
      </c>
      <c r="E2201" s="10" t="s">
        <v>1671</v>
      </c>
      <c r="F2201" s="10" t="s">
        <v>9003</v>
      </c>
      <c r="G2201" s="10" t="s">
        <v>841</v>
      </c>
      <c r="H2201" s="10" t="s">
        <v>9004</v>
      </c>
      <c r="I2201" s="10" t="b">
        <v>1</v>
      </c>
      <c r="J2201" s="10">
        <v>2.0</v>
      </c>
      <c r="K2201" s="10" t="s">
        <v>1679</v>
      </c>
      <c r="L2201" s="10" t="s">
        <v>9005</v>
      </c>
      <c r="M2201" s="10" t="s">
        <v>9006</v>
      </c>
    </row>
    <row r="2202" ht="15.75" customHeight="1">
      <c r="A2202" s="9">
        <v>2200.0</v>
      </c>
      <c r="B2202" s="10">
        <v>2346.0</v>
      </c>
      <c r="C2202" s="10" t="s">
        <v>9007</v>
      </c>
      <c r="D2202" s="10" t="s">
        <v>1670</v>
      </c>
      <c r="E2202" s="10" t="s">
        <v>1671</v>
      </c>
      <c r="F2202" s="10" t="s">
        <v>9008</v>
      </c>
      <c r="G2202" s="10" t="s">
        <v>841</v>
      </c>
      <c r="H2202" s="10" t="s">
        <v>9009</v>
      </c>
      <c r="I2202" s="10" t="b">
        <v>1</v>
      </c>
      <c r="J2202" s="10">
        <v>3.0</v>
      </c>
      <c r="K2202" s="10" t="s">
        <v>1702</v>
      </c>
      <c r="L2202" s="10" t="s">
        <v>9010</v>
      </c>
      <c r="M2202" s="10" t="s">
        <v>9011</v>
      </c>
    </row>
    <row r="2203" ht="15.75" customHeight="1">
      <c r="A2203" s="9">
        <v>2201.0</v>
      </c>
      <c r="B2203" s="10">
        <v>2347.0</v>
      </c>
      <c r="C2203" s="10" t="s">
        <v>9012</v>
      </c>
      <c r="D2203" s="10" t="s">
        <v>1670</v>
      </c>
      <c r="E2203" s="10" t="s">
        <v>1671</v>
      </c>
      <c r="F2203" s="10" t="s">
        <v>9013</v>
      </c>
      <c r="G2203" s="10" t="s">
        <v>841</v>
      </c>
      <c r="H2203" s="10" t="s">
        <v>9014</v>
      </c>
      <c r="I2203" s="10" t="b">
        <v>1</v>
      </c>
      <c r="J2203" s="10">
        <v>2.0</v>
      </c>
      <c r="K2203" s="10" t="s">
        <v>1679</v>
      </c>
      <c r="L2203" s="10" t="s">
        <v>8986</v>
      </c>
      <c r="M2203" s="10" t="s">
        <v>9015</v>
      </c>
    </row>
    <row r="2204" ht="15.75" customHeight="1">
      <c r="A2204" s="9">
        <v>2202.0</v>
      </c>
      <c r="B2204" s="10">
        <v>2348.0</v>
      </c>
      <c r="C2204" s="10" t="s">
        <v>9016</v>
      </c>
      <c r="D2204" s="10" t="s">
        <v>1670</v>
      </c>
      <c r="E2204" s="10" t="s">
        <v>1671</v>
      </c>
      <c r="F2204" s="10" t="s">
        <v>9017</v>
      </c>
      <c r="G2204" s="10" t="s">
        <v>841</v>
      </c>
      <c r="H2204" s="10" t="s">
        <v>9018</v>
      </c>
      <c r="I2204" s="10" t="b">
        <v>1</v>
      </c>
      <c r="J2204" s="10">
        <v>3.0</v>
      </c>
      <c r="K2204" s="10" t="s">
        <v>1702</v>
      </c>
      <c r="L2204" s="10" t="s">
        <v>9019</v>
      </c>
      <c r="M2204" s="10" t="s">
        <v>9020</v>
      </c>
    </row>
    <row r="2205" ht="15.75" customHeight="1">
      <c r="A2205" s="9">
        <v>2203.0</v>
      </c>
      <c r="B2205" s="10">
        <v>2349.0</v>
      </c>
      <c r="C2205" s="10" t="s">
        <v>9021</v>
      </c>
      <c r="D2205" s="10" t="s">
        <v>1670</v>
      </c>
      <c r="E2205" s="10" t="s">
        <v>1671</v>
      </c>
      <c r="F2205" s="10" t="s">
        <v>9022</v>
      </c>
      <c r="G2205" s="10" t="s">
        <v>841</v>
      </c>
      <c r="H2205" s="10" t="s">
        <v>9023</v>
      </c>
      <c r="I2205" s="10" t="b">
        <v>0</v>
      </c>
      <c r="J2205" s="10" t="s">
        <v>17</v>
      </c>
      <c r="K2205" s="10" t="s">
        <v>17</v>
      </c>
      <c r="L2205" s="10" t="s">
        <v>17</v>
      </c>
      <c r="M2205" s="10" t="s">
        <v>17</v>
      </c>
    </row>
    <row r="2206" ht="15.75" customHeight="1">
      <c r="A2206" s="9">
        <v>2204.0</v>
      </c>
      <c r="B2206" s="10">
        <v>2350.0</v>
      </c>
      <c r="C2206" s="10" t="s">
        <v>9024</v>
      </c>
      <c r="D2206" s="10" t="s">
        <v>1670</v>
      </c>
      <c r="E2206" s="10" t="s">
        <v>1671</v>
      </c>
      <c r="F2206" s="10" t="s">
        <v>9025</v>
      </c>
      <c r="G2206" s="10" t="s">
        <v>841</v>
      </c>
      <c r="H2206" s="10" t="s">
        <v>9026</v>
      </c>
      <c r="I2206" s="10" t="b">
        <v>1</v>
      </c>
      <c r="J2206" s="10">
        <v>3.0</v>
      </c>
      <c r="K2206" s="10" t="s">
        <v>1702</v>
      </c>
      <c r="L2206" s="10" t="s">
        <v>9027</v>
      </c>
      <c r="M2206" s="10" t="s">
        <v>9028</v>
      </c>
    </row>
    <row r="2207" ht="15.75" customHeight="1">
      <c r="A2207" s="9">
        <v>2205.0</v>
      </c>
      <c r="B2207" s="10">
        <v>2351.0</v>
      </c>
      <c r="C2207" s="10" t="s">
        <v>9029</v>
      </c>
      <c r="D2207" s="10" t="s">
        <v>1670</v>
      </c>
      <c r="E2207" s="10" t="s">
        <v>1671</v>
      </c>
      <c r="F2207" s="10" t="s">
        <v>9030</v>
      </c>
      <c r="G2207" s="10" t="s">
        <v>841</v>
      </c>
      <c r="H2207" s="10" t="s">
        <v>9031</v>
      </c>
      <c r="I2207" s="10" t="b">
        <v>1</v>
      </c>
      <c r="J2207" s="10">
        <v>5.0</v>
      </c>
      <c r="K2207" s="10" t="s">
        <v>1690</v>
      </c>
      <c r="L2207" s="10" t="s">
        <v>9032</v>
      </c>
      <c r="M2207" s="10" t="s">
        <v>9033</v>
      </c>
    </row>
    <row r="2208" ht="15.75" customHeight="1">
      <c r="A2208" s="9">
        <v>2206.0</v>
      </c>
      <c r="B2208" s="10">
        <v>2352.0</v>
      </c>
      <c r="C2208" s="10" t="s">
        <v>9034</v>
      </c>
      <c r="D2208" s="10" t="s">
        <v>1670</v>
      </c>
      <c r="E2208" s="10" t="s">
        <v>1671</v>
      </c>
      <c r="F2208" s="10" t="s">
        <v>9035</v>
      </c>
      <c r="G2208" s="10" t="s">
        <v>841</v>
      </c>
      <c r="H2208" s="10" t="s">
        <v>9036</v>
      </c>
      <c r="I2208" s="10" t="b">
        <v>1</v>
      </c>
      <c r="J2208" s="10">
        <v>5.0</v>
      </c>
      <c r="K2208" s="10" t="s">
        <v>1690</v>
      </c>
      <c r="L2208" s="10" t="s">
        <v>9037</v>
      </c>
      <c r="M2208" s="10" t="s">
        <v>9038</v>
      </c>
    </row>
    <row r="2209" ht="15.75" customHeight="1">
      <c r="A2209" s="9">
        <v>2207.0</v>
      </c>
      <c r="B2209" s="10">
        <v>2353.0</v>
      </c>
      <c r="C2209" s="10" t="s">
        <v>9039</v>
      </c>
      <c r="D2209" s="10" t="s">
        <v>1670</v>
      </c>
      <c r="E2209" s="10" t="s">
        <v>1671</v>
      </c>
      <c r="F2209" s="10" t="s">
        <v>9040</v>
      </c>
      <c r="G2209" s="10" t="s">
        <v>841</v>
      </c>
      <c r="H2209" s="10" t="s">
        <v>9041</v>
      </c>
      <c r="I2209" s="10" t="b">
        <v>1</v>
      </c>
      <c r="J2209" s="10">
        <v>3.0</v>
      </c>
      <c r="K2209" s="10" t="s">
        <v>1702</v>
      </c>
      <c r="L2209" s="10" t="s">
        <v>2373</v>
      </c>
      <c r="M2209" s="10" t="s">
        <v>9042</v>
      </c>
    </row>
    <row r="2210" ht="15.75" customHeight="1">
      <c r="A2210" s="9">
        <v>2208.0</v>
      </c>
      <c r="B2210" s="10">
        <v>2354.0</v>
      </c>
      <c r="C2210" s="10" t="s">
        <v>9043</v>
      </c>
      <c r="D2210" s="10" t="s">
        <v>1670</v>
      </c>
      <c r="E2210" s="10" t="s">
        <v>1671</v>
      </c>
      <c r="F2210" s="10" t="s">
        <v>9044</v>
      </c>
      <c r="G2210" s="10" t="s">
        <v>841</v>
      </c>
      <c r="H2210" s="10" t="s">
        <v>9045</v>
      </c>
      <c r="I2210" s="10" t="b">
        <v>1</v>
      </c>
      <c r="J2210" s="10">
        <v>3.0</v>
      </c>
      <c r="K2210" s="10" t="s">
        <v>1702</v>
      </c>
      <c r="L2210" s="10" t="s">
        <v>9046</v>
      </c>
      <c r="M2210" s="10" t="s">
        <v>9047</v>
      </c>
    </row>
    <row r="2211" ht="15.75" customHeight="1">
      <c r="A2211" s="9">
        <v>2209.0</v>
      </c>
      <c r="B2211" s="10">
        <v>2355.0</v>
      </c>
      <c r="C2211" s="10" t="s">
        <v>9048</v>
      </c>
      <c r="D2211" s="10" t="s">
        <v>1670</v>
      </c>
      <c r="E2211" s="10" t="s">
        <v>1671</v>
      </c>
      <c r="F2211" s="10" t="s">
        <v>9049</v>
      </c>
      <c r="G2211" s="10" t="s">
        <v>841</v>
      </c>
      <c r="H2211" s="10" t="s">
        <v>9050</v>
      </c>
      <c r="I2211" s="10" t="b">
        <v>1</v>
      </c>
      <c r="J2211" s="10">
        <v>5.0</v>
      </c>
      <c r="K2211" s="10" t="s">
        <v>1690</v>
      </c>
      <c r="L2211" s="10" t="s">
        <v>9051</v>
      </c>
      <c r="M2211" s="10" t="s">
        <v>9052</v>
      </c>
    </row>
    <row r="2212" ht="15.75" customHeight="1">
      <c r="A2212" s="9">
        <v>2210.0</v>
      </c>
      <c r="B2212" s="10">
        <v>2356.0</v>
      </c>
      <c r="C2212" s="10" t="s">
        <v>9053</v>
      </c>
      <c r="D2212" s="10" t="s">
        <v>1670</v>
      </c>
      <c r="E2212" s="10" t="s">
        <v>1671</v>
      </c>
      <c r="F2212" s="10" t="s">
        <v>9054</v>
      </c>
      <c r="G2212" s="10" t="s">
        <v>841</v>
      </c>
      <c r="H2212" s="10" t="s">
        <v>9055</v>
      </c>
      <c r="I2212" s="10" t="b">
        <v>1</v>
      </c>
      <c r="J2212" s="10">
        <v>3.0</v>
      </c>
      <c r="K2212" s="10" t="s">
        <v>1702</v>
      </c>
      <c r="L2212" s="10" t="s">
        <v>2296</v>
      </c>
      <c r="M2212" s="10" t="s">
        <v>9056</v>
      </c>
    </row>
    <row r="2213" ht="15.75" customHeight="1">
      <c r="A2213" s="9">
        <v>2211.0</v>
      </c>
      <c r="B2213" s="10">
        <v>2357.0</v>
      </c>
      <c r="C2213" s="10" t="s">
        <v>9057</v>
      </c>
      <c r="D2213" s="10" t="s">
        <v>1670</v>
      </c>
      <c r="E2213" s="10" t="s">
        <v>1671</v>
      </c>
      <c r="F2213" s="10" t="s">
        <v>9058</v>
      </c>
      <c r="G2213" s="10" t="s">
        <v>841</v>
      </c>
      <c r="H2213" s="10" t="s">
        <v>9059</v>
      </c>
      <c r="I2213" s="10" t="b">
        <v>1</v>
      </c>
      <c r="J2213" s="10">
        <v>5.0</v>
      </c>
      <c r="K2213" s="10" t="s">
        <v>1690</v>
      </c>
      <c r="L2213" s="10" t="s">
        <v>6874</v>
      </c>
      <c r="M2213" s="10" t="s">
        <v>9060</v>
      </c>
    </row>
    <row r="2214" ht="15.75" customHeight="1">
      <c r="A2214" s="9">
        <v>2212.0</v>
      </c>
      <c r="B2214" s="10">
        <v>2358.0</v>
      </c>
      <c r="C2214" s="10" t="s">
        <v>9061</v>
      </c>
      <c r="D2214" s="10" t="s">
        <v>1670</v>
      </c>
      <c r="E2214" s="10" t="s">
        <v>1671</v>
      </c>
      <c r="F2214" s="10" t="s">
        <v>9062</v>
      </c>
      <c r="G2214" s="10" t="s">
        <v>841</v>
      </c>
      <c r="H2214" s="10" t="s">
        <v>9063</v>
      </c>
      <c r="I2214" s="10" t="b">
        <v>1</v>
      </c>
      <c r="J2214" s="10">
        <v>2.0</v>
      </c>
      <c r="K2214" s="10" t="s">
        <v>1679</v>
      </c>
      <c r="L2214" s="10" t="s">
        <v>9064</v>
      </c>
      <c r="M2214" s="10" t="s">
        <v>9065</v>
      </c>
    </row>
    <row r="2215" ht="15.75" customHeight="1">
      <c r="A2215" s="9">
        <v>2213.0</v>
      </c>
      <c r="B2215" s="10">
        <v>2359.0</v>
      </c>
      <c r="C2215" s="10" t="s">
        <v>9066</v>
      </c>
      <c r="D2215" s="10" t="s">
        <v>1670</v>
      </c>
      <c r="E2215" s="10" t="s">
        <v>1671</v>
      </c>
      <c r="F2215" s="10" t="s">
        <v>9067</v>
      </c>
      <c r="G2215" s="10" t="s">
        <v>841</v>
      </c>
      <c r="H2215" s="10" t="s">
        <v>9068</v>
      </c>
      <c r="I2215" s="10" t="b">
        <v>1</v>
      </c>
      <c r="J2215" s="10">
        <v>4.0</v>
      </c>
      <c r="K2215" s="10" t="s">
        <v>1656</v>
      </c>
      <c r="L2215" s="10" t="s">
        <v>9069</v>
      </c>
      <c r="M2215" s="10" t="s">
        <v>9070</v>
      </c>
    </row>
    <row r="2216" ht="15.75" customHeight="1">
      <c r="A2216" s="9">
        <v>2214.0</v>
      </c>
      <c r="B2216" s="10">
        <v>2360.0</v>
      </c>
      <c r="C2216" s="10" t="s">
        <v>9071</v>
      </c>
      <c r="D2216" s="10" t="s">
        <v>1670</v>
      </c>
      <c r="E2216" s="10" t="s">
        <v>1671</v>
      </c>
      <c r="F2216" s="10" t="s">
        <v>9072</v>
      </c>
      <c r="G2216" s="10" t="s">
        <v>841</v>
      </c>
      <c r="H2216" s="10" t="s">
        <v>9073</v>
      </c>
      <c r="I2216" s="10" t="b">
        <v>1</v>
      </c>
      <c r="J2216" s="10">
        <v>5.0</v>
      </c>
      <c r="K2216" s="10" t="s">
        <v>1690</v>
      </c>
      <c r="L2216" s="10" t="s">
        <v>9074</v>
      </c>
      <c r="M2216" s="10" t="s">
        <v>9075</v>
      </c>
    </row>
    <row r="2217" ht="15.75" customHeight="1">
      <c r="A2217" s="9">
        <v>2215.0</v>
      </c>
      <c r="B2217" s="10">
        <v>2361.0</v>
      </c>
      <c r="C2217" s="10" t="s">
        <v>9076</v>
      </c>
      <c r="D2217" s="10" t="s">
        <v>1670</v>
      </c>
      <c r="E2217" s="10" t="s">
        <v>1671</v>
      </c>
      <c r="F2217" s="10" t="s">
        <v>9077</v>
      </c>
      <c r="G2217" s="10" t="s">
        <v>841</v>
      </c>
      <c r="H2217" s="10" t="s">
        <v>9078</v>
      </c>
      <c r="I2217" s="10" t="b">
        <v>1</v>
      </c>
      <c r="J2217" s="10">
        <v>3.0</v>
      </c>
      <c r="K2217" s="10" t="s">
        <v>1702</v>
      </c>
      <c r="L2217" s="10" t="s">
        <v>9079</v>
      </c>
      <c r="M2217" s="10" t="s">
        <v>9080</v>
      </c>
    </row>
    <row r="2218" ht="15.75" customHeight="1">
      <c r="A2218" s="9">
        <v>2216.0</v>
      </c>
      <c r="B2218" s="10">
        <v>2362.0</v>
      </c>
      <c r="C2218" s="10" t="s">
        <v>9081</v>
      </c>
      <c r="D2218" s="10" t="s">
        <v>1670</v>
      </c>
      <c r="E2218" s="10" t="s">
        <v>1671</v>
      </c>
      <c r="F2218" s="10" t="s">
        <v>9082</v>
      </c>
      <c r="G2218" s="10" t="s">
        <v>841</v>
      </c>
      <c r="H2218" s="10" t="s">
        <v>9083</v>
      </c>
      <c r="I2218" s="10" t="b">
        <v>0</v>
      </c>
      <c r="J2218" s="10" t="s">
        <v>17</v>
      </c>
      <c r="K2218" s="10" t="s">
        <v>17</v>
      </c>
      <c r="L2218" s="10" t="s">
        <v>17</v>
      </c>
      <c r="M2218" s="10" t="s">
        <v>17</v>
      </c>
    </row>
    <row r="2219" ht="15.75" customHeight="1">
      <c r="A2219" s="9">
        <v>2217.0</v>
      </c>
      <c r="B2219" s="10">
        <v>2363.0</v>
      </c>
      <c r="C2219" s="10" t="s">
        <v>9084</v>
      </c>
      <c r="D2219" s="10" t="s">
        <v>1670</v>
      </c>
      <c r="E2219" s="10" t="s">
        <v>1671</v>
      </c>
      <c r="F2219" s="10" t="s">
        <v>9085</v>
      </c>
      <c r="G2219" s="10" t="s">
        <v>841</v>
      </c>
      <c r="H2219" s="10" t="s">
        <v>9086</v>
      </c>
      <c r="I2219" s="10" t="b">
        <v>1</v>
      </c>
      <c r="J2219" s="10">
        <v>5.0</v>
      </c>
      <c r="K2219" s="10" t="s">
        <v>1690</v>
      </c>
      <c r="L2219" s="10" t="s">
        <v>9074</v>
      </c>
      <c r="M2219" s="10" t="s">
        <v>9087</v>
      </c>
    </row>
    <row r="2220" ht="15.75" customHeight="1">
      <c r="A2220" s="9">
        <v>2218.0</v>
      </c>
      <c r="B2220" s="10">
        <v>2364.0</v>
      </c>
      <c r="C2220" s="10" t="s">
        <v>9088</v>
      </c>
      <c r="D2220" s="10" t="s">
        <v>1670</v>
      </c>
      <c r="E2220" s="10" t="s">
        <v>1671</v>
      </c>
      <c r="F2220" s="10" t="s">
        <v>9089</v>
      </c>
      <c r="G2220" s="10" t="s">
        <v>841</v>
      </c>
      <c r="H2220" s="10" t="s">
        <v>9090</v>
      </c>
      <c r="I2220" s="10" t="b">
        <v>1</v>
      </c>
      <c r="J2220" s="10">
        <v>2.0</v>
      </c>
      <c r="K2220" s="10" t="s">
        <v>1679</v>
      </c>
      <c r="L2220" s="10" t="s">
        <v>9091</v>
      </c>
      <c r="M2220" s="10" t="s">
        <v>9092</v>
      </c>
    </row>
    <row r="2221" ht="15.75" customHeight="1">
      <c r="A2221" s="9">
        <v>2219.0</v>
      </c>
      <c r="B2221" s="10">
        <v>2365.0</v>
      </c>
      <c r="C2221" s="10" t="s">
        <v>9093</v>
      </c>
      <c r="D2221" s="10" t="s">
        <v>1670</v>
      </c>
      <c r="E2221" s="10" t="s">
        <v>1671</v>
      </c>
      <c r="F2221" s="10" t="s">
        <v>9094</v>
      </c>
      <c r="G2221" s="10" t="s">
        <v>841</v>
      </c>
      <c r="H2221" s="10" t="s">
        <v>9095</v>
      </c>
      <c r="I2221" s="10" t="b">
        <v>0</v>
      </c>
      <c r="J2221" s="10" t="s">
        <v>17</v>
      </c>
      <c r="K2221" s="10" t="s">
        <v>17</v>
      </c>
      <c r="L2221" s="10" t="s">
        <v>17</v>
      </c>
      <c r="M2221" s="10" t="s">
        <v>17</v>
      </c>
    </row>
    <row r="2222" ht="15.75" customHeight="1">
      <c r="A2222" s="9">
        <v>2220.0</v>
      </c>
      <c r="B2222" s="10">
        <v>2366.0</v>
      </c>
      <c r="C2222" s="10" t="s">
        <v>9096</v>
      </c>
      <c r="D2222" s="10" t="s">
        <v>1670</v>
      </c>
      <c r="E2222" s="10" t="s">
        <v>1671</v>
      </c>
      <c r="F2222" s="10" t="s">
        <v>9097</v>
      </c>
      <c r="G2222" s="10" t="s">
        <v>841</v>
      </c>
      <c r="H2222" s="10" t="s">
        <v>9098</v>
      </c>
      <c r="I2222" s="10" t="b">
        <v>1</v>
      </c>
      <c r="J2222" s="10">
        <v>4.0</v>
      </c>
      <c r="K2222" s="10" t="s">
        <v>1656</v>
      </c>
      <c r="L2222" s="10" t="s">
        <v>5426</v>
      </c>
      <c r="M2222" s="10" t="s">
        <v>9099</v>
      </c>
    </row>
    <row r="2223" ht="15.75" customHeight="1">
      <c r="A2223" s="9">
        <v>2221.0</v>
      </c>
      <c r="B2223" s="10">
        <v>2367.0</v>
      </c>
      <c r="C2223" s="10" t="s">
        <v>9100</v>
      </c>
      <c r="D2223" s="10" t="s">
        <v>1670</v>
      </c>
      <c r="E2223" s="10" t="s">
        <v>1671</v>
      </c>
      <c r="F2223" s="10" t="s">
        <v>9101</v>
      </c>
      <c r="G2223" s="10" t="s">
        <v>841</v>
      </c>
      <c r="H2223" s="10" t="s">
        <v>9102</v>
      </c>
      <c r="I2223" s="10" t="b">
        <v>1</v>
      </c>
      <c r="J2223" s="10">
        <v>4.0</v>
      </c>
      <c r="K2223" s="10" t="s">
        <v>1656</v>
      </c>
      <c r="L2223" s="10" t="s">
        <v>9103</v>
      </c>
      <c r="M2223" s="10" t="s">
        <v>9104</v>
      </c>
    </row>
    <row r="2224" ht="15.75" customHeight="1">
      <c r="A2224" s="9">
        <v>2222.0</v>
      </c>
      <c r="B2224" s="10">
        <v>2368.0</v>
      </c>
      <c r="C2224" s="10" t="s">
        <v>9105</v>
      </c>
      <c r="D2224" s="10" t="s">
        <v>1670</v>
      </c>
      <c r="E2224" s="10" t="s">
        <v>1671</v>
      </c>
      <c r="F2224" s="10" t="s">
        <v>9106</v>
      </c>
      <c r="G2224" s="10" t="s">
        <v>841</v>
      </c>
      <c r="H2224" s="10" t="s">
        <v>9107</v>
      </c>
      <c r="I2224" s="10" t="b">
        <v>1</v>
      </c>
      <c r="J2224" s="10">
        <v>5.0</v>
      </c>
      <c r="K2224" s="10" t="s">
        <v>1690</v>
      </c>
      <c r="L2224" s="10" t="s">
        <v>9074</v>
      </c>
      <c r="M2224" s="10" t="s">
        <v>9108</v>
      </c>
    </row>
    <row r="2225" ht="15.75" customHeight="1">
      <c r="A2225" s="9">
        <v>2223.0</v>
      </c>
      <c r="B2225" s="10">
        <v>2369.0</v>
      </c>
      <c r="C2225" s="10" t="s">
        <v>9109</v>
      </c>
      <c r="D2225" s="10" t="s">
        <v>1670</v>
      </c>
      <c r="E2225" s="10" t="s">
        <v>1671</v>
      </c>
      <c r="F2225" s="10" t="s">
        <v>9110</v>
      </c>
      <c r="G2225" s="10" t="s">
        <v>841</v>
      </c>
      <c r="H2225" s="10" t="s">
        <v>9111</v>
      </c>
      <c r="I2225" s="10" t="b">
        <v>1</v>
      </c>
      <c r="J2225" s="10">
        <v>4.0</v>
      </c>
      <c r="K2225" s="10" t="s">
        <v>1656</v>
      </c>
      <c r="L2225" s="10" t="s">
        <v>9112</v>
      </c>
      <c r="M2225" s="10" t="s">
        <v>9113</v>
      </c>
    </row>
    <row r="2226" ht="15.75" customHeight="1">
      <c r="A2226" s="9">
        <v>2224.0</v>
      </c>
      <c r="B2226" s="10">
        <v>2370.0</v>
      </c>
      <c r="C2226" s="10" t="s">
        <v>9114</v>
      </c>
      <c r="D2226" s="10" t="s">
        <v>1670</v>
      </c>
      <c r="E2226" s="10" t="s">
        <v>1671</v>
      </c>
      <c r="F2226" s="10" t="s">
        <v>9115</v>
      </c>
      <c r="G2226" s="10" t="s">
        <v>841</v>
      </c>
      <c r="H2226" s="10" t="s">
        <v>9116</v>
      </c>
      <c r="I2226" s="10" t="b">
        <v>0</v>
      </c>
      <c r="J2226" s="10" t="s">
        <v>17</v>
      </c>
      <c r="K2226" s="10" t="s">
        <v>17</v>
      </c>
      <c r="L2226" s="10" t="s">
        <v>17</v>
      </c>
      <c r="M2226" s="10" t="s">
        <v>17</v>
      </c>
    </row>
    <row r="2227" ht="15.75" customHeight="1">
      <c r="A2227" s="9">
        <v>2225.0</v>
      </c>
      <c r="B2227" s="10">
        <v>2371.0</v>
      </c>
      <c r="C2227" s="10" t="s">
        <v>9117</v>
      </c>
      <c r="D2227" s="10" t="s">
        <v>1670</v>
      </c>
      <c r="E2227" s="10" t="s">
        <v>1671</v>
      </c>
      <c r="F2227" s="10" t="s">
        <v>9118</v>
      </c>
      <c r="G2227" s="10" t="s">
        <v>841</v>
      </c>
      <c r="H2227" s="10" t="s">
        <v>9119</v>
      </c>
      <c r="I2227" s="10" t="b">
        <v>1</v>
      </c>
      <c r="J2227" s="10">
        <v>2.0</v>
      </c>
      <c r="K2227" s="10" t="s">
        <v>1679</v>
      </c>
      <c r="L2227" s="10" t="s">
        <v>9120</v>
      </c>
      <c r="M2227" s="10" t="s">
        <v>9121</v>
      </c>
    </row>
    <row r="2228" ht="15.75" customHeight="1">
      <c r="A2228" s="9">
        <v>2226.0</v>
      </c>
      <c r="B2228" s="10">
        <v>2372.0</v>
      </c>
      <c r="C2228" s="10" t="s">
        <v>9122</v>
      </c>
      <c r="D2228" s="10" t="s">
        <v>1670</v>
      </c>
      <c r="E2228" s="10" t="s">
        <v>1671</v>
      </c>
      <c r="F2228" s="10" t="s">
        <v>9123</v>
      </c>
      <c r="G2228" s="10" t="s">
        <v>841</v>
      </c>
      <c r="H2228" s="10" t="s">
        <v>9124</v>
      </c>
      <c r="I2228" s="10" t="b">
        <v>1</v>
      </c>
      <c r="J2228" s="10">
        <v>2.0</v>
      </c>
      <c r="K2228" s="10" t="s">
        <v>1679</v>
      </c>
      <c r="L2228" s="10" t="s">
        <v>9091</v>
      </c>
      <c r="M2228" s="10" t="s">
        <v>9125</v>
      </c>
    </row>
    <row r="2229" ht="15.75" customHeight="1">
      <c r="A2229" s="9">
        <v>2227.0</v>
      </c>
      <c r="B2229" s="10">
        <v>2373.0</v>
      </c>
      <c r="C2229" s="10" t="s">
        <v>9126</v>
      </c>
      <c r="D2229" s="10" t="s">
        <v>1670</v>
      </c>
      <c r="E2229" s="10" t="s">
        <v>1671</v>
      </c>
      <c r="F2229" s="10" t="s">
        <v>9127</v>
      </c>
      <c r="G2229" s="10" t="s">
        <v>841</v>
      </c>
      <c r="H2229" s="10" t="s">
        <v>9128</v>
      </c>
      <c r="I2229" s="10" t="b">
        <v>1</v>
      </c>
      <c r="J2229" s="10">
        <v>4.0</v>
      </c>
      <c r="K2229" s="10" t="s">
        <v>1656</v>
      </c>
      <c r="L2229" s="10" t="s">
        <v>9129</v>
      </c>
      <c r="M2229" s="10" t="s">
        <v>9130</v>
      </c>
    </row>
    <row r="2230" ht="15.75" customHeight="1">
      <c r="A2230" s="9">
        <v>2228.0</v>
      </c>
      <c r="B2230" s="10">
        <v>2374.0</v>
      </c>
      <c r="C2230" s="10" t="s">
        <v>9131</v>
      </c>
      <c r="D2230" s="10" t="s">
        <v>1670</v>
      </c>
      <c r="E2230" s="10" t="s">
        <v>1671</v>
      </c>
      <c r="F2230" s="10" t="s">
        <v>9132</v>
      </c>
      <c r="G2230" s="10" t="s">
        <v>841</v>
      </c>
      <c r="H2230" s="10" t="s">
        <v>9133</v>
      </c>
      <c r="I2230" s="10" t="b">
        <v>1</v>
      </c>
      <c r="J2230" s="10">
        <v>4.0</v>
      </c>
      <c r="K2230" s="10" t="s">
        <v>1656</v>
      </c>
      <c r="L2230" s="10" t="s">
        <v>9134</v>
      </c>
      <c r="M2230" s="10" t="s">
        <v>9135</v>
      </c>
    </row>
    <row r="2231" ht="15.75" customHeight="1">
      <c r="A2231" s="9">
        <v>2229.0</v>
      </c>
      <c r="B2231" s="10">
        <v>2375.0</v>
      </c>
      <c r="C2231" s="10" t="s">
        <v>9136</v>
      </c>
      <c r="D2231" s="10" t="s">
        <v>1670</v>
      </c>
      <c r="E2231" s="10" t="s">
        <v>1671</v>
      </c>
      <c r="F2231" s="10" t="s">
        <v>9137</v>
      </c>
      <c r="G2231" s="10" t="s">
        <v>841</v>
      </c>
      <c r="H2231" s="10" t="s">
        <v>9138</v>
      </c>
      <c r="I2231" s="10" t="b">
        <v>1</v>
      </c>
      <c r="J2231" s="10">
        <v>3.0</v>
      </c>
      <c r="K2231" s="10" t="s">
        <v>1702</v>
      </c>
      <c r="L2231" s="10" t="s">
        <v>9139</v>
      </c>
      <c r="M2231" s="10" t="s">
        <v>9140</v>
      </c>
    </row>
    <row r="2232" ht="15.75" customHeight="1">
      <c r="A2232" s="9">
        <v>2230.0</v>
      </c>
      <c r="B2232" s="10">
        <v>2376.0</v>
      </c>
      <c r="C2232" s="10" t="s">
        <v>9141</v>
      </c>
      <c r="D2232" s="10" t="s">
        <v>1670</v>
      </c>
      <c r="E2232" s="10" t="s">
        <v>1671</v>
      </c>
      <c r="F2232" s="10" t="s">
        <v>9142</v>
      </c>
      <c r="G2232" s="10" t="s">
        <v>841</v>
      </c>
      <c r="H2232" s="10" t="s">
        <v>9143</v>
      </c>
      <c r="I2232" s="10" t="b">
        <v>1</v>
      </c>
      <c r="J2232" s="10">
        <v>3.0</v>
      </c>
      <c r="K2232" s="10" t="s">
        <v>1702</v>
      </c>
      <c r="L2232" s="10" t="s">
        <v>9144</v>
      </c>
      <c r="M2232" s="10" t="s">
        <v>9145</v>
      </c>
    </row>
    <row r="2233" ht="15.75" customHeight="1">
      <c r="A2233" s="9">
        <v>2231.0</v>
      </c>
      <c r="B2233" s="10">
        <v>2377.0</v>
      </c>
      <c r="C2233" s="10" t="s">
        <v>9146</v>
      </c>
      <c r="D2233" s="10" t="s">
        <v>1670</v>
      </c>
      <c r="E2233" s="10" t="s">
        <v>1671</v>
      </c>
      <c r="F2233" s="10" t="s">
        <v>9089</v>
      </c>
      <c r="G2233" s="10" t="s">
        <v>841</v>
      </c>
      <c r="H2233" s="10" t="s">
        <v>9090</v>
      </c>
      <c r="I2233" s="10" t="b">
        <v>1</v>
      </c>
      <c r="J2233" s="10">
        <v>2.0</v>
      </c>
      <c r="K2233" s="10" t="s">
        <v>1679</v>
      </c>
      <c r="L2233" s="10" t="s">
        <v>9091</v>
      </c>
      <c r="M2233" s="10" t="s">
        <v>9092</v>
      </c>
    </row>
    <row r="2234" ht="15.75" customHeight="1">
      <c r="A2234" s="9">
        <v>2232.0</v>
      </c>
      <c r="B2234" s="10">
        <v>2378.0</v>
      </c>
      <c r="C2234" s="10" t="s">
        <v>9147</v>
      </c>
      <c r="D2234" s="10" t="s">
        <v>1670</v>
      </c>
      <c r="E2234" s="10" t="s">
        <v>1671</v>
      </c>
      <c r="F2234" s="10" t="s">
        <v>9148</v>
      </c>
      <c r="G2234" s="10" t="s">
        <v>841</v>
      </c>
      <c r="H2234" s="10" t="s">
        <v>9149</v>
      </c>
      <c r="I2234" s="10" t="b">
        <v>1</v>
      </c>
      <c r="J2234" s="10">
        <v>2.0</v>
      </c>
      <c r="K2234" s="10" t="s">
        <v>1679</v>
      </c>
      <c r="L2234" s="10" t="s">
        <v>9150</v>
      </c>
      <c r="M2234" s="10" t="s">
        <v>9151</v>
      </c>
    </row>
    <row r="2235" ht="15.75" customHeight="1">
      <c r="A2235" s="9">
        <v>2233.0</v>
      </c>
      <c r="B2235" s="10">
        <v>2379.0</v>
      </c>
      <c r="C2235" s="10" t="s">
        <v>9152</v>
      </c>
      <c r="D2235" s="10" t="s">
        <v>1670</v>
      </c>
      <c r="E2235" s="10" t="s">
        <v>1671</v>
      </c>
      <c r="F2235" s="10" t="s">
        <v>9153</v>
      </c>
      <c r="G2235" s="10" t="s">
        <v>841</v>
      </c>
      <c r="H2235" s="10" t="s">
        <v>9083</v>
      </c>
      <c r="I2235" s="10" t="b">
        <v>0</v>
      </c>
      <c r="J2235" s="10" t="s">
        <v>17</v>
      </c>
      <c r="K2235" s="10" t="s">
        <v>17</v>
      </c>
      <c r="L2235" s="10" t="s">
        <v>17</v>
      </c>
      <c r="M2235" s="10" t="s">
        <v>17</v>
      </c>
    </row>
    <row r="2236" ht="15.75" customHeight="1">
      <c r="A2236" s="9">
        <v>2234.0</v>
      </c>
      <c r="B2236" s="10">
        <v>2380.0</v>
      </c>
      <c r="C2236" s="10" t="s">
        <v>9154</v>
      </c>
      <c r="D2236" s="10" t="s">
        <v>1670</v>
      </c>
      <c r="E2236" s="10" t="s">
        <v>1671</v>
      </c>
      <c r="F2236" s="10" t="s">
        <v>9155</v>
      </c>
      <c r="G2236" s="10" t="s">
        <v>841</v>
      </c>
      <c r="H2236" s="10" t="s">
        <v>9156</v>
      </c>
      <c r="I2236" s="10" t="b">
        <v>1</v>
      </c>
      <c r="J2236" s="10">
        <v>3.0</v>
      </c>
      <c r="K2236" s="10" t="s">
        <v>1702</v>
      </c>
      <c r="L2236" s="10" t="s">
        <v>9157</v>
      </c>
      <c r="M2236" s="10" t="s">
        <v>9158</v>
      </c>
    </row>
    <row r="2237" ht="15.75" customHeight="1">
      <c r="A2237" s="9">
        <v>2235.0</v>
      </c>
      <c r="B2237" s="10">
        <v>2381.0</v>
      </c>
      <c r="C2237" s="10" t="s">
        <v>9159</v>
      </c>
      <c r="D2237" s="10" t="s">
        <v>1670</v>
      </c>
      <c r="E2237" s="10" t="s">
        <v>1671</v>
      </c>
      <c r="F2237" s="10" t="s">
        <v>9160</v>
      </c>
      <c r="G2237" s="10" t="s">
        <v>841</v>
      </c>
      <c r="H2237" s="10" t="s">
        <v>9161</v>
      </c>
      <c r="I2237" s="10" t="b">
        <v>1</v>
      </c>
      <c r="J2237" s="10">
        <v>4.0</v>
      </c>
      <c r="K2237" s="10" t="s">
        <v>1656</v>
      </c>
      <c r="L2237" s="10" t="s">
        <v>9162</v>
      </c>
      <c r="M2237" s="10" t="s">
        <v>9163</v>
      </c>
    </row>
    <row r="2238" ht="15.75" customHeight="1">
      <c r="A2238" s="9">
        <v>2236.0</v>
      </c>
      <c r="B2238" s="10">
        <v>2382.0</v>
      </c>
      <c r="C2238" s="10" t="s">
        <v>9164</v>
      </c>
      <c r="D2238" s="10" t="s">
        <v>1670</v>
      </c>
      <c r="E2238" s="10" t="s">
        <v>1671</v>
      </c>
      <c r="F2238" s="10" t="s">
        <v>9165</v>
      </c>
      <c r="G2238" s="10" t="s">
        <v>841</v>
      </c>
      <c r="H2238" s="10" t="s">
        <v>9166</v>
      </c>
      <c r="I2238" s="10" t="b">
        <v>0</v>
      </c>
      <c r="J2238" s="10">
        <v>0.0</v>
      </c>
      <c r="K2238" s="10" t="s">
        <v>2887</v>
      </c>
      <c r="L2238" s="10" t="s">
        <v>7330</v>
      </c>
      <c r="M2238" s="10" t="s">
        <v>9167</v>
      </c>
    </row>
    <row r="2239" ht="15.75" customHeight="1">
      <c r="A2239" s="9">
        <v>2237.0</v>
      </c>
      <c r="B2239" s="10">
        <v>2383.0</v>
      </c>
      <c r="C2239" s="10" t="s">
        <v>9168</v>
      </c>
      <c r="D2239" s="10" t="s">
        <v>1670</v>
      </c>
      <c r="E2239" s="10" t="s">
        <v>1671</v>
      </c>
      <c r="F2239" s="10" t="s">
        <v>9169</v>
      </c>
      <c r="G2239" s="10" t="s">
        <v>841</v>
      </c>
      <c r="H2239" s="10" t="s">
        <v>9170</v>
      </c>
      <c r="I2239" s="10" t="b">
        <v>1</v>
      </c>
      <c r="J2239" s="10">
        <v>5.0</v>
      </c>
      <c r="K2239" s="10" t="s">
        <v>1690</v>
      </c>
      <c r="L2239" s="10" t="s">
        <v>9171</v>
      </c>
      <c r="M2239" s="10" t="s">
        <v>9172</v>
      </c>
    </row>
    <row r="2240" ht="15.75" customHeight="1">
      <c r="A2240" s="9">
        <v>2238.0</v>
      </c>
      <c r="B2240" s="10">
        <v>2384.0</v>
      </c>
      <c r="C2240" s="10" t="s">
        <v>9173</v>
      </c>
      <c r="D2240" s="10" t="s">
        <v>1670</v>
      </c>
      <c r="E2240" s="10" t="s">
        <v>1671</v>
      </c>
      <c r="F2240" s="10" t="s">
        <v>9174</v>
      </c>
      <c r="G2240" s="10" t="s">
        <v>841</v>
      </c>
      <c r="H2240" s="10" t="s">
        <v>9175</v>
      </c>
      <c r="I2240" s="10" t="b">
        <v>1</v>
      </c>
      <c r="J2240" s="10">
        <v>2.0</v>
      </c>
      <c r="K2240" s="10" t="s">
        <v>1679</v>
      </c>
      <c r="L2240" s="10" t="s">
        <v>1806</v>
      </c>
      <c r="M2240" s="10" t="s">
        <v>9176</v>
      </c>
    </row>
    <row r="2241" ht="15.75" customHeight="1">
      <c r="A2241" s="9">
        <v>2239.0</v>
      </c>
      <c r="B2241" s="10">
        <v>2385.0</v>
      </c>
      <c r="C2241" s="10" t="s">
        <v>9177</v>
      </c>
      <c r="D2241" s="10" t="s">
        <v>1670</v>
      </c>
      <c r="E2241" s="10" t="s">
        <v>1671</v>
      </c>
      <c r="F2241" s="10" t="s">
        <v>9178</v>
      </c>
      <c r="G2241" s="10" t="s">
        <v>841</v>
      </c>
      <c r="H2241" s="10" t="s">
        <v>9179</v>
      </c>
      <c r="I2241" s="10" t="b">
        <v>1</v>
      </c>
      <c r="J2241" s="10">
        <v>5.0</v>
      </c>
      <c r="K2241" s="10" t="s">
        <v>1690</v>
      </c>
      <c r="L2241" s="10" t="s">
        <v>9180</v>
      </c>
      <c r="M2241" s="10" t="s">
        <v>9181</v>
      </c>
    </row>
    <row r="2242" ht="15.75" customHeight="1">
      <c r="A2242" s="9">
        <v>2240.0</v>
      </c>
      <c r="B2242" s="10">
        <v>2386.0</v>
      </c>
      <c r="C2242" s="10" t="s">
        <v>9182</v>
      </c>
      <c r="D2242" s="10" t="s">
        <v>1670</v>
      </c>
      <c r="E2242" s="10" t="s">
        <v>1671</v>
      </c>
      <c r="F2242" s="10" t="s">
        <v>9183</v>
      </c>
      <c r="G2242" s="10" t="s">
        <v>841</v>
      </c>
      <c r="H2242" s="10" t="s">
        <v>9184</v>
      </c>
      <c r="I2242" s="10" t="b">
        <v>1</v>
      </c>
      <c r="J2242" s="10">
        <v>4.0</v>
      </c>
      <c r="K2242" s="10" t="s">
        <v>1656</v>
      </c>
      <c r="L2242" s="10" t="s">
        <v>9185</v>
      </c>
      <c r="M2242" s="10" t="s">
        <v>9186</v>
      </c>
    </row>
    <row r="2243" ht="15.75" customHeight="1">
      <c r="A2243" s="9">
        <v>2241.0</v>
      </c>
      <c r="B2243" s="10">
        <v>2387.0</v>
      </c>
      <c r="C2243" s="10" t="s">
        <v>9187</v>
      </c>
      <c r="D2243" s="10" t="s">
        <v>1670</v>
      </c>
      <c r="E2243" s="10" t="s">
        <v>1671</v>
      </c>
      <c r="F2243" s="10" t="s">
        <v>9188</v>
      </c>
      <c r="G2243" s="10" t="s">
        <v>841</v>
      </c>
      <c r="H2243" s="10" t="s">
        <v>9189</v>
      </c>
      <c r="I2243" s="10" t="b">
        <v>0</v>
      </c>
      <c r="J2243" s="10">
        <v>0.0</v>
      </c>
      <c r="K2243" s="10" t="s">
        <v>2887</v>
      </c>
      <c r="L2243" s="10" t="s">
        <v>7330</v>
      </c>
      <c r="M2243" s="10" t="s">
        <v>9190</v>
      </c>
    </row>
    <row r="2244" ht="15.75" customHeight="1">
      <c r="A2244" s="9">
        <v>2242.0</v>
      </c>
      <c r="B2244" s="10">
        <v>2388.0</v>
      </c>
      <c r="C2244" s="10" t="s">
        <v>9191</v>
      </c>
      <c r="D2244" s="10" t="s">
        <v>1670</v>
      </c>
      <c r="E2244" s="10" t="s">
        <v>1671</v>
      </c>
      <c r="F2244" s="10" t="s">
        <v>9192</v>
      </c>
      <c r="G2244" s="10" t="s">
        <v>841</v>
      </c>
      <c r="H2244" s="10" t="s">
        <v>9193</v>
      </c>
      <c r="I2244" s="10" t="b">
        <v>1</v>
      </c>
      <c r="J2244" s="10">
        <v>4.0</v>
      </c>
      <c r="K2244" s="10" t="s">
        <v>1656</v>
      </c>
      <c r="L2244" s="10" t="s">
        <v>9194</v>
      </c>
      <c r="M2244" s="10" t="s">
        <v>9195</v>
      </c>
    </row>
    <row r="2245" ht="15.75" customHeight="1">
      <c r="A2245" s="9">
        <v>2243.0</v>
      </c>
      <c r="B2245" s="10">
        <v>2389.0</v>
      </c>
      <c r="C2245" s="10" t="s">
        <v>9196</v>
      </c>
      <c r="D2245" s="10" t="s">
        <v>1670</v>
      </c>
      <c r="E2245" s="10" t="s">
        <v>1671</v>
      </c>
      <c r="F2245" s="10" t="s">
        <v>9197</v>
      </c>
      <c r="G2245" s="10" t="s">
        <v>841</v>
      </c>
      <c r="H2245" s="10" t="s">
        <v>9198</v>
      </c>
      <c r="I2245" s="10" t="b">
        <v>1</v>
      </c>
      <c r="J2245" s="10">
        <v>5.0</v>
      </c>
      <c r="K2245" s="10" t="s">
        <v>1690</v>
      </c>
      <c r="L2245" s="10" t="s">
        <v>9199</v>
      </c>
      <c r="M2245" s="10" t="s">
        <v>9200</v>
      </c>
    </row>
    <row r="2246" ht="15.75" customHeight="1">
      <c r="A2246" s="9">
        <v>2244.0</v>
      </c>
      <c r="B2246" s="10">
        <v>2390.0</v>
      </c>
      <c r="C2246" s="10" t="s">
        <v>9201</v>
      </c>
      <c r="D2246" s="10" t="s">
        <v>1670</v>
      </c>
      <c r="E2246" s="10" t="s">
        <v>1671</v>
      </c>
      <c r="F2246" s="10" t="s">
        <v>9202</v>
      </c>
      <c r="G2246" s="10" t="s">
        <v>841</v>
      </c>
      <c r="H2246" s="10" t="s">
        <v>9203</v>
      </c>
      <c r="I2246" s="10" t="b">
        <v>0</v>
      </c>
      <c r="J2246" s="10">
        <v>0.0</v>
      </c>
      <c r="K2246" s="10" t="s">
        <v>2887</v>
      </c>
      <c r="L2246" s="10" t="s">
        <v>7330</v>
      </c>
      <c r="M2246" s="10" t="s">
        <v>9204</v>
      </c>
    </row>
    <row r="2247" ht="15.75" customHeight="1">
      <c r="A2247" s="9">
        <v>2245.0</v>
      </c>
      <c r="B2247" s="10">
        <v>2391.0</v>
      </c>
      <c r="C2247" s="10" t="s">
        <v>9205</v>
      </c>
      <c r="D2247" s="10" t="s">
        <v>1670</v>
      </c>
      <c r="E2247" s="10" t="s">
        <v>1671</v>
      </c>
      <c r="F2247" s="10" t="s">
        <v>9206</v>
      </c>
      <c r="G2247" s="10" t="s">
        <v>841</v>
      </c>
      <c r="H2247" s="10" t="s">
        <v>9207</v>
      </c>
      <c r="I2247" s="10" t="b">
        <v>1</v>
      </c>
      <c r="J2247" s="10">
        <v>3.0</v>
      </c>
      <c r="K2247" s="10" t="s">
        <v>1702</v>
      </c>
      <c r="L2247" s="10" t="s">
        <v>9208</v>
      </c>
      <c r="M2247" s="10" t="s">
        <v>9209</v>
      </c>
    </row>
    <row r="2248" ht="15.75" customHeight="1">
      <c r="A2248" s="9">
        <v>2246.0</v>
      </c>
      <c r="B2248" s="10">
        <v>2392.0</v>
      </c>
      <c r="C2248" s="10" t="s">
        <v>9210</v>
      </c>
      <c r="D2248" s="10" t="s">
        <v>1670</v>
      </c>
      <c r="E2248" s="10" t="s">
        <v>1671</v>
      </c>
      <c r="F2248" s="10" t="s">
        <v>9211</v>
      </c>
      <c r="G2248" s="10" t="s">
        <v>841</v>
      </c>
      <c r="H2248" s="10" t="s">
        <v>9212</v>
      </c>
      <c r="I2248" s="10" t="b">
        <v>1</v>
      </c>
      <c r="J2248" s="10">
        <v>9.0</v>
      </c>
      <c r="K2248" s="10" t="s">
        <v>18</v>
      </c>
      <c r="L2248" s="10" t="s">
        <v>9213</v>
      </c>
      <c r="M2248" s="10" t="s">
        <v>9214</v>
      </c>
    </row>
    <row r="2249" ht="15.75" customHeight="1">
      <c r="A2249" s="9">
        <v>2247.0</v>
      </c>
      <c r="B2249" s="10">
        <v>2393.0</v>
      </c>
      <c r="C2249" s="10" t="s">
        <v>9215</v>
      </c>
      <c r="D2249" s="10" t="s">
        <v>1670</v>
      </c>
      <c r="E2249" s="10" t="s">
        <v>1671</v>
      </c>
      <c r="F2249" s="10" t="s">
        <v>9216</v>
      </c>
      <c r="G2249" s="10" t="s">
        <v>841</v>
      </c>
      <c r="H2249" s="10" t="s">
        <v>9217</v>
      </c>
      <c r="I2249" s="10" t="b">
        <v>1</v>
      </c>
      <c r="J2249" s="10">
        <v>2.0</v>
      </c>
      <c r="K2249" s="10" t="s">
        <v>1679</v>
      </c>
      <c r="L2249" s="10" t="s">
        <v>1801</v>
      </c>
      <c r="M2249" s="10" t="s">
        <v>9218</v>
      </c>
    </row>
    <row r="2250" ht="15.75" customHeight="1">
      <c r="A2250" s="9">
        <v>2248.0</v>
      </c>
      <c r="B2250" s="10">
        <v>2394.0</v>
      </c>
      <c r="C2250" s="10" t="s">
        <v>9219</v>
      </c>
      <c r="D2250" s="10" t="s">
        <v>1670</v>
      </c>
      <c r="E2250" s="10" t="s">
        <v>1671</v>
      </c>
      <c r="F2250" s="10" t="s">
        <v>9220</v>
      </c>
      <c r="G2250" s="10" t="s">
        <v>841</v>
      </c>
      <c r="H2250" s="10" t="s">
        <v>9221</v>
      </c>
      <c r="I2250" s="10" t="b">
        <v>1</v>
      </c>
      <c r="J2250" s="10">
        <v>2.0</v>
      </c>
      <c r="K2250" s="10" t="s">
        <v>1679</v>
      </c>
      <c r="L2250" s="10" t="s">
        <v>6286</v>
      </c>
      <c r="M2250" s="10" t="s">
        <v>9222</v>
      </c>
    </row>
    <row r="2251" ht="15.75" customHeight="1">
      <c r="A2251" s="9">
        <v>2249.0</v>
      </c>
      <c r="B2251" s="10">
        <v>2395.0</v>
      </c>
      <c r="C2251" s="10" t="s">
        <v>9223</v>
      </c>
      <c r="D2251" s="10" t="s">
        <v>1670</v>
      </c>
      <c r="E2251" s="10" t="s">
        <v>1671</v>
      </c>
      <c r="F2251" s="10" t="s">
        <v>9224</v>
      </c>
      <c r="G2251" s="10" t="s">
        <v>841</v>
      </c>
      <c r="H2251" s="10" t="s">
        <v>9225</v>
      </c>
      <c r="I2251" s="10" t="b">
        <v>1</v>
      </c>
      <c r="J2251" s="10">
        <v>5.0</v>
      </c>
      <c r="K2251" s="10" t="s">
        <v>1690</v>
      </c>
      <c r="L2251" s="10" t="s">
        <v>9226</v>
      </c>
      <c r="M2251" s="10" t="s">
        <v>9227</v>
      </c>
    </row>
    <row r="2252" ht="15.75" customHeight="1">
      <c r="A2252" s="9">
        <v>2250.0</v>
      </c>
      <c r="B2252" s="10">
        <v>2396.0</v>
      </c>
      <c r="C2252" s="10" t="s">
        <v>9228</v>
      </c>
      <c r="D2252" s="10" t="s">
        <v>1670</v>
      </c>
      <c r="E2252" s="10" t="s">
        <v>1671</v>
      </c>
      <c r="F2252" s="10" t="s">
        <v>9229</v>
      </c>
      <c r="G2252" s="10" t="s">
        <v>841</v>
      </c>
      <c r="H2252" s="10" t="s">
        <v>9230</v>
      </c>
      <c r="I2252" s="10" t="b">
        <v>1</v>
      </c>
      <c r="J2252" s="10">
        <v>4.0</v>
      </c>
      <c r="K2252" s="10" t="s">
        <v>1656</v>
      </c>
      <c r="L2252" s="10" t="s">
        <v>9231</v>
      </c>
      <c r="M2252" s="10" t="s">
        <v>9232</v>
      </c>
    </row>
    <row r="2253" ht="15.75" customHeight="1">
      <c r="A2253" s="9">
        <v>2251.0</v>
      </c>
      <c r="B2253" s="10">
        <v>2397.0</v>
      </c>
      <c r="C2253" s="10" t="s">
        <v>9233</v>
      </c>
      <c r="D2253" s="10" t="s">
        <v>1670</v>
      </c>
      <c r="E2253" s="10" t="s">
        <v>1671</v>
      </c>
      <c r="F2253" s="10" t="s">
        <v>9234</v>
      </c>
      <c r="G2253" s="10" t="s">
        <v>841</v>
      </c>
      <c r="H2253" s="10" t="s">
        <v>1960</v>
      </c>
      <c r="I2253" s="10" t="b">
        <v>0</v>
      </c>
      <c r="J2253" s="10" t="s">
        <v>17</v>
      </c>
      <c r="K2253" s="10" t="s">
        <v>17</v>
      </c>
      <c r="L2253" s="10" t="s">
        <v>17</v>
      </c>
      <c r="M2253" s="10" t="s">
        <v>17</v>
      </c>
    </row>
    <row r="2254" ht="15.75" customHeight="1">
      <c r="A2254" s="9">
        <v>2252.0</v>
      </c>
      <c r="B2254" s="10">
        <v>2399.0</v>
      </c>
      <c r="C2254" s="10" t="s">
        <v>9235</v>
      </c>
      <c r="D2254" s="10" t="s">
        <v>1670</v>
      </c>
      <c r="E2254" s="10" t="s">
        <v>1671</v>
      </c>
      <c r="F2254" s="10" t="s">
        <v>9236</v>
      </c>
      <c r="G2254" s="10" t="s">
        <v>841</v>
      </c>
      <c r="H2254" s="10" t="s">
        <v>9237</v>
      </c>
      <c r="I2254" s="10" t="b">
        <v>1</v>
      </c>
      <c r="J2254" s="10">
        <v>4.0</v>
      </c>
      <c r="K2254" s="10" t="s">
        <v>1656</v>
      </c>
      <c r="L2254" s="10" t="s">
        <v>3561</v>
      </c>
      <c r="M2254" s="10" t="s">
        <v>9238</v>
      </c>
    </row>
    <row r="2255" ht="15.75" customHeight="1">
      <c r="A2255" s="9">
        <v>2253.0</v>
      </c>
      <c r="B2255" s="10">
        <v>2401.0</v>
      </c>
      <c r="C2255" s="10" t="s">
        <v>9239</v>
      </c>
      <c r="D2255" s="10" t="s">
        <v>1670</v>
      </c>
      <c r="E2255" s="10" t="s">
        <v>1671</v>
      </c>
      <c r="F2255" s="10" t="s">
        <v>9240</v>
      </c>
      <c r="G2255" s="10" t="s">
        <v>841</v>
      </c>
      <c r="H2255" s="10" t="s">
        <v>9241</v>
      </c>
      <c r="I2255" s="10" t="b">
        <v>1</v>
      </c>
      <c r="J2255" s="10">
        <v>4.0</v>
      </c>
      <c r="K2255" s="10" t="s">
        <v>1656</v>
      </c>
      <c r="L2255" s="10" t="s">
        <v>4921</v>
      </c>
      <c r="M2255" s="10" t="s">
        <v>9242</v>
      </c>
    </row>
    <row r="2256" ht="15.75" customHeight="1">
      <c r="A2256" s="9">
        <v>2254.0</v>
      </c>
      <c r="B2256" s="10">
        <v>2402.0</v>
      </c>
      <c r="C2256" s="10" t="s">
        <v>9243</v>
      </c>
      <c r="D2256" s="10" t="s">
        <v>1670</v>
      </c>
      <c r="E2256" s="10" t="s">
        <v>1671</v>
      </c>
      <c r="F2256" s="10" t="s">
        <v>9244</v>
      </c>
      <c r="G2256" s="10" t="s">
        <v>841</v>
      </c>
      <c r="H2256" s="10" t="s">
        <v>9245</v>
      </c>
      <c r="I2256" s="10" t="b">
        <v>1</v>
      </c>
      <c r="J2256" s="10">
        <v>2.0</v>
      </c>
      <c r="K2256" s="10" t="s">
        <v>1679</v>
      </c>
      <c r="L2256" s="10" t="s">
        <v>9246</v>
      </c>
      <c r="M2256" s="10" t="s">
        <v>9247</v>
      </c>
    </row>
    <row r="2257" ht="15.75" customHeight="1">
      <c r="A2257" s="9">
        <v>2255.0</v>
      </c>
      <c r="B2257" s="10">
        <v>2404.0</v>
      </c>
      <c r="C2257" s="10" t="s">
        <v>9248</v>
      </c>
      <c r="D2257" s="10" t="s">
        <v>1670</v>
      </c>
      <c r="E2257" s="10" t="s">
        <v>1671</v>
      </c>
      <c r="F2257" s="10" t="s">
        <v>9249</v>
      </c>
      <c r="G2257" s="10" t="s">
        <v>841</v>
      </c>
      <c r="H2257" s="10" t="s">
        <v>9250</v>
      </c>
      <c r="I2257" s="10" t="b">
        <v>0</v>
      </c>
      <c r="J2257" s="10">
        <v>0.0</v>
      </c>
      <c r="K2257" s="10" t="s">
        <v>2887</v>
      </c>
      <c r="L2257" s="10" t="s">
        <v>9251</v>
      </c>
      <c r="M2257" s="10" t="s">
        <v>9252</v>
      </c>
    </row>
    <row r="2258" ht="15.75" customHeight="1">
      <c r="A2258" s="9">
        <v>2256.0</v>
      </c>
      <c r="B2258" s="10">
        <v>2405.0</v>
      </c>
      <c r="C2258" s="10" t="s">
        <v>9253</v>
      </c>
      <c r="D2258" s="10" t="s">
        <v>1670</v>
      </c>
      <c r="E2258" s="10" t="s">
        <v>1671</v>
      </c>
      <c r="F2258" s="10" t="s">
        <v>9254</v>
      </c>
      <c r="G2258" s="10" t="s">
        <v>841</v>
      </c>
      <c r="H2258" s="10" t="s">
        <v>9255</v>
      </c>
      <c r="I2258" s="10" t="b">
        <v>1</v>
      </c>
      <c r="J2258" s="10">
        <v>4.0</v>
      </c>
      <c r="K2258" s="10" t="s">
        <v>1656</v>
      </c>
      <c r="L2258" s="10" t="s">
        <v>3398</v>
      </c>
      <c r="M2258" s="10" t="s">
        <v>9256</v>
      </c>
    </row>
    <row r="2259" ht="15.75" customHeight="1">
      <c r="A2259" s="9">
        <v>2257.0</v>
      </c>
      <c r="B2259" s="10">
        <v>2406.0</v>
      </c>
      <c r="C2259" s="10" t="s">
        <v>9257</v>
      </c>
      <c r="D2259" s="10" t="s">
        <v>1670</v>
      </c>
      <c r="E2259" s="10" t="s">
        <v>1671</v>
      </c>
      <c r="F2259" s="10" t="s">
        <v>9258</v>
      </c>
      <c r="G2259" s="10" t="s">
        <v>841</v>
      </c>
      <c r="H2259" s="10" t="s">
        <v>9259</v>
      </c>
      <c r="I2259" s="10" t="b">
        <v>1</v>
      </c>
      <c r="J2259" s="10">
        <v>10.0</v>
      </c>
      <c r="K2259" s="10" t="s">
        <v>62</v>
      </c>
      <c r="L2259" s="10" t="s">
        <v>9260</v>
      </c>
      <c r="M2259" s="10" t="s">
        <v>9261</v>
      </c>
    </row>
    <row r="2260" ht="15.75" customHeight="1">
      <c r="A2260" s="9">
        <v>2258.0</v>
      </c>
      <c r="B2260" s="10">
        <v>2407.0</v>
      </c>
      <c r="C2260" s="10" t="s">
        <v>9262</v>
      </c>
      <c r="D2260" s="10" t="s">
        <v>1670</v>
      </c>
      <c r="E2260" s="10" t="s">
        <v>1671</v>
      </c>
      <c r="F2260" s="10" t="s">
        <v>9236</v>
      </c>
      <c r="G2260" s="10" t="s">
        <v>841</v>
      </c>
      <c r="H2260" s="10" t="s">
        <v>9237</v>
      </c>
      <c r="I2260" s="10" t="b">
        <v>1</v>
      </c>
      <c r="J2260" s="10">
        <v>4.0</v>
      </c>
      <c r="K2260" s="10" t="s">
        <v>1656</v>
      </c>
      <c r="L2260" s="10" t="s">
        <v>3561</v>
      </c>
      <c r="M2260" s="10" t="s">
        <v>9238</v>
      </c>
    </row>
    <row r="2261" ht="15.75" customHeight="1">
      <c r="A2261" s="9">
        <v>2259.0</v>
      </c>
      <c r="B2261" s="10">
        <v>2408.0</v>
      </c>
      <c r="C2261" s="10" t="s">
        <v>9263</v>
      </c>
      <c r="D2261" s="10" t="s">
        <v>1670</v>
      </c>
      <c r="E2261" s="10" t="s">
        <v>1671</v>
      </c>
      <c r="F2261" s="10" t="s">
        <v>9264</v>
      </c>
      <c r="G2261" s="10" t="s">
        <v>841</v>
      </c>
      <c r="H2261" s="10" t="s">
        <v>9265</v>
      </c>
      <c r="I2261" s="10" t="b">
        <v>0</v>
      </c>
      <c r="J2261" s="10" t="s">
        <v>17</v>
      </c>
      <c r="K2261" s="10" t="s">
        <v>17</v>
      </c>
      <c r="L2261" s="10" t="s">
        <v>17</v>
      </c>
      <c r="M2261" s="10" t="s">
        <v>17</v>
      </c>
    </row>
    <row r="2262" ht="15.75" customHeight="1">
      <c r="A2262" s="9">
        <v>2260.0</v>
      </c>
      <c r="B2262" s="10">
        <v>2409.0</v>
      </c>
      <c r="C2262" s="10" t="s">
        <v>9266</v>
      </c>
      <c r="D2262" s="10" t="s">
        <v>1670</v>
      </c>
      <c r="E2262" s="10" t="s">
        <v>1671</v>
      </c>
      <c r="F2262" s="10" t="s">
        <v>9267</v>
      </c>
      <c r="G2262" s="10" t="s">
        <v>841</v>
      </c>
      <c r="H2262" s="10" t="s">
        <v>9268</v>
      </c>
      <c r="I2262" s="10" t="b">
        <v>1</v>
      </c>
      <c r="J2262" s="10">
        <v>3.0</v>
      </c>
      <c r="K2262" s="10" t="s">
        <v>1702</v>
      </c>
      <c r="L2262" s="10" t="s">
        <v>9269</v>
      </c>
      <c r="M2262" s="10" t="s">
        <v>9270</v>
      </c>
    </row>
    <row r="2263" ht="15.75" customHeight="1">
      <c r="A2263" s="9">
        <v>2261.0</v>
      </c>
      <c r="B2263" s="10">
        <v>2410.0</v>
      </c>
      <c r="C2263" s="10" t="s">
        <v>9271</v>
      </c>
      <c r="D2263" s="10" t="s">
        <v>1670</v>
      </c>
      <c r="E2263" s="10" t="s">
        <v>1671</v>
      </c>
      <c r="F2263" s="10" t="s">
        <v>9272</v>
      </c>
      <c r="G2263" s="10" t="s">
        <v>841</v>
      </c>
      <c r="H2263" s="10" t="s">
        <v>9273</v>
      </c>
      <c r="I2263" s="10" t="b">
        <v>1</v>
      </c>
      <c r="J2263" s="10">
        <v>4.0</v>
      </c>
      <c r="K2263" s="10" t="s">
        <v>1656</v>
      </c>
      <c r="L2263" s="10" t="s">
        <v>8075</v>
      </c>
      <c r="M2263" s="10" t="s">
        <v>9274</v>
      </c>
    </row>
    <row r="2264" ht="15.75" customHeight="1">
      <c r="A2264" s="9">
        <v>2262.0</v>
      </c>
      <c r="B2264" s="10">
        <v>2411.0</v>
      </c>
      <c r="C2264" s="10" t="s">
        <v>9275</v>
      </c>
      <c r="D2264" s="10" t="s">
        <v>1670</v>
      </c>
      <c r="E2264" s="10" t="s">
        <v>1671</v>
      </c>
      <c r="F2264" s="10" t="s">
        <v>9276</v>
      </c>
      <c r="G2264" s="10" t="s">
        <v>841</v>
      </c>
      <c r="H2264" s="10" t="s">
        <v>9277</v>
      </c>
      <c r="I2264" s="10" t="b">
        <v>1</v>
      </c>
      <c r="J2264" s="10">
        <v>2.0</v>
      </c>
      <c r="K2264" s="10" t="s">
        <v>1679</v>
      </c>
      <c r="L2264" s="10" t="s">
        <v>9278</v>
      </c>
      <c r="M2264" s="10" t="s">
        <v>9279</v>
      </c>
    </row>
    <row r="2265" ht="15.75" customHeight="1">
      <c r="A2265" s="9">
        <v>2263.0</v>
      </c>
      <c r="B2265" s="10">
        <v>2412.0</v>
      </c>
      <c r="C2265" s="10" t="s">
        <v>9280</v>
      </c>
      <c r="D2265" s="10" t="s">
        <v>1670</v>
      </c>
      <c r="E2265" s="10" t="s">
        <v>1671</v>
      </c>
      <c r="F2265" s="10" t="s">
        <v>9281</v>
      </c>
      <c r="G2265" s="10" t="s">
        <v>841</v>
      </c>
      <c r="H2265" s="10" t="s">
        <v>9282</v>
      </c>
      <c r="I2265" s="10" t="b">
        <v>1</v>
      </c>
      <c r="J2265" s="10">
        <v>4.0</v>
      </c>
      <c r="K2265" s="10" t="s">
        <v>1656</v>
      </c>
      <c r="L2265" s="10" t="s">
        <v>9283</v>
      </c>
      <c r="M2265" s="10" t="s">
        <v>9284</v>
      </c>
    </row>
    <row r="2266" ht="15.75" customHeight="1">
      <c r="A2266" s="9">
        <v>2264.0</v>
      </c>
      <c r="B2266" s="10">
        <v>2413.0</v>
      </c>
      <c r="C2266" s="10" t="s">
        <v>9285</v>
      </c>
      <c r="D2266" s="10" t="s">
        <v>1670</v>
      </c>
      <c r="E2266" s="10" t="s">
        <v>1671</v>
      </c>
      <c r="F2266" s="10" t="s">
        <v>9286</v>
      </c>
      <c r="G2266" s="10" t="s">
        <v>841</v>
      </c>
      <c r="H2266" s="10" t="s">
        <v>9287</v>
      </c>
      <c r="I2266" s="10" t="b">
        <v>1</v>
      </c>
      <c r="J2266" s="10">
        <v>10.0</v>
      </c>
      <c r="K2266" s="10" t="s">
        <v>62</v>
      </c>
      <c r="L2266" s="10" t="s">
        <v>9288</v>
      </c>
      <c r="M2266" s="10" t="s">
        <v>9289</v>
      </c>
    </row>
    <row r="2267" ht="15.75" customHeight="1">
      <c r="A2267" s="9">
        <v>2265.0</v>
      </c>
      <c r="B2267" s="10">
        <v>2415.0</v>
      </c>
      <c r="C2267" s="10" t="s">
        <v>9290</v>
      </c>
      <c r="D2267" s="10" t="s">
        <v>1670</v>
      </c>
      <c r="E2267" s="10" t="s">
        <v>1671</v>
      </c>
      <c r="F2267" s="10" t="s">
        <v>9291</v>
      </c>
      <c r="G2267" s="10" t="s">
        <v>841</v>
      </c>
      <c r="H2267" s="10" t="s">
        <v>9292</v>
      </c>
      <c r="I2267" s="10" t="b">
        <v>1</v>
      </c>
      <c r="J2267" s="10">
        <v>6.0</v>
      </c>
      <c r="K2267" s="10" t="s">
        <v>1696</v>
      </c>
      <c r="L2267" s="10" t="s">
        <v>2271</v>
      </c>
      <c r="M2267" s="10" t="s">
        <v>9293</v>
      </c>
    </row>
    <row r="2268" ht="15.75" customHeight="1">
      <c r="A2268" s="9">
        <v>2266.0</v>
      </c>
      <c r="B2268" s="10">
        <v>2417.0</v>
      </c>
      <c r="C2268" s="10" t="s">
        <v>9294</v>
      </c>
      <c r="D2268" s="10" t="s">
        <v>1670</v>
      </c>
      <c r="E2268" s="10" t="s">
        <v>1671</v>
      </c>
      <c r="F2268" s="10" t="s">
        <v>9295</v>
      </c>
      <c r="G2268" s="10" t="s">
        <v>841</v>
      </c>
      <c r="H2268" s="10" t="s">
        <v>9296</v>
      </c>
      <c r="I2268" s="10" t="b">
        <v>0</v>
      </c>
      <c r="J2268" s="10">
        <v>0.0</v>
      </c>
      <c r="K2268" s="10" t="s">
        <v>2887</v>
      </c>
      <c r="L2268" s="10" t="s">
        <v>9297</v>
      </c>
      <c r="M2268" s="10" t="s">
        <v>9298</v>
      </c>
    </row>
    <row r="2269" ht="15.75" customHeight="1">
      <c r="A2269" s="9">
        <v>2267.0</v>
      </c>
      <c r="B2269" s="10">
        <v>2418.0</v>
      </c>
      <c r="C2269" s="10" t="s">
        <v>9299</v>
      </c>
      <c r="D2269" s="10" t="s">
        <v>1670</v>
      </c>
      <c r="E2269" s="10" t="s">
        <v>1671</v>
      </c>
      <c r="F2269" s="10" t="s">
        <v>9300</v>
      </c>
      <c r="G2269" s="10" t="s">
        <v>841</v>
      </c>
      <c r="H2269" s="10" t="s">
        <v>9301</v>
      </c>
      <c r="I2269" s="10" t="b">
        <v>1</v>
      </c>
      <c r="J2269" s="10">
        <v>3.0</v>
      </c>
      <c r="K2269" s="10" t="s">
        <v>1702</v>
      </c>
      <c r="L2269" s="10" t="s">
        <v>9302</v>
      </c>
      <c r="M2269" s="10" t="s">
        <v>9303</v>
      </c>
    </row>
    <row r="2270" ht="15.75" customHeight="1">
      <c r="A2270" s="9">
        <v>2268.0</v>
      </c>
      <c r="B2270" s="10">
        <v>2419.0</v>
      </c>
      <c r="C2270" s="10" t="s">
        <v>9304</v>
      </c>
      <c r="D2270" s="10" t="s">
        <v>1670</v>
      </c>
      <c r="E2270" s="10" t="s">
        <v>1671</v>
      </c>
      <c r="F2270" s="10" t="s">
        <v>9305</v>
      </c>
      <c r="G2270" s="10" t="s">
        <v>841</v>
      </c>
      <c r="H2270" s="10" t="s">
        <v>9306</v>
      </c>
      <c r="I2270" s="10" t="b">
        <v>1</v>
      </c>
      <c r="J2270" s="10">
        <v>6.0</v>
      </c>
      <c r="K2270" s="10" t="s">
        <v>1696</v>
      </c>
      <c r="L2270" s="10" t="s">
        <v>2271</v>
      </c>
      <c r="M2270" s="10" t="s">
        <v>9307</v>
      </c>
    </row>
    <row r="2271" ht="15.75" customHeight="1">
      <c r="A2271" s="9">
        <v>2269.0</v>
      </c>
      <c r="B2271" s="10">
        <v>2420.0</v>
      </c>
      <c r="C2271" s="10" t="s">
        <v>9308</v>
      </c>
      <c r="D2271" s="10" t="s">
        <v>1670</v>
      </c>
      <c r="E2271" s="10" t="s">
        <v>1671</v>
      </c>
      <c r="F2271" s="10" t="s">
        <v>9309</v>
      </c>
      <c r="G2271" s="10" t="s">
        <v>841</v>
      </c>
      <c r="H2271" s="10" t="s">
        <v>9310</v>
      </c>
      <c r="I2271" s="10" t="b">
        <v>1</v>
      </c>
      <c r="J2271" s="10">
        <v>5.0</v>
      </c>
      <c r="K2271" s="10" t="s">
        <v>1690</v>
      </c>
      <c r="L2271" s="10" t="s">
        <v>9311</v>
      </c>
      <c r="M2271" s="10" t="s">
        <v>9312</v>
      </c>
    </row>
    <row r="2272" ht="15.75" customHeight="1">
      <c r="A2272" s="9">
        <v>2270.0</v>
      </c>
      <c r="B2272" s="10">
        <v>2421.0</v>
      </c>
      <c r="C2272" s="10" t="s">
        <v>9313</v>
      </c>
      <c r="D2272" s="10" t="s">
        <v>1670</v>
      </c>
      <c r="E2272" s="10" t="s">
        <v>1671</v>
      </c>
      <c r="F2272" s="10" t="s">
        <v>9314</v>
      </c>
      <c r="G2272" s="10" t="s">
        <v>841</v>
      </c>
      <c r="H2272" s="10" t="s">
        <v>9315</v>
      </c>
      <c r="I2272" s="10" t="b">
        <v>1</v>
      </c>
      <c r="J2272" s="10">
        <v>3.0</v>
      </c>
      <c r="K2272" s="10" t="s">
        <v>1702</v>
      </c>
      <c r="L2272" s="10" t="s">
        <v>2407</v>
      </c>
      <c r="M2272" s="10" t="s">
        <v>9316</v>
      </c>
    </row>
    <row r="2273" ht="15.75" customHeight="1">
      <c r="A2273" s="9">
        <v>2271.0</v>
      </c>
      <c r="B2273" s="10">
        <v>2422.0</v>
      </c>
      <c r="C2273" s="10" t="s">
        <v>9317</v>
      </c>
      <c r="D2273" s="10" t="s">
        <v>1670</v>
      </c>
      <c r="E2273" s="10" t="s">
        <v>1671</v>
      </c>
      <c r="F2273" s="10" t="s">
        <v>9318</v>
      </c>
      <c r="G2273" s="10" t="s">
        <v>841</v>
      </c>
      <c r="H2273" s="10" t="s">
        <v>9319</v>
      </c>
      <c r="I2273" s="10" t="b">
        <v>1</v>
      </c>
      <c r="J2273" s="10">
        <v>3.0</v>
      </c>
      <c r="K2273" s="10" t="s">
        <v>1702</v>
      </c>
      <c r="L2273" s="10" t="s">
        <v>2407</v>
      </c>
      <c r="M2273" s="10" t="s">
        <v>9320</v>
      </c>
    </row>
    <row r="2274" ht="15.75" customHeight="1">
      <c r="A2274" s="9">
        <v>2272.0</v>
      </c>
      <c r="B2274" s="10">
        <v>2423.0</v>
      </c>
      <c r="C2274" s="10" t="s">
        <v>9321</v>
      </c>
      <c r="D2274" s="10" t="s">
        <v>1670</v>
      </c>
      <c r="E2274" s="10" t="s">
        <v>1671</v>
      </c>
      <c r="F2274" s="10" t="s">
        <v>9322</v>
      </c>
      <c r="G2274" s="10" t="s">
        <v>841</v>
      </c>
      <c r="H2274" s="10" t="s">
        <v>9323</v>
      </c>
      <c r="I2274" s="10" t="b">
        <v>1</v>
      </c>
      <c r="J2274" s="10">
        <v>3.0</v>
      </c>
      <c r="K2274" s="10" t="s">
        <v>1702</v>
      </c>
      <c r="L2274" s="10" t="s">
        <v>2407</v>
      </c>
      <c r="M2274" s="10" t="s">
        <v>9324</v>
      </c>
    </row>
    <row r="2275" ht="15.75" customHeight="1">
      <c r="A2275" s="9">
        <v>2273.0</v>
      </c>
      <c r="B2275" s="10">
        <v>2424.0</v>
      </c>
      <c r="C2275" s="10" t="s">
        <v>9325</v>
      </c>
      <c r="D2275" s="10" t="s">
        <v>1670</v>
      </c>
      <c r="E2275" s="10" t="s">
        <v>1671</v>
      </c>
      <c r="F2275" s="10" t="s">
        <v>9326</v>
      </c>
      <c r="G2275" s="10" t="s">
        <v>841</v>
      </c>
      <c r="H2275" s="10" t="s">
        <v>9327</v>
      </c>
      <c r="I2275" s="10" t="b">
        <v>1</v>
      </c>
      <c r="J2275" s="10">
        <v>3.0</v>
      </c>
      <c r="K2275" s="10" t="s">
        <v>1702</v>
      </c>
      <c r="L2275" s="10" t="s">
        <v>2407</v>
      </c>
      <c r="M2275" s="10" t="s">
        <v>9328</v>
      </c>
    </row>
    <row r="2276" ht="15.75" customHeight="1">
      <c r="A2276" s="9">
        <v>2274.0</v>
      </c>
      <c r="B2276" s="10">
        <v>2425.0</v>
      </c>
      <c r="C2276" s="10" t="s">
        <v>9329</v>
      </c>
      <c r="D2276" s="10" t="s">
        <v>1670</v>
      </c>
      <c r="E2276" s="10" t="s">
        <v>1671</v>
      </c>
      <c r="F2276" s="10" t="s">
        <v>9330</v>
      </c>
      <c r="G2276" s="10" t="s">
        <v>841</v>
      </c>
      <c r="H2276" s="10" t="s">
        <v>9331</v>
      </c>
      <c r="I2276" s="10" t="b">
        <v>1</v>
      </c>
      <c r="J2276" s="10">
        <v>4.0</v>
      </c>
      <c r="K2276" s="10" t="s">
        <v>1656</v>
      </c>
      <c r="L2276" s="10" t="s">
        <v>9332</v>
      </c>
      <c r="M2276" s="10" t="s">
        <v>9333</v>
      </c>
    </row>
    <row r="2277" ht="15.75" customHeight="1">
      <c r="A2277" s="9">
        <v>2275.0</v>
      </c>
      <c r="B2277" s="10">
        <v>2426.0</v>
      </c>
      <c r="C2277" s="10" t="s">
        <v>9334</v>
      </c>
      <c r="D2277" s="10" t="s">
        <v>1670</v>
      </c>
      <c r="E2277" s="10" t="s">
        <v>1671</v>
      </c>
      <c r="F2277" s="10" t="s">
        <v>9335</v>
      </c>
      <c r="G2277" s="10" t="s">
        <v>841</v>
      </c>
      <c r="H2277" s="10" t="s">
        <v>9336</v>
      </c>
      <c r="I2277" s="10" t="b">
        <v>1</v>
      </c>
      <c r="J2277" s="10">
        <v>3.0</v>
      </c>
      <c r="K2277" s="10" t="s">
        <v>1702</v>
      </c>
      <c r="L2277" s="10" t="s">
        <v>2407</v>
      </c>
      <c r="M2277" s="10" t="s">
        <v>9337</v>
      </c>
    </row>
    <row r="2278" ht="15.75" customHeight="1">
      <c r="A2278" s="9">
        <v>2276.0</v>
      </c>
      <c r="B2278" s="10">
        <v>2427.0</v>
      </c>
      <c r="C2278" s="10" t="s">
        <v>9338</v>
      </c>
      <c r="D2278" s="10" t="s">
        <v>1670</v>
      </c>
      <c r="E2278" s="10" t="s">
        <v>1671</v>
      </c>
      <c r="F2278" s="10" t="s">
        <v>9339</v>
      </c>
      <c r="G2278" s="10" t="s">
        <v>841</v>
      </c>
      <c r="H2278" s="10" t="s">
        <v>9340</v>
      </c>
      <c r="I2278" s="10" t="b">
        <v>1</v>
      </c>
      <c r="J2278" s="10">
        <v>4.0</v>
      </c>
      <c r="K2278" s="10" t="s">
        <v>1656</v>
      </c>
      <c r="L2278" s="10" t="s">
        <v>3916</v>
      </c>
      <c r="M2278" s="10" t="s">
        <v>9341</v>
      </c>
    </row>
    <row r="2279" ht="15.75" customHeight="1">
      <c r="A2279" s="9">
        <v>2277.0</v>
      </c>
      <c r="B2279" s="10">
        <v>2428.0</v>
      </c>
      <c r="C2279" s="10" t="s">
        <v>9342</v>
      </c>
      <c r="D2279" s="10" t="s">
        <v>1670</v>
      </c>
      <c r="E2279" s="10" t="s">
        <v>1671</v>
      </c>
      <c r="F2279" s="10" t="s">
        <v>9343</v>
      </c>
      <c r="G2279" s="10" t="s">
        <v>841</v>
      </c>
      <c r="H2279" s="10" t="s">
        <v>9344</v>
      </c>
      <c r="I2279" s="10" t="b">
        <v>1</v>
      </c>
      <c r="J2279" s="10">
        <v>4.0</v>
      </c>
      <c r="K2279" s="10" t="s">
        <v>1656</v>
      </c>
      <c r="L2279" s="10" t="s">
        <v>9345</v>
      </c>
      <c r="M2279" s="10" t="s">
        <v>9346</v>
      </c>
    </row>
    <row r="2280" ht="15.75" customHeight="1">
      <c r="A2280" s="9">
        <v>2278.0</v>
      </c>
      <c r="B2280" s="10">
        <v>2429.0</v>
      </c>
      <c r="C2280" s="10" t="s">
        <v>9347</v>
      </c>
      <c r="D2280" s="10" t="s">
        <v>1670</v>
      </c>
      <c r="E2280" s="10" t="s">
        <v>1671</v>
      </c>
      <c r="F2280" s="10" t="s">
        <v>9348</v>
      </c>
      <c r="G2280" s="10" t="s">
        <v>841</v>
      </c>
      <c r="H2280" s="10" t="s">
        <v>9349</v>
      </c>
      <c r="I2280" s="10" t="b">
        <v>1</v>
      </c>
      <c r="J2280" s="10">
        <v>5.0</v>
      </c>
      <c r="K2280" s="10" t="s">
        <v>1690</v>
      </c>
      <c r="L2280" s="10" t="s">
        <v>9350</v>
      </c>
      <c r="M2280" s="10" t="s">
        <v>9351</v>
      </c>
    </row>
    <row r="2281" ht="15.75" customHeight="1">
      <c r="A2281" s="9">
        <v>2279.0</v>
      </c>
      <c r="B2281" s="10">
        <v>2430.0</v>
      </c>
      <c r="C2281" s="10" t="s">
        <v>9352</v>
      </c>
      <c r="D2281" s="10" t="s">
        <v>1670</v>
      </c>
      <c r="E2281" s="10" t="s">
        <v>1671</v>
      </c>
      <c r="F2281" s="10" t="s">
        <v>9353</v>
      </c>
      <c r="G2281" s="10" t="s">
        <v>841</v>
      </c>
      <c r="H2281" s="10" t="s">
        <v>9354</v>
      </c>
      <c r="I2281" s="10" t="b">
        <v>1</v>
      </c>
      <c r="J2281" s="10">
        <v>3.0</v>
      </c>
      <c r="K2281" s="10" t="s">
        <v>1702</v>
      </c>
      <c r="L2281" s="10" t="s">
        <v>4483</v>
      </c>
      <c r="M2281" s="10" t="s">
        <v>9355</v>
      </c>
    </row>
    <row r="2282" ht="15.75" customHeight="1">
      <c r="A2282" s="9">
        <v>2280.0</v>
      </c>
      <c r="B2282" s="10">
        <v>2431.0</v>
      </c>
      <c r="C2282" s="10" t="s">
        <v>9356</v>
      </c>
      <c r="D2282" s="10" t="s">
        <v>1670</v>
      </c>
      <c r="E2282" s="10" t="s">
        <v>1671</v>
      </c>
      <c r="F2282" s="10" t="s">
        <v>9357</v>
      </c>
      <c r="G2282" s="10" t="s">
        <v>841</v>
      </c>
      <c r="H2282" s="10" t="s">
        <v>9358</v>
      </c>
      <c r="I2282" s="10" t="b">
        <v>1</v>
      </c>
      <c r="J2282" s="10">
        <v>3.0</v>
      </c>
      <c r="K2282" s="10" t="s">
        <v>1702</v>
      </c>
      <c r="L2282" s="10" t="s">
        <v>2407</v>
      </c>
      <c r="M2282" s="10" t="s">
        <v>9359</v>
      </c>
    </row>
    <row r="2283" ht="15.75" customHeight="1">
      <c r="A2283" s="9">
        <v>2281.0</v>
      </c>
      <c r="B2283" s="10">
        <v>2432.0</v>
      </c>
      <c r="C2283" s="10" t="s">
        <v>9360</v>
      </c>
      <c r="D2283" s="10" t="s">
        <v>1670</v>
      </c>
      <c r="E2283" s="10" t="s">
        <v>1671</v>
      </c>
      <c r="F2283" s="10" t="s">
        <v>9361</v>
      </c>
      <c r="G2283" s="10" t="s">
        <v>841</v>
      </c>
      <c r="H2283" s="10" t="s">
        <v>9362</v>
      </c>
      <c r="I2283" s="10" t="b">
        <v>1</v>
      </c>
      <c r="J2283" s="10">
        <v>3.0</v>
      </c>
      <c r="K2283" s="10" t="s">
        <v>1702</v>
      </c>
      <c r="L2283" s="10" t="s">
        <v>2407</v>
      </c>
      <c r="M2283" s="10" t="s">
        <v>9363</v>
      </c>
    </row>
    <row r="2284" ht="15.75" customHeight="1">
      <c r="A2284" s="9">
        <v>2282.0</v>
      </c>
      <c r="B2284" s="10">
        <v>2433.0</v>
      </c>
      <c r="C2284" s="10" t="s">
        <v>9364</v>
      </c>
      <c r="D2284" s="10" t="s">
        <v>1670</v>
      </c>
      <c r="E2284" s="10" t="s">
        <v>1671</v>
      </c>
      <c r="F2284" s="10" t="s">
        <v>9365</v>
      </c>
      <c r="G2284" s="10" t="s">
        <v>841</v>
      </c>
      <c r="H2284" s="10" t="s">
        <v>9366</v>
      </c>
      <c r="I2284" s="10" t="b">
        <v>1</v>
      </c>
      <c r="J2284" s="10">
        <v>6.0</v>
      </c>
      <c r="K2284" s="10" t="s">
        <v>1696</v>
      </c>
      <c r="L2284" s="10" t="s">
        <v>9367</v>
      </c>
      <c r="M2284" s="10" t="s">
        <v>9368</v>
      </c>
    </row>
    <row r="2285" ht="15.75" customHeight="1">
      <c r="A2285" s="9">
        <v>2283.0</v>
      </c>
      <c r="B2285" s="10">
        <v>2436.0</v>
      </c>
      <c r="C2285" s="10" t="s">
        <v>9369</v>
      </c>
      <c r="D2285" s="10" t="s">
        <v>1670</v>
      </c>
      <c r="E2285" s="10" t="s">
        <v>1671</v>
      </c>
      <c r="F2285" s="10" t="s">
        <v>9370</v>
      </c>
      <c r="G2285" s="10" t="s">
        <v>841</v>
      </c>
      <c r="H2285" s="10" t="s">
        <v>9371</v>
      </c>
      <c r="I2285" s="10" t="b">
        <v>1</v>
      </c>
      <c r="J2285" s="10">
        <v>5.0</v>
      </c>
      <c r="K2285" s="10" t="s">
        <v>1690</v>
      </c>
      <c r="L2285" s="10" t="s">
        <v>2356</v>
      </c>
      <c r="M2285" s="10" t="s">
        <v>9372</v>
      </c>
    </row>
    <row r="2286" ht="15.75" customHeight="1">
      <c r="A2286" s="9">
        <v>2284.0</v>
      </c>
      <c r="B2286" s="10">
        <v>2437.0</v>
      </c>
      <c r="C2286" s="10" t="s">
        <v>9373</v>
      </c>
      <c r="D2286" s="10" t="s">
        <v>1670</v>
      </c>
      <c r="E2286" s="10" t="s">
        <v>1671</v>
      </c>
      <c r="F2286" s="10" t="s">
        <v>9374</v>
      </c>
      <c r="G2286" s="10" t="s">
        <v>841</v>
      </c>
      <c r="H2286" s="10" t="s">
        <v>9375</v>
      </c>
      <c r="I2286" s="10" t="b">
        <v>1</v>
      </c>
      <c r="J2286" s="10">
        <v>3.0</v>
      </c>
      <c r="K2286" s="10" t="s">
        <v>1702</v>
      </c>
      <c r="L2286" s="10" t="s">
        <v>2425</v>
      </c>
      <c r="M2286" s="10" t="s">
        <v>9376</v>
      </c>
    </row>
    <row r="2287" ht="15.75" customHeight="1">
      <c r="A2287" s="9">
        <v>2285.0</v>
      </c>
      <c r="B2287" s="10">
        <v>2438.0</v>
      </c>
      <c r="C2287" s="10" t="s">
        <v>9377</v>
      </c>
      <c r="D2287" s="10" t="s">
        <v>1670</v>
      </c>
      <c r="E2287" s="10" t="s">
        <v>1671</v>
      </c>
      <c r="F2287" s="10" t="s">
        <v>9378</v>
      </c>
      <c r="G2287" s="10" t="s">
        <v>841</v>
      </c>
      <c r="H2287" s="10" t="s">
        <v>9379</v>
      </c>
      <c r="I2287" s="10" t="b">
        <v>1</v>
      </c>
      <c r="J2287" s="10">
        <v>10.0</v>
      </c>
      <c r="K2287" s="10" t="s">
        <v>62</v>
      </c>
      <c r="L2287" s="10" t="s">
        <v>4483</v>
      </c>
      <c r="M2287" s="10" t="s">
        <v>9380</v>
      </c>
    </row>
    <row r="2288" ht="15.75" customHeight="1">
      <c r="A2288" s="9">
        <v>2286.0</v>
      </c>
      <c r="B2288" s="10">
        <v>2440.0</v>
      </c>
      <c r="C2288" s="10" t="s">
        <v>9381</v>
      </c>
      <c r="D2288" s="10" t="s">
        <v>1670</v>
      </c>
      <c r="E2288" s="10" t="s">
        <v>1671</v>
      </c>
      <c r="F2288" s="10" t="s">
        <v>9382</v>
      </c>
      <c r="G2288" s="10" t="s">
        <v>841</v>
      </c>
      <c r="H2288" s="10" t="s">
        <v>9383</v>
      </c>
      <c r="I2288" s="10" t="b">
        <v>1</v>
      </c>
      <c r="J2288" s="10">
        <v>4.0</v>
      </c>
      <c r="K2288" s="10" t="s">
        <v>1656</v>
      </c>
      <c r="L2288" s="10" t="s">
        <v>9384</v>
      </c>
      <c r="M2288" s="10" t="s">
        <v>9385</v>
      </c>
    </row>
    <row r="2289" ht="15.75" customHeight="1">
      <c r="A2289" s="9">
        <v>2287.0</v>
      </c>
      <c r="B2289" s="10">
        <v>2441.0</v>
      </c>
      <c r="C2289" s="10" t="s">
        <v>9386</v>
      </c>
      <c r="D2289" s="10" t="s">
        <v>1670</v>
      </c>
      <c r="E2289" s="10" t="s">
        <v>1671</v>
      </c>
      <c r="F2289" s="10" t="s">
        <v>9387</v>
      </c>
      <c r="G2289" s="10" t="s">
        <v>841</v>
      </c>
      <c r="H2289" s="10" t="s">
        <v>9388</v>
      </c>
      <c r="I2289" s="10" t="b">
        <v>1</v>
      </c>
      <c r="J2289" s="10">
        <v>4.0</v>
      </c>
      <c r="K2289" s="10" t="s">
        <v>1656</v>
      </c>
      <c r="L2289" s="10" t="s">
        <v>9389</v>
      </c>
      <c r="M2289" s="10" t="s">
        <v>9390</v>
      </c>
    </row>
    <row r="2290" ht="15.75" customHeight="1">
      <c r="A2290" s="9">
        <v>2288.0</v>
      </c>
      <c r="B2290" s="10">
        <v>2442.0</v>
      </c>
      <c r="C2290" s="10" t="s">
        <v>9391</v>
      </c>
      <c r="D2290" s="10" t="s">
        <v>1670</v>
      </c>
      <c r="E2290" s="10" t="s">
        <v>1671</v>
      </c>
      <c r="F2290" s="10" t="s">
        <v>9392</v>
      </c>
      <c r="G2290" s="10" t="s">
        <v>841</v>
      </c>
      <c r="H2290" s="10" t="s">
        <v>9393</v>
      </c>
      <c r="I2290" s="10" t="b">
        <v>1</v>
      </c>
      <c r="J2290" s="10">
        <v>3.0</v>
      </c>
      <c r="K2290" s="10" t="s">
        <v>1702</v>
      </c>
      <c r="L2290" s="10" t="s">
        <v>3210</v>
      </c>
      <c r="M2290" s="10" t="s">
        <v>9394</v>
      </c>
    </row>
    <row r="2291" ht="15.75" customHeight="1">
      <c r="A2291" s="9">
        <v>2289.0</v>
      </c>
      <c r="B2291" s="10">
        <v>2443.0</v>
      </c>
      <c r="C2291" s="10" t="s">
        <v>9395</v>
      </c>
      <c r="D2291" s="10" t="s">
        <v>1670</v>
      </c>
      <c r="E2291" s="10" t="s">
        <v>1671</v>
      </c>
      <c r="F2291" s="10" t="s">
        <v>9396</v>
      </c>
      <c r="G2291" s="10" t="s">
        <v>841</v>
      </c>
      <c r="H2291" s="10" t="s">
        <v>9397</v>
      </c>
      <c r="I2291" s="10" t="b">
        <v>0</v>
      </c>
      <c r="J2291" s="10">
        <v>0.0</v>
      </c>
      <c r="K2291" s="10" t="s">
        <v>2887</v>
      </c>
      <c r="L2291" s="10" t="s">
        <v>9398</v>
      </c>
      <c r="M2291" s="10" t="s">
        <v>9399</v>
      </c>
    </row>
    <row r="2292" ht="15.75" customHeight="1">
      <c r="A2292" s="9">
        <v>2290.0</v>
      </c>
      <c r="B2292" s="10">
        <v>2444.0</v>
      </c>
      <c r="C2292" s="10" t="s">
        <v>9400</v>
      </c>
      <c r="D2292" s="10" t="s">
        <v>1670</v>
      </c>
      <c r="E2292" s="10" t="s">
        <v>1671</v>
      </c>
      <c r="F2292" s="10" t="s">
        <v>9401</v>
      </c>
      <c r="G2292" s="10" t="s">
        <v>841</v>
      </c>
      <c r="H2292" s="10" t="s">
        <v>9402</v>
      </c>
      <c r="I2292" s="10" t="b">
        <v>1</v>
      </c>
      <c r="J2292" s="10">
        <v>3.0</v>
      </c>
      <c r="K2292" s="10" t="s">
        <v>1702</v>
      </c>
      <c r="L2292" s="10" t="s">
        <v>2407</v>
      </c>
      <c r="M2292" s="10" t="s">
        <v>9403</v>
      </c>
    </row>
    <row r="2293" ht="15.75" customHeight="1">
      <c r="A2293" s="9">
        <v>2291.0</v>
      </c>
      <c r="B2293" s="10">
        <v>2445.0</v>
      </c>
      <c r="C2293" s="10" t="s">
        <v>9404</v>
      </c>
      <c r="D2293" s="10" t="s">
        <v>1670</v>
      </c>
      <c r="E2293" s="10" t="s">
        <v>1671</v>
      </c>
      <c r="F2293" s="10" t="s">
        <v>9405</v>
      </c>
      <c r="G2293" s="10" t="s">
        <v>841</v>
      </c>
      <c r="H2293" s="10" t="s">
        <v>9406</v>
      </c>
      <c r="I2293" s="10" t="b">
        <v>1</v>
      </c>
      <c r="J2293" s="10">
        <v>5.0</v>
      </c>
      <c r="K2293" s="10" t="s">
        <v>1690</v>
      </c>
      <c r="L2293" s="10" t="s">
        <v>9407</v>
      </c>
      <c r="M2293" s="10" t="s">
        <v>9408</v>
      </c>
    </row>
    <row r="2294" ht="15.75" customHeight="1">
      <c r="A2294" s="9">
        <v>2292.0</v>
      </c>
      <c r="B2294" s="10">
        <v>2446.0</v>
      </c>
      <c r="C2294" s="10" t="s">
        <v>9409</v>
      </c>
      <c r="D2294" s="10" t="s">
        <v>1670</v>
      </c>
      <c r="E2294" s="10" t="s">
        <v>1671</v>
      </c>
      <c r="F2294" s="10" t="s">
        <v>9410</v>
      </c>
      <c r="G2294" s="10" t="s">
        <v>841</v>
      </c>
      <c r="H2294" s="10" t="s">
        <v>9411</v>
      </c>
      <c r="I2294" s="10" t="b">
        <v>1</v>
      </c>
      <c r="J2294" s="10">
        <v>2.0</v>
      </c>
      <c r="K2294" s="10" t="s">
        <v>1679</v>
      </c>
      <c r="L2294" s="10" t="s">
        <v>6555</v>
      </c>
      <c r="M2294" s="10" t="s">
        <v>9412</v>
      </c>
    </row>
    <row r="2295" ht="15.75" customHeight="1">
      <c r="A2295" s="9">
        <v>2293.0</v>
      </c>
      <c r="B2295" s="10">
        <v>2449.0</v>
      </c>
      <c r="C2295" s="10" t="s">
        <v>9413</v>
      </c>
      <c r="D2295" s="10" t="s">
        <v>1670</v>
      </c>
      <c r="E2295" s="10" t="s">
        <v>1671</v>
      </c>
      <c r="F2295" s="10" t="s">
        <v>9414</v>
      </c>
      <c r="G2295" s="10" t="s">
        <v>841</v>
      </c>
      <c r="H2295" s="10" t="s">
        <v>9415</v>
      </c>
      <c r="I2295" s="10" t="b">
        <v>1</v>
      </c>
      <c r="J2295" s="10">
        <v>3.0</v>
      </c>
      <c r="K2295" s="10" t="s">
        <v>1702</v>
      </c>
      <c r="L2295" s="10" t="s">
        <v>9416</v>
      </c>
      <c r="M2295" s="10" t="s">
        <v>9417</v>
      </c>
    </row>
    <row r="2296" ht="15.75" customHeight="1">
      <c r="A2296" s="9">
        <v>2294.0</v>
      </c>
      <c r="B2296" s="10">
        <v>2450.0</v>
      </c>
      <c r="C2296" s="10" t="s">
        <v>9418</v>
      </c>
      <c r="D2296" s="10" t="s">
        <v>1670</v>
      </c>
      <c r="E2296" s="10" t="s">
        <v>1671</v>
      </c>
      <c r="F2296" s="10" t="s">
        <v>9419</v>
      </c>
      <c r="G2296" s="10" t="s">
        <v>841</v>
      </c>
      <c r="H2296" s="10" t="s">
        <v>9420</v>
      </c>
      <c r="I2296" s="10" t="b">
        <v>1</v>
      </c>
      <c r="J2296" s="10">
        <v>5.0</v>
      </c>
      <c r="K2296" s="10" t="s">
        <v>1690</v>
      </c>
      <c r="L2296" s="10" t="s">
        <v>2835</v>
      </c>
      <c r="M2296" s="10" t="s">
        <v>9421</v>
      </c>
    </row>
    <row r="2297" ht="15.75" customHeight="1">
      <c r="A2297" s="9">
        <v>2295.0</v>
      </c>
      <c r="B2297" s="10">
        <v>2451.0</v>
      </c>
      <c r="C2297" s="10" t="s">
        <v>9422</v>
      </c>
      <c r="D2297" s="10" t="s">
        <v>1670</v>
      </c>
      <c r="E2297" s="10" t="s">
        <v>1671</v>
      </c>
      <c r="F2297" s="10" t="s">
        <v>9423</v>
      </c>
      <c r="G2297" s="10" t="s">
        <v>841</v>
      </c>
      <c r="H2297" s="10" t="s">
        <v>9424</v>
      </c>
      <c r="I2297" s="10" t="b">
        <v>1</v>
      </c>
      <c r="J2297" s="10">
        <v>4.0</v>
      </c>
      <c r="K2297" s="10" t="s">
        <v>1656</v>
      </c>
      <c r="L2297" s="10" t="s">
        <v>9425</v>
      </c>
      <c r="M2297" s="10" t="s">
        <v>9426</v>
      </c>
    </row>
    <row r="2298" ht="15.75" customHeight="1">
      <c r="A2298" s="9">
        <v>2296.0</v>
      </c>
      <c r="B2298" s="10">
        <v>2452.0</v>
      </c>
      <c r="C2298" s="10" t="s">
        <v>9427</v>
      </c>
      <c r="D2298" s="10" t="s">
        <v>1670</v>
      </c>
      <c r="E2298" s="10" t="s">
        <v>1671</v>
      </c>
      <c r="F2298" s="10" t="s">
        <v>9428</v>
      </c>
      <c r="G2298" s="10" t="s">
        <v>841</v>
      </c>
      <c r="H2298" s="10" t="s">
        <v>9429</v>
      </c>
      <c r="I2298" s="10" t="b">
        <v>1</v>
      </c>
      <c r="J2298" s="10">
        <v>2.0</v>
      </c>
      <c r="K2298" s="10" t="s">
        <v>1679</v>
      </c>
      <c r="L2298" s="10" t="s">
        <v>7214</v>
      </c>
      <c r="M2298" s="10" t="s">
        <v>9430</v>
      </c>
    </row>
    <row r="2299" ht="15.75" customHeight="1">
      <c r="A2299" s="9">
        <v>2297.0</v>
      </c>
      <c r="B2299" s="10">
        <v>2453.0</v>
      </c>
      <c r="C2299" s="10" t="s">
        <v>9431</v>
      </c>
      <c r="D2299" s="10" t="s">
        <v>1670</v>
      </c>
      <c r="E2299" s="10" t="s">
        <v>1671</v>
      </c>
      <c r="F2299" s="10" t="s">
        <v>9432</v>
      </c>
      <c r="G2299" s="10" t="s">
        <v>841</v>
      </c>
      <c r="H2299" s="10" t="s">
        <v>9433</v>
      </c>
      <c r="I2299" s="10" t="b">
        <v>1</v>
      </c>
      <c r="J2299" s="10">
        <v>5.0</v>
      </c>
      <c r="K2299" s="10" t="s">
        <v>1690</v>
      </c>
      <c r="L2299" s="10" t="s">
        <v>9434</v>
      </c>
      <c r="M2299" s="10" t="s">
        <v>9435</v>
      </c>
    </row>
    <row r="2300" ht="15.75" customHeight="1">
      <c r="A2300" s="9">
        <v>2298.0</v>
      </c>
      <c r="B2300" s="10">
        <v>2455.0</v>
      </c>
      <c r="C2300" s="10" t="s">
        <v>9436</v>
      </c>
      <c r="D2300" s="10" t="s">
        <v>1670</v>
      </c>
      <c r="E2300" s="10" t="s">
        <v>1671</v>
      </c>
      <c r="F2300" s="10" t="s">
        <v>9437</v>
      </c>
      <c r="G2300" s="10" t="s">
        <v>841</v>
      </c>
      <c r="H2300" s="10" t="s">
        <v>9438</v>
      </c>
      <c r="I2300" s="10" t="b">
        <v>1</v>
      </c>
      <c r="J2300" s="10">
        <v>3.0</v>
      </c>
      <c r="K2300" s="10" t="s">
        <v>1702</v>
      </c>
      <c r="L2300" s="10" t="s">
        <v>9439</v>
      </c>
      <c r="M2300" s="10" t="s">
        <v>9440</v>
      </c>
    </row>
    <row r="2301" ht="15.75" customHeight="1">
      <c r="A2301" s="9">
        <v>2299.0</v>
      </c>
      <c r="B2301" s="10">
        <v>2456.0</v>
      </c>
      <c r="C2301" s="10" t="s">
        <v>9441</v>
      </c>
      <c r="D2301" s="10" t="s">
        <v>1670</v>
      </c>
      <c r="E2301" s="10" t="s">
        <v>1671</v>
      </c>
      <c r="F2301" s="10" t="s">
        <v>9442</v>
      </c>
      <c r="G2301" s="10" t="s">
        <v>841</v>
      </c>
      <c r="H2301" s="10" t="s">
        <v>9443</v>
      </c>
      <c r="I2301" s="10" t="b">
        <v>1</v>
      </c>
      <c r="J2301" s="10">
        <v>4.0</v>
      </c>
      <c r="K2301" s="10" t="s">
        <v>1656</v>
      </c>
      <c r="L2301" s="10" t="s">
        <v>9444</v>
      </c>
      <c r="M2301" s="10" t="s">
        <v>9445</v>
      </c>
    </row>
    <row r="2302" ht="15.75" customHeight="1">
      <c r="A2302" s="9">
        <v>2300.0</v>
      </c>
      <c r="B2302" s="10">
        <v>2461.0</v>
      </c>
      <c r="C2302" s="10" t="s">
        <v>9446</v>
      </c>
      <c r="D2302" s="10" t="s">
        <v>1670</v>
      </c>
      <c r="E2302" s="10" t="s">
        <v>1671</v>
      </c>
      <c r="F2302" s="10" t="s">
        <v>9447</v>
      </c>
      <c r="G2302" s="10" t="s">
        <v>841</v>
      </c>
      <c r="H2302" s="10" t="s">
        <v>9448</v>
      </c>
      <c r="I2302" s="10" t="b">
        <v>1</v>
      </c>
      <c r="J2302" s="10">
        <v>4.0</v>
      </c>
      <c r="K2302" s="10" t="s">
        <v>1656</v>
      </c>
      <c r="L2302" s="10" t="s">
        <v>9449</v>
      </c>
      <c r="M2302" s="10" t="s">
        <v>9450</v>
      </c>
    </row>
    <row r="2303" ht="15.75" customHeight="1">
      <c r="A2303" s="9">
        <v>2301.0</v>
      </c>
      <c r="B2303" s="10">
        <v>2464.0</v>
      </c>
      <c r="C2303" s="10" t="s">
        <v>9451</v>
      </c>
      <c r="D2303" s="10" t="s">
        <v>1670</v>
      </c>
      <c r="E2303" s="10" t="s">
        <v>1671</v>
      </c>
      <c r="F2303" s="10" t="s">
        <v>9452</v>
      </c>
      <c r="G2303" s="10" t="s">
        <v>841</v>
      </c>
      <c r="H2303" s="10" t="s">
        <v>9453</v>
      </c>
      <c r="I2303" s="10" t="b">
        <v>1</v>
      </c>
      <c r="J2303" s="10">
        <v>5.0</v>
      </c>
      <c r="K2303" s="10" t="s">
        <v>1690</v>
      </c>
      <c r="L2303" s="10" t="s">
        <v>6751</v>
      </c>
      <c r="M2303" s="10" t="s">
        <v>9454</v>
      </c>
    </row>
    <row r="2304" ht="15.75" customHeight="1">
      <c r="A2304" s="9">
        <v>2302.0</v>
      </c>
      <c r="B2304" s="10">
        <v>2465.0</v>
      </c>
      <c r="C2304" s="10" t="s">
        <v>9455</v>
      </c>
      <c r="D2304" s="10" t="s">
        <v>1670</v>
      </c>
      <c r="E2304" s="10" t="s">
        <v>1671</v>
      </c>
      <c r="F2304" s="10" t="s">
        <v>9456</v>
      </c>
      <c r="G2304" s="10" t="s">
        <v>841</v>
      </c>
      <c r="H2304" s="10" t="s">
        <v>9457</v>
      </c>
      <c r="I2304" s="10" t="b">
        <v>1</v>
      </c>
      <c r="J2304" s="10">
        <v>4.0</v>
      </c>
      <c r="K2304" s="10" t="s">
        <v>1656</v>
      </c>
      <c r="L2304" s="10" t="s">
        <v>9458</v>
      </c>
      <c r="M2304" s="10" t="s">
        <v>9459</v>
      </c>
    </row>
    <row r="2305" ht="15.75" customHeight="1">
      <c r="A2305" s="9">
        <v>2303.0</v>
      </c>
      <c r="B2305" s="10">
        <v>2466.0</v>
      </c>
      <c r="C2305" s="10" t="s">
        <v>9460</v>
      </c>
      <c r="D2305" s="10" t="s">
        <v>1670</v>
      </c>
      <c r="E2305" s="10" t="s">
        <v>1671</v>
      </c>
      <c r="F2305" s="10" t="s">
        <v>9461</v>
      </c>
      <c r="G2305" s="10" t="s">
        <v>841</v>
      </c>
      <c r="H2305" s="10" t="s">
        <v>9462</v>
      </c>
      <c r="I2305" s="10" t="b">
        <v>1</v>
      </c>
      <c r="J2305" s="10">
        <v>5.0</v>
      </c>
      <c r="K2305" s="10" t="s">
        <v>1690</v>
      </c>
      <c r="L2305" s="10" t="s">
        <v>9463</v>
      </c>
      <c r="M2305" s="10" t="s">
        <v>9464</v>
      </c>
    </row>
    <row r="2306" ht="15.75" customHeight="1">
      <c r="A2306" s="9">
        <v>2304.0</v>
      </c>
      <c r="B2306" s="10">
        <v>2467.0</v>
      </c>
      <c r="C2306" s="10" t="s">
        <v>9465</v>
      </c>
      <c r="D2306" s="10" t="s">
        <v>1670</v>
      </c>
      <c r="E2306" s="10" t="s">
        <v>1671</v>
      </c>
      <c r="F2306" s="10" t="s">
        <v>9466</v>
      </c>
      <c r="G2306" s="10" t="s">
        <v>841</v>
      </c>
      <c r="H2306" s="10" t="s">
        <v>9467</v>
      </c>
      <c r="I2306" s="10" t="b">
        <v>1</v>
      </c>
      <c r="J2306" s="10">
        <v>5.0</v>
      </c>
      <c r="K2306" s="10" t="s">
        <v>1690</v>
      </c>
      <c r="L2306" s="10" t="s">
        <v>9468</v>
      </c>
      <c r="M2306" s="10" t="s">
        <v>9469</v>
      </c>
    </row>
    <row r="2307" ht="15.75" customHeight="1">
      <c r="A2307" s="9">
        <v>2305.0</v>
      </c>
      <c r="B2307" s="10">
        <v>2468.0</v>
      </c>
      <c r="C2307" s="10" t="s">
        <v>9470</v>
      </c>
      <c r="D2307" s="10" t="s">
        <v>1670</v>
      </c>
      <c r="E2307" s="10" t="s">
        <v>1671</v>
      </c>
      <c r="F2307" s="10" t="s">
        <v>9471</v>
      </c>
      <c r="G2307" s="10" t="s">
        <v>841</v>
      </c>
      <c r="H2307" s="10" t="s">
        <v>9472</v>
      </c>
      <c r="I2307" s="10" t="b">
        <v>1</v>
      </c>
      <c r="J2307" s="10">
        <v>3.0</v>
      </c>
      <c r="K2307" s="10" t="s">
        <v>1702</v>
      </c>
      <c r="L2307" s="10" t="s">
        <v>9473</v>
      </c>
      <c r="M2307" s="10" t="s">
        <v>9474</v>
      </c>
    </row>
    <row r="2308" ht="15.75" customHeight="1">
      <c r="A2308" s="9">
        <v>2306.0</v>
      </c>
      <c r="B2308" s="10">
        <v>2470.0</v>
      </c>
      <c r="C2308" s="10" t="s">
        <v>9475</v>
      </c>
      <c r="D2308" s="10" t="s">
        <v>1670</v>
      </c>
      <c r="E2308" s="10" t="s">
        <v>1671</v>
      </c>
      <c r="F2308" s="10" t="s">
        <v>9476</v>
      </c>
      <c r="G2308" s="10" t="s">
        <v>841</v>
      </c>
      <c r="H2308" s="10" t="s">
        <v>9477</v>
      </c>
      <c r="I2308" s="10" t="b">
        <v>1</v>
      </c>
      <c r="J2308" s="10">
        <v>2.0</v>
      </c>
      <c r="K2308" s="10" t="s">
        <v>1679</v>
      </c>
      <c r="L2308" s="10" t="s">
        <v>9478</v>
      </c>
      <c r="M2308" s="10" t="s">
        <v>9479</v>
      </c>
    </row>
    <row r="2309" ht="15.75" customHeight="1">
      <c r="A2309" s="9">
        <v>2307.0</v>
      </c>
      <c r="B2309" s="10">
        <v>2473.0</v>
      </c>
      <c r="C2309" s="10" t="s">
        <v>9480</v>
      </c>
      <c r="D2309" s="10" t="s">
        <v>1670</v>
      </c>
      <c r="E2309" s="10" t="s">
        <v>1671</v>
      </c>
      <c r="F2309" s="10" t="s">
        <v>9481</v>
      </c>
      <c r="G2309" s="10" t="s">
        <v>841</v>
      </c>
      <c r="H2309" s="10" t="s">
        <v>9482</v>
      </c>
      <c r="I2309" s="10" t="b">
        <v>1</v>
      </c>
      <c r="J2309" s="10">
        <v>3.0</v>
      </c>
      <c r="K2309" s="10" t="s">
        <v>1702</v>
      </c>
      <c r="L2309" s="10" t="s">
        <v>9483</v>
      </c>
      <c r="M2309" s="10" t="s">
        <v>9484</v>
      </c>
    </row>
    <row r="2310" ht="15.75" customHeight="1">
      <c r="A2310" s="9">
        <v>2308.0</v>
      </c>
      <c r="B2310" s="10">
        <v>2474.0</v>
      </c>
      <c r="C2310" s="10" t="s">
        <v>9485</v>
      </c>
      <c r="D2310" s="10" t="s">
        <v>1670</v>
      </c>
      <c r="E2310" s="10" t="s">
        <v>1671</v>
      </c>
      <c r="F2310" s="10" t="s">
        <v>9486</v>
      </c>
      <c r="G2310" s="10" t="s">
        <v>841</v>
      </c>
      <c r="H2310" s="10" t="s">
        <v>9487</v>
      </c>
      <c r="I2310" s="10" t="b">
        <v>1</v>
      </c>
      <c r="J2310" s="10">
        <v>4.0</v>
      </c>
      <c r="K2310" s="10" t="s">
        <v>1656</v>
      </c>
      <c r="L2310" s="10" t="s">
        <v>9488</v>
      </c>
      <c r="M2310" s="10" t="s">
        <v>9489</v>
      </c>
    </row>
    <row r="2311" ht="15.75" customHeight="1">
      <c r="A2311" s="9">
        <v>2309.0</v>
      </c>
      <c r="B2311" s="10">
        <v>2475.0</v>
      </c>
      <c r="C2311" s="10" t="s">
        <v>9490</v>
      </c>
      <c r="D2311" s="10" t="s">
        <v>1670</v>
      </c>
      <c r="E2311" s="10" t="s">
        <v>1671</v>
      </c>
      <c r="F2311" s="10" t="s">
        <v>9491</v>
      </c>
      <c r="G2311" s="10" t="s">
        <v>841</v>
      </c>
      <c r="H2311" s="10" t="s">
        <v>9492</v>
      </c>
      <c r="I2311" s="10" t="b">
        <v>1</v>
      </c>
      <c r="J2311" s="10">
        <v>4.0</v>
      </c>
      <c r="K2311" s="10" t="s">
        <v>1656</v>
      </c>
      <c r="L2311" s="10" t="s">
        <v>9493</v>
      </c>
      <c r="M2311" s="10" t="s">
        <v>9494</v>
      </c>
    </row>
    <row r="2312" ht="15.75" customHeight="1">
      <c r="A2312" s="9">
        <v>2310.0</v>
      </c>
      <c r="B2312" s="10">
        <v>2476.0</v>
      </c>
      <c r="C2312" s="10" t="s">
        <v>9495</v>
      </c>
      <c r="D2312" s="10" t="s">
        <v>1670</v>
      </c>
      <c r="E2312" s="10" t="s">
        <v>1671</v>
      </c>
      <c r="F2312" s="10" t="s">
        <v>9496</v>
      </c>
      <c r="G2312" s="10" t="s">
        <v>841</v>
      </c>
      <c r="H2312" s="10" t="s">
        <v>9497</v>
      </c>
      <c r="I2312" s="10" t="b">
        <v>1</v>
      </c>
      <c r="J2312" s="10">
        <v>3.0</v>
      </c>
      <c r="K2312" s="10" t="s">
        <v>1702</v>
      </c>
      <c r="L2312" s="10" t="s">
        <v>2373</v>
      </c>
      <c r="M2312" s="10" t="s">
        <v>9498</v>
      </c>
    </row>
    <row r="2313" ht="15.75" customHeight="1">
      <c r="A2313" s="9">
        <v>2311.0</v>
      </c>
      <c r="B2313" s="10">
        <v>2477.0</v>
      </c>
      <c r="C2313" s="10" t="s">
        <v>9499</v>
      </c>
      <c r="D2313" s="10" t="s">
        <v>1670</v>
      </c>
      <c r="E2313" s="10" t="s">
        <v>1671</v>
      </c>
      <c r="F2313" s="10" t="s">
        <v>9500</v>
      </c>
      <c r="G2313" s="10" t="s">
        <v>841</v>
      </c>
      <c r="H2313" s="10" t="s">
        <v>9501</v>
      </c>
      <c r="I2313" s="10" t="b">
        <v>1</v>
      </c>
      <c r="J2313" s="10">
        <v>9.0</v>
      </c>
      <c r="K2313" s="10" t="s">
        <v>18</v>
      </c>
      <c r="L2313" s="10" t="s">
        <v>2830</v>
      </c>
      <c r="M2313" s="10" t="s">
        <v>9502</v>
      </c>
    </row>
    <row r="2314" ht="15.75" customHeight="1">
      <c r="A2314" s="9">
        <v>2312.0</v>
      </c>
      <c r="B2314" s="10">
        <v>2479.0</v>
      </c>
      <c r="C2314" s="10" t="s">
        <v>9503</v>
      </c>
      <c r="D2314" s="10" t="s">
        <v>1670</v>
      </c>
      <c r="E2314" s="10" t="s">
        <v>1671</v>
      </c>
      <c r="F2314" s="10" t="s">
        <v>9504</v>
      </c>
      <c r="G2314" s="10" t="s">
        <v>841</v>
      </c>
      <c r="H2314" s="10" t="s">
        <v>9505</v>
      </c>
      <c r="I2314" s="10" t="b">
        <v>1</v>
      </c>
      <c r="J2314" s="10">
        <v>6.0</v>
      </c>
      <c r="K2314" s="10" t="s">
        <v>1696</v>
      </c>
      <c r="L2314" s="10" t="s">
        <v>9506</v>
      </c>
      <c r="M2314" s="10" t="s">
        <v>9507</v>
      </c>
    </row>
    <row r="2315" ht="15.75" customHeight="1">
      <c r="A2315" s="9">
        <v>2313.0</v>
      </c>
      <c r="B2315" s="10">
        <v>2480.0</v>
      </c>
      <c r="C2315" s="10" t="s">
        <v>9508</v>
      </c>
      <c r="D2315" s="10" t="s">
        <v>1670</v>
      </c>
      <c r="E2315" s="10" t="s">
        <v>1671</v>
      </c>
      <c r="F2315" s="10" t="s">
        <v>9509</v>
      </c>
      <c r="G2315" s="10" t="s">
        <v>841</v>
      </c>
      <c r="H2315" s="10" t="s">
        <v>9510</v>
      </c>
      <c r="I2315" s="10" t="b">
        <v>1</v>
      </c>
      <c r="J2315" s="10">
        <v>4.0</v>
      </c>
      <c r="K2315" s="10" t="s">
        <v>1656</v>
      </c>
      <c r="L2315" s="10" t="s">
        <v>9511</v>
      </c>
      <c r="M2315" s="10" t="s">
        <v>9512</v>
      </c>
    </row>
    <row r="2316" ht="15.75" customHeight="1">
      <c r="A2316" s="9">
        <v>2314.0</v>
      </c>
      <c r="B2316" s="10">
        <v>2482.0</v>
      </c>
      <c r="C2316" s="10" t="s">
        <v>9513</v>
      </c>
      <c r="D2316" s="10" t="s">
        <v>1670</v>
      </c>
      <c r="E2316" s="10" t="s">
        <v>1671</v>
      </c>
      <c r="F2316" s="10" t="s">
        <v>9514</v>
      </c>
      <c r="G2316" s="10" t="s">
        <v>841</v>
      </c>
      <c r="H2316" s="10" t="s">
        <v>9515</v>
      </c>
      <c r="I2316" s="10" t="b">
        <v>1</v>
      </c>
      <c r="J2316" s="10">
        <v>4.0</v>
      </c>
      <c r="K2316" s="10" t="s">
        <v>1656</v>
      </c>
      <c r="L2316" s="10" t="s">
        <v>9444</v>
      </c>
      <c r="M2316" s="10" t="s">
        <v>9516</v>
      </c>
    </row>
    <row r="2317" ht="15.75" customHeight="1">
      <c r="A2317" s="9">
        <v>2315.0</v>
      </c>
      <c r="B2317" s="10">
        <v>2483.0</v>
      </c>
      <c r="C2317" s="10" t="s">
        <v>9517</v>
      </c>
      <c r="D2317" s="10" t="s">
        <v>1670</v>
      </c>
      <c r="E2317" s="10" t="s">
        <v>1671</v>
      </c>
      <c r="F2317" s="10" t="s">
        <v>9518</v>
      </c>
      <c r="G2317" s="10" t="s">
        <v>841</v>
      </c>
      <c r="H2317" s="10" t="s">
        <v>9519</v>
      </c>
      <c r="I2317" s="10" t="b">
        <v>1</v>
      </c>
      <c r="J2317" s="10">
        <v>4.0</v>
      </c>
      <c r="K2317" s="10" t="s">
        <v>1656</v>
      </c>
      <c r="L2317" s="10" t="s">
        <v>9520</v>
      </c>
      <c r="M2317" s="10" t="s">
        <v>9521</v>
      </c>
    </row>
    <row r="2318" ht="15.75" customHeight="1">
      <c r="A2318" s="9">
        <v>2316.0</v>
      </c>
      <c r="B2318" s="10">
        <v>2485.0</v>
      </c>
      <c r="C2318" s="10" t="s">
        <v>9522</v>
      </c>
      <c r="D2318" s="10" t="s">
        <v>1670</v>
      </c>
      <c r="E2318" s="10" t="s">
        <v>1671</v>
      </c>
      <c r="F2318" s="10" t="s">
        <v>9523</v>
      </c>
      <c r="G2318" s="10" t="s">
        <v>841</v>
      </c>
      <c r="H2318" s="10" t="s">
        <v>9524</v>
      </c>
      <c r="I2318" s="10" t="b">
        <v>1</v>
      </c>
      <c r="J2318" s="10">
        <v>3.0</v>
      </c>
      <c r="K2318" s="10" t="s">
        <v>1702</v>
      </c>
      <c r="L2318" s="10" t="s">
        <v>9525</v>
      </c>
      <c r="M2318" s="10" t="s">
        <v>9526</v>
      </c>
    </row>
    <row r="2319" ht="15.75" customHeight="1">
      <c r="A2319" s="9">
        <v>2317.0</v>
      </c>
      <c r="B2319" s="10">
        <v>2486.0</v>
      </c>
      <c r="C2319" s="10" t="s">
        <v>9527</v>
      </c>
      <c r="D2319" s="10" t="s">
        <v>1670</v>
      </c>
      <c r="E2319" s="10" t="s">
        <v>1671</v>
      </c>
      <c r="F2319" s="10" t="s">
        <v>9528</v>
      </c>
      <c r="G2319" s="10" t="s">
        <v>841</v>
      </c>
      <c r="H2319" s="10" t="s">
        <v>9529</v>
      </c>
      <c r="I2319" s="10" t="b">
        <v>1</v>
      </c>
      <c r="J2319" s="10">
        <v>4.0</v>
      </c>
      <c r="K2319" s="10" t="s">
        <v>1656</v>
      </c>
      <c r="L2319" s="10" t="s">
        <v>9530</v>
      </c>
      <c r="M2319" s="10" t="s">
        <v>9531</v>
      </c>
    </row>
    <row r="2320" ht="15.75" customHeight="1">
      <c r="A2320" s="9">
        <v>2318.0</v>
      </c>
      <c r="B2320" s="10">
        <v>2488.0</v>
      </c>
      <c r="C2320" s="10" t="s">
        <v>9532</v>
      </c>
      <c r="D2320" s="10" t="s">
        <v>1670</v>
      </c>
      <c r="E2320" s="10" t="s">
        <v>1671</v>
      </c>
      <c r="F2320" s="10" t="s">
        <v>9533</v>
      </c>
      <c r="G2320" s="10" t="s">
        <v>841</v>
      </c>
      <c r="H2320" s="10" t="s">
        <v>9534</v>
      </c>
      <c r="I2320" s="10" t="b">
        <v>1</v>
      </c>
      <c r="J2320" s="10">
        <v>3.0</v>
      </c>
      <c r="K2320" s="10" t="s">
        <v>1702</v>
      </c>
      <c r="L2320" s="10" t="s">
        <v>5075</v>
      </c>
      <c r="M2320" s="10" t="s">
        <v>9535</v>
      </c>
    </row>
    <row r="2321" ht="15.75" customHeight="1">
      <c r="A2321" s="9">
        <v>2319.0</v>
      </c>
      <c r="B2321" s="10">
        <v>2489.0</v>
      </c>
      <c r="C2321" s="10" t="s">
        <v>9536</v>
      </c>
      <c r="D2321" s="10" t="s">
        <v>1670</v>
      </c>
      <c r="E2321" s="10" t="s">
        <v>1671</v>
      </c>
      <c r="F2321" s="10" t="s">
        <v>9537</v>
      </c>
      <c r="G2321" s="10" t="s">
        <v>841</v>
      </c>
      <c r="H2321" s="10" t="s">
        <v>9538</v>
      </c>
      <c r="I2321" s="10" t="b">
        <v>1</v>
      </c>
      <c r="J2321" s="10">
        <v>4.0</v>
      </c>
      <c r="K2321" s="10" t="s">
        <v>1656</v>
      </c>
      <c r="L2321" s="10" t="s">
        <v>9539</v>
      </c>
      <c r="M2321" s="10" t="s">
        <v>9540</v>
      </c>
    </row>
    <row r="2322" ht="15.75" customHeight="1">
      <c r="A2322" s="9">
        <v>2320.0</v>
      </c>
      <c r="B2322" s="10">
        <v>2490.0</v>
      </c>
      <c r="C2322" s="10" t="s">
        <v>9541</v>
      </c>
      <c r="D2322" s="10" t="s">
        <v>1670</v>
      </c>
      <c r="E2322" s="10" t="s">
        <v>1671</v>
      </c>
      <c r="F2322" s="10" t="s">
        <v>9542</v>
      </c>
      <c r="G2322" s="10" t="s">
        <v>841</v>
      </c>
      <c r="H2322" s="10" t="s">
        <v>9543</v>
      </c>
      <c r="I2322" s="10" t="b">
        <v>1</v>
      </c>
      <c r="J2322" s="10">
        <v>4.0</v>
      </c>
      <c r="K2322" s="10" t="s">
        <v>1656</v>
      </c>
      <c r="L2322" s="10" t="s">
        <v>9544</v>
      </c>
      <c r="M2322" s="10" t="s">
        <v>9545</v>
      </c>
    </row>
    <row r="2323" ht="15.75" customHeight="1">
      <c r="A2323" s="9">
        <v>2321.0</v>
      </c>
      <c r="B2323" s="10">
        <v>2493.0</v>
      </c>
      <c r="C2323" s="10" t="s">
        <v>9546</v>
      </c>
      <c r="D2323" s="10" t="s">
        <v>1670</v>
      </c>
      <c r="E2323" s="10" t="s">
        <v>1671</v>
      </c>
      <c r="F2323" s="10" t="s">
        <v>9547</v>
      </c>
      <c r="G2323" s="10" t="s">
        <v>841</v>
      </c>
      <c r="H2323" s="10" t="s">
        <v>9548</v>
      </c>
      <c r="I2323" s="10" t="b">
        <v>1</v>
      </c>
      <c r="J2323" s="10">
        <v>3.0</v>
      </c>
      <c r="K2323" s="10" t="s">
        <v>1702</v>
      </c>
      <c r="L2323" s="10" t="s">
        <v>2373</v>
      </c>
      <c r="M2323" s="10" t="s">
        <v>9549</v>
      </c>
    </row>
    <row r="2324" ht="15.75" customHeight="1">
      <c r="A2324" s="9">
        <v>2322.0</v>
      </c>
      <c r="B2324" s="10">
        <v>2494.0</v>
      </c>
      <c r="C2324" s="10" t="s">
        <v>9550</v>
      </c>
      <c r="D2324" s="10" t="s">
        <v>1670</v>
      </c>
      <c r="E2324" s="10" t="s">
        <v>1671</v>
      </c>
      <c r="F2324" s="10" t="s">
        <v>9551</v>
      </c>
      <c r="G2324" s="10" t="s">
        <v>841</v>
      </c>
      <c r="H2324" s="10" t="s">
        <v>9552</v>
      </c>
      <c r="I2324" s="10" t="b">
        <v>1</v>
      </c>
      <c r="J2324" s="10">
        <v>5.0</v>
      </c>
      <c r="K2324" s="10" t="s">
        <v>1690</v>
      </c>
      <c r="L2324" s="10" t="s">
        <v>6874</v>
      </c>
      <c r="M2324" s="10" t="s">
        <v>9553</v>
      </c>
    </row>
    <row r="2325" ht="15.75" customHeight="1">
      <c r="A2325" s="9">
        <v>2323.0</v>
      </c>
      <c r="B2325" s="10">
        <v>2495.0</v>
      </c>
      <c r="C2325" s="10" t="s">
        <v>9554</v>
      </c>
      <c r="D2325" s="10" t="s">
        <v>1670</v>
      </c>
      <c r="E2325" s="10" t="s">
        <v>1671</v>
      </c>
      <c r="F2325" s="10" t="s">
        <v>9555</v>
      </c>
      <c r="G2325" s="10" t="s">
        <v>841</v>
      </c>
      <c r="H2325" s="10" t="s">
        <v>9556</v>
      </c>
      <c r="I2325" s="10" t="b">
        <v>0</v>
      </c>
      <c r="J2325" s="10">
        <v>0.0</v>
      </c>
      <c r="K2325" s="10" t="s">
        <v>2887</v>
      </c>
      <c r="L2325" s="10" t="s">
        <v>9557</v>
      </c>
      <c r="M2325" s="10" t="s">
        <v>9558</v>
      </c>
    </row>
    <row r="2326" ht="15.75" customHeight="1">
      <c r="A2326" s="9">
        <v>2324.0</v>
      </c>
      <c r="B2326" s="10">
        <v>2496.0</v>
      </c>
      <c r="C2326" s="10" t="s">
        <v>9559</v>
      </c>
      <c r="D2326" s="10" t="s">
        <v>1670</v>
      </c>
      <c r="E2326" s="10" t="s">
        <v>1671</v>
      </c>
      <c r="F2326" s="10" t="s">
        <v>9560</v>
      </c>
      <c r="G2326" s="10" t="s">
        <v>841</v>
      </c>
      <c r="H2326" s="10" t="s">
        <v>9561</v>
      </c>
      <c r="I2326" s="10" t="b">
        <v>0</v>
      </c>
      <c r="J2326" s="10">
        <v>0.0</v>
      </c>
      <c r="K2326" s="10" t="s">
        <v>2887</v>
      </c>
      <c r="L2326" s="10" t="s">
        <v>9562</v>
      </c>
      <c r="M2326" s="10" t="s">
        <v>9563</v>
      </c>
    </row>
    <row r="2327" ht="15.75" customHeight="1">
      <c r="A2327" s="9">
        <v>2325.0</v>
      </c>
      <c r="B2327" s="10">
        <v>2497.0</v>
      </c>
      <c r="C2327" s="10" t="s">
        <v>9564</v>
      </c>
      <c r="D2327" s="10" t="s">
        <v>1670</v>
      </c>
      <c r="E2327" s="10" t="s">
        <v>1671</v>
      </c>
      <c r="F2327" s="10" t="s">
        <v>9565</v>
      </c>
      <c r="G2327" s="10" t="s">
        <v>841</v>
      </c>
      <c r="H2327" s="10" t="s">
        <v>9566</v>
      </c>
      <c r="I2327" s="10" t="b">
        <v>1</v>
      </c>
      <c r="J2327" s="10">
        <v>3.0</v>
      </c>
      <c r="K2327" s="10" t="s">
        <v>1702</v>
      </c>
      <c r="L2327" s="10" t="s">
        <v>4440</v>
      </c>
      <c r="M2327" s="10" t="s">
        <v>9567</v>
      </c>
    </row>
    <row r="2328" ht="15.75" customHeight="1">
      <c r="A2328" s="9">
        <v>2326.0</v>
      </c>
      <c r="B2328" s="10">
        <v>2498.0</v>
      </c>
      <c r="C2328" s="10" t="s">
        <v>9568</v>
      </c>
      <c r="D2328" s="10" t="s">
        <v>1670</v>
      </c>
      <c r="E2328" s="10" t="s">
        <v>1671</v>
      </c>
      <c r="F2328" s="10" t="s">
        <v>9569</v>
      </c>
      <c r="G2328" s="10" t="s">
        <v>841</v>
      </c>
      <c r="H2328" s="10" t="s">
        <v>9570</v>
      </c>
      <c r="I2328" s="10" t="b">
        <v>1</v>
      </c>
      <c r="J2328" s="10">
        <v>3.0</v>
      </c>
      <c r="K2328" s="10" t="s">
        <v>1702</v>
      </c>
      <c r="L2328" s="10" t="s">
        <v>8054</v>
      </c>
      <c r="M2328" s="10" t="s">
        <v>9571</v>
      </c>
    </row>
    <row r="2329" ht="15.75" customHeight="1">
      <c r="A2329" s="9">
        <v>2327.0</v>
      </c>
      <c r="B2329" s="10">
        <v>2500.0</v>
      </c>
      <c r="C2329" s="10" t="s">
        <v>9572</v>
      </c>
      <c r="D2329" s="10" t="s">
        <v>1670</v>
      </c>
      <c r="E2329" s="10" t="s">
        <v>1671</v>
      </c>
      <c r="F2329" s="10" t="s">
        <v>9573</v>
      </c>
      <c r="G2329" s="10" t="s">
        <v>841</v>
      </c>
      <c r="H2329" s="10" t="s">
        <v>9574</v>
      </c>
      <c r="I2329" s="10" t="b">
        <v>1</v>
      </c>
      <c r="J2329" s="10">
        <v>3.0</v>
      </c>
      <c r="K2329" s="10" t="s">
        <v>1702</v>
      </c>
      <c r="L2329" s="10" t="s">
        <v>2425</v>
      </c>
      <c r="M2329" s="10" t="s">
        <v>9575</v>
      </c>
    </row>
    <row r="2330" ht="15.75" customHeight="1">
      <c r="A2330" s="9">
        <v>2328.0</v>
      </c>
      <c r="B2330" s="10">
        <v>2501.0</v>
      </c>
      <c r="C2330" s="10" t="s">
        <v>9576</v>
      </c>
      <c r="D2330" s="10" t="s">
        <v>1670</v>
      </c>
      <c r="E2330" s="10" t="s">
        <v>1671</v>
      </c>
      <c r="F2330" s="10" t="s">
        <v>9577</v>
      </c>
      <c r="G2330" s="10" t="s">
        <v>841</v>
      </c>
      <c r="H2330" s="10" t="s">
        <v>9578</v>
      </c>
      <c r="I2330" s="10" t="b">
        <v>1</v>
      </c>
      <c r="J2330" s="10">
        <v>3.0</v>
      </c>
      <c r="K2330" s="10" t="s">
        <v>1702</v>
      </c>
      <c r="L2330" s="10" t="s">
        <v>9579</v>
      </c>
      <c r="M2330" s="10" t="s">
        <v>9580</v>
      </c>
    </row>
    <row r="2331" ht="15.75" customHeight="1">
      <c r="A2331" s="9">
        <v>2329.0</v>
      </c>
      <c r="B2331" s="10">
        <v>2502.0</v>
      </c>
      <c r="C2331" s="10" t="s">
        <v>9581</v>
      </c>
      <c r="D2331" s="10" t="s">
        <v>1670</v>
      </c>
      <c r="E2331" s="10" t="s">
        <v>1671</v>
      </c>
      <c r="F2331" s="10" t="s">
        <v>9582</v>
      </c>
      <c r="G2331" s="10" t="s">
        <v>841</v>
      </c>
      <c r="H2331" s="10" t="s">
        <v>9583</v>
      </c>
      <c r="I2331" s="10" t="b">
        <v>1</v>
      </c>
      <c r="J2331" s="10">
        <v>3.0</v>
      </c>
      <c r="K2331" s="10" t="s">
        <v>1702</v>
      </c>
      <c r="L2331" s="10" t="s">
        <v>9584</v>
      </c>
      <c r="M2331" s="10" t="s">
        <v>9585</v>
      </c>
    </row>
    <row r="2332" ht="15.75" customHeight="1">
      <c r="A2332" s="9">
        <v>2330.0</v>
      </c>
      <c r="B2332" s="10">
        <v>2503.0</v>
      </c>
      <c r="C2332" s="10" t="s">
        <v>9586</v>
      </c>
      <c r="D2332" s="10" t="s">
        <v>1670</v>
      </c>
      <c r="E2332" s="10" t="s">
        <v>1671</v>
      </c>
      <c r="F2332" s="10" t="s">
        <v>9587</v>
      </c>
      <c r="G2332" s="10" t="s">
        <v>841</v>
      </c>
      <c r="H2332" s="10" t="s">
        <v>9588</v>
      </c>
      <c r="I2332" s="10" t="b">
        <v>1</v>
      </c>
      <c r="J2332" s="10">
        <v>3.0</v>
      </c>
      <c r="K2332" s="10" t="s">
        <v>1702</v>
      </c>
      <c r="L2332" s="10" t="s">
        <v>9589</v>
      </c>
      <c r="M2332" s="10" t="s">
        <v>9590</v>
      </c>
    </row>
    <row r="2333" ht="15.75" customHeight="1">
      <c r="A2333" s="9">
        <v>2331.0</v>
      </c>
      <c r="B2333" s="10">
        <v>2504.0</v>
      </c>
      <c r="C2333" s="10" t="s">
        <v>9591</v>
      </c>
      <c r="D2333" s="10" t="s">
        <v>1670</v>
      </c>
      <c r="E2333" s="10" t="s">
        <v>1671</v>
      </c>
      <c r="F2333" s="10" t="s">
        <v>9592</v>
      </c>
      <c r="G2333" s="10" t="s">
        <v>841</v>
      </c>
      <c r="H2333" s="10" t="s">
        <v>9593</v>
      </c>
      <c r="I2333" s="10" t="b">
        <v>1</v>
      </c>
      <c r="J2333" s="10">
        <v>3.0</v>
      </c>
      <c r="K2333" s="10" t="s">
        <v>1702</v>
      </c>
      <c r="L2333" s="10" t="s">
        <v>9594</v>
      </c>
      <c r="M2333" s="10" t="s">
        <v>9595</v>
      </c>
    </row>
    <row r="2334" ht="15.75" customHeight="1">
      <c r="A2334" s="9">
        <v>2332.0</v>
      </c>
      <c r="B2334" s="10">
        <v>2505.0</v>
      </c>
      <c r="C2334" s="10" t="s">
        <v>9596</v>
      </c>
      <c r="D2334" s="10" t="s">
        <v>1670</v>
      </c>
      <c r="E2334" s="10" t="s">
        <v>1671</v>
      </c>
      <c r="F2334" s="10" t="s">
        <v>9597</v>
      </c>
      <c r="G2334" s="10" t="s">
        <v>841</v>
      </c>
      <c r="H2334" s="10" t="s">
        <v>9598</v>
      </c>
      <c r="I2334" s="10" t="b">
        <v>1</v>
      </c>
      <c r="J2334" s="10">
        <v>3.0</v>
      </c>
      <c r="K2334" s="10" t="s">
        <v>1702</v>
      </c>
      <c r="L2334" s="10" t="s">
        <v>9579</v>
      </c>
      <c r="M2334" s="10" t="s">
        <v>9599</v>
      </c>
    </row>
    <row r="2335" ht="15.75" customHeight="1">
      <c r="A2335" s="9">
        <v>2333.0</v>
      </c>
      <c r="B2335" s="10">
        <v>2507.0</v>
      </c>
      <c r="C2335" s="10" t="s">
        <v>9600</v>
      </c>
      <c r="D2335" s="10" t="s">
        <v>1670</v>
      </c>
      <c r="E2335" s="10" t="s">
        <v>1671</v>
      </c>
      <c r="F2335" s="10" t="s">
        <v>9601</v>
      </c>
      <c r="G2335" s="10" t="s">
        <v>841</v>
      </c>
      <c r="H2335" s="10" t="s">
        <v>9602</v>
      </c>
      <c r="I2335" s="10" t="b">
        <v>1</v>
      </c>
      <c r="J2335" s="10">
        <v>4.0</v>
      </c>
      <c r="K2335" s="10" t="s">
        <v>1656</v>
      </c>
      <c r="L2335" s="10" t="s">
        <v>9603</v>
      </c>
      <c r="M2335" s="10" t="s">
        <v>9604</v>
      </c>
    </row>
    <row r="2336" ht="15.75" customHeight="1">
      <c r="A2336" s="9">
        <v>2334.0</v>
      </c>
      <c r="B2336" s="10">
        <v>2508.0</v>
      </c>
      <c r="C2336" s="10" t="s">
        <v>9605</v>
      </c>
      <c r="D2336" s="10" t="s">
        <v>1670</v>
      </c>
      <c r="E2336" s="10" t="s">
        <v>1671</v>
      </c>
      <c r="F2336" s="10" t="s">
        <v>9606</v>
      </c>
      <c r="G2336" s="10" t="s">
        <v>841</v>
      </c>
      <c r="H2336" s="10" t="s">
        <v>9607</v>
      </c>
      <c r="I2336" s="10" t="b">
        <v>1</v>
      </c>
      <c r="J2336" s="10">
        <v>6.0</v>
      </c>
      <c r="K2336" s="10" t="s">
        <v>1696</v>
      </c>
      <c r="L2336" s="10" t="s">
        <v>2526</v>
      </c>
      <c r="M2336" s="10" t="s">
        <v>9608</v>
      </c>
    </row>
    <row r="2337" ht="15.75" customHeight="1">
      <c r="A2337" s="9">
        <v>2335.0</v>
      </c>
      <c r="B2337" s="10">
        <v>2509.0</v>
      </c>
      <c r="C2337" s="10" t="s">
        <v>9609</v>
      </c>
      <c r="D2337" s="10" t="s">
        <v>1670</v>
      </c>
      <c r="E2337" s="10" t="s">
        <v>1671</v>
      </c>
      <c r="F2337" s="10" t="s">
        <v>9610</v>
      </c>
      <c r="G2337" s="10" t="s">
        <v>841</v>
      </c>
      <c r="H2337" s="10" t="s">
        <v>9611</v>
      </c>
      <c r="I2337" s="10" t="b">
        <v>1</v>
      </c>
      <c r="J2337" s="10">
        <v>4.0</v>
      </c>
      <c r="K2337" s="10" t="s">
        <v>1656</v>
      </c>
      <c r="L2337" s="10" t="s">
        <v>9069</v>
      </c>
      <c r="M2337" s="10" t="s">
        <v>9612</v>
      </c>
    </row>
    <row r="2338" ht="15.75" customHeight="1">
      <c r="A2338" s="9">
        <v>2336.0</v>
      </c>
      <c r="B2338" s="10">
        <v>2510.0</v>
      </c>
      <c r="C2338" s="10" t="s">
        <v>9613</v>
      </c>
      <c r="D2338" s="10" t="s">
        <v>1670</v>
      </c>
      <c r="E2338" s="10" t="s">
        <v>1671</v>
      </c>
      <c r="F2338" s="10" t="s">
        <v>9614</v>
      </c>
      <c r="G2338" s="10" t="s">
        <v>841</v>
      </c>
      <c r="H2338" s="10" t="s">
        <v>9615</v>
      </c>
      <c r="I2338" s="10" t="b">
        <v>1</v>
      </c>
      <c r="J2338" s="10">
        <v>4.0</v>
      </c>
      <c r="K2338" s="10" t="s">
        <v>1656</v>
      </c>
      <c r="L2338" s="10" t="s">
        <v>9616</v>
      </c>
      <c r="M2338" s="10" t="s">
        <v>9617</v>
      </c>
    </row>
    <row r="2339" ht="15.75" customHeight="1">
      <c r="A2339" s="9">
        <v>2337.0</v>
      </c>
      <c r="B2339" s="10">
        <v>2511.0</v>
      </c>
      <c r="C2339" s="10" t="s">
        <v>9618</v>
      </c>
      <c r="D2339" s="10" t="s">
        <v>1670</v>
      </c>
      <c r="E2339" s="10" t="s">
        <v>1671</v>
      </c>
      <c r="F2339" s="10" t="s">
        <v>9619</v>
      </c>
      <c r="G2339" s="10" t="s">
        <v>841</v>
      </c>
      <c r="H2339" s="10" t="s">
        <v>9620</v>
      </c>
      <c r="I2339" s="10" t="b">
        <v>1</v>
      </c>
      <c r="J2339" s="10">
        <v>3.0</v>
      </c>
      <c r="K2339" s="10" t="s">
        <v>1702</v>
      </c>
      <c r="L2339" s="10" t="s">
        <v>9621</v>
      </c>
      <c r="M2339" s="10" t="s">
        <v>9622</v>
      </c>
    </row>
    <row r="2340" ht="15.75" customHeight="1">
      <c r="A2340" s="9">
        <v>2338.0</v>
      </c>
      <c r="B2340" s="10">
        <v>2513.0</v>
      </c>
      <c r="C2340" s="10" t="s">
        <v>9623</v>
      </c>
      <c r="D2340" s="10" t="s">
        <v>1670</v>
      </c>
      <c r="E2340" s="10" t="s">
        <v>1671</v>
      </c>
      <c r="F2340" s="10" t="s">
        <v>9624</v>
      </c>
      <c r="G2340" s="10" t="s">
        <v>841</v>
      </c>
      <c r="H2340" s="10" t="s">
        <v>9625</v>
      </c>
      <c r="I2340" s="10" t="b">
        <v>1</v>
      </c>
      <c r="J2340" s="10">
        <v>2.0</v>
      </c>
      <c r="K2340" s="10" t="s">
        <v>1679</v>
      </c>
      <c r="L2340" s="10" t="s">
        <v>9626</v>
      </c>
      <c r="M2340" s="10" t="s">
        <v>9627</v>
      </c>
    </row>
    <row r="2341" ht="15.75" customHeight="1">
      <c r="A2341" s="9">
        <v>2339.0</v>
      </c>
      <c r="B2341" s="10">
        <v>2514.0</v>
      </c>
      <c r="C2341" s="10" t="s">
        <v>9628</v>
      </c>
      <c r="D2341" s="10" t="s">
        <v>1670</v>
      </c>
      <c r="E2341" s="10" t="s">
        <v>1671</v>
      </c>
      <c r="F2341" s="10" t="s">
        <v>9629</v>
      </c>
      <c r="G2341" s="10" t="s">
        <v>841</v>
      </c>
      <c r="H2341" s="10" t="s">
        <v>9630</v>
      </c>
      <c r="I2341" s="10" t="b">
        <v>1</v>
      </c>
      <c r="J2341" s="10">
        <v>4.0</v>
      </c>
      <c r="K2341" s="10" t="s">
        <v>1656</v>
      </c>
      <c r="L2341" s="10" t="s">
        <v>9631</v>
      </c>
      <c r="M2341" s="10" t="s">
        <v>9632</v>
      </c>
    </row>
    <row r="2342" ht="15.75" customHeight="1">
      <c r="A2342" s="9">
        <v>2340.0</v>
      </c>
      <c r="B2342" s="10">
        <v>2516.0</v>
      </c>
      <c r="C2342" s="10" t="s">
        <v>9633</v>
      </c>
      <c r="D2342" s="10" t="s">
        <v>1670</v>
      </c>
      <c r="E2342" s="10" t="s">
        <v>1671</v>
      </c>
      <c r="F2342" s="10" t="s">
        <v>9634</v>
      </c>
      <c r="G2342" s="10" t="s">
        <v>841</v>
      </c>
      <c r="H2342" s="10" t="s">
        <v>9635</v>
      </c>
      <c r="I2342" s="10" t="b">
        <v>1</v>
      </c>
      <c r="J2342" s="10">
        <v>3.0</v>
      </c>
      <c r="K2342" s="10" t="s">
        <v>1702</v>
      </c>
      <c r="L2342" s="10" t="s">
        <v>9636</v>
      </c>
      <c r="M2342" s="10" t="s">
        <v>9637</v>
      </c>
    </row>
    <row r="2343" ht="15.75" customHeight="1">
      <c r="A2343" s="9">
        <v>2341.0</v>
      </c>
      <c r="B2343" s="10">
        <v>2517.0</v>
      </c>
      <c r="C2343" s="10" t="s">
        <v>9638</v>
      </c>
      <c r="D2343" s="10" t="s">
        <v>1670</v>
      </c>
      <c r="E2343" s="10" t="s">
        <v>1671</v>
      </c>
      <c r="F2343" s="10" t="s">
        <v>9639</v>
      </c>
      <c r="G2343" s="10" t="s">
        <v>841</v>
      </c>
      <c r="H2343" s="10" t="s">
        <v>9640</v>
      </c>
      <c r="I2343" s="10" t="b">
        <v>1</v>
      </c>
      <c r="J2343" s="10">
        <v>3.0</v>
      </c>
      <c r="K2343" s="10" t="s">
        <v>1702</v>
      </c>
      <c r="L2343" s="10" t="s">
        <v>9641</v>
      </c>
      <c r="M2343" s="10" t="s">
        <v>9642</v>
      </c>
    </row>
    <row r="2344" ht="15.75" customHeight="1">
      <c r="A2344" s="9">
        <v>2342.0</v>
      </c>
      <c r="B2344" s="10">
        <v>2518.0</v>
      </c>
      <c r="C2344" s="10" t="s">
        <v>9643</v>
      </c>
      <c r="D2344" s="10" t="s">
        <v>1670</v>
      </c>
      <c r="E2344" s="10" t="s">
        <v>1671</v>
      </c>
      <c r="F2344" s="10" t="s">
        <v>9644</v>
      </c>
      <c r="G2344" s="10" t="s">
        <v>841</v>
      </c>
      <c r="H2344" s="10" t="s">
        <v>9645</v>
      </c>
      <c r="I2344" s="10" t="b">
        <v>1</v>
      </c>
      <c r="J2344" s="10">
        <v>6.0</v>
      </c>
      <c r="K2344" s="10" t="s">
        <v>1696</v>
      </c>
      <c r="L2344" s="10" t="s">
        <v>9646</v>
      </c>
      <c r="M2344" s="10" t="s">
        <v>9647</v>
      </c>
    </row>
    <row r="2345" ht="15.75" customHeight="1">
      <c r="A2345" s="9">
        <v>2343.0</v>
      </c>
      <c r="B2345" s="10">
        <v>2519.0</v>
      </c>
      <c r="C2345" s="10" t="s">
        <v>9648</v>
      </c>
      <c r="D2345" s="10" t="s">
        <v>1670</v>
      </c>
      <c r="E2345" s="10" t="s">
        <v>1671</v>
      </c>
      <c r="F2345" s="10" t="s">
        <v>9649</v>
      </c>
      <c r="G2345" s="10" t="s">
        <v>841</v>
      </c>
      <c r="H2345" s="10" t="s">
        <v>9650</v>
      </c>
      <c r="I2345" s="10" t="b">
        <v>1</v>
      </c>
      <c r="J2345" s="10">
        <v>3.0</v>
      </c>
      <c r="K2345" s="10" t="s">
        <v>1702</v>
      </c>
      <c r="L2345" s="10" t="s">
        <v>9579</v>
      </c>
      <c r="M2345" s="10" t="s">
        <v>9651</v>
      </c>
    </row>
    <row r="2346" ht="15.75" customHeight="1">
      <c r="A2346" s="9">
        <v>2344.0</v>
      </c>
      <c r="B2346" s="10">
        <v>2520.0</v>
      </c>
      <c r="C2346" s="10" t="s">
        <v>9652</v>
      </c>
      <c r="D2346" s="10" t="s">
        <v>1670</v>
      </c>
      <c r="E2346" s="10" t="s">
        <v>1671</v>
      </c>
      <c r="F2346" s="10" t="s">
        <v>9653</v>
      </c>
      <c r="G2346" s="10" t="s">
        <v>841</v>
      </c>
      <c r="H2346" s="10" t="s">
        <v>9654</v>
      </c>
      <c r="I2346" s="10" t="b">
        <v>1</v>
      </c>
      <c r="J2346" s="10">
        <v>4.0</v>
      </c>
      <c r="K2346" s="10" t="s">
        <v>1656</v>
      </c>
      <c r="L2346" s="10" t="s">
        <v>9655</v>
      </c>
      <c r="M2346" s="10" t="s">
        <v>9656</v>
      </c>
    </row>
    <row r="2347" ht="15.75" customHeight="1">
      <c r="A2347" s="9">
        <v>2345.0</v>
      </c>
      <c r="B2347" s="10">
        <v>2521.0</v>
      </c>
      <c r="C2347" s="10" t="s">
        <v>9657</v>
      </c>
      <c r="D2347" s="10" t="s">
        <v>1670</v>
      </c>
      <c r="E2347" s="10" t="s">
        <v>1671</v>
      </c>
      <c r="F2347" s="10" t="s">
        <v>9658</v>
      </c>
      <c r="G2347" s="10" t="s">
        <v>841</v>
      </c>
      <c r="H2347" s="10" t="s">
        <v>9659</v>
      </c>
      <c r="I2347" s="10" t="b">
        <v>1</v>
      </c>
      <c r="J2347" s="10">
        <v>2.0</v>
      </c>
      <c r="K2347" s="10" t="s">
        <v>1679</v>
      </c>
      <c r="L2347" s="10" t="s">
        <v>9246</v>
      </c>
      <c r="M2347" s="10" t="s">
        <v>9660</v>
      </c>
    </row>
    <row r="2348" ht="15.75" customHeight="1">
      <c r="A2348" s="9">
        <v>2346.0</v>
      </c>
      <c r="B2348" s="10">
        <v>2522.0</v>
      </c>
      <c r="C2348" s="10" t="s">
        <v>9661</v>
      </c>
      <c r="D2348" s="10" t="s">
        <v>1670</v>
      </c>
      <c r="E2348" s="10" t="s">
        <v>1671</v>
      </c>
      <c r="F2348" s="10" t="s">
        <v>9662</v>
      </c>
      <c r="G2348" s="10" t="s">
        <v>841</v>
      </c>
      <c r="H2348" s="10" t="s">
        <v>9663</v>
      </c>
      <c r="I2348" s="10" t="b">
        <v>1</v>
      </c>
      <c r="J2348" s="10">
        <v>3.0</v>
      </c>
      <c r="K2348" s="10" t="s">
        <v>1702</v>
      </c>
      <c r="L2348" s="10" t="s">
        <v>9579</v>
      </c>
      <c r="M2348" s="10" t="s">
        <v>9664</v>
      </c>
    </row>
    <row r="2349" ht="15.75" customHeight="1">
      <c r="A2349" s="9">
        <v>2347.0</v>
      </c>
      <c r="B2349" s="10">
        <v>2523.0</v>
      </c>
      <c r="C2349" s="10" t="s">
        <v>9665</v>
      </c>
      <c r="D2349" s="10" t="s">
        <v>1670</v>
      </c>
      <c r="E2349" s="10" t="s">
        <v>1671</v>
      </c>
      <c r="F2349" s="10" t="s">
        <v>9666</v>
      </c>
      <c r="G2349" s="10" t="s">
        <v>841</v>
      </c>
      <c r="H2349" s="10" t="s">
        <v>9667</v>
      </c>
      <c r="I2349" s="10" t="b">
        <v>1</v>
      </c>
      <c r="J2349" s="10">
        <v>6.0</v>
      </c>
      <c r="K2349" s="10" t="s">
        <v>1696</v>
      </c>
      <c r="L2349" s="10" t="s">
        <v>9668</v>
      </c>
      <c r="M2349" s="10" t="s">
        <v>9669</v>
      </c>
    </row>
    <row r="2350" ht="15.75" customHeight="1">
      <c r="A2350" s="9">
        <v>2348.0</v>
      </c>
      <c r="B2350" s="10">
        <v>2524.0</v>
      </c>
      <c r="C2350" s="10" t="s">
        <v>9670</v>
      </c>
      <c r="D2350" s="10" t="s">
        <v>1670</v>
      </c>
      <c r="E2350" s="10" t="s">
        <v>1671</v>
      </c>
      <c r="F2350" s="10" t="s">
        <v>9671</v>
      </c>
      <c r="G2350" s="10" t="s">
        <v>841</v>
      </c>
      <c r="H2350" s="10" t="s">
        <v>9672</v>
      </c>
      <c r="I2350" s="10" t="b">
        <v>1</v>
      </c>
      <c r="J2350" s="10">
        <v>4.0</v>
      </c>
      <c r="K2350" s="10" t="s">
        <v>1656</v>
      </c>
      <c r="L2350" s="10" t="s">
        <v>9673</v>
      </c>
      <c r="M2350" s="10" t="s">
        <v>9674</v>
      </c>
    </row>
    <row r="2351" ht="15.75" customHeight="1">
      <c r="A2351" s="9">
        <v>2349.0</v>
      </c>
      <c r="B2351" s="10">
        <v>2527.0</v>
      </c>
      <c r="C2351" s="10" t="s">
        <v>9675</v>
      </c>
      <c r="D2351" s="10" t="s">
        <v>1670</v>
      </c>
      <c r="E2351" s="10" t="s">
        <v>1671</v>
      </c>
      <c r="F2351" s="10" t="s">
        <v>9676</v>
      </c>
      <c r="G2351" s="10" t="s">
        <v>841</v>
      </c>
      <c r="H2351" s="10" t="s">
        <v>9677</v>
      </c>
      <c r="I2351" s="10" t="b">
        <v>1</v>
      </c>
      <c r="J2351" s="10">
        <v>2.0</v>
      </c>
      <c r="K2351" s="10" t="s">
        <v>1679</v>
      </c>
      <c r="L2351" s="10" t="s">
        <v>9678</v>
      </c>
      <c r="M2351" s="10" t="s">
        <v>9679</v>
      </c>
    </row>
    <row r="2352" ht="15.75" customHeight="1">
      <c r="A2352" s="9">
        <v>2350.0</v>
      </c>
      <c r="B2352" s="10">
        <v>2531.0</v>
      </c>
      <c r="C2352" s="10" t="s">
        <v>9680</v>
      </c>
      <c r="D2352" s="10" t="s">
        <v>1670</v>
      </c>
      <c r="E2352" s="10" t="s">
        <v>1671</v>
      </c>
      <c r="F2352" s="10" t="s">
        <v>9681</v>
      </c>
      <c r="G2352" s="10" t="s">
        <v>841</v>
      </c>
      <c r="H2352" s="10" t="s">
        <v>9682</v>
      </c>
      <c r="I2352" s="10" t="b">
        <v>1</v>
      </c>
      <c r="J2352" s="10">
        <v>3.0</v>
      </c>
      <c r="K2352" s="10" t="s">
        <v>1702</v>
      </c>
      <c r="L2352" s="10" t="s">
        <v>9683</v>
      </c>
      <c r="M2352" s="10" t="s">
        <v>9684</v>
      </c>
    </row>
    <row r="2353" ht="15.75" customHeight="1">
      <c r="A2353" s="9">
        <v>2351.0</v>
      </c>
      <c r="B2353" s="10">
        <v>2532.0</v>
      </c>
      <c r="C2353" s="10" t="s">
        <v>9685</v>
      </c>
      <c r="D2353" s="10" t="s">
        <v>1670</v>
      </c>
      <c r="E2353" s="10" t="s">
        <v>1671</v>
      </c>
      <c r="F2353" s="10" t="s">
        <v>9686</v>
      </c>
      <c r="G2353" s="10" t="s">
        <v>841</v>
      </c>
      <c r="H2353" s="10" t="s">
        <v>9687</v>
      </c>
      <c r="I2353" s="10" t="b">
        <v>1</v>
      </c>
      <c r="J2353" s="10">
        <v>2.0</v>
      </c>
      <c r="K2353" s="10" t="s">
        <v>1679</v>
      </c>
      <c r="L2353" s="10" t="s">
        <v>9688</v>
      </c>
      <c r="M2353" s="10" t="s">
        <v>9689</v>
      </c>
    </row>
    <row r="2354" ht="15.75" customHeight="1">
      <c r="A2354" s="9">
        <v>2352.0</v>
      </c>
      <c r="B2354" s="10">
        <v>2533.0</v>
      </c>
      <c r="C2354" s="10" t="s">
        <v>9690</v>
      </c>
      <c r="D2354" s="10" t="s">
        <v>1670</v>
      </c>
      <c r="E2354" s="10" t="s">
        <v>1671</v>
      </c>
      <c r="F2354" s="10" t="s">
        <v>9691</v>
      </c>
      <c r="G2354" s="10" t="s">
        <v>841</v>
      </c>
      <c r="H2354" s="10" t="s">
        <v>9692</v>
      </c>
      <c r="I2354" s="10" t="b">
        <v>1</v>
      </c>
      <c r="J2354" s="10">
        <v>3.0</v>
      </c>
      <c r="K2354" s="10" t="s">
        <v>1702</v>
      </c>
      <c r="L2354" s="10" t="s">
        <v>9693</v>
      </c>
      <c r="M2354" s="10" t="s">
        <v>9694</v>
      </c>
    </row>
    <row r="2355" ht="15.75" customHeight="1">
      <c r="A2355" s="9">
        <v>2353.0</v>
      </c>
      <c r="B2355" s="10">
        <v>2534.0</v>
      </c>
      <c r="C2355" s="10" t="s">
        <v>9695</v>
      </c>
      <c r="D2355" s="10" t="s">
        <v>1670</v>
      </c>
      <c r="E2355" s="10" t="s">
        <v>1671</v>
      </c>
      <c r="F2355" s="10" t="s">
        <v>9696</v>
      </c>
      <c r="G2355" s="10" t="s">
        <v>841</v>
      </c>
      <c r="H2355" s="10" t="s">
        <v>9697</v>
      </c>
      <c r="I2355" s="10" t="b">
        <v>1</v>
      </c>
      <c r="J2355" s="10">
        <v>2.0</v>
      </c>
      <c r="K2355" s="10" t="s">
        <v>1679</v>
      </c>
      <c r="L2355" s="10" t="s">
        <v>8003</v>
      </c>
      <c r="M2355" s="10" t="s">
        <v>9698</v>
      </c>
    </row>
    <row r="2356" ht="15.75" customHeight="1">
      <c r="A2356" s="9">
        <v>2354.0</v>
      </c>
      <c r="B2356" s="10">
        <v>2535.0</v>
      </c>
      <c r="C2356" s="10" t="s">
        <v>9699</v>
      </c>
      <c r="D2356" s="10" t="s">
        <v>1670</v>
      </c>
      <c r="E2356" s="10" t="s">
        <v>1671</v>
      </c>
      <c r="F2356" s="10" t="s">
        <v>9700</v>
      </c>
      <c r="G2356" s="10" t="s">
        <v>841</v>
      </c>
      <c r="H2356" s="10" t="s">
        <v>9701</v>
      </c>
      <c r="I2356" s="10" t="b">
        <v>1</v>
      </c>
      <c r="J2356" s="10">
        <v>3.0</v>
      </c>
      <c r="K2356" s="10" t="s">
        <v>1702</v>
      </c>
      <c r="L2356" s="10" t="s">
        <v>9702</v>
      </c>
      <c r="M2356" s="10" t="s">
        <v>9703</v>
      </c>
    </row>
    <row r="2357" ht="15.75" customHeight="1">
      <c r="A2357" s="9">
        <v>2355.0</v>
      </c>
      <c r="B2357" s="10">
        <v>2536.0</v>
      </c>
      <c r="C2357" s="10" t="s">
        <v>9704</v>
      </c>
      <c r="D2357" s="10" t="s">
        <v>1670</v>
      </c>
      <c r="E2357" s="10" t="s">
        <v>1671</v>
      </c>
      <c r="F2357" s="10" t="s">
        <v>9686</v>
      </c>
      <c r="G2357" s="10" t="s">
        <v>841</v>
      </c>
      <c r="H2357" s="10" t="s">
        <v>9687</v>
      </c>
      <c r="I2357" s="10" t="b">
        <v>1</v>
      </c>
      <c r="J2357" s="10">
        <v>2.0</v>
      </c>
      <c r="K2357" s="10" t="s">
        <v>1679</v>
      </c>
      <c r="L2357" s="10" t="s">
        <v>9688</v>
      </c>
      <c r="M2357" s="10" t="s">
        <v>9689</v>
      </c>
    </row>
    <row r="2358" ht="15.75" customHeight="1">
      <c r="A2358" s="9">
        <v>2356.0</v>
      </c>
      <c r="B2358" s="10">
        <v>2537.0</v>
      </c>
      <c r="C2358" s="10" t="s">
        <v>9705</v>
      </c>
      <c r="D2358" s="10" t="s">
        <v>1670</v>
      </c>
      <c r="E2358" s="10" t="s">
        <v>1671</v>
      </c>
      <c r="F2358" s="10" t="s">
        <v>9706</v>
      </c>
      <c r="G2358" s="10" t="s">
        <v>841</v>
      </c>
      <c r="H2358" s="10" t="s">
        <v>9707</v>
      </c>
      <c r="I2358" s="10" t="b">
        <v>1</v>
      </c>
      <c r="J2358" s="10">
        <v>4.0</v>
      </c>
      <c r="K2358" s="10" t="s">
        <v>1656</v>
      </c>
      <c r="L2358" s="10" t="s">
        <v>9708</v>
      </c>
      <c r="M2358" s="10" t="s">
        <v>9709</v>
      </c>
    </row>
    <row r="2359" ht="15.75" customHeight="1">
      <c r="A2359" s="9">
        <v>2357.0</v>
      </c>
      <c r="B2359" s="10">
        <v>2539.0</v>
      </c>
      <c r="C2359" s="10" t="s">
        <v>9710</v>
      </c>
      <c r="D2359" s="10" t="s">
        <v>1670</v>
      </c>
      <c r="E2359" s="10" t="s">
        <v>1671</v>
      </c>
      <c r="F2359" s="10" t="s">
        <v>9711</v>
      </c>
      <c r="G2359" s="10" t="s">
        <v>841</v>
      </c>
      <c r="H2359" s="10" t="s">
        <v>9712</v>
      </c>
      <c r="I2359" s="10" t="b">
        <v>1</v>
      </c>
      <c r="J2359" s="10">
        <v>3.0</v>
      </c>
      <c r="K2359" s="10" t="s">
        <v>1702</v>
      </c>
      <c r="L2359" s="10" t="s">
        <v>9713</v>
      </c>
      <c r="M2359" s="10" t="s">
        <v>9714</v>
      </c>
    </row>
    <row r="2360" ht="15.75" customHeight="1">
      <c r="A2360" s="9">
        <v>2358.0</v>
      </c>
      <c r="B2360" s="10">
        <v>2541.0</v>
      </c>
      <c r="C2360" s="10" t="s">
        <v>9715</v>
      </c>
      <c r="D2360" s="10" t="s">
        <v>1670</v>
      </c>
      <c r="E2360" s="10" t="s">
        <v>1671</v>
      </c>
      <c r="F2360" s="10" t="s">
        <v>9716</v>
      </c>
      <c r="G2360" s="10" t="s">
        <v>841</v>
      </c>
      <c r="H2360" s="10" t="s">
        <v>9717</v>
      </c>
      <c r="I2360" s="10" t="b">
        <v>1</v>
      </c>
      <c r="J2360" s="10">
        <v>5.0</v>
      </c>
      <c r="K2360" s="10" t="s">
        <v>1690</v>
      </c>
      <c r="L2360" s="10" t="s">
        <v>2356</v>
      </c>
      <c r="M2360" s="10" t="s">
        <v>9718</v>
      </c>
    </row>
    <row r="2361" ht="15.75" customHeight="1">
      <c r="A2361" s="9">
        <v>2359.0</v>
      </c>
      <c r="B2361" s="10">
        <v>2546.0</v>
      </c>
      <c r="C2361" s="10" t="s">
        <v>9719</v>
      </c>
      <c r="D2361" s="10" t="s">
        <v>1670</v>
      </c>
      <c r="E2361" s="10" t="s">
        <v>1671</v>
      </c>
      <c r="F2361" s="10" t="s">
        <v>9720</v>
      </c>
      <c r="G2361" s="10" t="s">
        <v>841</v>
      </c>
      <c r="H2361" s="10" t="s">
        <v>9721</v>
      </c>
      <c r="I2361" s="10" t="b">
        <v>1</v>
      </c>
      <c r="J2361" s="10">
        <v>5.0</v>
      </c>
      <c r="K2361" s="10" t="s">
        <v>1690</v>
      </c>
      <c r="L2361" s="10" t="s">
        <v>9722</v>
      </c>
      <c r="M2361" s="10" t="s">
        <v>9723</v>
      </c>
    </row>
    <row r="2362" ht="15.75" customHeight="1">
      <c r="A2362" s="9">
        <v>2360.0</v>
      </c>
      <c r="B2362" s="10">
        <v>2548.0</v>
      </c>
      <c r="C2362" s="10" t="s">
        <v>9724</v>
      </c>
      <c r="D2362" s="10" t="s">
        <v>1670</v>
      </c>
      <c r="E2362" s="10" t="s">
        <v>1671</v>
      </c>
      <c r="F2362" s="10" t="s">
        <v>9725</v>
      </c>
      <c r="G2362" s="10" t="s">
        <v>841</v>
      </c>
      <c r="H2362" s="10" t="s">
        <v>9726</v>
      </c>
      <c r="I2362" s="10" t="b">
        <v>1</v>
      </c>
      <c r="J2362" s="10">
        <v>3.0</v>
      </c>
      <c r="K2362" s="10" t="s">
        <v>1702</v>
      </c>
      <c r="L2362" s="10" t="s">
        <v>9727</v>
      </c>
      <c r="M2362" s="10" t="s">
        <v>9728</v>
      </c>
    </row>
    <row r="2363" ht="15.75" customHeight="1">
      <c r="A2363" s="9">
        <v>2361.0</v>
      </c>
      <c r="B2363" s="10">
        <v>2550.0</v>
      </c>
      <c r="C2363" s="10" t="s">
        <v>9729</v>
      </c>
      <c r="D2363" s="10" t="s">
        <v>1670</v>
      </c>
      <c r="E2363" s="10" t="s">
        <v>1671</v>
      </c>
      <c r="F2363" s="10" t="s">
        <v>9730</v>
      </c>
      <c r="G2363" s="10" t="s">
        <v>841</v>
      </c>
      <c r="H2363" s="10" t="s">
        <v>9726</v>
      </c>
      <c r="I2363" s="10" t="b">
        <v>1</v>
      </c>
      <c r="J2363" s="10">
        <v>3.0</v>
      </c>
      <c r="K2363" s="10" t="s">
        <v>1702</v>
      </c>
      <c r="L2363" s="10" t="s">
        <v>9727</v>
      </c>
      <c r="M2363" s="10" t="s">
        <v>9728</v>
      </c>
    </row>
    <row r="2364" ht="15.75" customHeight="1">
      <c r="A2364" s="9">
        <v>2362.0</v>
      </c>
      <c r="B2364" s="10">
        <v>2553.0</v>
      </c>
      <c r="C2364" s="10" t="s">
        <v>9731</v>
      </c>
      <c r="D2364" s="10" t="s">
        <v>1670</v>
      </c>
      <c r="E2364" s="10" t="s">
        <v>1671</v>
      </c>
      <c r="F2364" s="10" t="s">
        <v>9732</v>
      </c>
      <c r="G2364" s="10" t="s">
        <v>841</v>
      </c>
      <c r="H2364" s="10" t="s">
        <v>9733</v>
      </c>
      <c r="I2364" s="10" t="b">
        <v>1</v>
      </c>
      <c r="J2364" s="10">
        <v>6.0</v>
      </c>
      <c r="K2364" s="10" t="s">
        <v>1696</v>
      </c>
      <c r="L2364" s="10" t="s">
        <v>2271</v>
      </c>
      <c r="M2364" s="10" t="s">
        <v>9734</v>
      </c>
    </row>
    <row r="2365" ht="15.75" customHeight="1">
      <c r="A2365" s="9">
        <v>2363.0</v>
      </c>
      <c r="B2365" s="10">
        <v>2555.0</v>
      </c>
      <c r="C2365" s="10" t="s">
        <v>9735</v>
      </c>
      <c r="D2365" s="10" t="s">
        <v>1670</v>
      </c>
      <c r="E2365" s="10" t="s">
        <v>1671</v>
      </c>
      <c r="F2365" s="10" t="s">
        <v>9736</v>
      </c>
      <c r="G2365" s="10" t="s">
        <v>841</v>
      </c>
      <c r="H2365" s="10" t="s">
        <v>9737</v>
      </c>
      <c r="I2365" s="10" t="b">
        <v>1</v>
      </c>
      <c r="J2365" s="10">
        <v>4.0</v>
      </c>
      <c r="K2365" s="10" t="s">
        <v>1656</v>
      </c>
      <c r="L2365" s="10" t="s">
        <v>9738</v>
      </c>
      <c r="M2365" s="10" t="s">
        <v>9739</v>
      </c>
    </row>
    <row r="2366" ht="15.75" customHeight="1">
      <c r="A2366" s="9">
        <v>2364.0</v>
      </c>
      <c r="B2366" s="10">
        <v>2556.0</v>
      </c>
      <c r="C2366" s="10" t="s">
        <v>9740</v>
      </c>
      <c r="D2366" s="10" t="s">
        <v>1670</v>
      </c>
      <c r="E2366" s="10" t="s">
        <v>1671</v>
      </c>
      <c r="F2366" s="10" t="s">
        <v>9741</v>
      </c>
      <c r="G2366" s="10" t="s">
        <v>841</v>
      </c>
      <c r="H2366" s="10" t="s">
        <v>9742</v>
      </c>
      <c r="I2366" s="10" t="b">
        <v>1</v>
      </c>
      <c r="J2366" s="10">
        <v>2.0</v>
      </c>
      <c r="K2366" s="10" t="s">
        <v>1679</v>
      </c>
      <c r="L2366" s="10" t="s">
        <v>9743</v>
      </c>
      <c r="M2366" s="10" t="s">
        <v>9744</v>
      </c>
    </row>
    <row r="2367" ht="15.75" customHeight="1">
      <c r="A2367" s="9">
        <v>2365.0</v>
      </c>
      <c r="B2367" s="10">
        <v>2559.0</v>
      </c>
      <c r="C2367" s="10" t="s">
        <v>9745</v>
      </c>
      <c r="D2367" s="10" t="s">
        <v>1670</v>
      </c>
      <c r="E2367" s="10" t="s">
        <v>1671</v>
      </c>
      <c r="F2367" s="10" t="s">
        <v>9746</v>
      </c>
      <c r="G2367" s="10" t="s">
        <v>841</v>
      </c>
      <c r="H2367" s="10" t="s">
        <v>9747</v>
      </c>
      <c r="I2367" s="10" t="b">
        <v>1</v>
      </c>
      <c r="J2367" s="10">
        <v>3.0</v>
      </c>
      <c r="K2367" s="10" t="s">
        <v>1702</v>
      </c>
      <c r="L2367" s="10" t="s">
        <v>2459</v>
      </c>
      <c r="M2367" s="10" t="s">
        <v>9748</v>
      </c>
    </row>
    <row r="2368" ht="15.75" customHeight="1">
      <c r="A2368" s="9">
        <v>2366.0</v>
      </c>
      <c r="B2368" s="10">
        <v>2560.0</v>
      </c>
      <c r="C2368" s="10" t="s">
        <v>9749</v>
      </c>
      <c r="D2368" s="10" t="s">
        <v>1670</v>
      </c>
      <c r="E2368" s="10" t="s">
        <v>1671</v>
      </c>
      <c r="F2368" s="10" t="s">
        <v>9750</v>
      </c>
      <c r="G2368" s="10" t="s">
        <v>841</v>
      </c>
      <c r="H2368" s="10" t="s">
        <v>9751</v>
      </c>
      <c r="I2368" s="10" t="b">
        <v>1</v>
      </c>
      <c r="J2368" s="10">
        <v>4.0</v>
      </c>
      <c r="K2368" s="10" t="s">
        <v>1656</v>
      </c>
      <c r="L2368" s="10" t="s">
        <v>2693</v>
      </c>
      <c r="M2368" s="10" t="s">
        <v>9752</v>
      </c>
    </row>
    <row r="2369" ht="15.75" customHeight="1">
      <c r="A2369" s="9">
        <v>2367.0</v>
      </c>
      <c r="B2369" s="10">
        <v>2561.0</v>
      </c>
      <c r="C2369" s="10" t="s">
        <v>9753</v>
      </c>
      <c r="D2369" s="10" t="s">
        <v>1670</v>
      </c>
      <c r="E2369" s="10" t="s">
        <v>1671</v>
      </c>
      <c r="F2369" s="10" t="s">
        <v>9754</v>
      </c>
      <c r="G2369" s="10" t="s">
        <v>841</v>
      </c>
      <c r="H2369" s="10" t="s">
        <v>9755</v>
      </c>
      <c r="I2369" s="10" t="b">
        <v>1</v>
      </c>
      <c r="J2369" s="10">
        <v>6.0</v>
      </c>
      <c r="K2369" s="10" t="s">
        <v>1696</v>
      </c>
      <c r="L2369" s="10" t="s">
        <v>9756</v>
      </c>
      <c r="M2369" s="10" t="s">
        <v>9757</v>
      </c>
    </row>
    <row r="2370" ht="15.75" customHeight="1">
      <c r="A2370" s="9">
        <v>2368.0</v>
      </c>
      <c r="B2370" s="10">
        <v>2562.0</v>
      </c>
      <c r="C2370" s="10" t="s">
        <v>9758</v>
      </c>
      <c r="D2370" s="10" t="s">
        <v>1670</v>
      </c>
      <c r="E2370" s="10" t="s">
        <v>1671</v>
      </c>
      <c r="F2370" s="10" t="s">
        <v>9759</v>
      </c>
      <c r="G2370" s="10" t="s">
        <v>841</v>
      </c>
      <c r="H2370" s="10" t="s">
        <v>9760</v>
      </c>
      <c r="I2370" s="10" t="b">
        <v>1</v>
      </c>
      <c r="J2370" s="10">
        <v>5.0</v>
      </c>
      <c r="K2370" s="10" t="s">
        <v>1690</v>
      </c>
      <c r="L2370" s="10" t="s">
        <v>9761</v>
      </c>
      <c r="M2370" s="10" t="s">
        <v>9762</v>
      </c>
    </row>
    <row r="2371" ht="15.75" customHeight="1">
      <c r="A2371" s="9">
        <v>2369.0</v>
      </c>
      <c r="B2371" s="10">
        <v>2563.0</v>
      </c>
      <c r="C2371" s="10" t="s">
        <v>9763</v>
      </c>
      <c r="D2371" s="10" t="s">
        <v>1670</v>
      </c>
      <c r="E2371" s="10" t="s">
        <v>1671</v>
      </c>
      <c r="F2371" s="10" t="s">
        <v>9764</v>
      </c>
      <c r="G2371" s="10" t="s">
        <v>841</v>
      </c>
      <c r="H2371" s="10" t="s">
        <v>9765</v>
      </c>
      <c r="I2371" s="10" t="b">
        <v>1</v>
      </c>
      <c r="J2371" s="10">
        <v>2.0</v>
      </c>
      <c r="K2371" s="10" t="s">
        <v>1679</v>
      </c>
      <c r="L2371" s="10" t="s">
        <v>2668</v>
      </c>
      <c r="M2371" s="10" t="s">
        <v>9766</v>
      </c>
    </row>
    <row r="2372" ht="15.75" customHeight="1">
      <c r="A2372" s="9">
        <v>2370.0</v>
      </c>
      <c r="B2372" s="10">
        <v>2564.0</v>
      </c>
      <c r="C2372" s="10" t="s">
        <v>9767</v>
      </c>
      <c r="D2372" s="10" t="s">
        <v>1670</v>
      </c>
      <c r="E2372" s="10" t="s">
        <v>1671</v>
      </c>
      <c r="F2372" s="10" t="s">
        <v>9768</v>
      </c>
      <c r="G2372" s="10" t="s">
        <v>841</v>
      </c>
      <c r="H2372" s="10" t="s">
        <v>9769</v>
      </c>
      <c r="I2372" s="10" t="b">
        <v>1</v>
      </c>
      <c r="J2372" s="10">
        <v>6.0</v>
      </c>
      <c r="K2372" s="10" t="s">
        <v>1696</v>
      </c>
      <c r="L2372" s="10" t="s">
        <v>9770</v>
      </c>
      <c r="M2372" s="10" t="s">
        <v>9771</v>
      </c>
    </row>
    <row r="2373" ht="15.75" customHeight="1">
      <c r="A2373" s="9">
        <v>2371.0</v>
      </c>
      <c r="B2373" s="10">
        <v>2565.0</v>
      </c>
      <c r="C2373" s="10" t="s">
        <v>9772</v>
      </c>
      <c r="D2373" s="10" t="s">
        <v>1670</v>
      </c>
      <c r="E2373" s="10" t="s">
        <v>1671</v>
      </c>
      <c r="F2373" s="10" t="s">
        <v>9773</v>
      </c>
      <c r="G2373" s="10" t="s">
        <v>841</v>
      </c>
      <c r="H2373" s="10" t="s">
        <v>9774</v>
      </c>
      <c r="I2373" s="10" t="b">
        <v>1</v>
      </c>
      <c r="J2373" s="10">
        <v>3.0</v>
      </c>
      <c r="K2373" s="10" t="s">
        <v>1702</v>
      </c>
      <c r="L2373" s="10" t="s">
        <v>8522</v>
      </c>
      <c r="M2373" s="10" t="s">
        <v>9775</v>
      </c>
    </row>
    <row r="2374" ht="15.75" customHeight="1">
      <c r="A2374" s="9">
        <v>2372.0</v>
      </c>
      <c r="B2374" s="10">
        <v>2566.0</v>
      </c>
      <c r="C2374" s="10" t="s">
        <v>9776</v>
      </c>
      <c r="D2374" s="10" t="s">
        <v>1670</v>
      </c>
      <c r="E2374" s="10" t="s">
        <v>1671</v>
      </c>
      <c r="F2374" s="10" t="s">
        <v>9777</v>
      </c>
      <c r="G2374" s="10" t="s">
        <v>841</v>
      </c>
      <c r="H2374" s="10" t="s">
        <v>9778</v>
      </c>
      <c r="I2374" s="10" t="b">
        <v>1</v>
      </c>
      <c r="J2374" s="10">
        <v>4.0</v>
      </c>
      <c r="K2374" s="10" t="s">
        <v>1656</v>
      </c>
      <c r="L2374" s="10" t="s">
        <v>2668</v>
      </c>
      <c r="M2374" s="10" t="s">
        <v>9779</v>
      </c>
    </row>
    <row r="2375" ht="15.75" customHeight="1">
      <c r="A2375" s="9">
        <v>2373.0</v>
      </c>
      <c r="B2375" s="10">
        <v>2567.0</v>
      </c>
      <c r="C2375" s="10" t="s">
        <v>9780</v>
      </c>
      <c r="D2375" s="10" t="s">
        <v>1670</v>
      </c>
      <c r="E2375" s="10" t="s">
        <v>1671</v>
      </c>
      <c r="F2375" s="10" t="s">
        <v>9781</v>
      </c>
      <c r="G2375" s="10" t="s">
        <v>841</v>
      </c>
      <c r="H2375" s="10" t="s">
        <v>9782</v>
      </c>
      <c r="I2375" s="10" t="b">
        <v>1</v>
      </c>
      <c r="J2375" s="10">
        <v>2.0</v>
      </c>
      <c r="K2375" s="10" t="s">
        <v>1679</v>
      </c>
      <c r="L2375" s="10" t="s">
        <v>2668</v>
      </c>
      <c r="M2375" s="10" t="s">
        <v>9783</v>
      </c>
    </row>
    <row r="2376" ht="15.75" customHeight="1">
      <c r="A2376" s="9">
        <v>2374.0</v>
      </c>
      <c r="B2376" s="10">
        <v>2568.0</v>
      </c>
      <c r="C2376" s="10" t="s">
        <v>9784</v>
      </c>
      <c r="D2376" s="10" t="s">
        <v>1670</v>
      </c>
      <c r="E2376" s="10" t="s">
        <v>1671</v>
      </c>
      <c r="F2376" s="10" t="s">
        <v>9785</v>
      </c>
      <c r="G2376" s="10" t="s">
        <v>841</v>
      </c>
      <c r="H2376" s="10" t="s">
        <v>9786</v>
      </c>
      <c r="I2376" s="10" t="b">
        <v>1</v>
      </c>
      <c r="J2376" s="10">
        <v>2.0</v>
      </c>
      <c r="K2376" s="10" t="s">
        <v>1679</v>
      </c>
      <c r="L2376" s="10" t="s">
        <v>2668</v>
      </c>
      <c r="M2376" s="10" t="s">
        <v>9787</v>
      </c>
    </row>
    <row r="2377" ht="15.75" customHeight="1">
      <c r="A2377" s="9">
        <v>2375.0</v>
      </c>
      <c r="B2377" s="10">
        <v>2569.0</v>
      </c>
      <c r="C2377" s="10" t="s">
        <v>9788</v>
      </c>
      <c r="D2377" s="10" t="s">
        <v>1670</v>
      </c>
      <c r="E2377" s="10" t="s">
        <v>1671</v>
      </c>
      <c r="F2377" s="10" t="s">
        <v>9789</v>
      </c>
      <c r="G2377" s="10" t="s">
        <v>841</v>
      </c>
      <c r="H2377" s="10" t="s">
        <v>9790</v>
      </c>
      <c r="I2377" s="10" t="b">
        <v>1</v>
      </c>
      <c r="J2377" s="10">
        <v>2.0</v>
      </c>
      <c r="K2377" s="10" t="s">
        <v>1679</v>
      </c>
      <c r="L2377" s="10" t="s">
        <v>9791</v>
      </c>
      <c r="M2377" s="10" t="s">
        <v>9792</v>
      </c>
    </row>
    <row r="2378" ht="15.75" customHeight="1">
      <c r="A2378" s="9">
        <v>2376.0</v>
      </c>
      <c r="B2378" s="10">
        <v>2570.0</v>
      </c>
      <c r="C2378" s="10" t="s">
        <v>9793</v>
      </c>
      <c r="D2378" s="10" t="s">
        <v>1670</v>
      </c>
      <c r="E2378" s="10" t="s">
        <v>1671</v>
      </c>
      <c r="F2378" s="10" t="s">
        <v>9794</v>
      </c>
      <c r="G2378" s="10" t="s">
        <v>841</v>
      </c>
      <c r="H2378" s="10" t="s">
        <v>9795</v>
      </c>
      <c r="I2378" s="10" t="b">
        <v>1</v>
      </c>
      <c r="J2378" s="10">
        <v>2.0</v>
      </c>
      <c r="K2378" s="10" t="s">
        <v>1679</v>
      </c>
      <c r="L2378" s="10" t="s">
        <v>2668</v>
      </c>
      <c r="M2378" s="10" t="s">
        <v>9796</v>
      </c>
    </row>
    <row r="2379" ht="15.75" customHeight="1">
      <c r="A2379" s="9">
        <v>2377.0</v>
      </c>
      <c r="B2379" s="10">
        <v>2571.0</v>
      </c>
      <c r="C2379" s="10" t="s">
        <v>9797</v>
      </c>
      <c r="D2379" s="10" t="s">
        <v>1670</v>
      </c>
      <c r="E2379" s="10" t="s">
        <v>1671</v>
      </c>
      <c r="F2379" s="10" t="s">
        <v>9798</v>
      </c>
      <c r="G2379" s="10" t="s">
        <v>841</v>
      </c>
      <c r="H2379" s="10" t="s">
        <v>9799</v>
      </c>
      <c r="I2379" s="10" t="b">
        <v>1</v>
      </c>
      <c r="J2379" s="10">
        <v>4.0</v>
      </c>
      <c r="K2379" s="10" t="s">
        <v>1656</v>
      </c>
      <c r="L2379" s="10" t="s">
        <v>5516</v>
      </c>
      <c r="M2379" s="10" t="s">
        <v>9800</v>
      </c>
    </row>
    <row r="2380" ht="15.75" customHeight="1">
      <c r="A2380" s="9">
        <v>2378.0</v>
      </c>
      <c r="B2380" s="10">
        <v>2572.0</v>
      </c>
      <c r="C2380" s="10" t="s">
        <v>9801</v>
      </c>
      <c r="D2380" s="10" t="s">
        <v>1670</v>
      </c>
      <c r="E2380" s="10" t="s">
        <v>1671</v>
      </c>
      <c r="F2380" s="10" t="s">
        <v>9802</v>
      </c>
      <c r="G2380" s="10" t="s">
        <v>841</v>
      </c>
      <c r="H2380" s="10" t="s">
        <v>9803</v>
      </c>
      <c r="I2380" s="10" t="b">
        <v>1</v>
      </c>
      <c r="J2380" s="10">
        <v>5.0</v>
      </c>
      <c r="K2380" s="10" t="s">
        <v>1690</v>
      </c>
      <c r="L2380" s="10" t="s">
        <v>9804</v>
      </c>
      <c r="M2380" s="10" t="s">
        <v>9805</v>
      </c>
    </row>
    <row r="2381" ht="15.75" customHeight="1">
      <c r="A2381" s="9">
        <v>2379.0</v>
      </c>
      <c r="B2381" s="10">
        <v>2575.0</v>
      </c>
      <c r="C2381" s="10" t="s">
        <v>9806</v>
      </c>
      <c r="D2381" s="10" t="s">
        <v>1670</v>
      </c>
      <c r="E2381" s="10" t="s">
        <v>1671</v>
      </c>
      <c r="F2381" s="10" t="s">
        <v>9807</v>
      </c>
      <c r="G2381" s="10" t="s">
        <v>841</v>
      </c>
      <c r="H2381" s="10" t="s">
        <v>9808</v>
      </c>
      <c r="I2381" s="10" t="b">
        <v>1</v>
      </c>
      <c r="J2381" s="10">
        <v>4.0</v>
      </c>
      <c r="K2381" s="10" t="s">
        <v>1656</v>
      </c>
      <c r="L2381" s="10" t="s">
        <v>9809</v>
      </c>
      <c r="M2381" s="10" t="s">
        <v>9810</v>
      </c>
    </row>
    <row r="2382" ht="15.75" customHeight="1">
      <c r="A2382" s="9">
        <v>2380.0</v>
      </c>
      <c r="B2382" s="10">
        <v>2577.0</v>
      </c>
      <c r="C2382" s="10" t="s">
        <v>9811</v>
      </c>
      <c r="D2382" s="10" t="s">
        <v>1670</v>
      </c>
      <c r="E2382" s="10" t="s">
        <v>1671</v>
      </c>
      <c r="F2382" s="10" t="s">
        <v>9812</v>
      </c>
      <c r="G2382" s="10" t="s">
        <v>841</v>
      </c>
      <c r="H2382" s="10" t="s">
        <v>1960</v>
      </c>
      <c r="I2382" s="10" t="b">
        <v>0</v>
      </c>
      <c r="J2382" s="10" t="s">
        <v>17</v>
      </c>
      <c r="K2382" s="10" t="s">
        <v>17</v>
      </c>
      <c r="L2382" s="10" t="s">
        <v>17</v>
      </c>
      <c r="M2382" s="10" t="s">
        <v>17</v>
      </c>
    </row>
    <row r="2383" ht="15.75" customHeight="1">
      <c r="A2383" s="9">
        <v>2381.0</v>
      </c>
      <c r="B2383" s="10">
        <v>2578.0</v>
      </c>
      <c r="C2383" s="10" t="s">
        <v>9813</v>
      </c>
      <c r="D2383" s="10" t="s">
        <v>1670</v>
      </c>
      <c r="E2383" s="10" t="s">
        <v>1671</v>
      </c>
      <c r="F2383" s="10" t="s">
        <v>9814</v>
      </c>
      <c r="G2383" s="10" t="s">
        <v>841</v>
      </c>
      <c r="H2383" s="10" t="s">
        <v>9815</v>
      </c>
      <c r="I2383" s="10" t="b">
        <v>1</v>
      </c>
      <c r="J2383" s="10">
        <v>5.0</v>
      </c>
      <c r="K2383" s="10" t="s">
        <v>1690</v>
      </c>
      <c r="L2383" s="10" t="s">
        <v>7805</v>
      </c>
      <c r="M2383" s="10" t="s">
        <v>9816</v>
      </c>
    </row>
    <row r="2384" ht="15.75" customHeight="1">
      <c r="A2384" s="9">
        <v>2382.0</v>
      </c>
      <c r="B2384" s="10">
        <v>2580.0</v>
      </c>
      <c r="C2384" s="10" t="s">
        <v>9817</v>
      </c>
      <c r="D2384" s="10" t="s">
        <v>1670</v>
      </c>
      <c r="E2384" s="10" t="s">
        <v>1671</v>
      </c>
      <c r="F2384" s="10" t="s">
        <v>9818</v>
      </c>
      <c r="G2384" s="10" t="s">
        <v>841</v>
      </c>
      <c r="H2384" s="10" t="s">
        <v>9819</v>
      </c>
      <c r="I2384" s="10" t="b">
        <v>1</v>
      </c>
      <c r="J2384" s="10">
        <v>4.0</v>
      </c>
      <c r="K2384" s="10" t="s">
        <v>1656</v>
      </c>
      <c r="L2384" s="10" t="s">
        <v>9820</v>
      </c>
      <c r="M2384" s="10" t="s">
        <v>9821</v>
      </c>
    </row>
    <row r="2385" ht="15.75" customHeight="1">
      <c r="A2385" s="9">
        <v>2383.0</v>
      </c>
      <c r="B2385" s="10">
        <v>2582.0</v>
      </c>
      <c r="C2385" s="10" t="s">
        <v>9822</v>
      </c>
      <c r="D2385" s="10" t="s">
        <v>1670</v>
      </c>
      <c r="E2385" s="10" t="s">
        <v>1671</v>
      </c>
      <c r="F2385" s="10" t="s">
        <v>9823</v>
      </c>
      <c r="G2385" s="10" t="s">
        <v>841</v>
      </c>
      <c r="H2385" s="10" t="s">
        <v>9824</v>
      </c>
      <c r="I2385" s="10" t="b">
        <v>0</v>
      </c>
      <c r="J2385" s="10" t="s">
        <v>17</v>
      </c>
      <c r="K2385" s="10" t="s">
        <v>17</v>
      </c>
      <c r="L2385" s="10" t="s">
        <v>17</v>
      </c>
      <c r="M2385" s="10" t="s">
        <v>17</v>
      </c>
    </row>
    <row r="2386" ht="15.75" customHeight="1">
      <c r="A2386" s="9">
        <v>2384.0</v>
      </c>
      <c r="B2386" s="10">
        <v>2587.0</v>
      </c>
      <c r="C2386" s="10" t="s">
        <v>9825</v>
      </c>
      <c r="D2386" s="10" t="s">
        <v>1670</v>
      </c>
      <c r="E2386" s="10" t="s">
        <v>1671</v>
      </c>
      <c r="F2386" s="10" t="s">
        <v>9826</v>
      </c>
      <c r="G2386" s="10" t="s">
        <v>841</v>
      </c>
      <c r="H2386" s="10" t="s">
        <v>9827</v>
      </c>
      <c r="I2386" s="10" t="b">
        <v>1</v>
      </c>
      <c r="J2386" s="10">
        <v>5.0</v>
      </c>
      <c r="K2386" s="10" t="s">
        <v>1690</v>
      </c>
      <c r="L2386" s="10" t="s">
        <v>9828</v>
      </c>
      <c r="M2386" s="10" t="s">
        <v>9829</v>
      </c>
    </row>
    <row r="2387" ht="15.75" customHeight="1">
      <c r="A2387" s="9">
        <v>2385.0</v>
      </c>
      <c r="B2387" s="10">
        <v>2589.0</v>
      </c>
      <c r="C2387" s="10" t="s">
        <v>9830</v>
      </c>
      <c r="D2387" s="10" t="s">
        <v>1670</v>
      </c>
      <c r="E2387" s="10" t="s">
        <v>1671</v>
      </c>
      <c r="F2387" s="10" t="s">
        <v>9831</v>
      </c>
      <c r="G2387" s="10" t="s">
        <v>841</v>
      </c>
      <c r="H2387" s="10" t="s">
        <v>9832</v>
      </c>
      <c r="I2387" s="10" t="b">
        <v>1</v>
      </c>
      <c r="J2387" s="10">
        <v>5.0</v>
      </c>
      <c r="K2387" s="10" t="s">
        <v>1690</v>
      </c>
      <c r="L2387" s="10" t="s">
        <v>9833</v>
      </c>
      <c r="M2387" s="10" t="s">
        <v>9834</v>
      </c>
    </row>
    <row r="2388" ht="15.75" customHeight="1">
      <c r="A2388" s="9">
        <v>2386.0</v>
      </c>
      <c r="B2388" s="10">
        <v>2590.0</v>
      </c>
      <c r="C2388" s="10" t="s">
        <v>9835</v>
      </c>
      <c r="D2388" s="10" t="s">
        <v>1670</v>
      </c>
      <c r="E2388" s="10" t="s">
        <v>1671</v>
      </c>
      <c r="F2388" s="10" t="s">
        <v>9836</v>
      </c>
      <c r="G2388" s="10" t="s">
        <v>841</v>
      </c>
      <c r="H2388" s="10" t="s">
        <v>9837</v>
      </c>
      <c r="I2388" s="10" t="b">
        <v>1</v>
      </c>
      <c r="J2388" s="10">
        <v>4.0</v>
      </c>
      <c r="K2388" s="10" t="s">
        <v>1656</v>
      </c>
      <c r="L2388" s="10" t="s">
        <v>9838</v>
      </c>
      <c r="M2388" s="10" t="s">
        <v>9839</v>
      </c>
    </row>
    <row r="2389" ht="15.75" customHeight="1">
      <c r="A2389" s="9">
        <v>2387.0</v>
      </c>
      <c r="B2389" s="10">
        <v>2592.0</v>
      </c>
      <c r="C2389" s="10" t="s">
        <v>9840</v>
      </c>
      <c r="D2389" s="10" t="s">
        <v>1670</v>
      </c>
      <c r="E2389" s="10" t="s">
        <v>1671</v>
      </c>
      <c r="F2389" s="10" t="s">
        <v>9841</v>
      </c>
      <c r="G2389" s="10" t="s">
        <v>841</v>
      </c>
      <c r="H2389" s="10" t="s">
        <v>9842</v>
      </c>
      <c r="I2389" s="10" t="b">
        <v>1</v>
      </c>
      <c r="J2389" s="10">
        <v>3.0</v>
      </c>
      <c r="K2389" s="10" t="s">
        <v>1702</v>
      </c>
      <c r="L2389" s="10" t="s">
        <v>9843</v>
      </c>
      <c r="M2389" s="10" t="s">
        <v>9844</v>
      </c>
    </row>
    <row r="2390" ht="15.75" customHeight="1">
      <c r="A2390" s="9">
        <v>2388.0</v>
      </c>
      <c r="B2390" s="10">
        <v>2593.0</v>
      </c>
      <c r="C2390" s="10" t="s">
        <v>9845</v>
      </c>
      <c r="D2390" s="10" t="s">
        <v>1670</v>
      </c>
      <c r="E2390" s="10" t="s">
        <v>1671</v>
      </c>
      <c r="F2390" s="10" t="s">
        <v>9846</v>
      </c>
      <c r="G2390" s="10" t="s">
        <v>841</v>
      </c>
      <c r="H2390" s="10" t="s">
        <v>9847</v>
      </c>
      <c r="I2390" s="10" t="b">
        <v>1</v>
      </c>
      <c r="J2390" s="10">
        <v>6.0</v>
      </c>
      <c r="K2390" s="10" t="s">
        <v>1696</v>
      </c>
      <c r="L2390" s="10" t="s">
        <v>6806</v>
      </c>
      <c r="M2390" s="10" t="s">
        <v>9848</v>
      </c>
    </row>
    <row r="2391" ht="15.75" customHeight="1">
      <c r="A2391" s="9">
        <v>2389.0</v>
      </c>
      <c r="B2391" s="10">
        <v>2594.0</v>
      </c>
      <c r="C2391" s="10" t="s">
        <v>9849</v>
      </c>
      <c r="D2391" s="10" t="s">
        <v>1670</v>
      </c>
      <c r="E2391" s="10" t="s">
        <v>1671</v>
      </c>
      <c r="F2391" s="10" t="s">
        <v>9850</v>
      </c>
      <c r="G2391" s="10" t="s">
        <v>841</v>
      </c>
      <c r="H2391" s="10" t="s">
        <v>9851</v>
      </c>
      <c r="I2391" s="10" t="b">
        <v>1</v>
      </c>
      <c r="J2391" s="10">
        <v>3.0</v>
      </c>
      <c r="K2391" s="10" t="s">
        <v>1702</v>
      </c>
      <c r="L2391" s="10" t="s">
        <v>9852</v>
      </c>
      <c r="M2391" s="10" t="s">
        <v>9853</v>
      </c>
    </row>
    <row r="2392" ht="15.75" customHeight="1">
      <c r="A2392" s="9">
        <v>2390.0</v>
      </c>
      <c r="B2392" s="10">
        <v>2595.0</v>
      </c>
      <c r="C2392" s="10" t="s">
        <v>9854</v>
      </c>
      <c r="D2392" s="10" t="s">
        <v>1670</v>
      </c>
      <c r="E2392" s="10" t="s">
        <v>1671</v>
      </c>
      <c r="F2392" s="10" t="s">
        <v>9855</v>
      </c>
      <c r="G2392" s="10" t="s">
        <v>841</v>
      </c>
      <c r="H2392" s="10" t="s">
        <v>9856</v>
      </c>
      <c r="I2392" s="10" t="b">
        <v>1</v>
      </c>
      <c r="J2392" s="10">
        <v>3.0</v>
      </c>
      <c r="K2392" s="10" t="s">
        <v>1702</v>
      </c>
      <c r="L2392" s="10" t="s">
        <v>9857</v>
      </c>
      <c r="M2392" s="10" t="s">
        <v>9858</v>
      </c>
    </row>
    <row r="2393" ht="15.75" customHeight="1">
      <c r="A2393" s="9">
        <v>2391.0</v>
      </c>
      <c r="B2393" s="10">
        <v>2596.0</v>
      </c>
      <c r="C2393" s="10" t="s">
        <v>9859</v>
      </c>
      <c r="D2393" s="10" t="s">
        <v>1670</v>
      </c>
      <c r="E2393" s="10" t="s">
        <v>1671</v>
      </c>
      <c r="F2393" s="10" t="s">
        <v>9860</v>
      </c>
      <c r="G2393" s="10" t="s">
        <v>841</v>
      </c>
      <c r="H2393" s="10" t="s">
        <v>9861</v>
      </c>
      <c r="I2393" s="10" t="b">
        <v>1</v>
      </c>
      <c r="J2393" s="10">
        <v>6.0</v>
      </c>
      <c r="K2393" s="10" t="s">
        <v>1696</v>
      </c>
      <c r="L2393" s="10" t="s">
        <v>6806</v>
      </c>
      <c r="M2393" s="10" t="s">
        <v>9862</v>
      </c>
    </row>
    <row r="2394" ht="15.75" customHeight="1">
      <c r="A2394" s="9">
        <v>2392.0</v>
      </c>
      <c r="B2394" s="10">
        <v>2597.0</v>
      </c>
      <c r="C2394" s="10" t="s">
        <v>9863</v>
      </c>
      <c r="D2394" s="10" t="s">
        <v>1670</v>
      </c>
      <c r="E2394" s="10" t="s">
        <v>1671</v>
      </c>
      <c r="F2394" s="10" t="s">
        <v>9864</v>
      </c>
      <c r="G2394" s="10" t="s">
        <v>841</v>
      </c>
      <c r="H2394" s="10" t="s">
        <v>9865</v>
      </c>
      <c r="I2394" s="10" t="b">
        <v>1</v>
      </c>
      <c r="J2394" s="10">
        <v>4.0</v>
      </c>
      <c r="K2394" s="10" t="s">
        <v>1656</v>
      </c>
      <c r="L2394" s="10" t="s">
        <v>9866</v>
      </c>
      <c r="M2394" s="10" t="s">
        <v>9867</v>
      </c>
    </row>
    <row r="2395" ht="15.75" customHeight="1">
      <c r="A2395" s="9">
        <v>2393.0</v>
      </c>
      <c r="B2395" s="10">
        <v>2598.0</v>
      </c>
      <c r="C2395" s="10" t="s">
        <v>9868</v>
      </c>
      <c r="D2395" s="10" t="s">
        <v>1670</v>
      </c>
      <c r="E2395" s="10" t="s">
        <v>1671</v>
      </c>
      <c r="F2395" s="10" t="s">
        <v>9869</v>
      </c>
      <c r="G2395" s="10" t="s">
        <v>841</v>
      </c>
      <c r="H2395" s="10" t="s">
        <v>9870</v>
      </c>
      <c r="I2395" s="10" t="b">
        <v>1</v>
      </c>
      <c r="J2395" s="10">
        <v>3.0</v>
      </c>
      <c r="K2395" s="10" t="s">
        <v>1702</v>
      </c>
      <c r="L2395" s="10" t="s">
        <v>9871</v>
      </c>
      <c r="M2395" s="10" t="s">
        <v>9872</v>
      </c>
    </row>
    <row r="2396" ht="15.75" customHeight="1">
      <c r="A2396" s="9">
        <v>2394.0</v>
      </c>
      <c r="B2396" s="10">
        <v>2599.0</v>
      </c>
      <c r="C2396" s="10" t="s">
        <v>9873</v>
      </c>
      <c r="D2396" s="10" t="s">
        <v>1670</v>
      </c>
      <c r="E2396" s="10" t="s">
        <v>1671</v>
      </c>
      <c r="F2396" s="10" t="s">
        <v>9874</v>
      </c>
      <c r="G2396" s="10" t="s">
        <v>841</v>
      </c>
      <c r="H2396" s="10" t="s">
        <v>9875</v>
      </c>
      <c r="I2396" s="10" t="b">
        <v>1</v>
      </c>
      <c r="J2396" s="10">
        <v>2.0</v>
      </c>
      <c r="K2396" s="10" t="s">
        <v>1679</v>
      </c>
      <c r="L2396" s="10" t="s">
        <v>2327</v>
      </c>
      <c r="M2396" s="10" t="s">
        <v>9876</v>
      </c>
    </row>
    <row r="2397" ht="15.75" customHeight="1">
      <c r="A2397" s="9">
        <v>2395.0</v>
      </c>
      <c r="B2397" s="10">
        <v>2600.0</v>
      </c>
      <c r="C2397" s="10" t="s">
        <v>9877</v>
      </c>
      <c r="D2397" s="10" t="s">
        <v>1670</v>
      </c>
      <c r="E2397" s="10" t="s">
        <v>1671</v>
      </c>
      <c r="F2397" s="10" t="s">
        <v>9878</v>
      </c>
      <c r="G2397" s="10" t="s">
        <v>841</v>
      </c>
      <c r="H2397" s="10" t="s">
        <v>9879</v>
      </c>
      <c r="I2397" s="10" t="b">
        <v>1</v>
      </c>
      <c r="J2397" s="10">
        <v>3.0</v>
      </c>
      <c r="K2397" s="10" t="s">
        <v>1702</v>
      </c>
      <c r="L2397" s="10" t="s">
        <v>6194</v>
      </c>
      <c r="M2397" s="10" t="s">
        <v>9880</v>
      </c>
    </row>
    <row r="2398" ht="15.75" customHeight="1">
      <c r="A2398" s="9">
        <v>2396.0</v>
      </c>
      <c r="B2398" s="10">
        <v>2601.0</v>
      </c>
      <c r="C2398" s="10" t="s">
        <v>9881</v>
      </c>
      <c r="D2398" s="10" t="s">
        <v>1670</v>
      </c>
      <c r="E2398" s="10" t="s">
        <v>1671</v>
      </c>
      <c r="F2398" s="10" t="s">
        <v>9882</v>
      </c>
      <c r="G2398" s="10" t="s">
        <v>841</v>
      </c>
      <c r="H2398" s="10" t="s">
        <v>9883</v>
      </c>
      <c r="I2398" s="10" t="b">
        <v>1</v>
      </c>
      <c r="J2398" s="10">
        <v>4.0</v>
      </c>
      <c r="K2398" s="10" t="s">
        <v>1656</v>
      </c>
      <c r="L2398" s="10" t="s">
        <v>2693</v>
      </c>
      <c r="M2398" s="10" t="s">
        <v>9884</v>
      </c>
    </row>
    <row r="2399" ht="15.75" customHeight="1">
      <c r="A2399" s="9">
        <v>2397.0</v>
      </c>
      <c r="B2399" s="10">
        <v>2602.0</v>
      </c>
      <c r="C2399" s="10" t="s">
        <v>9885</v>
      </c>
      <c r="D2399" s="10" t="s">
        <v>1670</v>
      </c>
      <c r="E2399" s="10" t="s">
        <v>1671</v>
      </c>
      <c r="F2399" s="10" t="s">
        <v>9886</v>
      </c>
      <c r="G2399" s="10" t="s">
        <v>841</v>
      </c>
      <c r="H2399" s="10" t="s">
        <v>9887</v>
      </c>
      <c r="I2399" s="10" t="b">
        <v>1</v>
      </c>
      <c r="J2399" s="10">
        <v>3.0</v>
      </c>
      <c r="K2399" s="10" t="s">
        <v>1702</v>
      </c>
      <c r="L2399" s="10" t="s">
        <v>9888</v>
      </c>
      <c r="M2399" s="10" t="s">
        <v>9889</v>
      </c>
    </row>
    <row r="2400" ht="15.75" customHeight="1">
      <c r="A2400" s="9">
        <v>2398.0</v>
      </c>
      <c r="B2400" s="10">
        <v>2603.0</v>
      </c>
      <c r="C2400" s="10" t="s">
        <v>9890</v>
      </c>
      <c r="D2400" s="10" t="s">
        <v>1670</v>
      </c>
      <c r="E2400" s="10" t="s">
        <v>1671</v>
      </c>
      <c r="F2400" s="10" t="s">
        <v>9891</v>
      </c>
      <c r="G2400" s="10" t="s">
        <v>841</v>
      </c>
      <c r="H2400" s="10" t="s">
        <v>9892</v>
      </c>
      <c r="I2400" s="10" t="b">
        <v>1</v>
      </c>
      <c r="J2400" s="10">
        <v>6.0</v>
      </c>
      <c r="K2400" s="10" t="s">
        <v>1696</v>
      </c>
      <c r="L2400" s="10" t="s">
        <v>9893</v>
      </c>
      <c r="M2400" s="10" t="s">
        <v>9894</v>
      </c>
    </row>
    <row r="2401" ht="15.75" customHeight="1">
      <c r="A2401" s="9">
        <v>2399.0</v>
      </c>
      <c r="B2401" s="10">
        <v>2604.0</v>
      </c>
      <c r="C2401" s="10" t="s">
        <v>9895</v>
      </c>
      <c r="D2401" s="10" t="s">
        <v>1670</v>
      </c>
      <c r="E2401" s="10" t="s">
        <v>1671</v>
      </c>
      <c r="F2401" s="10" t="s">
        <v>9896</v>
      </c>
      <c r="G2401" s="10" t="s">
        <v>841</v>
      </c>
      <c r="H2401" s="10" t="s">
        <v>9897</v>
      </c>
      <c r="I2401" s="10" t="b">
        <v>1</v>
      </c>
      <c r="J2401" s="10">
        <v>6.0</v>
      </c>
      <c r="K2401" s="10" t="s">
        <v>1696</v>
      </c>
      <c r="L2401" s="10" t="s">
        <v>9898</v>
      </c>
      <c r="M2401" s="10" t="s">
        <v>9899</v>
      </c>
    </row>
    <row r="2402" ht="15.75" customHeight="1">
      <c r="A2402" s="9">
        <v>2400.0</v>
      </c>
      <c r="B2402" s="10">
        <v>2605.0</v>
      </c>
      <c r="C2402" s="10" t="s">
        <v>9900</v>
      </c>
      <c r="D2402" s="10" t="s">
        <v>1670</v>
      </c>
      <c r="E2402" s="10" t="s">
        <v>1671</v>
      </c>
      <c r="F2402" s="10" t="s">
        <v>9901</v>
      </c>
      <c r="G2402" s="10" t="s">
        <v>841</v>
      </c>
      <c r="H2402" s="10" t="s">
        <v>9902</v>
      </c>
      <c r="I2402" s="10" t="b">
        <v>1</v>
      </c>
      <c r="J2402" s="10">
        <v>4.0</v>
      </c>
      <c r="K2402" s="10" t="s">
        <v>1656</v>
      </c>
      <c r="L2402" s="10" t="s">
        <v>2693</v>
      </c>
      <c r="M2402" s="10" t="s">
        <v>9903</v>
      </c>
    </row>
    <row r="2403" ht="15.75" customHeight="1">
      <c r="A2403" s="9">
        <v>2401.0</v>
      </c>
      <c r="B2403" s="10">
        <v>2606.0</v>
      </c>
      <c r="C2403" s="10" t="s">
        <v>9904</v>
      </c>
      <c r="D2403" s="10" t="s">
        <v>1670</v>
      </c>
      <c r="E2403" s="10" t="s">
        <v>1671</v>
      </c>
      <c r="F2403" s="10" t="s">
        <v>9905</v>
      </c>
      <c r="G2403" s="10" t="s">
        <v>841</v>
      </c>
      <c r="H2403" s="10" t="s">
        <v>9906</v>
      </c>
      <c r="I2403" s="10" t="b">
        <v>1</v>
      </c>
      <c r="J2403" s="10">
        <v>2.0</v>
      </c>
      <c r="K2403" s="10" t="s">
        <v>1679</v>
      </c>
      <c r="L2403" s="10" t="s">
        <v>9907</v>
      </c>
      <c r="M2403" s="10" t="s">
        <v>9908</v>
      </c>
    </row>
    <row r="2404" ht="15.75" customHeight="1">
      <c r="A2404" s="9">
        <v>2402.0</v>
      </c>
      <c r="B2404" s="10">
        <v>2607.0</v>
      </c>
      <c r="C2404" s="10" t="s">
        <v>9909</v>
      </c>
      <c r="D2404" s="10" t="s">
        <v>1670</v>
      </c>
      <c r="E2404" s="10" t="s">
        <v>1671</v>
      </c>
      <c r="F2404" s="10" t="s">
        <v>9910</v>
      </c>
      <c r="G2404" s="10" t="s">
        <v>841</v>
      </c>
      <c r="H2404" s="10" t="s">
        <v>9911</v>
      </c>
      <c r="I2404" s="10" t="b">
        <v>1</v>
      </c>
      <c r="J2404" s="10">
        <v>2.0</v>
      </c>
      <c r="K2404" s="10" t="s">
        <v>1679</v>
      </c>
      <c r="L2404" s="10" t="s">
        <v>9912</v>
      </c>
      <c r="M2404" s="10" t="s">
        <v>9913</v>
      </c>
    </row>
    <row r="2405" ht="15.75" customHeight="1">
      <c r="A2405" s="9">
        <v>2403.0</v>
      </c>
      <c r="B2405" s="10">
        <v>2608.0</v>
      </c>
      <c r="C2405" s="10" t="s">
        <v>9914</v>
      </c>
      <c r="D2405" s="10" t="s">
        <v>1670</v>
      </c>
      <c r="E2405" s="10" t="s">
        <v>1671</v>
      </c>
      <c r="F2405" s="10" t="s">
        <v>9915</v>
      </c>
      <c r="G2405" s="10" t="s">
        <v>841</v>
      </c>
      <c r="H2405" s="10" t="s">
        <v>9916</v>
      </c>
      <c r="I2405" s="10" t="b">
        <v>1</v>
      </c>
      <c r="J2405" s="10">
        <v>6.0</v>
      </c>
      <c r="K2405" s="10" t="s">
        <v>1696</v>
      </c>
      <c r="L2405" s="10" t="s">
        <v>9756</v>
      </c>
      <c r="M2405" s="10" t="s">
        <v>9917</v>
      </c>
    </row>
    <row r="2406" ht="15.75" customHeight="1">
      <c r="A2406" s="9">
        <v>2404.0</v>
      </c>
      <c r="B2406" s="10">
        <v>2609.0</v>
      </c>
      <c r="C2406" s="10" t="s">
        <v>9918</v>
      </c>
      <c r="D2406" s="10" t="s">
        <v>1670</v>
      </c>
      <c r="E2406" s="10" t="s">
        <v>1671</v>
      </c>
      <c r="F2406" s="10" t="s">
        <v>9919</v>
      </c>
      <c r="G2406" s="10" t="s">
        <v>841</v>
      </c>
      <c r="H2406" s="10" t="s">
        <v>9920</v>
      </c>
      <c r="I2406" s="10" t="b">
        <v>1</v>
      </c>
      <c r="J2406" s="10">
        <v>3.0</v>
      </c>
      <c r="K2406" s="10" t="s">
        <v>1702</v>
      </c>
      <c r="L2406" s="10" t="s">
        <v>9921</v>
      </c>
      <c r="M2406" s="10" t="s">
        <v>9922</v>
      </c>
    </row>
    <row r="2407" ht="15.75" customHeight="1">
      <c r="A2407" s="9">
        <v>2405.0</v>
      </c>
      <c r="B2407" s="10">
        <v>2610.0</v>
      </c>
      <c r="C2407" s="10" t="s">
        <v>9923</v>
      </c>
      <c r="D2407" s="10" t="s">
        <v>1670</v>
      </c>
      <c r="E2407" s="10" t="s">
        <v>1671</v>
      </c>
      <c r="F2407" s="10" t="s">
        <v>9924</v>
      </c>
      <c r="G2407" s="10" t="s">
        <v>841</v>
      </c>
      <c r="H2407" s="10" t="s">
        <v>9925</v>
      </c>
      <c r="I2407" s="10" t="b">
        <v>1</v>
      </c>
      <c r="J2407" s="10">
        <v>6.0</v>
      </c>
      <c r="K2407" s="10" t="s">
        <v>1696</v>
      </c>
      <c r="L2407" s="10" t="s">
        <v>9926</v>
      </c>
      <c r="M2407" s="10" t="s">
        <v>9927</v>
      </c>
    </row>
    <row r="2408" ht="15.75" customHeight="1">
      <c r="A2408" s="9">
        <v>2406.0</v>
      </c>
      <c r="B2408" s="10">
        <v>2611.0</v>
      </c>
      <c r="C2408" s="10" t="s">
        <v>9928</v>
      </c>
      <c r="D2408" s="10" t="s">
        <v>1670</v>
      </c>
      <c r="E2408" s="10" t="s">
        <v>1671</v>
      </c>
      <c r="F2408" s="10" t="s">
        <v>9929</v>
      </c>
      <c r="G2408" s="10" t="s">
        <v>841</v>
      </c>
      <c r="H2408" s="10" t="s">
        <v>9930</v>
      </c>
      <c r="I2408" s="10" t="b">
        <v>1</v>
      </c>
      <c r="J2408" s="10">
        <v>3.0</v>
      </c>
      <c r="K2408" s="10" t="s">
        <v>1702</v>
      </c>
      <c r="L2408" s="10" t="s">
        <v>9852</v>
      </c>
      <c r="M2408" s="10" t="s">
        <v>9931</v>
      </c>
    </row>
    <row r="2409" ht="15.75" customHeight="1">
      <c r="A2409" s="9">
        <v>2407.0</v>
      </c>
      <c r="B2409" s="10">
        <v>2612.0</v>
      </c>
      <c r="C2409" s="10" t="s">
        <v>9932</v>
      </c>
      <c r="D2409" s="10" t="s">
        <v>1670</v>
      </c>
      <c r="E2409" s="10" t="s">
        <v>1671</v>
      </c>
      <c r="F2409" s="10" t="s">
        <v>9933</v>
      </c>
      <c r="G2409" s="10" t="s">
        <v>841</v>
      </c>
      <c r="H2409" s="10" t="s">
        <v>9934</v>
      </c>
      <c r="I2409" s="10" t="b">
        <v>1</v>
      </c>
      <c r="J2409" s="10">
        <v>3.0</v>
      </c>
      <c r="K2409" s="10" t="s">
        <v>1702</v>
      </c>
      <c r="L2409" s="10" t="s">
        <v>2703</v>
      </c>
      <c r="M2409" s="10" t="s">
        <v>9935</v>
      </c>
    </row>
    <row r="2410" ht="15.75" customHeight="1">
      <c r="A2410" s="9">
        <v>2408.0</v>
      </c>
      <c r="B2410" s="10">
        <v>2614.0</v>
      </c>
      <c r="C2410" s="10" t="s">
        <v>9936</v>
      </c>
      <c r="D2410" s="10" t="s">
        <v>1670</v>
      </c>
      <c r="E2410" s="10" t="s">
        <v>1671</v>
      </c>
      <c r="F2410" s="10" t="s">
        <v>9937</v>
      </c>
      <c r="G2410" s="10" t="s">
        <v>841</v>
      </c>
      <c r="H2410" s="10" t="s">
        <v>9938</v>
      </c>
      <c r="I2410" s="10" t="b">
        <v>1</v>
      </c>
      <c r="J2410" s="10">
        <v>2.0</v>
      </c>
      <c r="K2410" s="10" t="s">
        <v>1679</v>
      </c>
      <c r="L2410" s="10" t="s">
        <v>9939</v>
      </c>
      <c r="M2410" s="10" t="s">
        <v>9940</v>
      </c>
    </row>
    <row r="2411" ht="15.75" customHeight="1">
      <c r="A2411" s="9">
        <v>2409.0</v>
      </c>
      <c r="B2411" s="10">
        <v>2615.0</v>
      </c>
      <c r="C2411" s="10" t="s">
        <v>9941</v>
      </c>
      <c r="D2411" s="10" t="s">
        <v>1670</v>
      </c>
      <c r="E2411" s="10" t="s">
        <v>1671</v>
      </c>
      <c r="F2411" s="10" t="s">
        <v>9942</v>
      </c>
      <c r="G2411" s="10" t="s">
        <v>841</v>
      </c>
      <c r="H2411" s="10" t="s">
        <v>9943</v>
      </c>
      <c r="I2411" s="10" t="b">
        <v>1</v>
      </c>
      <c r="J2411" s="10">
        <v>2.0</v>
      </c>
      <c r="K2411" s="10" t="s">
        <v>1679</v>
      </c>
      <c r="L2411" s="10" t="s">
        <v>9944</v>
      </c>
      <c r="M2411" s="10" t="s">
        <v>9945</v>
      </c>
    </row>
    <row r="2412" ht="15.75" customHeight="1">
      <c r="A2412" s="9">
        <v>2410.0</v>
      </c>
      <c r="B2412" s="10">
        <v>2616.0</v>
      </c>
      <c r="C2412" s="10" t="s">
        <v>9946</v>
      </c>
      <c r="D2412" s="10" t="s">
        <v>1670</v>
      </c>
      <c r="E2412" s="10" t="s">
        <v>1671</v>
      </c>
      <c r="F2412" s="10" t="s">
        <v>9947</v>
      </c>
      <c r="G2412" s="10" t="s">
        <v>841</v>
      </c>
      <c r="H2412" s="10" t="s">
        <v>9948</v>
      </c>
      <c r="I2412" s="10" t="b">
        <v>1</v>
      </c>
      <c r="J2412" s="10">
        <v>4.0</v>
      </c>
      <c r="K2412" s="10" t="s">
        <v>1656</v>
      </c>
      <c r="L2412" s="10" t="s">
        <v>3398</v>
      </c>
      <c r="M2412" s="10" t="s">
        <v>9949</v>
      </c>
    </row>
    <row r="2413" ht="15.75" customHeight="1">
      <c r="A2413" s="9">
        <v>2411.0</v>
      </c>
      <c r="B2413" s="10">
        <v>2618.0</v>
      </c>
      <c r="C2413" s="10" t="s">
        <v>9950</v>
      </c>
      <c r="D2413" s="10" t="s">
        <v>1670</v>
      </c>
      <c r="E2413" s="10" t="s">
        <v>1671</v>
      </c>
      <c r="F2413" s="10" t="s">
        <v>9951</v>
      </c>
      <c r="G2413" s="10" t="s">
        <v>841</v>
      </c>
      <c r="H2413" s="10" t="s">
        <v>9952</v>
      </c>
      <c r="I2413" s="10" t="b">
        <v>1</v>
      </c>
      <c r="J2413" s="10">
        <v>3.0</v>
      </c>
      <c r="K2413" s="10" t="s">
        <v>1702</v>
      </c>
      <c r="L2413" s="10" t="s">
        <v>9953</v>
      </c>
      <c r="M2413" s="10" t="s">
        <v>9954</v>
      </c>
    </row>
    <row r="2414" ht="15.75" customHeight="1">
      <c r="A2414" s="9">
        <v>2412.0</v>
      </c>
      <c r="B2414" s="10">
        <v>2619.0</v>
      </c>
      <c r="C2414" s="10" t="s">
        <v>9955</v>
      </c>
      <c r="D2414" s="10" t="s">
        <v>1670</v>
      </c>
      <c r="E2414" s="10" t="s">
        <v>1671</v>
      </c>
      <c r="F2414" s="10" t="s">
        <v>9956</v>
      </c>
      <c r="G2414" s="10" t="s">
        <v>841</v>
      </c>
      <c r="H2414" s="10" t="s">
        <v>9957</v>
      </c>
      <c r="I2414" s="10" t="b">
        <v>1</v>
      </c>
      <c r="J2414" s="10">
        <v>4.0</v>
      </c>
      <c r="K2414" s="10" t="s">
        <v>1656</v>
      </c>
      <c r="L2414" s="10" t="s">
        <v>3398</v>
      </c>
      <c r="M2414" s="10" t="s">
        <v>9958</v>
      </c>
    </row>
    <row r="2415" ht="15.75" customHeight="1">
      <c r="A2415" s="9">
        <v>2413.0</v>
      </c>
      <c r="B2415" s="10">
        <v>2622.0</v>
      </c>
      <c r="C2415" s="10" t="s">
        <v>9959</v>
      </c>
      <c r="D2415" s="10" t="s">
        <v>1670</v>
      </c>
      <c r="E2415" s="10" t="s">
        <v>1671</v>
      </c>
      <c r="F2415" s="10" t="s">
        <v>9960</v>
      </c>
      <c r="G2415" s="10" t="s">
        <v>841</v>
      </c>
      <c r="H2415" s="10" t="s">
        <v>9961</v>
      </c>
      <c r="I2415" s="10" t="b">
        <v>1</v>
      </c>
      <c r="J2415" s="10">
        <v>5.0</v>
      </c>
      <c r="K2415" s="10" t="s">
        <v>1690</v>
      </c>
      <c r="L2415" s="10" t="s">
        <v>8410</v>
      </c>
      <c r="M2415" s="10" t="s">
        <v>9962</v>
      </c>
    </row>
    <row r="2416" ht="15.75" customHeight="1">
      <c r="A2416" s="9">
        <v>2414.0</v>
      </c>
      <c r="B2416" s="10">
        <v>2626.0</v>
      </c>
      <c r="C2416" s="10" t="s">
        <v>9963</v>
      </c>
      <c r="D2416" s="10" t="s">
        <v>1670</v>
      </c>
      <c r="E2416" s="10" t="s">
        <v>1671</v>
      </c>
      <c r="F2416" s="10" t="s">
        <v>9964</v>
      </c>
      <c r="G2416" s="10" t="s">
        <v>841</v>
      </c>
      <c r="H2416" s="10" t="s">
        <v>9965</v>
      </c>
      <c r="I2416" s="10" t="b">
        <v>1</v>
      </c>
      <c r="J2416" s="10">
        <v>2.0</v>
      </c>
      <c r="K2416" s="10" t="s">
        <v>1679</v>
      </c>
      <c r="L2416" s="10" t="s">
        <v>4463</v>
      </c>
      <c r="M2416" s="10" t="s">
        <v>9966</v>
      </c>
    </row>
    <row r="2417" ht="15.75" customHeight="1">
      <c r="A2417" s="9">
        <v>2415.0</v>
      </c>
      <c r="B2417" s="10">
        <v>2627.0</v>
      </c>
      <c r="C2417" s="10" t="s">
        <v>9967</v>
      </c>
      <c r="D2417" s="10" t="s">
        <v>1670</v>
      </c>
      <c r="E2417" s="10" t="s">
        <v>1671</v>
      </c>
      <c r="F2417" s="10" t="s">
        <v>9968</v>
      </c>
      <c r="G2417" s="10" t="s">
        <v>841</v>
      </c>
      <c r="H2417" s="10" t="s">
        <v>9969</v>
      </c>
      <c r="I2417" s="10" t="b">
        <v>1</v>
      </c>
      <c r="J2417" s="10">
        <v>5.0</v>
      </c>
      <c r="K2417" s="10" t="s">
        <v>1690</v>
      </c>
      <c r="L2417" s="10" t="s">
        <v>9970</v>
      </c>
      <c r="M2417" s="10" t="s">
        <v>9971</v>
      </c>
    </row>
    <row r="2418" ht="15.75" customHeight="1">
      <c r="A2418" s="9">
        <v>2416.0</v>
      </c>
      <c r="B2418" s="10">
        <v>2629.0</v>
      </c>
      <c r="C2418" s="10" t="s">
        <v>9972</v>
      </c>
      <c r="D2418" s="10" t="s">
        <v>1670</v>
      </c>
      <c r="E2418" s="10" t="s">
        <v>1671</v>
      </c>
      <c r="F2418" s="10" t="s">
        <v>9973</v>
      </c>
      <c r="G2418" s="10" t="s">
        <v>841</v>
      </c>
      <c r="H2418" s="10" t="s">
        <v>9974</v>
      </c>
      <c r="I2418" s="10" t="b">
        <v>1</v>
      </c>
      <c r="J2418" s="10">
        <v>4.0</v>
      </c>
      <c r="K2418" s="10" t="s">
        <v>1656</v>
      </c>
      <c r="L2418" s="10" t="s">
        <v>8676</v>
      </c>
      <c r="M2418" s="10" t="s">
        <v>9975</v>
      </c>
    </row>
    <row r="2419" ht="15.75" customHeight="1">
      <c r="A2419" s="9">
        <v>2417.0</v>
      </c>
      <c r="B2419" s="10">
        <v>2630.0</v>
      </c>
      <c r="C2419" s="10" t="s">
        <v>9976</v>
      </c>
      <c r="D2419" s="10" t="s">
        <v>1670</v>
      </c>
      <c r="E2419" s="10" t="s">
        <v>1671</v>
      </c>
      <c r="F2419" s="10" t="s">
        <v>9977</v>
      </c>
      <c r="G2419" s="10" t="s">
        <v>841</v>
      </c>
      <c r="H2419" s="10" t="s">
        <v>9978</v>
      </c>
      <c r="I2419" s="10" t="b">
        <v>1</v>
      </c>
      <c r="J2419" s="10">
        <v>4.0</v>
      </c>
      <c r="K2419" s="10" t="s">
        <v>1656</v>
      </c>
      <c r="L2419" s="10" t="s">
        <v>9979</v>
      </c>
      <c r="M2419" s="10" t="s">
        <v>9980</v>
      </c>
    </row>
    <row r="2420" ht="15.75" customHeight="1">
      <c r="A2420" s="9">
        <v>2418.0</v>
      </c>
      <c r="B2420" s="10">
        <v>2631.0</v>
      </c>
      <c r="C2420" s="10" t="s">
        <v>9981</v>
      </c>
      <c r="D2420" s="10" t="s">
        <v>1670</v>
      </c>
      <c r="E2420" s="10" t="s">
        <v>1671</v>
      </c>
      <c r="F2420" s="10" t="s">
        <v>9982</v>
      </c>
      <c r="G2420" s="10" t="s">
        <v>841</v>
      </c>
      <c r="H2420" s="10" t="s">
        <v>9983</v>
      </c>
      <c r="I2420" s="10" t="b">
        <v>1</v>
      </c>
      <c r="J2420" s="10">
        <v>3.0</v>
      </c>
      <c r="K2420" s="10" t="s">
        <v>1702</v>
      </c>
      <c r="L2420" s="10" t="s">
        <v>9984</v>
      </c>
      <c r="M2420" s="10" t="s">
        <v>9985</v>
      </c>
    </row>
    <row r="2421" ht="15.75" customHeight="1">
      <c r="A2421" s="9">
        <v>2419.0</v>
      </c>
      <c r="B2421" s="10">
        <v>2632.0</v>
      </c>
      <c r="C2421" s="10" t="s">
        <v>9986</v>
      </c>
      <c r="D2421" s="10" t="s">
        <v>1670</v>
      </c>
      <c r="E2421" s="10" t="s">
        <v>1671</v>
      </c>
      <c r="F2421" s="10" t="s">
        <v>9987</v>
      </c>
      <c r="G2421" s="10" t="s">
        <v>841</v>
      </c>
      <c r="H2421" s="10" t="s">
        <v>9988</v>
      </c>
      <c r="I2421" s="10" t="b">
        <v>1</v>
      </c>
      <c r="J2421" s="10">
        <v>3.0</v>
      </c>
      <c r="K2421" s="10" t="s">
        <v>1702</v>
      </c>
      <c r="L2421" s="10" t="s">
        <v>2425</v>
      </c>
      <c r="M2421" s="10" t="s">
        <v>9989</v>
      </c>
    </row>
    <row r="2422" ht="15.75" customHeight="1">
      <c r="A2422" s="9">
        <v>2420.0</v>
      </c>
      <c r="B2422" s="10">
        <v>2634.0</v>
      </c>
      <c r="C2422" s="10" t="s">
        <v>9990</v>
      </c>
      <c r="D2422" s="10" t="s">
        <v>1670</v>
      </c>
      <c r="E2422" s="10" t="s">
        <v>1671</v>
      </c>
      <c r="F2422" s="10" t="s">
        <v>9991</v>
      </c>
      <c r="G2422" s="10" t="s">
        <v>841</v>
      </c>
      <c r="H2422" s="10" t="s">
        <v>9992</v>
      </c>
      <c r="I2422" s="10" t="b">
        <v>1</v>
      </c>
      <c r="J2422" s="10">
        <v>2.0</v>
      </c>
      <c r="K2422" s="10" t="s">
        <v>1679</v>
      </c>
      <c r="L2422" s="10" t="s">
        <v>9993</v>
      </c>
      <c r="M2422" s="10" t="s">
        <v>9994</v>
      </c>
    </row>
    <row r="2423" ht="15.75" customHeight="1">
      <c r="A2423" s="9">
        <v>2421.0</v>
      </c>
      <c r="B2423" s="10">
        <v>2637.0</v>
      </c>
      <c r="C2423" s="10" t="s">
        <v>9995</v>
      </c>
      <c r="D2423" s="10" t="s">
        <v>1670</v>
      </c>
      <c r="E2423" s="10" t="s">
        <v>1671</v>
      </c>
      <c r="F2423" s="10" t="s">
        <v>9996</v>
      </c>
      <c r="G2423" s="10" t="s">
        <v>841</v>
      </c>
      <c r="H2423" s="10" t="s">
        <v>9997</v>
      </c>
      <c r="I2423" s="10" t="b">
        <v>1</v>
      </c>
      <c r="J2423" s="10">
        <v>2.0</v>
      </c>
      <c r="K2423" s="10" t="s">
        <v>1679</v>
      </c>
      <c r="L2423" s="10" t="s">
        <v>6555</v>
      </c>
      <c r="M2423" s="10" t="s">
        <v>9998</v>
      </c>
    </row>
    <row r="2424" ht="15.75" customHeight="1">
      <c r="A2424" s="9">
        <v>2422.0</v>
      </c>
      <c r="B2424" s="10">
        <v>2640.0</v>
      </c>
      <c r="C2424" s="10" t="s">
        <v>9999</v>
      </c>
      <c r="D2424" s="10" t="s">
        <v>1670</v>
      </c>
      <c r="E2424" s="10" t="s">
        <v>1671</v>
      </c>
      <c r="F2424" s="10" t="s">
        <v>10000</v>
      </c>
      <c r="G2424" s="10" t="s">
        <v>841</v>
      </c>
      <c r="H2424" s="10" t="s">
        <v>10001</v>
      </c>
      <c r="I2424" s="10" t="b">
        <v>1</v>
      </c>
      <c r="J2424" s="10">
        <v>4.0</v>
      </c>
      <c r="K2424" s="10" t="s">
        <v>1656</v>
      </c>
      <c r="L2424" s="10" t="s">
        <v>6140</v>
      </c>
      <c r="M2424" s="10" t="s">
        <v>10002</v>
      </c>
    </row>
    <row r="2425" ht="15.75" customHeight="1">
      <c r="A2425" s="9">
        <v>2423.0</v>
      </c>
      <c r="B2425" s="10">
        <v>2641.0</v>
      </c>
      <c r="C2425" s="10" t="s">
        <v>10003</v>
      </c>
      <c r="D2425" s="10" t="s">
        <v>1670</v>
      </c>
      <c r="E2425" s="10" t="s">
        <v>1671</v>
      </c>
      <c r="F2425" s="10" t="s">
        <v>10004</v>
      </c>
      <c r="G2425" s="10" t="s">
        <v>841</v>
      </c>
      <c r="H2425" s="10" t="s">
        <v>10005</v>
      </c>
      <c r="I2425" s="10" t="b">
        <v>1</v>
      </c>
      <c r="J2425" s="10">
        <v>4.0</v>
      </c>
      <c r="K2425" s="10" t="s">
        <v>1656</v>
      </c>
      <c r="L2425" s="10" t="s">
        <v>10006</v>
      </c>
      <c r="M2425" s="10" t="s">
        <v>10007</v>
      </c>
    </row>
    <row r="2426" ht="15.75" customHeight="1">
      <c r="A2426" s="9">
        <v>2424.0</v>
      </c>
      <c r="B2426" s="10">
        <v>2644.0</v>
      </c>
      <c r="C2426" s="10" t="s">
        <v>10008</v>
      </c>
      <c r="D2426" s="10" t="s">
        <v>1670</v>
      </c>
      <c r="E2426" s="10" t="s">
        <v>1671</v>
      </c>
      <c r="F2426" s="10" t="s">
        <v>10009</v>
      </c>
      <c r="G2426" s="10" t="s">
        <v>841</v>
      </c>
      <c r="H2426" s="10" t="s">
        <v>10010</v>
      </c>
      <c r="I2426" s="10" t="b">
        <v>1</v>
      </c>
      <c r="J2426" s="10">
        <v>3.0</v>
      </c>
      <c r="K2426" s="10" t="s">
        <v>1702</v>
      </c>
      <c r="L2426" s="10" t="s">
        <v>10011</v>
      </c>
      <c r="M2426" s="10" t="s">
        <v>10012</v>
      </c>
    </row>
    <row r="2427" ht="15.75" customHeight="1">
      <c r="A2427" s="9">
        <v>2425.0</v>
      </c>
      <c r="B2427" s="10">
        <v>2645.0</v>
      </c>
      <c r="C2427" s="10" t="s">
        <v>10013</v>
      </c>
      <c r="D2427" s="10" t="s">
        <v>1670</v>
      </c>
      <c r="E2427" s="10" t="s">
        <v>1671</v>
      </c>
      <c r="F2427" s="10" t="s">
        <v>10014</v>
      </c>
      <c r="G2427" s="10" t="s">
        <v>841</v>
      </c>
      <c r="H2427" s="10" t="s">
        <v>10015</v>
      </c>
      <c r="I2427" s="10" t="b">
        <v>1</v>
      </c>
      <c r="J2427" s="10">
        <v>4.0</v>
      </c>
      <c r="K2427" s="10" t="s">
        <v>1656</v>
      </c>
      <c r="L2427" s="10" t="s">
        <v>10016</v>
      </c>
      <c r="M2427" s="10" t="s">
        <v>10017</v>
      </c>
    </row>
    <row r="2428" ht="15.75" customHeight="1">
      <c r="A2428" s="9">
        <v>2426.0</v>
      </c>
      <c r="B2428" s="10">
        <v>2646.0</v>
      </c>
      <c r="C2428" s="10" t="s">
        <v>10018</v>
      </c>
      <c r="D2428" s="10" t="s">
        <v>1670</v>
      </c>
      <c r="E2428" s="10" t="s">
        <v>1671</v>
      </c>
      <c r="F2428" s="10" t="s">
        <v>10019</v>
      </c>
      <c r="G2428" s="10" t="s">
        <v>841</v>
      </c>
      <c r="H2428" s="10" t="s">
        <v>10020</v>
      </c>
      <c r="I2428" s="10" t="b">
        <v>1</v>
      </c>
      <c r="J2428" s="10">
        <v>3.0</v>
      </c>
      <c r="K2428" s="10" t="s">
        <v>1702</v>
      </c>
      <c r="L2428" s="10" t="s">
        <v>10021</v>
      </c>
      <c r="M2428" s="10" t="s">
        <v>10022</v>
      </c>
    </row>
    <row r="2429" ht="15.75" customHeight="1">
      <c r="A2429" s="9">
        <v>2427.0</v>
      </c>
      <c r="B2429" s="10">
        <v>2648.0</v>
      </c>
      <c r="C2429" s="10" t="s">
        <v>10023</v>
      </c>
      <c r="D2429" s="10" t="s">
        <v>1670</v>
      </c>
      <c r="E2429" s="10" t="s">
        <v>1671</v>
      </c>
      <c r="F2429" s="10" t="s">
        <v>10024</v>
      </c>
      <c r="G2429" s="10" t="s">
        <v>841</v>
      </c>
      <c r="H2429" s="10" t="s">
        <v>10025</v>
      </c>
      <c r="I2429" s="10" t="b">
        <v>1</v>
      </c>
      <c r="J2429" s="10">
        <v>4.0</v>
      </c>
      <c r="K2429" s="10" t="s">
        <v>1656</v>
      </c>
      <c r="L2429" s="10" t="s">
        <v>6140</v>
      </c>
      <c r="M2429" s="10" t="s">
        <v>10026</v>
      </c>
    </row>
    <row r="2430" ht="15.75" customHeight="1">
      <c r="A2430" s="9">
        <v>2428.0</v>
      </c>
      <c r="B2430" s="10">
        <v>2650.0</v>
      </c>
      <c r="C2430" s="10" t="s">
        <v>10027</v>
      </c>
      <c r="D2430" s="10" t="s">
        <v>1670</v>
      </c>
      <c r="E2430" s="10" t="s">
        <v>1671</v>
      </c>
      <c r="F2430" s="10" t="s">
        <v>10028</v>
      </c>
      <c r="G2430" s="10" t="s">
        <v>841</v>
      </c>
      <c r="H2430" s="10" t="s">
        <v>10029</v>
      </c>
      <c r="I2430" s="10" t="b">
        <v>1</v>
      </c>
      <c r="J2430" s="10">
        <v>4.0</v>
      </c>
      <c r="K2430" s="10" t="s">
        <v>1656</v>
      </c>
      <c r="L2430" s="10" t="s">
        <v>9979</v>
      </c>
      <c r="M2430" s="10" t="s">
        <v>10030</v>
      </c>
    </row>
    <row r="2431" ht="15.75" customHeight="1">
      <c r="A2431" s="9">
        <v>2429.0</v>
      </c>
      <c r="B2431" s="10">
        <v>2651.0</v>
      </c>
      <c r="C2431" s="10" t="s">
        <v>10031</v>
      </c>
      <c r="D2431" s="10" t="s">
        <v>1670</v>
      </c>
      <c r="E2431" s="10" t="s">
        <v>1671</v>
      </c>
      <c r="F2431" s="10" t="s">
        <v>10032</v>
      </c>
      <c r="G2431" s="10" t="s">
        <v>841</v>
      </c>
      <c r="H2431" s="10" t="s">
        <v>10033</v>
      </c>
      <c r="I2431" s="10" t="b">
        <v>1</v>
      </c>
      <c r="J2431" s="10">
        <v>4.0</v>
      </c>
      <c r="K2431" s="10" t="s">
        <v>1656</v>
      </c>
      <c r="L2431" s="10" t="s">
        <v>6707</v>
      </c>
      <c r="M2431" s="10" t="s">
        <v>10034</v>
      </c>
    </row>
    <row r="2432" ht="15.75" customHeight="1">
      <c r="A2432" s="9">
        <v>2430.0</v>
      </c>
      <c r="B2432" s="10">
        <v>2652.0</v>
      </c>
      <c r="C2432" s="10" t="s">
        <v>10035</v>
      </c>
      <c r="D2432" s="10" t="s">
        <v>1670</v>
      </c>
      <c r="E2432" s="10" t="s">
        <v>1671</v>
      </c>
      <c r="F2432" s="10" t="s">
        <v>10036</v>
      </c>
      <c r="G2432" s="10" t="s">
        <v>841</v>
      </c>
      <c r="H2432" s="10" t="s">
        <v>10037</v>
      </c>
      <c r="I2432" s="10" t="b">
        <v>1</v>
      </c>
      <c r="J2432" s="10">
        <v>3.0</v>
      </c>
      <c r="K2432" s="10" t="s">
        <v>1702</v>
      </c>
      <c r="L2432" s="10" t="s">
        <v>10038</v>
      </c>
      <c r="M2432" s="10" t="s">
        <v>10039</v>
      </c>
    </row>
    <row r="2433" ht="15.75" customHeight="1">
      <c r="A2433" s="9">
        <v>2431.0</v>
      </c>
      <c r="B2433" s="10">
        <v>2653.0</v>
      </c>
      <c r="C2433" s="10" t="s">
        <v>10040</v>
      </c>
      <c r="D2433" s="10" t="s">
        <v>1670</v>
      </c>
      <c r="E2433" s="10" t="s">
        <v>1671</v>
      </c>
      <c r="F2433" s="10" t="s">
        <v>10041</v>
      </c>
      <c r="G2433" s="10" t="s">
        <v>841</v>
      </c>
      <c r="H2433" s="10" t="s">
        <v>10042</v>
      </c>
      <c r="I2433" s="10" t="b">
        <v>1</v>
      </c>
      <c r="J2433" s="10">
        <v>3.0</v>
      </c>
      <c r="K2433" s="10" t="s">
        <v>1702</v>
      </c>
      <c r="L2433" s="10" t="s">
        <v>10043</v>
      </c>
      <c r="M2433" s="10" t="s">
        <v>10044</v>
      </c>
    </row>
    <row r="2434" ht="15.75" customHeight="1">
      <c r="A2434" s="9">
        <v>2432.0</v>
      </c>
      <c r="B2434" s="10">
        <v>2654.0</v>
      </c>
      <c r="C2434" s="10" t="s">
        <v>10045</v>
      </c>
      <c r="D2434" s="10" t="s">
        <v>1670</v>
      </c>
      <c r="E2434" s="10" t="s">
        <v>1671</v>
      </c>
      <c r="F2434" s="10" t="s">
        <v>10046</v>
      </c>
      <c r="G2434" s="10" t="s">
        <v>841</v>
      </c>
      <c r="H2434" s="10" t="s">
        <v>10047</v>
      </c>
      <c r="I2434" s="10" t="b">
        <v>1</v>
      </c>
      <c r="J2434" s="10">
        <v>3.0</v>
      </c>
      <c r="K2434" s="10" t="s">
        <v>1702</v>
      </c>
      <c r="L2434" s="10" t="s">
        <v>10048</v>
      </c>
      <c r="M2434" s="10" t="s">
        <v>10049</v>
      </c>
    </row>
    <row r="2435" ht="15.75" customHeight="1">
      <c r="A2435" s="9">
        <v>2433.0</v>
      </c>
      <c r="B2435" s="10">
        <v>2655.0</v>
      </c>
      <c r="C2435" s="10" t="s">
        <v>10050</v>
      </c>
      <c r="D2435" s="10" t="s">
        <v>1670</v>
      </c>
      <c r="E2435" s="10" t="s">
        <v>1671</v>
      </c>
      <c r="F2435" s="10" t="s">
        <v>10051</v>
      </c>
      <c r="G2435" s="10" t="s">
        <v>841</v>
      </c>
      <c r="H2435" s="10" t="s">
        <v>10052</v>
      </c>
      <c r="I2435" s="10" t="b">
        <v>1</v>
      </c>
      <c r="J2435" s="10">
        <v>5.0</v>
      </c>
      <c r="K2435" s="10" t="s">
        <v>1690</v>
      </c>
      <c r="L2435" s="10" t="s">
        <v>10053</v>
      </c>
      <c r="M2435" s="10" t="s">
        <v>10054</v>
      </c>
    </row>
    <row r="2436" ht="15.75" customHeight="1">
      <c r="A2436" s="9">
        <v>2434.0</v>
      </c>
      <c r="B2436" s="10">
        <v>2656.0</v>
      </c>
      <c r="C2436" s="10" t="s">
        <v>10055</v>
      </c>
      <c r="D2436" s="10" t="s">
        <v>1670</v>
      </c>
      <c r="E2436" s="10" t="s">
        <v>1671</v>
      </c>
      <c r="F2436" s="10" t="s">
        <v>10056</v>
      </c>
      <c r="G2436" s="10" t="s">
        <v>841</v>
      </c>
      <c r="H2436" s="10" t="s">
        <v>10057</v>
      </c>
      <c r="I2436" s="10" t="b">
        <v>1</v>
      </c>
      <c r="J2436" s="10">
        <v>4.0</v>
      </c>
      <c r="K2436" s="10" t="s">
        <v>1656</v>
      </c>
      <c r="L2436" s="10" t="s">
        <v>3626</v>
      </c>
      <c r="M2436" s="10" t="s">
        <v>10058</v>
      </c>
    </row>
    <row r="2437" ht="15.75" customHeight="1">
      <c r="A2437" s="9">
        <v>2435.0</v>
      </c>
      <c r="B2437" s="10">
        <v>2657.0</v>
      </c>
      <c r="C2437" s="10" t="s">
        <v>10059</v>
      </c>
      <c r="D2437" s="10" t="s">
        <v>1670</v>
      </c>
      <c r="E2437" s="10" t="s">
        <v>1671</v>
      </c>
      <c r="F2437" s="10" t="s">
        <v>10060</v>
      </c>
      <c r="G2437" s="10" t="s">
        <v>841</v>
      </c>
      <c r="H2437" s="10" t="s">
        <v>10061</v>
      </c>
      <c r="I2437" s="10" t="b">
        <v>1</v>
      </c>
      <c r="J2437" s="10">
        <v>4.0</v>
      </c>
      <c r="K2437" s="10" t="s">
        <v>1656</v>
      </c>
      <c r="L2437" s="10" t="s">
        <v>10062</v>
      </c>
      <c r="M2437" s="10" t="s">
        <v>10063</v>
      </c>
    </row>
    <row r="2438" ht="15.75" customHeight="1">
      <c r="A2438" s="9">
        <v>2436.0</v>
      </c>
      <c r="B2438" s="10">
        <v>2658.0</v>
      </c>
      <c r="C2438" s="10" t="s">
        <v>10064</v>
      </c>
      <c r="D2438" s="10" t="s">
        <v>1670</v>
      </c>
      <c r="E2438" s="10" t="s">
        <v>1671</v>
      </c>
      <c r="F2438" s="10" t="s">
        <v>10065</v>
      </c>
      <c r="G2438" s="10" t="s">
        <v>841</v>
      </c>
      <c r="H2438" s="10" t="s">
        <v>10066</v>
      </c>
      <c r="I2438" s="10" t="b">
        <v>1</v>
      </c>
      <c r="J2438" s="10">
        <v>4.0</v>
      </c>
      <c r="K2438" s="10" t="s">
        <v>1656</v>
      </c>
      <c r="L2438" s="10" t="s">
        <v>4596</v>
      </c>
      <c r="M2438" s="10" t="s">
        <v>10067</v>
      </c>
    </row>
    <row r="2439" ht="15.75" customHeight="1">
      <c r="A2439" s="9">
        <v>2437.0</v>
      </c>
      <c r="B2439" s="10">
        <v>2659.0</v>
      </c>
      <c r="C2439" s="10" t="s">
        <v>10068</v>
      </c>
      <c r="D2439" s="10" t="s">
        <v>1670</v>
      </c>
      <c r="E2439" s="10" t="s">
        <v>1671</v>
      </c>
      <c r="F2439" s="10" t="s">
        <v>10069</v>
      </c>
      <c r="G2439" s="10" t="s">
        <v>841</v>
      </c>
      <c r="H2439" s="10" t="s">
        <v>10070</v>
      </c>
      <c r="I2439" s="10" t="b">
        <v>1</v>
      </c>
      <c r="J2439" s="10">
        <v>3.0</v>
      </c>
      <c r="K2439" s="10" t="s">
        <v>1702</v>
      </c>
      <c r="L2439" s="10" t="s">
        <v>10071</v>
      </c>
      <c r="M2439" s="10" t="s">
        <v>10072</v>
      </c>
    </row>
    <row r="2440" ht="15.75" customHeight="1">
      <c r="A2440" s="9">
        <v>2438.0</v>
      </c>
      <c r="B2440" s="10">
        <v>2660.0</v>
      </c>
      <c r="C2440" s="10" t="s">
        <v>10073</v>
      </c>
      <c r="D2440" s="10" t="s">
        <v>1670</v>
      </c>
      <c r="E2440" s="10" t="s">
        <v>1671</v>
      </c>
      <c r="F2440" s="10" t="s">
        <v>10074</v>
      </c>
      <c r="G2440" s="10" t="s">
        <v>841</v>
      </c>
      <c r="H2440" s="10" t="s">
        <v>10075</v>
      </c>
      <c r="I2440" s="10" t="b">
        <v>1</v>
      </c>
      <c r="J2440" s="10">
        <v>3.0</v>
      </c>
      <c r="K2440" s="10" t="s">
        <v>1702</v>
      </c>
      <c r="L2440" s="10" t="s">
        <v>10076</v>
      </c>
      <c r="M2440" s="10" t="s">
        <v>10077</v>
      </c>
    </row>
    <row r="2441" ht="15.75" customHeight="1">
      <c r="A2441" s="9">
        <v>2439.0</v>
      </c>
      <c r="B2441" s="10">
        <v>2661.0</v>
      </c>
      <c r="C2441" s="10" t="s">
        <v>10078</v>
      </c>
      <c r="D2441" s="10" t="s">
        <v>1670</v>
      </c>
      <c r="E2441" s="10" t="s">
        <v>1671</v>
      </c>
      <c r="F2441" s="10" t="s">
        <v>10079</v>
      </c>
      <c r="G2441" s="10" t="s">
        <v>841</v>
      </c>
      <c r="H2441" s="10" t="s">
        <v>10080</v>
      </c>
      <c r="I2441" s="10" t="b">
        <v>1</v>
      </c>
      <c r="J2441" s="10">
        <v>2.0</v>
      </c>
      <c r="K2441" s="10" t="s">
        <v>1679</v>
      </c>
      <c r="L2441" s="10" t="s">
        <v>10081</v>
      </c>
      <c r="M2441" s="10" t="s">
        <v>10082</v>
      </c>
    </row>
    <row r="2442" ht="15.75" customHeight="1">
      <c r="A2442" s="9">
        <v>2440.0</v>
      </c>
      <c r="B2442" s="10">
        <v>2662.0</v>
      </c>
      <c r="C2442" s="10" t="s">
        <v>10083</v>
      </c>
      <c r="D2442" s="10" t="s">
        <v>1670</v>
      </c>
      <c r="E2442" s="10" t="s">
        <v>1671</v>
      </c>
      <c r="F2442" s="10" t="s">
        <v>10084</v>
      </c>
      <c r="G2442" s="10" t="s">
        <v>841</v>
      </c>
      <c r="H2442" s="10" t="s">
        <v>10085</v>
      </c>
      <c r="I2442" s="10" t="b">
        <v>1</v>
      </c>
      <c r="J2442" s="10">
        <v>5.0</v>
      </c>
      <c r="K2442" s="10" t="s">
        <v>1690</v>
      </c>
      <c r="L2442" s="10" t="s">
        <v>10086</v>
      </c>
      <c r="M2442" s="10" t="s">
        <v>10087</v>
      </c>
    </row>
    <row r="2443" ht="15.75" customHeight="1">
      <c r="A2443" s="9">
        <v>2441.0</v>
      </c>
      <c r="B2443" s="10">
        <v>2663.0</v>
      </c>
      <c r="C2443" s="10" t="s">
        <v>10088</v>
      </c>
      <c r="D2443" s="10" t="s">
        <v>1670</v>
      </c>
      <c r="E2443" s="10" t="s">
        <v>1671</v>
      </c>
      <c r="F2443" s="10" t="s">
        <v>10089</v>
      </c>
      <c r="G2443" s="10" t="s">
        <v>841</v>
      </c>
      <c r="H2443" s="10" t="s">
        <v>10090</v>
      </c>
      <c r="I2443" s="10" t="b">
        <v>1</v>
      </c>
      <c r="J2443" s="10">
        <v>5.0</v>
      </c>
      <c r="K2443" s="10" t="s">
        <v>1690</v>
      </c>
      <c r="L2443" s="10" t="s">
        <v>10091</v>
      </c>
      <c r="M2443" s="10" t="s">
        <v>10092</v>
      </c>
    </row>
    <row r="2444" ht="15.75" customHeight="1">
      <c r="A2444" s="9">
        <v>2442.0</v>
      </c>
      <c r="B2444" s="10">
        <v>2664.0</v>
      </c>
      <c r="C2444" s="10" t="s">
        <v>10093</v>
      </c>
      <c r="D2444" s="10" t="s">
        <v>1670</v>
      </c>
      <c r="E2444" s="10" t="s">
        <v>1671</v>
      </c>
      <c r="F2444" s="10" t="s">
        <v>10094</v>
      </c>
      <c r="G2444" s="10" t="s">
        <v>841</v>
      </c>
      <c r="H2444" s="10" t="s">
        <v>10095</v>
      </c>
      <c r="I2444" s="10" t="b">
        <v>0</v>
      </c>
      <c r="J2444" s="10">
        <v>0.0</v>
      </c>
      <c r="K2444" s="10" t="s">
        <v>2887</v>
      </c>
      <c r="L2444" s="10" t="s">
        <v>10096</v>
      </c>
      <c r="M2444" s="10" t="s">
        <v>10097</v>
      </c>
    </row>
    <row r="2445" ht="15.75" customHeight="1">
      <c r="A2445" s="9">
        <v>2443.0</v>
      </c>
      <c r="B2445" s="10">
        <v>2666.0</v>
      </c>
      <c r="C2445" s="10" t="s">
        <v>10098</v>
      </c>
      <c r="D2445" s="10" t="s">
        <v>1670</v>
      </c>
      <c r="E2445" s="10" t="s">
        <v>1671</v>
      </c>
      <c r="F2445" s="10" t="s">
        <v>10099</v>
      </c>
      <c r="G2445" s="10" t="s">
        <v>841</v>
      </c>
      <c r="H2445" s="10" t="s">
        <v>10100</v>
      </c>
      <c r="I2445" s="10" t="b">
        <v>1</v>
      </c>
      <c r="J2445" s="10">
        <v>5.0</v>
      </c>
      <c r="K2445" s="10" t="s">
        <v>1690</v>
      </c>
      <c r="L2445" s="10" t="s">
        <v>2356</v>
      </c>
      <c r="M2445" s="10" t="s">
        <v>10101</v>
      </c>
    </row>
    <row r="2446" ht="15.75" customHeight="1">
      <c r="A2446" s="9">
        <v>2444.0</v>
      </c>
      <c r="B2446" s="10">
        <v>2667.0</v>
      </c>
      <c r="C2446" s="10" t="s">
        <v>10102</v>
      </c>
      <c r="D2446" s="10" t="s">
        <v>1670</v>
      </c>
      <c r="E2446" s="10" t="s">
        <v>1671</v>
      </c>
      <c r="F2446" s="10" t="s">
        <v>10103</v>
      </c>
      <c r="G2446" s="10" t="s">
        <v>841</v>
      </c>
      <c r="H2446" s="10" t="s">
        <v>10104</v>
      </c>
      <c r="I2446" s="10" t="b">
        <v>1</v>
      </c>
      <c r="J2446" s="10">
        <v>3.0</v>
      </c>
      <c r="K2446" s="10" t="s">
        <v>1702</v>
      </c>
      <c r="L2446" s="10" t="s">
        <v>10105</v>
      </c>
      <c r="M2446" s="10" t="s">
        <v>10106</v>
      </c>
    </row>
    <row r="2447" ht="15.75" customHeight="1">
      <c r="A2447" s="9">
        <v>2445.0</v>
      </c>
      <c r="B2447" s="10">
        <v>2668.0</v>
      </c>
      <c r="C2447" s="10" t="s">
        <v>10107</v>
      </c>
      <c r="D2447" s="10" t="s">
        <v>1670</v>
      </c>
      <c r="E2447" s="10" t="s">
        <v>1671</v>
      </c>
      <c r="F2447" s="10" t="s">
        <v>10108</v>
      </c>
      <c r="G2447" s="10" t="s">
        <v>841</v>
      </c>
      <c r="H2447" s="10" t="s">
        <v>10109</v>
      </c>
      <c r="I2447" s="10" t="b">
        <v>1</v>
      </c>
      <c r="J2447" s="10">
        <v>5.0</v>
      </c>
      <c r="K2447" s="10" t="s">
        <v>1690</v>
      </c>
      <c r="L2447" s="10" t="s">
        <v>10110</v>
      </c>
      <c r="M2447" s="10" t="s">
        <v>10111</v>
      </c>
    </row>
    <row r="2448" ht="15.75" customHeight="1">
      <c r="A2448" s="9">
        <v>2446.0</v>
      </c>
      <c r="B2448" s="10">
        <v>2669.0</v>
      </c>
      <c r="C2448" s="10" t="s">
        <v>10112</v>
      </c>
      <c r="D2448" s="10" t="s">
        <v>1670</v>
      </c>
      <c r="E2448" s="10" t="s">
        <v>1671</v>
      </c>
      <c r="F2448" s="10" t="s">
        <v>10113</v>
      </c>
      <c r="G2448" s="10" t="s">
        <v>841</v>
      </c>
      <c r="H2448" s="10" t="s">
        <v>10114</v>
      </c>
      <c r="I2448" s="10" t="b">
        <v>1</v>
      </c>
      <c r="J2448" s="10">
        <v>4.0</v>
      </c>
      <c r="K2448" s="10" t="s">
        <v>1656</v>
      </c>
      <c r="L2448" s="10" t="s">
        <v>10115</v>
      </c>
      <c r="M2448" s="10" t="s">
        <v>10116</v>
      </c>
    </row>
    <row r="2449" ht="15.75" customHeight="1">
      <c r="A2449" s="9">
        <v>2447.0</v>
      </c>
      <c r="B2449" s="10">
        <v>2670.0</v>
      </c>
      <c r="C2449" s="10" t="s">
        <v>10117</v>
      </c>
      <c r="D2449" s="10" t="s">
        <v>1670</v>
      </c>
      <c r="E2449" s="10" t="s">
        <v>1671</v>
      </c>
      <c r="F2449" s="10" t="s">
        <v>10118</v>
      </c>
      <c r="G2449" s="10" t="s">
        <v>841</v>
      </c>
      <c r="H2449" s="10" t="s">
        <v>10119</v>
      </c>
      <c r="I2449" s="10" t="b">
        <v>1</v>
      </c>
      <c r="J2449" s="10">
        <v>3.0</v>
      </c>
      <c r="K2449" s="10" t="s">
        <v>1702</v>
      </c>
      <c r="L2449" s="10" t="s">
        <v>10120</v>
      </c>
      <c r="M2449" s="10" t="s">
        <v>10121</v>
      </c>
    </row>
    <row r="2450" ht="15.75" customHeight="1">
      <c r="A2450" s="9">
        <v>2448.0</v>
      </c>
      <c r="B2450" s="10">
        <v>2671.0</v>
      </c>
      <c r="C2450" s="10" t="s">
        <v>10122</v>
      </c>
      <c r="D2450" s="10" t="s">
        <v>1670</v>
      </c>
      <c r="E2450" s="10" t="s">
        <v>1671</v>
      </c>
      <c r="F2450" s="10" t="s">
        <v>10123</v>
      </c>
      <c r="G2450" s="10" t="s">
        <v>841</v>
      </c>
      <c r="H2450" s="10" t="s">
        <v>10124</v>
      </c>
      <c r="I2450" s="10" t="b">
        <v>1</v>
      </c>
      <c r="J2450" s="10">
        <v>3.0</v>
      </c>
      <c r="K2450" s="10" t="s">
        <v>1702</v>
      </c>
      <c r="L2450" s="10" t="s">
        <v>10125</v>
      </c>
      <c r="M2450" s="10" t="s">
        <v>10126</v>
      </c>
    </row>
    <row r="2451" ht="15.75" customHeight="1">
      <c r="A2451" s="9">
        <v>2449.0</v>
      </c>
      <c r="B2451" s="10">
        <v>2672.0</v>
      </c>
      <c r="C2451" s="10" t="s">
        <v>10127</v>
      </c>
      <c r="D2451" s="10" t="s">
        <v>1670</v>
      </c>
      <c r="E2451" s="10" t="s">
        <v>1671</v>
      </c>
      <c r="F2451" s="10" t="s">
        <v>10128</v>
      </c>
      <c r="G2451" s="10" t="s">
        <v>841</v>
      </c>
      <c r="H2451" s="10" t="s">
        <v>10129</v>
      </c>
      <c r="I2451" s="10" t="b">
        <v>1</v>
      </c>
      <c r="J2451" s="10">
        <v>4.0</v>
      </c>
      <c r="K2451" s="10" t="s">
        <v>1656</v>
      </c>
      <c r="L2451" s="10" t="s">
        <v>10130</v>
      </c>
      <c r="M2451" s="10" t="s">
        <v>10131</v>
      </c>
    </row>
    <row r="2452" ht="15.75" customHeight="1">
      <c r="A2452" s="9">
        <v>2450.0</v>
      </c>
      <c r="B2452" s="10">
        <v>2673.0</v>
      </c>
      <c r="C2452" s="10" t="s">
        <v>10132</v>
      </c>
      <c r="D2452" s="10" t="s">
        <v>1670</v>
      </c>
      <c r="E2452" s="10" t="s">
        <v>1671</v>
      </c>
      <c r="F2452" s="10" t="s">
        <v>10133</v>
      </c>
      <c r="G2452" s="10" t="s">
        <v>841</v>
      </c>
      <c r="H2452" s="10" t="s">
        <v>10134</v>
      </c>
      <c r="I2452" s="10" t="b">
        <v>1</v>
      </c>
      <c r="J2452" s="10">
        <v>4.0</v>
      </c>
      <c r="K2452" s="10" t="s">
        <v>1656</v>
      </c>
      <c r="L2452" s="10" t="s">
        <v>10135</v>
      </c>
      <c r="M2452" s="10" t="s">
        <v>10136</v>
      </c>
    </row>
    <row r="2453" ht="15.75" customHeight="1">
      <c r="A2453" s="9">
        <v>2451.0</v>
      </c>
      <c r="B2453" s="10">
        <v>2674.0</v>
      </c>
      <c r="C2453" s="10" t="s">
        <v>10137</v>
      </c>
      <c r="D2453" s="10" t="s">
        <v>1670</v>
      </c>
      <c r="E2453" s="10" t="s">
        <v>1671</v>
      </c>
      <c r="F2453" s="10" t="s">
        <v>10138</v>
      </c>
      <c r="G2453" s="10" t="s">
        <v>841</v>
      </c>
      <c r="H2453" s="10" t="s">
        <v>10139</v>
      </c>
      <c r="I2453" s="10" t="b">
        <v>1</v>
      </c>
      <c r="J2453" s="10">
        <v>2.0</v>
      </c>
      <c r="K2453" s="10" t="s">
        <v>1679</v>
      </c>
      <c r="L2453" s="10" t="s">
        <v>10140</v>
      </c>
      <c r="M2453" s="10" t="s">
        <v>10141</v>
      </c>
    </row>
    <row r="2454" ht="15.75" customHeight="1">
      <c r="A2454" s="9">
        <v>2452.0</v>
      </c>
      <c r="B2454" s="10">
        <v>2675.0</v>
      </c>
      <c r="C2454" s="10" t="s">
        <v>10142</v>
      </c>
      <c r="D2454" s="10" t="s">
        <v>1670</v>
      </c>
      <c r="E2454" s="10" t="s">
        <v>1671</v>
      </c>
      <c r="F2454" s="10" t="s">
        <v>10143</v>
      </c>
      <c r="G2454" s="10" t="s">
        <v>841</v>
      </c>
      <c r="H2454" s="10" t="s">
        <v>10144</v>
      </c>
      <c r="I2454" s="10" t="b">
        <v>1</v>
      </c>
      <c r="J2454" s="10">
        <v>2.0</v>
      </c>
      <c r="K2454" s="10" t="s">
        <v>1679</v>
      </c>
      <c r="L2454" s="10" t="s">
        <v>10140</v>
      </c>
      <c r="M2454" s="10" t="s">
        <v>10145</v>
      </c>
    </row>
    <row r="2455" ht="15.75" customHeight="1">
      <c r="A2455" s="9">
        <v>2453.0</v>
      </c>
      <c r="B2455" s="10">
        <v>2676.0</v>
      </c>
      <c r="C2455" s="10" t="s">
        <v>10146</v>
      </c>
      <c r="D2455" s="10" t="s">
        <v>1670</v>
      </c>
      <c r="E2455" s="10" t="s">
        <v>1671</v>
      </c>
      <c r="F2455" s="10" t="s">
        <v>10147</v>
      </c>
      <c r="G2455" s="10" t="s">
        <v>841</v>
      </c>
      <c r="H2455" s="10" t="s">
        <v>10148</v>
      </c>
      <c r="I2455" s="10" t="b">
        <v>1</v>
      </c>
      <c r="J2455" s="10">
        <v>2.0</v>
      </c>
      <c r="K2455" s="10" t="s">
        <v>1679</v>
      </c>
      <c r="L2455" s="10" t="s">
        <v>10149</v>
      </c>
      <c r="M2455" s="10" t="s">
        <v>10150</v>
      </c>
    </row>
    <row r="2456" ht="15.75" customHeight="1">
      <c r="A2456" s="9">
        <v>2454.0</v>
      </c>
      <c r="B2456" s="10">
        <v>2677.0</v>
      </c>
      <c r="C2456" s="10" t="s">
        <v>10151</v>
      </c>
      <c r="D2456" s="10" t="s">
        <v>1670</v>
      </c>
      <c r="E2456" s="10" t="s">
        <v>1671</v>
      </c>
      <c r="F2456" s="10" t="s">
        <v>10152</v>
      </c>
      <c r="G2456" s="10" t="s">
        <v>841</v>
      </c>
      <c r="H2456" s="10" t="s">
        <v>10153</v>
      </c>
      <c r="I2456" s="10" t="b">
        <v>1</v>
      </c>
      <c r="J2456" s="10">
        <v>3.0</v>
      </c>
      <c r="K2456" s="10" t="s">
        <v>1702</v>
      </c>
      <c r="L2456" s="10" t="s">
        <v>10154</v>
      </c>
      <c r="M2456" s="10" t="s">
        <v>10155</v>
      </c>
    </row>
    <row r="2457" ht="15.75" customHeight="1">
      <c r="A2457" s="9">
        <v>2455.0</v>
      </c>
      <c r="B2457" s="10">
        <v>2678.0</v>
      </c>
      <c r="C2457" s="10" t="s">
        <v>10156</v>
      </c>
      <c r="D2457" s="10" t="s">
        <v>1670</v>
      </c>
      <c r="E2457" s="10" t="s">
        <v>1671</v>
      </c>
      <c r="F2457" s="10" t="s">
        <v>10157</v>
      </c>
      <c r="G2457" s="10" t="s">
        <v>841</v>
      </c>
      <c r="H2457" s="10" t="s">
        <v>10158</v>
      </c>
      <c r="I2457" s="10" t="b">
        <v>1</v>
      </c>
      <c r="J2457" s="10">
        <v>4.0</v>
      </c>
      <c r="K2457" s="10" t="s">
        <v>1656</v>
      </c>
      <c r="L2457" s="10" t="s">
        <v>4921</v>
      </c>
      <c r="M2457" s="10" t="s">
        <v>10159</v>
      </c>
    </row>
    <row r="2458" ht="15.75" customHeight="1">
      <c r="A2458" s="9">
        <v>2456.0</v>
      </c>
      <c r="B2458" s="10">
        <v>2679.0</v>
      </c>
      <c r="C2458" s="10" t="s">
        <v>10160</v>
      </c>
      <c r="D2458" s="10" t="s">
        <v>1670</v>
      </c>
      <c r="E2458" s="10" t="s">
        <v>1671</v>
      </c>
      <c r="F2458" s="10" t="s">
        <v>10161</v>
      </c>
      <c r="G2458" s="10" t="s">
        <v>841</v>
      </c>
      <c r="H2458" s="10" t="s">
        <v>10162</v>
      </c>
      <c r="I2458" s="10" t="b">
        <v>1</v>
      </c>
      <c r="J2458" s="10">
        <v>3.0</v>
      </c>
      <c r="K2458" s="10" t="s">
        <v>1702</v>
      </c>
      <c r="L2458" s="10" t="s">
        <v>10163</v>
      </c>
      <c r="M2458" s="10" t="s">
        <v>10164</v>
      </c>
    </row>
    <row r="2459" ht="15.75" customHeight="1">
      <c r="A2459" s="9">
        <v>2457.0</v>
      </c>
      <c r="B2459" s="10">
        <v>2681.0</v>
      </c>
      <c r="C2459" s="10" t="s">
        <v>10165</v>
      </c>
      <c r="D2459" s="10" t="s">
        <v>1670</v>
      </c>
      <c r="E2459" s="10" t="s">
        <v>1671</v>
      </c>
      <c r="F2459" s="10" t="s">
        <v>10166</v>
      </c>
      <c r="G2459" s="10" t="s">
        <v>841</v>
      </c>
      <c r="H2459" s="10" t="s">
        <v>10167</v>
      </c>
      <c r="I2459" s="10" t="b">
        <v>1</v>
      </c>
      <c r="J2459" s="10">
        <v>3.0</v>
      </c>
      <c r="K2459" s="10" t="s">
        <v>1702</v>
      </c>
      <c r="L2459" s="10" t="s">
        <v>2726</v>
      </c>
      <c r="M2459" s="10" t="s">
        <v>10168</v>
      </c>
    </row>
    <row r="2460" ht="15.75" customHeight="1">
      <c r="A2460" s="9">
        <v>2458.0</v>
      </c>
      <c r="B2460" s="10">
        <v>2683.0</v>
      </c>
      <c r="C2460" s="10" t="s">
        <v>10169</v>
      </c>
      <c r="D2460" s="10" t="s">
        <v>1670</v>
      </c>
      <c r="E2460" s="10" t="s">
        <v>1671</v>
      </c>
      <c r="F2460" s="10" t="s">
        <v>10170</v>
      </c>
      <c r="G2460" s="10" t="s">
        <v>841</v>
      </c>
      <c r="H2460" s="10" t="s">
        <v>10171</v>
      </c>
      <c r="I2460" s="10" t="b">
        <v>0</v>
      </c>
      <c r="J2460" s="10">
        <v>0.0</v>
      </c>
      <c r="K2460" s="10" t="s">
        <v>2887</v>
      </c>
      <c r="L2460" s="10" t="s">
        <v>10172</v>
      </c>
      <c r="M2460" s="10" t="s">
        <v>10173</v>
      </c>
    </row>
    <row r="2461" ht="15.75" customHeight="1">
      <c r="A2461" s="9">
        <v>2459.0</v>
      </c>
      <c r="B2461" s="10">
        <v>2685.0</v>
      </c>
      <c r="C2461" s="10" t="s">
        <v>10174</v>
      </c>
      <c r="D2461" s="10" t="s">
        <v>1670</v>
      </c>
      <c r="E2461" s="10" t="s">
        <v>1671</v>
      </c>
      <c r="F2461" s="10" t="s">
        <v>10175</v>
      </c>
      <c r="G2461" s="10" t="s">
        <v>841</v>
      </c>
      <c r="H2461" s="10" t="s">
        <v>10176</v>
      </c>
      <c r="I2461" s="10" t="b">
        <v>1</v>
      </c>
      <c r="J2461" s="10">
        <v>6.0</v>
      </c>
      <c r="K2461" s="10" t="s">
        <v>1696</v>
      </c>
      <c r="L2461" s="10" t="s">
        <v>7283</v>
      </c>
      <c r="M2461" s="10" t="s">
        <v>10177</v>
      </c>
    </row>
    <row r="2462" ht="15.75" customHeight="1">
      <c r="A2462" s="9">
        <v>2460.0</v>
      </c>
      <c r="B2462" s="10">
        <v>2686.0</v>
      </c>
      <c r="C2462" s="10" t="s">
        <v>10178</v>
      </c>
      <c r="D2462" s="10" t="s">
        <v>1670</v>
      </c>
      <c r="E2462" s="10" t="s">
        <v>1671</v>
      </c>
      <c r="F2462" s="10" t="s">
        <v>10179</v>
      </c>
      <c r="G2462" s="10" t="s">
        <v>841</v>
      </c>
      <c r="H2462" s="10" t="s">
        <v>10180</v>
      </c>
      <c r="I2462" s="10" t="b">
        <v>1</v>
      </c>
      <c r="J2462" s="10">
        <v>2.0</v>
      </c>
      <c r="K2462" s="10" t="s">
        <v>1679</v>
      </c>
      <c r="L2462" s="10" t="s">
        <v>10181</v>
      </c>
      <c r="M2462" s="10" t="s">
        <v>10182</v>
      </c>
    </row>
    <row r="2463" ht="15.75" customHeight="1">
      <c r="A2463" s="9">
        <v>2461.0</v>
      </c>
      <c r="B2463" s="10">
        <v>2687.0</v>
      </c>
      <c r="C2463" s="10" t="s">
        <v>10183</v>
      </c>
      <c r="D2463" s="10" t="s">
        <v>1670</v>
      </c>
      <c r="E2463" s="10" t="s">
        <v>1671</v>
      </c>
      <c r="F2463" s="10" t="s">
        <v>10184</v>
      </c>
      <c r="G2463" s="10" t="s">
        <v>841</v>
      </c>
      <c r="H2463" s="10" t="s">
        <v>10185</v>
      </c>
      <c r="I2463" s="10" t="b">
        <v>1</v>
      </c>
      <c r="J2463" s="10">
        <v>6.0</v>
      </c>
      <c r="K2463" s="10" t="s">
        <v>1696</v>
      </c>
      <c r="L2463" s="10" t="s">
        <v>10186</v>
      </c>
      <c r="M2463" s="10" t="s">
        <v>10187</v>
      </c>
    </row>
    <row r="2464" ht="15.75" customHeight="1">
      <c r="A2464" s="9">
        <v>2462.0</v>
      </c>
      <c r="B2464" s="10">
        <v>2688.0</v>
      </c>
      <c r="C2464" s="10" t="s">
        <v>10188</v>
      </c>
      <c r="D2464" s="10" t="s">
        <v>1670</v>
      </c>
      <c r="E2464" s="10" t="s">
        <v>1671</v>
      </c>
      <c r="F2464" s="10" t="s">
        <v>10189</v>
      </c>
      <c r="G2464" s="10" t="s">
        <v>841</v>
      </c>
      <c r="H2464" s="10" t="s">
        <v>10190</v>
      </c>
      <c r="I2464" s="10" t="b">
        <v>1</v>
      </c>
      <c r="J2464" s="10">
        <v>2.0</v>
      </c>
      <c r="K2464" s="10" t="s">
        <v>1679</v>
      </c>
      <c r="L2464" s="10" t="s">
        <v>10191</v>
      </c>
      <c r="M2464" s="10" t="s">
        <v>10192</v>
      </c>
    </row>
    <row r="2465" ht="15.75" customHeight="1">
      <c r="A2465" s="9">
        <v>2463.0</v>
      </c>
      <c r="B2465" s="10">
        <v>2689.0</v>
      </c>
      <c r="C2465" s="10" t="s">
        <v>10193</v>
      </c>
      <c r="D2465" s="10" t="s">
        <v>1670</v>
      </c>
      <c r="E2465" s="10" t="s">
        <v>1671</v>
      </c>
      <c r="F2465" s="10" t="s">
        <v>10194</v>
      </c>
      <c r="G2465" s="10" t="s">
        <v>841</v>
      </c>
      <c r="H2465" s="10" t="s">
        <v>10195</v>
      </c>
      <c r="I2465" s="10" t="b">
        <v>1</v>
      </c>
      <c r="J2465" s="10">
        <v>3.0</v>
      </c>
      <c r="K2465" s="10" t="s">
        <v>1702</v>
      </c>
      <c r="L2465" s="10" t="s">
        <v>10196</v>
      </c>
      <c r="M2465" s="10" t="s">
        <v>10197</v>
      </c>
    </row>
    <row r="2466" ht="15.75" customHeight="1">
      <c r="A2466" s="9">
        <v>2464.0</v>
      </c>
      <c r="B2466" s="10">
        <v>2690.0</v>
      </c>
      <c r="C2466" s="10" t="s">
        <v>10198</v>
      </c>
      <c r="D2466" s="10" t="s">
        <v>1670</v>
      </c>
      <c r="E2466" s="10" t="s">
        <v>1671</v>
      </c>
      <c r="F2466" s="10" t="s">
        <v>10199</v>
      </c>
      <c r="G2466" s="10" t="s">
        <v>841</v>
      </c>
      <c r="H2466" s="10" t="s">
        <v>10200</v>
      </c>
      <c r="I2466" s="10" t="b">
        <v>1</v>
      </c>
      <c r="J2466" s="10">
        <v>4.0</v>
      </c>
      <c r="K2466" s="10" t="s">
        <v>1656</v>
      </c>
      <c r="L2466" s="10" t="s">
        <v>8435</v>
      </c>
      <c r="M2466" s="10" t="s">
        <v>10201</v>
      </c>
    </row>
    <row r="2467" ht="15.75" customHeight="1">
      <c r="A2467" s="9">
        <v>2465.0</v>
      </c>
      <c r="B2467" s="10">
        <v>2692.0</v>
      </c>
      <c r="C2467" s="10" t="s">
        <v>10202</v>
      </c>
      <c r="D2467" s="10" t="s">
        <v>1670</v>
      </c>
      <c r="E2467" s="10" t="s">
        <v>1671</v>
      </c>
      <c r="F2467" s="10" t="s">
        <v>10203</v>
      </c>
      <c r="G2467" s="10" t="s">
        <v>841</v>
      </c>
      <c r="H2467" s="10" t="s">
        <v>10204</v>
      </c>
      <c r="I2467" s="10" t="b">
        <v>1</v>
      </c>
      <c r="J2467" s="10">
        <v>5.0</v>
      </c>
      <c r="K2467" s="10" t="s">
        <v>1690</v>
      </c>
      <c r="L2467" s="10" t="s">
        <v>10205</v>
      </c>
      <c r="M2467" s="10" t="s">
        <v>10206</v>
      </c>
    </row>
    <row r="2468" ht="15.75" customHeight="1">
      <c r="A2468" s="9">
        <v>2466.0</v>
      </c>
      <c r="B2468" s="10">
        <v>2693.0</v>
      </c>
      <c r="C2468" s="10" t="s">
        <v>10207</v>
      </c>
      <c r="D2468" s="10" t="s">
        <v>1670</v>
      </c>
      <c r="E2468" s="10" t="s">
        <v>1671</v>
      </c>
      <c r="F2468" s="10" t="s">
        <v>10208</v>
      </c>
      <c r="G2468" s="10" t="s">
        <v>841</v>
      </c>
      <c r="H2468" s="10" t="s">
        <v>10209</v>
      </c>
      <c r="I2468" s="10" t="b">
        <v>1</v>
      </c>
      <c r="J2468" s="10">
        <v>6.0</v>
      </c>
      <c r="K2468" s="10" t="s">
        <v>1696</v>
      </c>
      <c r="L2468" s="10" t="s">
        <v>7283</v>
      </c>
      <c r="M2468" s="10" t="s">
        <v>10210</v>
      </c>
    </row>
    <row r="2469" ht="15.75" customHeight="1">
      <c r="A2469" s="9">
        <v>2467.0</v>
      </c>
      <c r="B2469" s="10">
        <v>2697.0</v>
      </c>
      <c r="C2469" s="10" t="s">
        <v>10211</v>
      </c>
      <c r="D2469" s="10" t="s">
        <v>1670</v>
      </c>
      <c r="E2469" s="10" t="s">
        <v>1671</v>
      </c>
      <c r="F2469" s="10" t="s">
        <v>10212</v>
      </c>
      <c r="G2469" s="10" t="s">
        <v>841</v>
      </c>
      <c r="H2469" s="10" t="s">
        <v>10213</v>
      </c>
      <c r="I2469" s="10" t="b">
        <v>1</v>
      </c>
      <c r="J2469" s="10">
        <v>3.0</v>
      </c>
      <c r="K2469" s="10" t="s">
        <v>1702</v>
      </c>
      <c r="L2469" s="10" t="s">
        <v>10214</v>
      </c>
      <c r="M2469" s="10" t="s">
        <v>10215</v>
      </c>
    </row>
    <row r="2470" ht="15.75" customHeight="1">
      <c r="A2470" s="9">
        <v>2468.0</v>
      </c>
      <c r="B2470" s="10">
        <v>2698.0</v>
      </c>
      <c r="C2470" s="10" t="s">
        <v>10216</v>
      </c>
      <c r="D2470" s="10" t="s">
        <v>1670</v>
      </c>
      <c r="E2470" s="10" t="s">
        <v>1671</v>
      </c>
      <c r="F2470" s="10" t="s">
        <v>10217</v>
      </c>
      <c r="G2470" s="10" t="s">
        <v>841</v>
      </c>
      <c r="H2470" s="10" t="s">
        <v>10218</v>
      </c>
      <c r="I2470" s="10" t="b">
        <v>1</v>
      </c>
      <c r="J2470" s="10">
        <v>3.0</v>
      </c>
      <c r="K2470" s="10" t="s">
        <v>1702</v>
      </c>
      <c r="L2470" s="10" t="s">
        <v>10219</v>
      </c>
      <c r="M2470" s="10" t="s">
        <v>10220</v>
      </c>
    </row>
    <row r="2471" ht="15.75" customHeight="1">
      <c r="A2471" s="9">
        <v>2469.0</v>
      </c>
      <c r="B2471" s="10">
        <v>2699.0</v>
      </c>
      <c r="C2471" s="10" t="s">
        <v>10221</v>
      </c>
      <c r="D2471" s="10" t="s">
        <v>1670</v>
      </c>
      <c r="E2471" s="10" t="s">
        <v>1671</v>
      </c>
      <c r="F2471" s="10" t="s">
        <v>10222</v>
      </c>
      <c r="G2471" s="10" t="s">
        <v>841</v>
      </c>
      <c r="H2471" s="10" t="s">
        <v>10223</v>
      </c>
      <c r="I2471" s="10" t="b">
        <v>1</v>
      </c>
      <c r="J2471" s="10">
        <v>3.0</v>
      </c>
      <c r="K2471" s="10" t="s">
        <v>1702</v>
      </c>
      <c r="L2471" s="10" t="s">
        <v>10224</v>
      </c>
      <c r="M2471" s="10" t="s">
        <v>10225</v>
      </c>
    </row>
    <row r="2472" ht="15.75" customHeight="1">
      <c r="A2472" s="9">
        <v>2470.0</v>
      </c>
      <c r="B2472" s="10">
        <v>2700.0</v>
      </c>
      <c r="C2472" s="10" t="s">
        <v>10226</v>
      </c>
      <c r="D2472" s="10" t="s">
        <v>1670</v>
      </c>
      <c r="E2472" s="10" t="s">
        <v>1671</v>
      </c>
      <c r="F2472" s="10" t="s">
        <v>10227</v>
      </c>
      <c r="G2472" s="10" t="s">
        <v>841</v>
      </c>
      <c r="H2472" s="10" t="s">
        <v>10228</v>
      </c>
      <c r="I2472" s="10" t="b">
        <v>1</v>
      </c>
      <c r="J2472" s="10">
        <v>3.0</v>
      </c>
      <c r="K2472" s="10" t="s">
        <v>1702</v>
      </c>
      <c r="L2472" s="10" t="s">
        <v>10229</v>
      </c>
      <c r="M2472" s="10" t="s">
        <v>10230</v>
      </c>
    </row>
    <row r="2473" ht="15.75" customHeight="1">
      <c r="A2473" s="9">
        <v>2471.0</v>
      </c>
      <c r="B2473" s="10">
        <v>2701.0</v>
      </c>
      <c r="C2473" s="10" t="s">
        <v>10231</v>
      </c>
      <c r="D2473" s="10" t="s">
        <v>1670</v>
      </c>
      <c r="E2473" s="10" t="s">
        <v>1671</v>
      </c>
      <c r="F2473" s="10" t="s">
        <v>10232</v>
      </c>
      <c r="G2473" s="10" t="s">
        <v>841</v>
      </c>
      <c r="H2473" s="10" t="s">
        <v>10233</v>
      </c>
      <c r="I2473" s="10" t="b">
        <v>1</v>
      </c>
      <c r="J2473" s="10">
        <v>3.0</v>
      </c>
      <c r="K2473" s="10" t="s">
        <v>1702</v>
      </c>
      <c r="L2473" s="10" t="s">
        <v>10224</v>
      </c>
      <c r="M2473" s="10" t="s">
        <v>10234</v>
      </c>
    </row>
    <row r="2474" ht="15.75" customHeight="1">
      <c r="A2474" s="9">
        <v>2472.0</v>
      </c>
      <c r="B2474" s="10">
        <v>2702.0</v>
      </c>
      <c r="C2474" s="10" t="s">
        <v>10235</v>
      </c>
      <c r="D2474" s="10" t="s">
        <v>1670</v>
      </c>
      <c r="E2474" s="10" t="s">
        <v>1671</v>
      </c>
      <c r="F2474" s="10" t="s">
        <v>10236</v>
      </c>
      <c r="G2474" s="10" t="s">
        <v>841</v>
      </c>
      <c r="H2474" s="10" t="s">
        <v>10237</v>
      </c>
      <c r="I2474" s="10" t="b">
        <v>1</v>
      </c>
      <c r="J2474" s="10">
        <v>4.0</v>
      </c>
      <c r="K2474" s="10" t="s">
        <v>1656</v>
      </c>
      <c r="L2474" s="10" t="s">
        <v>10238</v>
      </c>
      <c r="M2474" s="10" t="s">
        <v>10239</v>
      </c>
    </row>
    <row r="2475" ht="15.75" customHeight="1">
      <c r="A2475" s="9">
        <v>2473.0</v>
      </c>
      <c r="B2475" s="10">
        <v>2703.0</v>
      </c>
      <c r="C2475" s="10" t="s">
        <v>10240</v>
      </c>
      <c r="D2475" s="10" t="s">
        <v>1670</v>
      </c>
      <c r="E2475" s="10" t="s">
        <v>1671</v>
      </c>
      <c r="F2475" s="10" t="s">
        <v>10241</v>
      </c>
      <c r="G2475" s="10" t="s">
        <v>841</v>
      </c>
      <c r="H2475" s="10" t="s">
        <v>10242</v>
      </c>
      <c r="I2475" s="10" t="b">
        <v>1</v>
      </c>
      <c r="J2475" s="10">
        <v>2.0</v>
      </c>
      <c r="K2475" s="10" t="s">
        <v>1679</v>
      </c>
      <c r="L2475" s="10" t="s">
        <v>10243</v>
      </c>
      <c r="M2475" s="10" t="s">
        <v>10244</v>
      </c>
    </row>
    <row r="2476" ht="15.75" customHeight="1">
      <c r="A2476" s="9">
        <v>2474.0</v>
      </c>
      <c r="B2476" s="10">
        <v>2704.0</v>
      </c>
      <c r="C2476" s="10" t="s">
        <v>10245</v>
      </c>
      <c r="D2476" s="10" t="s">
        <v>1670</v>
      </c>
      <c r="E2476" s="10" t="s">
        <v>1671</v>
      </c>
      <c r="F2476" s="10" t="s">
        <v>10246</v>
      </c>
      <c r="G2476" s="10" t="s">
        <v>841</v>
      </c>
      <c r="H2476" s="10" t="s">
        <v>17</v>
      </c>
      <c r="I2476" s="10" t="b">
        <v>0</v>
      </c>
      <c r="J2476" s="10" t="s">
        <v>17</v>
      </c>
      <c r="K2476" s="10" t="s">
        <v>17</v>
      </c>
      <c r="L2476" s="10" t="s">
        <v>17</v>
      </c>
      <c r="M2476" s="10" t="s">
        <v>17</v>
      </c>
    </row>
    <row r="2477" ht="15.75" customHeight="1">
      <c r="A2477" s="9">
        <v>2475.0</v>
      </c>
      <c r="B2477" s="10">
        <v>2705.0</v>
      </c>
      <c r="C2477" s="10" t="s">
        <v>10247</v>
      </c>
      <c r="D2477" s="10" t="s">
        <v>1670</v>
      </c>
      <c r="E2477" s="10" t="s">
        <v>1671</v>
      </c>
      <c r="F2477" s="10" t="s">
        <v>10248</v>
      </c>
      <c r="G2477" s="10" t="s">
        <v>841</v>
      </c>
      <c r="H2477" s="10" t="s">
        <v>10249</v>
      </c>
      <c r="I2477" s="10" t="b">
        <v>1</v>
      </c>
      <c r="J2477" s="10">
        <v>6.0</v>
      </c>
      <c r="K2477" s="10" t="s">
        <v>1696</v>
      </c>
      <c r="L2477" s="10" t="s">
        <v>8527</v>
      </c>
      <c r="M2477" s="10" t="s">
        <v>10250</v>
      </c>
    </row>
    <row r="2478" ht="15.75" customHeight="1">
      <c r="A2478" s="9">
        <v>2476.0</v>
      </c>
      <c r="B2478" s="10">
        <v>2706.0</v>
      </c>
      <c r="C2478" s="10" t="s">
        <v>10251</v>
      </c>
      <c r="D2478" s="10" t="s">
        <v>1670</v>
      </c>
      <c r="E2478" s="10" t="s">
        <v>1671</v>
      </c>
      <c r="F2478" s="10" t="s">
        <v>10252</v>
      </c>
      <c r="G2478" s="10" t="s">
        <v>841</v>
      </c>
      <c r="H2478" s="10" t="s">
        <v>10253</v>
      </c>
      <c r="I2478" s="10" t="b">
        <v>1</v>
      </c>
      <c r="J2478" s="10">
        <v>6.0</v>
      </c>
      <c r="K2478" s="10" t="s">
        <v>1696</v>
      </c>
      <c r="L2478" s="10" t="s">
        <v>2271</v>
      </c>
      <c r="M2478" s="10" t="s">
        <v>10254</v>
      </c>
    </row>
    <row r="2479" ht="15.75" customHeight="1">
      <c r="A2479" s="9">
        <v>2477.0</v>
      </c>
      <c r="B2479" s="10">
        <v>2707.0</v>
      </c>
      <c r="C2479" s="10" t="s">
        <v>10255</v>
      </c>
      <c r="D2479" s="10" t="s">
        <v>1670</v>
      </c>
      <c r="E2479" s="10" t="s">
        <v>1671</v>
      </c>
      <c r="F2479" s="10" t="s">
        <v>10256</v>
      </c>
      <c r="G2479" s="10" t="s">
        <v>841</v>
      </c>
      <c r="H2479" s="10" t="s">
        <v>10257</v>
      </c>
      <c r="I2479" s="10" t="b">
        <v>1</v>
      </c>
      <c r="J2479" s="10">
        <v>2.0</v>
      </c>
      <c r="K2479" s="10" t="s">
        <v>1679</v>
      </c>
      <c r="L2479" s="10" t="s">
        <v>10258</v>
      </c>
      <c r="M2479" s="10" t="s">
        <v>10259</v>
      </c>
    </row>
    <row r="2480" ht="15.75" customHeight="1">
      <c r="A2480" s="9">
        <v>2478.0</v>
      </c>
      <c r="B2480" s="10">
        <v>2708.0</v>
      </c>
      <c r="C2480" s="10" t="s">
        <v>10260</v>
      </c>
      <c r="D2480" s="10" t="s">
        <v>1670</v>
      </c>
      <c r="E2480" s="10" t="s">
        <v>1671</v>
      </c>
      <c r="F2480" s="10" t="s">
        <v>10261</v>
      </c>
      <c r="G2480" s="10" t="s">
        <v>841</v>
      </c>
      <c r="H2480" s="10" t="s">
        <v>10262</v>
      </c>
      <c r="I2480" s="10" t="b">
        <v>1</v>
      </c>
      <c r="J2480" s="10">
        <v>3.0</v>
      </c>
      <c r="K2480" s="10" t="s">
        <v>1702</v>
      </c>
      <c r="L2480" s="10" t="s">
        <v>6712</v>
      </c>
      <c r="M2480" s="10" t="s">
        <v>10263</v>
      </c>
    </row>
    <row r="2481" ht="15.75" customHeight="1">
      <c r="A2481" s="9">
        <v>2479.0</v>
      </c>
      <c r="B2481" s="10">
        <v>2709.0</v>
      </c>
      <c r="C2481" s="10" t="s">
        <v>10264</v>
      </c>
      <c r="D2481" s="10" t="s">
        <v>1670</v>
      </c>
      <c r="E2481" s="10" t="s">
        <v>1671</v>
      </c>
      <c r="F2481" s="10" t="s">
        <v>10265</v>
      </c>
      <c r="G2481" s="10" t="s">
        <v>841</v>
      </c>
      <c r="H2481" s="10" t="s">
        <v>10266</v>
      </c>
      <c r="I2481" s="10" t="b">
        <v>1</v>
      </c>
      <c r="J2481" s="10">
        <v>2.0</v>
      </c>
      <c r="K2481" s="10" t="s">
        <v>1679</v>
      </c>
      <c r="L2481" s="10" t="s">
        <v>10258</v>
      </c>
      <c r="M2481" s="10" t="s">
        <v>10267</v>
      </c>
    </row>
    <row r="2482" ht="15.75" customHeight="1">
      <c r="A2482" s="9">
        <v>2480.0</v>
      </c>
      <c r="B2482" s="10">
        <v>2710.0</v>
      </c>
      <c r="C2482" s="10" t="s">
        <v>10268</v>
      </c>
      <c r="D2482" s="10" t="s">
        <v>1670</v>
      </c>
      <c r="E2482" s="10" t="s">
        <v>1671</v>
      </c>
      <c r="F2482" s="10" t="s">
        <v>10269</v>
      </c>
      <c r="G2482" s="10" t="s">
        <v>841</v>
      </c>
      <c r="H2482" s="10" t="s">
        <v>10270</v>
      </c>
      <c r="I2482" s="10" t="b">
        <v>1</v>
      </c>
      <c r="J2482" s="10">
        <v>3.0</v>
      </c>
      <c r="K2482" s="10" t="s">
        <v>1702</v>
      </c>
      <c r="L2482" s="10" t="s">
        <v>2048</v>
      </c>
      <c r="M2482" s="10" t="s">
        <v>10271</v>
      </c>
    </row>
    <row r="2483" ht="15.75" customHeight="1">
      <c r="A2483" s="9">
        <v>2481.0</v>
      </c>
      <c r="B2483" s="10">
        <v>2711.0</v>
      </c>
      <c r="C2483" s="10" t="s">
        <v>10272</v>
      </c>
      <c r="D2483" s="10" t="s">
        <v>1670</v>
      </c>
      <c r="E2483" s="10" t="s">
        <v>1671</v>
      </c>
      <c r="F2483" s="10" t="s">
        <v>10273</v>
      </c>
      <c r="G2483" s="10" t="s">
        <v>841</v>
      </c>
      <c r="H2483" s="10" t="s">
        <v>10274</v>
      </c>
      <c r="I2483" s="10" t="b">
        <v>1</v>
      </c>
      <c r="J2483" s="10">
        <v>6.0</v>
      </c>
      <c r="K2483" s="10" t="s">
        <v>1696</v>
      </c>
      <c r="L2483" s="10" t="s">
        <v>10275</v>
      </c>
      <c r="M2483" s="10" t="s">
        <v>10276</v>
      </c>
    </row>
    <row r="2484" ht="15.75" customHeight="1">
      <c r="A2484" s="9">
        <v>2482.0</v>
      </c>
      <c r="B2484" s="10">
        <v>2712.0</v>
      </c>
      <c r="C2484" s="10" t="s">
        <v>10277</v>
      </c>
      <c r="D2484" s="10" t="s">
        <v>1670</v>
      </c>
      <c r="E2484" s="10" t="s">
        <v>1671</v>
      </c>
      <c r="F2484" s="10" t="s">
        <v>10278</v>
      </c>
      <c r="G2484" s="10" t="s">
        <v>841</v>
      </c>
      <c r="H2484" s="10" t="s">
        <v>10279</v>
      </c>
      <c r="I2484" s="10" t="b">
        <v>1</v>
      </c>
      <c r="J2484" s="10">
        <v>3.0</v>
      </c>
      <c r="K2484" s="10" t="s">
        <v>1702</v>
      </c>
      <c r="L2484" s="10" t="s">
        <v>10280</v>
      </c>
      <c r="M2484" s="10" t="s">
        <v>10281</v>
      </c>
    </row>
    <row r="2485" ht="15.75" customHeight="1">
      <c r="A2485" s="9">
        <v>2483.0</v>
      </c>
      <c r="B2485" s="10">
        <v>2713.0</v>
      </c>
      <c r="C2485" s="10" t="s">
        <v>10282</v>
      </c>
      <c r="D2485" s="10" t="s">
        <v>1670</v>
      </c>
      <c r="E2485" s="10" t="s">
        <v>1671</v>
      </c>
      <c r="F2485" s="10" t="s">
        <v>10283</v>
      </c>
      <c r="G2485" s="10" t="s">
        <v>841</v>
      </c>
      <c r="H2485" s="10" t="s">
        <v>10284</v>
      </c>
      <c r="I2485" s="10" t="b">
        <v>1</v>
      </c>
      <c r="J2485" s="10">
        <v>2.0</v>
      </c>
      <c r="K2485" s="10" t="s">
        <v>1679</v>
      </c>
      <c r="L2485" s="10" t="s">
        <v>10285</v>
      </c>
      <c r="M2485" s="10" t="s">
        <v>10286</v>
      </c>
    </row>
    <row r="2486" ht="15.75" customHeight="1">
      <c r="A2486" s="9">
        <v>2484.0</v>
      </c>
      <c r="B2486" s="10">
        <v>2714.0</v>
      </c>
      <c r="C2486" s="10" t="s">
        <v>10287</v>
      </c>
      <c r="D2486" s="10" t="s">
        <v>1670</v>
      </c>
      <c r="E2486" s="10" t="s">
        <v>1671</v>
      </c>
      <c r="F2486" s="10" t="s">
        <v>10288</v>
      </c>
      <c r="G2486" s="10" t="s">
        <v>841</v>
      </c>
      <c r="H2486" s="10" t="s">
        <v>17</v>
      </c>
      <c r="I2486" s="10" t="b">
        <v>0</v>
      </c>
      <c r="J2486" s="10" t="s">
        <v>17</v>
      </c>
      <c r="K2486" s="10" t="s">
        <v>17</v>
      </c>
      <c r="L2486" s="10" t="s">
        <v>17</v>
      </c>
      <c r="M2486" s="10" t="s">
        <v>17</v>
      </c>
    </row>
    <row r="2487" ht="15.75" customHeight="1">
      <c r="A2487" s="9">
        <v>2485.0</v>
      </c>
      <c r="B2487" s="10">
        <v>2715.0</v>
      </c>
      <c r="C2487" s="10" t="s">
        <v>10289</v>
      </c>
      <c r="D2487" s="10" t="s">
        <v>1670</v>
      </c>
      <c r="E2487" s="10" t="s">
        <v>1671</v>
      </c>
      <c r="F2487" s="10" t="s">
        <v>10290</v>
      </c>
      <c r="G2487" s="10" t="s">
        <v>841</v>
      </c>
      <c r="H2487" s="10" t="s">
        <v>10291</v>
      </c>
      <c r="I2487" s="10" t="b">
        <v>1</v>
      </c>
      <c r="J2487" s="10">
        <v>2.0</v>
      </c>
      <c r="K2487" s="10" t="s">
        <v>1679</v>
      </c>
      <c r="L2487" s="10" t="s">
        <v>10292</v>
      </c>
      <c r="M2487" s="10" t="s">
        <v>10293</v>
      </c>
    </row>
    <row r="2488" ht="15.75" customHeight="1">
      <c r="A2488" s="9">
        <v>2486.0</v>
      </c>
      <c r="B2488" s="10">
        <v>2716.0</v>
      </c>
      <c r="C2488" s="10" t="s">
        <v>10294</v>
      </c>
      <c r="D2488" s="10" t="s">
        <v>1670</v>
      </c>
      <c r="E2488" s="10" t="s">
        <v>1671</v>
      </c>
      <c r="F2488" s="10" t="s">
        <v>10295</v>
      </c>
      <c r="G2488" s="10" t="s">
        <v>841</v>
      </c>
      <c r="H2488" s="10" t="s">
        <v>10296</v>
      </c>
      <c r="I2488" s="10" t="b">
        <v>1</v>
      </c>
      <c r="J2488" s="10">
        <v>3.0</v>
      </c>
      <c r="K2488" s="10" t="s">
        <v>1702</v>
      </c>
      <c r="L2488" s="10" t="s">
        <v>10297</v>
      </c>
      <c r="M2488" s="10" t="s">
        <v>10298</v>
      </c>
    </row>
    <row r="2489" ht="15.75" customHeight="1">
      <c r="A2489" s="9">
        <v>2487.0</v>
      </c>
      <c r="B2489" s="10">
        <v>2717.0</v>
      </c>
      <c r="C2489" s="10" t="s">
        <v>10299</v>
      </c>
      <c r="D2489" s="10" t="s">
        <v>1670</v>
      </c>
      <c r="E2489" s="10" t="s">
        <v>1671</v>
      </c>
      <c r="F2489" s="10" t="s">
        <v>10300</v>
      </c>
      <c r="G2489" s="10" t="s">
        <v>841</v>
      </c>
      <c r="H2489" s="10" t="s">
        <v>10301</v>
      </c>
      <c r="I2489" s="10" t="b">
        <v>1</v>
      </c>
      <c r="J2489" s="10">
        <v>2.0</v>
      </c>
      <c r="K2489" s="10" t="s">
        <v>1679</v>
      </c>
      <c r="L2489" s="10" t="s">
        <v>10302</v>
      </c>
      <c r="M2489" s="10" t="s">
        <v>10303</v>
      </c>
    </row>
    <row r="2490" ht="15.75" customHeight="1">
      <c r="A2490" s="9">
        <v>2488.0</v>
      </c>
      <c r="B2490" s="10">
        <v>2718.0</v>
      </c>
      <c r="C2490" s="10" t="s">
        <v>10304</v>
      </c>
      <c r="D2490" s="10" t="s">
        <v>1670</v>
      </c>
      <c r="E2490" s="10" t="s">
        <v>1671</v>
      </c>
      <c r="F2490" s="10" t="s">
        <v>10305</v>
      </c>
      <c r="G2490" s="10" t="s">
        <v>841</v>
      </c>
      <c r="H2490" s="10" t="s">
        <v>10306</v>
      </c>
      <c r="I2490" s="10" t="b">
        <v>1</v>
      </c>
      <c r="J2490" s="10">
        <v>2.0</v>
      </c>
      <c r="K2490" s="10" t="s">
        <v>1679</v>
      </c>
      <c r="L2490" s="10" t="s">
        <v>10285</v>
      </c>
      <c r="M2490" s="10" t="s">
        <v>10307</v>
      </c>
    </row>
    <row r="2491" ht="15.75" customHeight="1">
      <c r="A2491" s="9">
        <v>2489.0</v>
      </c>
      <c r="B2491" s="10">
        <v>2719.0</v>
      </c>
      <c r="C2491" s="10" t="s">
        <v>10308</v>
      </c>
      <c r="D2491" s="10" t="s">
        <v>1670</v>
      </c>
      <c r="E2491" s="10" t="s">
        <v>1671</v>
      </c>
      <c r="F2491" s="10" t="s">
        <v>10309</v>
      </c>
      <c r="G2491" s="10" t="s">
        <v>841</v>
      </c>
      <c r="H2491" s="10" t="s">
        <v>10310</v>
      </c>
      <c r="I2491" s="10" t="b">
        <v>1</v>
      </c>
      <c r="J2491" s="10">
        <v>3.0</v>
      </c>
      <c r="K2491" s="10" t="s">
        <v>1702</v>
      </c>
      <c r="L2491" s="10" t="s">
        <v>10311</v>
      </c>
      <c r="M2491" s="10" t="s">
        <v>10312</v>
      </c>
    </row>
    <row r="2492" ht="15.75" customHeight="1">
      <c r="A2492" s="9">
        <v>2490.0</v>
      </c>
      <c r="B2492" s="10">
        <v>2720.0</v>
      </c>
      <c r="C2492" s="10" t="s">
        <v>10313</v>
      </c>
      <c r="D2492" s="10" t="s">
        <v>1670</v>
      </c>
      <c r="E2492" s="10" t="s">
        <v>1671</v>
      </c>
      <c r="F2492" s="10" t="s">
        <v>10314</v>
      </c>
      <c r="G2492" s="10" t="s">
        <v>841</v>
      </c>
      <c r="H2492" s="10" t="s">
        <v>10315</v>
      </c>
      <c r="I2492" s="10" t="b">
        <v>1</v>
      </c>
      <c r="J2492" s="10">
        <v>4.0</v>
      </c>
      <c r="K2492" s="10" t="s">
        <v>1656</v>
      </c>
      <c r="L2492" s="10" t="s">
        <v>1791</v>
      </c>
      <c r="M2492" s="10" t="s">
        <v>10316</v>
      </c>
    </row>
    <row r="2493" ht="15.75" customHeight="1">
      <c r="A2493" s="9">
        <v>2491.0</v>
      </c>
      <c r="B2493" s="10">
        <v>2721.0</v>
      </c>
      <c r="C2493" s="10" t="s">
        <v>10317</v>
      </c>
      <c r="D2493" s="10" t="s">
        <v>1670</v>
      </c>
      <c r="E2493" s="10" t="s">
        <v>1671</v>
      </c>
      <c r="F2493" s="10" t="s">
        <v>10318</v>
      </c>
      <c r="G2493" s="10" t="s">
        <v>841</v>
      </c>
      <c r="H2493" s="10" t="s">
        <v>10319</v>
      </c>
      <c r="I2493" s="10" t="b">
        <v>1</v>
      </c>
      <c r="J2493" s="10">
        <v>4.0</v>
      </c>
      <c r="K2493" s="10" t="s">
        <v>1656</v>
      </c>
      <c r="L2493" s="10" t="s">
        <v>10320</v>
      </c>
      <c r="M2493" s="10" t="s">
        <v>10321</v>
      </c>
    </row>
    <row r="2494" ht="15.75" customHeight="1">
      <c r="A2494" s="9">
        <v>2492.0</v>
      </c>
      <c r="B2494" s="10">
        <v>2722.0</v>
      </c>
      <c r="C2494" s="10" t="s">
        <v>10322</v>
      </c>
      <c r="D2494" s="10" t="s">
        <v>1670</v>
      </c>
      <c r="E2494" s="10" t="s">
        <v>1671</v>
      </c>
      <c r="F2494" s="10" t="s">
        <v>10323</v>
      </c>
      <c r="G2494" s="10" t="s">
        <v>841</v>
      </c>
      <c r="H2494" s="10" t="s">
        <v>10324</v>
      </c>
      <c r="I2494" s="10" t="b">
        <v>1</v>
      </c>
      <c r="J2494" s="10">
        <v>3.0</v>
      </c>
      <c r="K2494" s="10" t="s">
        <v>1702</v>
      </c>
      <c r="L2494" s="10" t="s">
        <v>10325</v>
      </c>
      <c r="M2494" s="10" t="s">
        <v>10326</v>
      </c>
    </row>
    <row r="2495" ht="15.75" customHeight="1">
      <c r="A2495" s="9">
        <v>2493.0</v>
      </c>
      <c r="B2495" s="10">
        <v>2723.0</v>
      </c>
      <c r="C2495" s="10" t="s">
        <v>10327</v>
      </c>
      <c r="D2495" s="10" t="s">
        <v>1670</v>
      </c>
      <c r="E2495" s="10" t="s">
        <v>1671</v>
      </c>
      <c r="F2495" s="10" t="s">
        <v>10328</v>
      </c>
      <c r="G2495" s="10" t="s">
        <v>841</v>
      </c>
      <c r="H2495" s="10" t="s">
        <v>10329</v>
      </c>
      <c r="I2495" s="10" t="b">
        <v>1</v>
      </c>
      <c r="J2495" s="10">
        <v>3.0</v>
      </c>
      <c r="K2495" s="10" t="s">
        <v>1702</v>
      </c>
      <c r="L2495" s="10" t="s">
        <v>10330</v>
      </c>
      <c r="M2495" s="10" t="s">
        <v>10331</v>
      </c>
    </row>
    <row r="2496" ht="15.75" customHeight="1">
      <c r="A2496" s="9">
        <v>2494.0</v>
      </c>
      <c r="B2496" s="10">
        <v>2724.0</v>
      </c>
      <c r="C2496" s="10" t="s">
        <v>10332</v>
      </c>
      <c r="D2496" s="10" t="s">
        <v>1670</v>
      </c>
      <c r="E2496" s="10" t="s">
        <v>1671</v>
      </c>
      <c r="F2496" s="10" t="s">
        <v>10333</v>
      </c>
      <c r="G2496" s="10" t="s">
        <v>841</v>
      </c>
      <c r="H2496" s="10" t="s">
        <v>10334</v>
      </c>
      <c r="I2496" s="10" t="b">
        <v>1</v>
      </c>
      <c r="J2496" s="10">
        <v>3.0</v>
      </c>
      <c r="K2496" s="10" t="s">
        <v>1702</v>
      </c>
      <c r="L2496" s="10" t="s">
        <v>3493</v>
      </c>
      <c r="M2496" s="10" t="s">
        <v>10335</v>
      </c>
    </row>
    <row r="2497" ht="15.75" customHeight="1">
      <c r="A2497" s="9">
        <v>2495.0</v>
      </c>
      <c r="B2497" s="10">
        <v>2725.0</v>
      </c>
      <c r="C2497" s="10" t="s">
        <v>10336</v>
      </c>
      <c r="D2497" s="10" t="s">
        <v>1670</v>
      </c>
      <c r="E2497" s="10" t="s">
        <v>1671</v>
      </c>
      <c r="F2497" s="10" t="s">
        <v>10337</v>
      </c>
      <c r="G2497" s="10" t="s">
        <v>841</v>
      </c>
      <c r="H2497" s="10" t="s">
        <v>10338</v>
      </c>
      <c r="I2497" s="10" t="b">
        <v>1</v>
      </c>
      <c r="J2497" s="10">
        <v>4.0</v>
      </c>
      <c r="K2497" s="10" t="s">
        <v>1656</v>
      </c>
      <c r="L2497" s="10" t="s">
        <v>10339</v>
      </c>
      <c r="M2497" s="10" t="s">
        <v>10340</v>
      </c>
    </row>
    <row r="2498" ht="15.75" customHeight="1">
      <c r="A2498" s="9">
        <v>2496.0</v>
      </c>
      <c r="B2498" s="10">
        <v>2726.0</v>
      </c>
      <c r="C2498" s="10" t="s">
        <v>10341</v>
      </c>
      <c r="D2498" s="10" t="s">
        <v>1670</v>
      </c>
      <c r="E2498" s="10" t="s">
        <v>1671</v>
      </c>
      <c r="F2498" s="10" t="s">
        <v>10342</v>
      </c>
      <c r="G2498" s="10" t="s">
        <v>841</v>
      </c>
      <c r="H2498" s="10" t="s">
        <v>10343</v>
      </c>
      <c r="I2498" s="10" t="b">
        <v>1</v>
      </c>
      <c r="J2498" s="10">
        <v>4.0</v>
      </c>
      <c r="K2498" s="10" t="s">
        <v>1656</v>
      </c>
      <c r="L2498" s="10" t="s">
        <v>10344</v>
      </c>
      <c r="M2498" s="10" t="s">
        <v>10345</v>
      </c>
    </row>
    <row r="2499" ht="15.75" customHeight="1">
      <c r="A2499" s="9">
        <v>2497.0</v>
      </c>
      <c r="B2499" s="10">
        <v>2727.0</v>
      </c>
      <c r="C2499" s="10" t="s">
        <v>10346</v>
      </c>
      <c r="D2499" s="10" t="s">
        <v>1670</v>
      </c>
      <c r="E2499" s="10" t="s">
        <v>1671</v>
      </c>
      <c r="F2499" s="10" t="s">
        <v>10347</v>
      </c>
      <c r="G2499" s="10" t="s">
        <v>841</v>
      </c>
      <c r="H2499" s="10" t="s">
        <v>10348</v>
      </c>
      <c r="I2499" s="10" t="b">
        <v>1</v>
      </c>
      <c r="J2499" s="10">
        <v>3.0</v>
      </c>
      <c r="K2499" s="10" t="s">
        <v>1702</v>
      </c>
      <c r="L2499" s="10" t="s">
        <v>10349</v>
      </c>
      <c r="M2499" s="10" t="s">
        <v>10350</v>
      </c>
    </row>
    <row r="2500" ht="15.75" customHeight="1">
      <c r="A2500" s="9">
        <v>2498.0</v>
      </c>
      <c r="B2500" s="10">
        <v>2728.0</v>
      </c>
      <c r="C2500" s="10" t="s">
        <v>10351</v>
      </c>
      <c r="D2500" s="10" t="s">
        <v>1670</v>
      </c>
      <c r="E2500" s="10" t="s">
        <v>1671</v>
      </c>
      <c r="F2500" s="10" t="s">
        <v>10352</v>
      </c>
      <c r="G2500" s="10" t="s">
        <v>841</v>
      </c>
      <c r="H2500" s="10" t="s">
        <v>17</v>
      </c>
      <c r="I2500" s="10" t="b">
        <v>0</v>
      </c>
      <c r="J2500" s="10" t="s">
        <v>17</v>
      </c>
      <c r="K2500" s="10" t="s">
        <v>17</v>
      </c>
      <c r="L2500" s="10" t="s">
        <v>17</v>
      </c>
      <c r="M2500" s="10" t="s">
        <v>17</v>
      </c>
    </row>
    <row r="2501" ht="15.75" customHeight="1">
      <c r="A2501" s="9">
        <v>2499.0</v>
      </c>
      <c r="B2501" s="10">
        <v>2729.0</v>
      </c>
      <c r="C2501" s="10" t="s">
        <v>10353</v>
      </c>
      <c r="D2501" s="10" t="s">
        <v>1670</v>
      </c>
      <c r="E2501" s="10" t="s">
        <v>1671</v>
      </c>
      <c r="F2501" s="10" t="s">
        <v>10354</v>
      </c>
      <c r="G2501" s="10" t="s">
        <v>841</v>
      </c>
      <c r="H2501" s="10" t="s">
        <v>10355</v>
      </c>
      <c r="I2501" s="10" t="b">
        <v>1</v>
      </c>
      <c r="J2501" s="10">
        <v>5.0</v>
      </c>
      <c r="K2501" s="10" t="s">
        <v>1690</v>
      </c>
      <c r="L2501" s="10" t="s">
        <v>10356</v>
      </c>
      <c r="M2501" s="10" t="s">
        <v>10357</v>
      </c>
    </row>
    <row r="2502" ht="15.75" customHeight="1">
      <c r="A2502" s="9">
        <v>2500.0</v>
      </c>
      <c r="B2502" s="10">
        <v>2730.0</v>
      </c>
      <c r="C2502" s="10" t="s">
        <v>10358</v>
      </c>
      <c r="D2502" s="10" t="s">
        <v>1670</v>
      </c>
      <c r="E2502" s="10" t="s">
        <v>1671</v>
      </c>
      <c r="F2502" s="10" t="s">
        <v>10359</v>
      </c>
      <c r="G2502" s="10" t="s">
        <v>841</v>
      </c>
      <c r="H2502" s="10" t="s">
        <v>10360</v>
      </c>
      <c r="I2502" s="10" t="b">
        <v>1</v>
      </c>
      <c r="J2502" s="10">
        <v>5.0</v>
      </c>
      <c r="K2502" s="10" t="s">
        <v>1690</v>
      </c>
      <c r="L2502" s="10" t="s">
        <v>10091</v>
      </c>
      <c r="M2502" s="10" t="s">
        <v>10361</v>
      </c>
    </row>
    <row r="2503" ht="15.75" customHeight="1">
      <c r="A2503" s="9">
        <v>2501.0</v>
      </c>
      <c r="B2503" s="10">
        <v>2731.0</v>
      </c>
      <c r="C2503" s="10" t="s">
        <v>10362</v>
      </c>
      <c r="D2503" s="10" t="s">
        <v>1670</v>
      </c>
      <c r="E2503" s="10" t="s">
        <v>1671</v>
      </c>
      <c r="F2503" s="10" t="s">
        <v>10363</v>
      </c>
      <c r="G2503" s="10" t="s">
        <v>841</v>
      </c>
      <c r="H2503" s="10" t="s">
        <v>10364</v>
      </c>
      <c r="I2503" s="10" t="b">
        <v>1</v>
      </c>
      <c r="J2503" s="10">
        <v>3.0</v>
      </c>
      <c r="K2503" s="10" t="s">
        <v>1702</v>
      </c>
      <c r="L2503" s="10" t="s">
        <v>10365</v>
      </c>
      <c r="M2503" s="10" t="s">
        <v>10366</v>
      </c>
    </row>
    <row r="2504" ht="15.75" customHeight="1">
      <c r="A2504" s="9">
        <v>2502.0</v>
      </c>
      <c r="B2504" s="10">
        <v>2732.0</v>
      </c>
      <c r="C2504" s="10" t="s">
        <v>10367</v>
      </c>
      <c r="D2504" s="10" t="s">
        <v>1670</v>
      </c>
      <c r="E2504" s="10" t="s">
        <v>1671</v>
      </c>
      <c r="F2504" s="10" t="s">
        <v>10368</v>
      </c>
      <c r="G2504" s="10" t="s">
        <v>841</v>
      </c>
      <c r="H2504" s="10" t="s">
        <v>10369</v>
      </c>
      <c r="I2504" s="10" t="b">
        <v>1</v>
      </c>
      <c r="J2504" s="10">
        <v>4.0</v>
      </c>
      <c r="K2504" s="10" t="s">
        <v>1656</v>
      </c>
      <c r="L2504" s="10" t="s">
        <v>10370</v>
      </c>
      <c r="M2504" s="10" t="s">
        <v>10371</v>
      </c>
    </row>
    <row r="2505" ht="15.75" customHeight="1">
      <c r="A2505" s="9">
        <v>2503.0</v>
      </c>
      <c r="B2505" s="10">
        <v>2733.0</v>
      </c>
      <c r="C2505" s="10" t="s">
        <v>10372</v>
      </c>
      <c r="D2505" s="10" t="s">
        <v>1670</v>
      </c>
      <c r="E2505" s="10" t="s">
        <v>1671</v>
      </c>
      <c r="F2505" s="10" t="s">
        <v>10373</v>
      </c>
      <c r="G2505" s="10" t="s">
        <v>841</v>
      </c>
      <c r="H2505" s="10" t="s">
        <v>10374</v>
      </c>
      <c r="I2505" s="10" t="b">
        <v>1</v>
      </c>
      <c r="J2505" s="10">
        <v>3.0</v>
      </c>
      <c r="K2505" s="10" t="s">
        <v>1702</v>
      </c>
      <c r="L2505" s="10" t="s">
        <v>10375</v>
      </c>
      <c r="M2505" s="10" t="s">
        <v>10376</v>
      </c>
    </row>
    <row r="2506" ht="15.75" customHeight="1">
      <c r="A2506" s="9">
        <v>2504.0</v>
      </c>
      <c r="B2506" s="10">
        <v>2734.0</v>
      </c>
      <c r="C2506" s="10" t="s">
        <v>10377</v>
      </c>
      <c r="D2506" s="10" t="s">
        <v>1670</v>
      </c>
      <c r="E2506" s="10" t="s">
        <v>1671</v>
      </c>
      <c r="F2506" s="10" t="s">
        <v>10378</v>
      </c>
      <c r="G2506" s="10" t="s">
        <v>841</v>
      </c>
      <c r="H2506" s="10" t="s">
        <v>10379</v>
      </c>
      <c r="I2506" s="10" t="b">
        <v>1</v>
      </c>
      <c r="J2506" s="10">
        <v>3.0</v>
      </c>
      <c r="K2506" s="10" t="s">
        <v>1702</v>
      </c>
      <c r="L2506" s="10" t="s">
        <v>10349</v>
      </c>
      <c r="M2506" s="10" t="s">
        <v>10380</v>
      </c>
    </row>
    <row r="2507" ht="15.75" customHeight="1">
      <c r="A2507" s="9">
        <v>2505.0</v>
      </c>
      <c r="B2507" s="10">
        <v>2735.0</v>
      </c>
      <c r="C2507" s="10" t="s">
        <v>10381</v>
      </c>
      <c r="D2507" s="10" t="s">
        <v>1670</v>
      </c>
      <c r="E2507" s="10" t="s">
        <v>1671</v>
      </c>
      <c r="F2507" s="10" t="s">
        <v>10382</v>
      </c>
      <c r="G2507" s="10" t="s">
        <v>841</v>
      </c>
      <c r="H2507" s="10" t="s">
        <v>10383</v>
      </c>
      <c r="I2507" s="10" t="b">
        <v>1</v>
      </c>
      <c r="J2507" s="10">
        <v>4.0</v>
      </c>
      <c r="K2507" s="10" t="s">
        <v>1656</v>
      </c>
      <c r="L2507" s="10" t="s">
        <v>10384</v>
      </c>
      <c r="M2507" s="10" t="s">
        <v>10385</v>
      </c>
    </row>
    <row r="2508" ht="15.75" customHeight="1">
      <c r="A2508" s="9">
        <v>2506.0</v>
      </c>
      <c r="B2508" s="10">
        <v>2737.0</v>
      </c>
      <c r="C2508" s="10" t="s">
        <v>10386</v>
      </c>
      <c r="D2508" s="10" t="s">
        <v>1670</v>
      </c>
      <c r="E2508" s="10" t="s">
        <v>1671</v>
      </c>
      <c r="F2508" s="10" t="s">
        <v>10387</v>
      </c>
      <c r="G2508" s="10" t="s">
        <v>841</v>
      </c>
      <c r="H2508" s="10" t="s">
        <v>10388</v>
      </c>
      <c r="I2508" s="10" t="b">
        <v>1</v>
      </c>
      <c r="J2508" s="10">
        <v>2.0</v>
      </c>
      <c r="K2508" s="10" t="s">
        <v>1679</v>
      </c>
      <c r="L2508" s="10" t="s">
        <v>6692</v>
      </c>
      <c r="M2508" s="10" t="s">
        <v>10389</v>
      </c>
    </row>
    <row r="2509" ht="15.75" customHeight="1">
      <c r="A2509" s="9">
        <v>2507.0</v>
      </c>
      <c r="B2509" s="10">
        <v>2738.0</v>
      </c>
      <c r="C2509" s="10" t="s">
        <v>10390</v>
      </c>
      <c r="D2509" s="10" t="s">
        <v>1670</v>
      </c>
      <c r="E2509" s="10" t="s">
        <v>1671</v>
      </c>
      <c r="F2509" s="10" t="s">
        <v>10391</v>
      </c>
      <c r="G2509" s="10" t="s">
        <v>841</v>
      </c>
      <c r="H2509" s="10" t="s">
        <v>10392</v>
      </c>
      <c r="I2509" s="10" t="b">
        <v>1</v>
      </c>
      <c r="J2509" s="10">
        <v>4.0</v>
      </c>
      <c r="K2509" s="10" t="s">
        <v>1656</v>
      </c>
      <c r="L2509" s="10" t="s">
        <v>10393</v>
      </c>
      <c r="M2509" s="10" t="s">
        <v>10394</v>
      </c>
    </row>
    <row r="2510" ht="15.75" customHeight="1">
      <c r="A2510" s="9">
        <v>2508.0</v>
      </c>
      <c r="B2510" s="10">
        <v>2739.0</v>
      </c>
      <c r="C2510" s="10" t="s">
        <v>10395</v>
      </c>
      <c r="D2510" s="10" t="s">
        <v>1670</v>
      </c>
      <c r="E2510" s="10" t="s">
        <v>1671</v>
      </c>
      <c r="F2510" s="10" t="s">
        <v>10396</v>
      </c>
      <c r="G2510" s="10" t="s">
        <v>841</v>
      </c>
      <c r="H2510" s="10" t="s">
        <v>10397</v>
      </c>
      <c r="I2510" s="10" t="b">
        <v>1</v>
      </c>
      <c r="J2510" s="10">
        <v>3.0</v>
      </c>
      <c r="K2510" s="10" t="s">
        <v>1702</v>
      </c>
      <c r="L2510" s="10" t="s">
        <v>10398</v>
      </c>
      <c r="M2510" s="10" t="s">
        <v>10399</v>
      </c>
    </row>
    <row r="2511" ht="15.75" customHeight="1">
      <c r="A2511" s="9">
        <v>2509.0</v>
      </c>
      <c r="B2511" s="10">
        <v>2740.0</v>
      </c>
      <c r="C2511" s="10" t="s">
        <v>10400</v>
      </c>
      <c r="D2511" s="10" t="s">
        <v>1670</v>
      </c>
      <c r="E2511" s="10" t="s">
        <v>1671</v>
      </c>
      <c r="F2511" s="10" t="s">
        <v>10401</v>
      </c>
      <c r="G2511" s="10" t="s">
        <v>841</v>
      </c>
      <c r="H2511" s="10" t="s">
        <v>10402</v>
      </c>
      <c r="I2511" s="10" t="b">
        <v>1</v>
      </c>
      <c r="J2511" s="10">
        <v>2.0</v>
      </c>
      <c r="K2511" s="10" t="s">
        <v>1679</v>
      </c>
      <c r="L2511" s="10" t="s">
        <v>10403</v>
      </c>
      <c r="M2511" s="10" t="s">
        <v>10404</v>
      </c>
    </row>
    <row r="2512" ht="15.75" customHeight="1">
      <c r="A2512" s="9">
        <v>2510.0</v>
      </c>
      <c r="B2512" s="10">
        <v>2741.0</v>
      </c>
      <c r="C2512" s="10" t="s">
        <v>10405</v>
      </c>
      <c r="D2512" s="10" t="s">
        <v>1670</v>
      </c>
      <c r="E2512" s="10" t="s">
        <v>1671</v>
      </c>
      <c r="F2512" s="10" t="s">
        <v>10406</v>
      </c>
      <c r="G2512" s="10" t="s">
        <v>841</v>
      </c>
      <c r="H2512" s="10" t="s">
        <v>10407</v>
      </c>
      <c r="I2512" s="10" t="b">
        <v>1</v>
      </c>
      <c r="J2512" s="10">
        <v>3.0</v>
      </c>
      <c r="K2512" s="10" t="s">
        <v>1702</v>
      </c>
      <c r="L2512" s="10" t="s">
        <v>9683</v>
      </c>
      <c r="M2512" s="10" t="s">
        <v>10408</v>
      </c>
    </row>
    <row r="2513" ht="15.75" customHeight="1">
      <c r="A2513" s="9">
        <v>2511.0</v>
      </c>
      <c r="B2513" s="10">
        <v>2742.0</v>
      </c>
      <c r="C2513" s="10" t="s">
        <v>10409</v>
      </c>
      <c r="D2513" s="10" t="s">
        <v>1670</v>
      </c>
      <c r="E2513" s="10" t="s">
        <v>1671</v>
      </c>
      <c r="F2513" s="10" t="s">
        <v>10410</v>
      </c>
      <c r="G2513" s="10" t="s">
        <v>841</v>
      </c>
      <c r="H2513" s="10" t="s">
        <v>10411</v>
      </c>
      <c r="I2513" s="10" t="b">
        <v>0</v>
      </c>
      <c r="J2513" s="10" t="s">
        <v>17</v>
      </c>
      <c r="K2513" s="10" t="s">
        <v>17</v>
      </c>
      <c r="L2513" s="10" t="s">
        <v>17</v>
      </c>
      <c r="M2513" s="10" t="s">
        <v>17</v>
      </c>
    </row>
    <row r="2514" ht="15.75" customHeight="1">
      <c r="A2514" s="9">
        <v>2512.0</v>
      </c>
      <c r="B2514" s="10">
        <v>2743.0</v>
      </c>
      <c r="C2514" s="10" t="s">
        <v>10412</v>
      </c>
      <c r="D2514" s="10" t="s">
        <v>1670</v>
      </c>
      <c r="E2514" s="10" t="s">
        <v>1671</v>
      </c>
      <c r="F2514" s="10" t="s">
        <v>10413</v>
      </c>
      <c r="G2514" s="10" t="s">
        <v>841</v>
      </c>
      <c r="H2514" s="10" t="s">
        <v>10414</v>
      </c>
      <c r="I2514" s="10" t="b">
        <v>1</v>
      </c>
      <c r="J2514" s="10">
        <v>3.0</v>
      </c>
      <c r="K2514" s="10" t="s">
        <v>1702</v>
      </c>
      <c r="L2514" s="10" t="s">
        <v>10415</v>
      </c>
      <c r="M2514" s="10" t="s">
        <v>10416</v>
      </c>
    </row>
    <row r="2515" ht="15.75" customHeight="1">
      <c r="A2515" s="9">
        <v>2513.0</v>
      </c>
      <c r="B2515" s="10">
        <v>2744.0</v>
      </c>
      <c r="C2515" s="10" t="s">
        <v>10417</v>
      </c>
      <c r="D2515" s="10" t="s">
        <v>1670</v>
      </c>
      <c r="E2515" s="10" t="s">
        <v>1671</v>
      </c>
      <c r="F2515" s="10" t="s">
        <v>10418</v>
      </c>
      <c r="G2515" s="10" t="s">
        <v>841</v>
      </c>
      <c r="H2515" s="10" t="s">
        <v>10419</v>
      </c>
      <c r="I2515" s="10" t="b">
        <v>1</v>
      </c>
      <c r="J2515" s="10">
        <v>4.0</v>
      </c>
      <c r="K2515" s="10" t="s">
        <v>1656</v>
      </c>
      <c r="L2515" s="10" t="s">
        <v>9112</v>
      </c>
      <c r="M2515" s="10" t="s">
        <v>10420</v>
      </c>
    </row>
    <row r="2516" ht="15.75" customHeight="1">
      <c r="A2516" s="9">
        <v>2514.0</v>
      </c>
      <c r="B2516" s="10">
        <v>2745.0</v>
      </c>
      <c r="C2516" s="10" t="s">
        <v>10421</v>
      </c>
      <c r="D2516" s="10" t="s">
        <v>1670</v>
      </c>
      <c r="E2516" s="10" t="s">
        <v>1671</v>
      </c>
      <c r="F2516" s="10" t="s">
        <v>10422</v>
      </c>
      <c r="G2516" s="10" t="s">
        <v>841</v>
      </c>
      <c r="H2516" s="10" t="s">
        <v>10423</v>
      </c>
      <c r="I2516" s="10" t="b">
        <v>1</v>
      </c>
      <c r="J2516" s="10">
        <v>5.0</v>
      </c>
      <c r="K2516" s="10" t="s">
        <v>1690</v>
      </c>
      <c r="L2516" s="10" t="s">
        <v>10424</v>
      </c>
      <c r="M2516" s="10" t="s">
        <v>10425</v>
      </c>
    </row>
    <row r="2517" ht="15.75" customHeight="1">
      <c r="A2517" s="9">
        <v>2515.0</v>
      </c>
      <c r="B2517" s="10">
        <v>2746.0</v>
      </c>
      <c r="C2517" s="10" t="s">
        <v>10426</v>
      </c>
      <c r="D2517" s="10" t="s">
        <v>1670</v>
      </c>
      <c r="E2517" s="10" t="s">
        <v>1671</v>
      </c>
      <c r="F2517" s="10" t="s">
        <v>10427</v>
      </c>
      <c r="G2517" s="10" t="s">
        <v>841</v>
      </c>
      <c r="H2517" s="10" t="s">
        <v>10428</v>
      </c>
      <c r="I2517" s="10" t="b">
        <v>1</v>
      </c>
      <c r="J2517" s="10">
        <v>4.0</v>
      </c>
      <c r="K2517" s="10" t="s">
        <v>1656</v>
      </c>
      <c r="L2517" s="10" t="s">
        <v>10429</v>
      </c>
      <c r="M2517" s="10" t="s">
        <v>10430</v>
      </c>
    </row>
    <row r="2518" ht="15.75" customHeight="1">
      <c r="A2518" s="9">
        <v>2516.0</v>
      </c>
      <c r="B2518" s="10">
        <v>2747.0</v>
      </c>
      <c r="C2518" s="10" t="s">
        <v>10431</v>
      </c>
      <c r="D2518" s="10" t="s">
        <v>1670</v>
      </c>
      <c r="E2518" s="10" t="s">
        <v>1671</v>
      </c>
      <c r="F2518" s="10" t="s">
        <v>10432</v>
      </c>
      <c r="G2518" s="10" t="s">
        <v>841</v>
      </c>
      <c r="H2518" s="10" t="s">
        <v>10433</v>
      </c>
      <c r="I2518" s="10" t="b">
        <v>1</v>
      </c>
      <c r="J2518" s="10">
        <v>3.0</v>
      </c>
      <c r="K2518" s="10" t="s">
        <v>1702</v>
      </c>
      <c r="L2518" s="10" t="s">
        <v>10434</v>
      </c>
      <c r="M2518" s="10" t="s">
        <v>10435</v>
      </c>
    </row>
    <row r="2519" ht="15.75" customHeight="1">
      <c r="A2519" s="9">
        <v>2517.0</v>
      </c>
      <c r="B2519" s="10">
        <v>2748.0</v>
      </c>
      <c r="C2519" s="10" t="s">
        <v>10436</v>
      </c>
      <c r="D2519" s="10" t="s">
        <v>1670</v>
      </c>
      <c r="E2519" s="10" t="s">
        <v>1671</v>
      </c>
      <c r="F2519" s="10" t="s">
        <v>10437</v>
      </c>
      <c r="G2519" s="10" t="s">
        <v>841</v>
      </c>
      <c r="H2519" s="10" t="s">
        <v>10438</v>
      </c>
      <c r="I2519" s="10" t="b">
        <v>1</v>
      </c>
      <c r="J2519" s="10">
        <v>2.0</v>
      </c>
      <c r="K2519" s="10" t="s">
        <v>1679</v>
      </c>
      <c r="L2519" s="10" t="s">
        <v>10439</v>
      </c>
      <c r="M2519" s="10" t="s">
        <v>10440</v>
      </c>
    </row>
    <row r="2520" ht="15.75" customHeight="1">
      <c r="A2520" s="9">
        <v>2518.0</v>
      </c>
      <c r="B2520" s="10">
        <v>2749.0</v>
      </c>
      <c r="C2520" s="10" t="s">
        <v>10441</v>
      </c>
      <c r="D2520" s="10" t="s">
        <v>1670</v>
      </c>
      <c r="E2520" s="10" t="s">
        <v>1671</v>
      </c>
      <c r="F2520" s="10" t="s">
        <v>10442</v>
      </c>
      <c r="G2520" s="10" t="s">
        <v>841</v>
      </c>
      <c r="H2520" s="10" t="s">
        <v>10443</v>
      </c>
      <c r="I2520" s="10" t="b">
        <v>1</v>
      </c>
      <c r="J2520" s="10">
        <v>3.0</v>
      </c>
      <c r="K2520" s="10" t="s">
        <v>1702</v>
      </c>
      <c r="L2520" s="10" t="s">
        <v>10444</v>
      </c>
      <c r="M2520" s="10" t="s">
        <v>10445</v>
      </c>
    </row>
    <row r="2521" ht="15.75" customHeight="1">
      <c r="A2521" s="9">
        <v>2519.0</v>
      </c>
      <c r="B2521" s="10">
        <v>2750.0</v>
      </c>
      <c r="C2521" s="10" t="s">
        <v>10446</v>
      </c>
      <c r="D2521" s="10" t="s">
        <v>1670</v>
      </c>
      <c r="E2521" s="10" t="s">
        <v>1671</v>
      </c>
      <c r="F2521" s="10" t="s">
        <v>10432</v>
      </c>
      <c r="G2521" s="10" t="s">
        <v>841</v>
      </c>
      <c r="H2521" s="10" t="s">
        <v>10433</v>
      </c>
      <c r="I2521" s="10" t="b">
        <v>1</v>
      </c>
      <c r="J2521" s="10">
        <v>3.0</v>
      </c>
      <c r="K2521" s="10" t="s">
        <v>1702</v>
      </c>
      <c r="L2521" s="10" t="s">
        <v>10434</v>
      </c>
      <c r="M2521" s="10" t="s">
        <v>10435</v>
      </c>
    </row>
    <row r="2522" ht="15.75" customHeight="1">
      <c r="A2522" s="9">
        <v>2520.0</v>
      </c>
      <c r="B2522" s="10">
        <v>2751.0</v>
      </c>
      <c r="C2522" s="10" t="s">
        <v>10447</v>
      </c>
      <c r="D2522" s="10" t="s">
        <v>1670</v>
      </c>
      <c r="E2522" s="10" t="s">
        <v>1671</v>
      </c>
      <c r="F2522" s="10" t="s">
        <v>10448</v>
      </c>
      <c r="G2522" s="10" t="s">
        <v>841</v>
      </c>
      <c r="H2522" s="10" t="s">
        <v>10449</v>
      </c>
      <c r="I2522" s="10" t="b">
        <v>1</v>
      </c>
      <c r="J2522" s="10">
        <v>4.0</v>
      </c>
      <c r="K2522" s="10" t="s">
        <v>1656</v>
      </c>
      <c r="L2522" s="10" t="s">
        <v>10450</v>
      </c>
      <c r="M2522" s="10" t="s">
        <v>10451</v>
      </c>
    </row>
    <row r="2523" ht="15.75" customHeight="1">
      <c r="A2523" s="9">
        <v>2521.0</v>
      </c>
      <c r="B2523" s="10">
        <v>2752.0</v>
      </c>
      <c r="C2523" s="10" t="s">
        <v>10452</v>
      </c>
      <c r="D2523" s="10" t="s">
        <v>1670</v>
      </c>
      <c r="E2523" s="10" t="s">
        <v>1671</v>
      </c>
      <c r="F2523" s="10" t="s">
        <v>10453</v>
      </c>
      <c r="G2523" s="10" t="s">
        <v>841</v>
      </c>
      <c r="H2523" s="10" t="s">
        <v>10454</v>
      </c>
      <c r="I2523" s="10" t="b">
        <v>1</v>
      </c>
      <c r="J2523" s="10">
        <v>4.0</v>
      </c>
      <c r="K2523" s="10" t="s">
        <v>1656</v>
      </c>
      <c r="L2523" s="10" t="s">
        <v>1791</v>
      </c>
      <c r="M2523" s="10" t="s">
        <v>10455</v>
      </c>
    </row>
    <row r="2524" ht="15.75" customHeight="1">
      <c r="A2524" s="9">
        <v>2522.0</v>
      </c>
      <c r="B2524" s="10">
        <v>2753.0</v>
      </c>
      <c r="C2524" s="10" t="s">
        <v>10456</v>
      </c>
      <c r="D2524" s="10" t="s">
        <v>1670</v>
      </c>
      <c r="E2524" s="10" t="s">
        <v>1671</v>
      </c>
      <c r="F2524" s="10" t="s">
        <v>10457</v>
      </c>
      <c r="G2524" s="10" t="s">
        <v>841</v>
      </c>
      <c r="H2524" s="10" t="s">
        <v>10458</v>
      </c>
      <c r="I2524" s="10" t="b">
        <v>1</v>
      </c>
      <c r="J2524" s="10">
        <v>2.0</v>
      </c>
      <c r="K2524" s="10" t="s">
        <v>1679</v>
      </c>
      <c r="L2524" s="10" t="s">
        <v>10459</v>
      </c>
      <c r="M2524" s="10" t="s">
        <v>10460</v>
      </c>
    </row>
    <row r="2525" ht="15.75" customHeight="1">
      <c r="A2525" s="9">
        <v>2523.0</v>
      </c>
      <c r="B2525" s="10">
        <v>2754.0</v>
      </c>
      <c r="C2525" s="10" t="s">
        <v>10461</v>
      </c>
      <c r="D2525" s="10" t="s">
        <v>1670</v>
      </c>
      <c r="E2525" s="10" t="s">
        <v>1671</v>
      </c>
      <c r="F2525" s="10" t="s">
        <v>10462</v>
      </c>
      <c r="G2525" s="10" t="s">
        <v>841</v>
      </c>
      <c r="H2525" s="10" t="s">
        <v>10463</v>
      </c>
      <c r="I2525" s="10" t="b">
        <v>1</v>
      </c>
      <c r="J2525" s="10">
        <v>3.0</v>
      </c>
      <c r="K2525" s="10" t="s">
        <v>1702</v>
      </c>
      <c r="L2525" s="10" t="s">
        <v>10464</v>
      </c>
      <c r="M2525" s="10" t="s">
        <v>10465</v>
      </c>
    </row>
    <row r="2526" ht="15.75" customHeight="1">
      <c r="A2526" s="9">
        <v>2524.0</v>
      </c>
      <c r="B2526" s="10">
        <v>2755.0</v>
      </c>
      <c r="C2526" s="10" t="s">
        <v>10466</v>
      </c>
      <c r="D2526" s="10" t="s">
        <v>1670</v>
      </c>
      <c r="E2526" s="10" t="s">
        <v>1671</v>
      </c>
      <c r="F2526" s="10" t="s">
        <v>10467</v>
      </c>
      <c r="G2526" s="10" t="s">
        <v>841</v>
      </c>
      <c r="H2526" s="10" t="s">
        <v>10468</v>
      </c>
      <c r="I2526" s="10" t="b">
        <v>1</v>
      </c>
      <c r="J2526" s="10">
        <v>2.0</v>
      </c>
      <c r="K2526" s="10" t="s">
        <v>1679</v>
      </c>
      <c r="L2526" s="10" t="s">
        <v>10469</v>
      </c>
      <c r="M2526" s="10" t="s">
        <v>10470</v>
      </c>
    </row>
    <row r="2527" ht="15.75" customHeight="1">
      <c r="A2527" s="9">
        <v>2525.0</v>
      </c>
      <c r="B2527" s="10">
        <v>2756.0</v>
      </c>
      <c r="C2527" s="10" t="s">
        <v>10471</v>
      </c>
      <c r="D2527" s="10" t="s">
        <v>1670</v>
      </c>
      <c r="E2527" s="10" t="s">
        <v>1671</v>
      </c>
      <c r="F2527" s="10" t="s">
        <v>10472</v>
      </c>
      <c r="G2527" s="10" t="s">
        <v>841</v>
      </c>
      <c r="H2527" s="10" t="s">
        <v>10473</v>
      </c>
      <c r="I2527" s="10" t="b">
        <v>1</v>
      </c>
      <c r="J2527" s="10">
        <v>4.0</v>
      </c>
      <c r="K2527" s="10" t="s">
        <v>1656</v>
      </c>
      <c r="L2527" s="10" t="s">
        <v>8435</v>
      </c>
      <c r="M2527" s="10" t="s">
        <v>10474</v>
      </c>
    </row>
    <row r="2528" ht="15.75" customHeight="1">
      <c r="A2528" s="9">
        <v>2526.0</v>
      </c>
      <c r="B2528" s="10">
        <v>2757.0</v>
      </c>
      <c r="C2528" s="10" t="s">
        <v>10475</v>
      </c>
      <c r="D2528" s="10" t="s">
        <v>1670</v>
      </c>
      <c r="E2528" s="10" t="s">
        <v>1671</v>
      </c>
      <c r="F2528" s="10" t="s">
        <v>10476</v>
      </c>
      <c r="G2528" s="10" t="s">
        <v>841</v>
      </c>
      <c r="H2528" s="10" t="s">
        <v>10477</v>
      </c>
      <c r="I2528" s="10" t="b">
        <v>1</v>
      </c>
      <c r="J2528" s="10">
        <v>4.0</v>
      </c>
      <c r="K2528" s="10" t="s">
        <v>1656</v>
      </c>
      <c r="L2528" s="10" t="s">
        <v>10478</v>
      </c>
      <c r="M2528" s="10" t="s">
        <v>10479</v>
      </c>
    </row>
    <row r="2529" ht="15.75" customHeight="1">
      <c r="A2529" s="9">
        <v>2527.0</v>
      </c>
      <c r="B2529" s="10">
        <v>2758.0</v>
      </c>
      <c r="C2529" s="10" t="s">
        <v>10480</v>
      </c>
      <c r="D2529" s="10" t="s">
        <v>1670</v>
      </c>
      <c r="E2529" s="10" t="s">
        <v>1671</v>
      </c>
      <c r="F2529" s="10" t="s">
        <v>10481</v>
      </c>
      <c r="G2529" s="10" t="s">
        <v>841</v>
      </c>
      <c r="H2529" s="10" t="s">
        <v>10482</v>
      </c>
      <c r="I2529" s="10" t="b">
        <v>1</v>
      </c>
      <c r="J2529" s="10">
        <v>3.0</v>
      </c>
      <c r="K2529" s="10" t="s">
        <v>1702</v>
      </c>
      <c r="L2529" s="10" t="s">
        <v>1929</v>
      </c>
      <c r="M2529" s="10" t="s">
        <v>10483</v>
      </c>
    </row>
    <row r="2530" ht="15.75" customHeight="1">
      <c r="A2530" s="9">
        <v>2528.0</v>
      </c>
      <c r="B2530" s="10">
        <v>2759.0</v>
      </c>
      <c r="C2530" s="10" t="s">
        <v>10484</v>
      </c>
      <c r="D2530" s="10" t="s">
        <v>1670</v>
      </c>
      <c r="E2530" s="10" t="s">
        <v>1671</v>
      </c>
      <c r="F2530" s="10" t="s">
        <v>10485</v>
      </c>
      <c r="G2530" s="10" t="s">
        <v>841</v>
      </c>
      <c r="H2530" s="10" t="s">
        <v>10486</v>
      </c>
      <c r="I2530" s="10" t="b">
        <v>1</v>
      </c>
      <c r="J2530" s="10">
        <v>4.0</v>
      </c>
      <c r="K2530" s="10" t="s">
        <v>1656</v>
      </c>
      <c r="L2530" s="10" t="s">
        <v>10487</v>
      </c>
      <c r="M2530" s="10" t="s">
        <v>10488</v>
      </c>
    </row>
    <row r="2531" ht="15.75" customHeight="1">
      <c r="A2531" s="9">
        <v>2529.0</v>
      </c>
      <c r="B2531" s="10">
        <v>2760.0</v>
      </c>
      <c r="C2531" s="10" t="s">
        <v>10489</v>
      </c>
      <c r="D2531" s="10" t="s">
        <v>1670</v>
      </c>
      <c r="E2531" s="10" t="s">
        <v>1671</v>
      </c>
      <c r="F2531" s="10" t="s">
        <v>10490</v>
      </c>
      <c r="G2531" s="10" t="s">
        <v>841</v>
      </c>
      <c r="H2531" s="10" t="s">
        <v>10491</v>
      </c>
      <c r="I2531" s="10" t="b">
        <v>1</v>
      </c>
      <c r="J2531" s="10">
        <v>6.0</v>
      </c>
      <c r="K2531" s="10" t="s">
        <v>1696</v>
      </c>
      <c r="L2531" s="10" t="s">
        <v>5672</v>
      </c>
      <c r="M2531" s="10" t="s">
        <v>10492</v>
      </c>
    </row>
    <row r="2532" ht="15.75" customHeight="1">
      <c r="A2532" s="9">
        <v>2530.0</v>
      </c>
      <c r="B2532" s="10">
        <v>2761.0</v>
      </c>
      <c r="C2532" s="10" t="s">
        <v>10493</v>
      </c>
      <c r="D2532" s="10" t="s">
        <v>1670</v>
      </c>
      <c r="E2532" s="10" t="s">
        <v>1671</v>
      </c>
      <c r="F2532" s="10" t="s">
        <v>10494</v>
      </c>
      <c r="G2532" s="10" t="s">
        <v>841</v>
      </c>
      <c r="H2532" s="10" t="s">
        <v>10495</v>
      </c>
      <c r="I2532" s="10" t="b">
        <v>1</v>
      </c>
      <c r="J2532" s="10">
        <v>4.0</v>
      </c>
      <c r="K2532" s="10" t="s">
        <v>1656</v>
      </c>
      <c r="L2532" s="10" t="s">
        <v>10496</v>
      </c>
      <c r="M2532" s="10" t="s">
        <v>10497</v>
      </c>
    </row>
    <row r="2533" ht="15.75" customHeight="1">
      <c r="A2533" s="9">
        <v>2531.0</v>
      </c>
      <c r="B2533" s="10">
        <v>2762.0</v>
      </c>
      <c r="C2533" s="10" t="s">
        <v>10498</v>
      </c>
      <c r="D2533" s="10" t="s">
        <v>1670</v>
      </c>
      <c r="E2533" s="10" t="s">
        <v>1671</v>
      </c>
      <c r="F2533" s="10" t="s">
        <v>10499</v>
      </c>
      <c r="G2533" s="10" t="s">
        <v>841</v>
      </c>
      <c r="H2533" s="10" t="s">
        <v>10500</v>
      </c>
      <c r="I2533" s="10" t="b">
        <v>1</v>
      </c>
      <c r="J2533" s="10">
        <v>2.0</v>
      </c>
      <c r="K2533" s="10" t="s">
        <v>1679</v>
      </c>
      <c r="L2533" s="10" t="s">
        <v>10501</v>
      </c>
      <c r="M2533" s="10" t="s">
        <v>10502</v>
      </c>
    </row>
    <row r="2534" ht="15.75" customHeight="1">
      <c r="A2534" s="9">
        <v>2532.0</v>
      </c>
      <c r="B2534" s="10">
        <v>2763.0</v>
      </c>
      <c r="C2534" s="10" t="s">
        <v>10503</v>
      </c>
      <c r="D2534" s="10" t="s">
        <v>1670</v>
      </c>
      <c r="E2534" s="10" t="s">
        <v>1671</v>
      </c>
      <c r="F2534" s="10" t="s">
        <v>10504</v>
      </c>
      <c r="G2534" s="10" t="s">
        <v>841</v>
      </c>
      <c r="H2534" s="10" t="s">
        <v>10505</v>
      </c>
      <c r="I2534" s="10" t="b">
        <v>1</v>
      </c>
      <c r="J2534" s="10">
        <v>4.0</v>
      </c>
      <c r="K2534" s="10" t="s">
        <v>1656</v>
      </c>
      <c r="L2534" s="10" t="s">
        <v>10506</v>
      </c>
      <c r="M2534" s="10" t="s">
        <v>10507</v>
      </c>
    </row>
    <row r="2535" ht="15.75" customHeight="1">
      <c r="A2535" s="9">
        <v>2533.0</v>
      </c>
      <c r="B2535" s="10">
        <v>2764.0</v>
      </c>
      <c r="C2535" s="10" t="s">
        <v>10508</v>
      </c>
      <c r="D2535" s="10" t="s">
        <v>1670</v>
      </c>
      <c r="E2535" s="10" t="s">
        <v>1671</v>
      </c>
      <c r="F2535" s="10" t="s">
        <v>10509</v>
      </c>
      <c r="G2535" s="10" t="s">
        <v>841</v>
      </c>
      <c r="H2535" s="10" t="s">
        <v>10510</v>
      </c>
      <c r="I2535" s="10" t="b">
        <v>1</v>
      </c>
      <c r="J2535" s="10">
        <v>3.0</v>
      </c>
      <c r="K2535" s="10" t="s">
        <v>1702</v>
      </c>
      <c r="L2535" s="10" t="s">
        <v>10511</v>
      </c>
      <c r="M2535" s="10" t="s">
        <v>10512</v>
      </c>
    </row>
    <row r="2536" ht="15.75" customHeight="1">
      <c r="A2536" s="9">
        <v>2534.0</v>
      </c>
      <c r="B2536" s="10">
        <v>2765.0</v>
      </c>
      <c r="C2536" s="10" t="s">
        <v>10513</v>
      </c>
      <c r="D2536" s="10" t="s">
        <v>1670</v>
      </c>
      <c r="E2536" s="10" t="s">
        <v>1671</v>
      </c>
      <c r="F2536" s="10" t="s">
        <v>10514</v>
      </c>
      <c r="G2536" s="10" t="s">
        <v>841</v>
      </c>
      <c r="H2536" s="10" t="s">
        <v>10515</v>
      </c>
      <c r="I2536" s="10" t="b">
        <v>1</v>
      </c>
      <c r="J2536" s="10">
        <v>2.0</v>
      </c>
      <c r="K2536" s="10" t="s">
        <v>1679</v>
      </c>
      <c r="L2536" s="10" t="s">
        <v>10516</v>
      </c>
      <c r="M2536" s="10" t="s">
        <v>10517</v>
      </c>
    </row>
    <row r="2537" ht="15.75" customHeight="1">
      <c r="A2537" s="9">
        <v>2535.0</v>
      </c>
      <c r="B2537" s="10">
        <v>2766.0</v>
      </c>
      <c r="C2537" s="10" t="s">
        <v>10518</v>
      </c>
      <c r="D2537" s="10" t="s">
        <v>1670</v>
      </c>
      <c r="E2537" s="10" t="s">
        <v>1671</v>
      </c>
      <c r="F2537" s="10" t="s">
        <v>10519</v>
      </c>
      <c r="G2537" s="10" t="s">
        <v>841</v>
      </c>
      <c r="H2537" s="10" t="s">
        <v>10520</v>
      </c>
      <c r="I2537" s="10" t="b">
        <v>1</v>
      </c>
      <c r="J2537" s="10">
        <v>3.0</v>
      </c>
      <c r="K2537" s="10" t="s">
        <v>1702</v>
      </c>
      <c r="L2537" s="10" t="s">
        <v>10521</v>
      </c>
      <c r="M2537" s="10" t="s">
        <v>10522</v>
      </c>
    </row>
    <row r="2538" ht="15.75" customHeight="1">
      <c r="A2538" s="9">
        <v>2536.0</v>
      </c>
      <c r="B2538" s="10">
        <v>2767.0</v>
      </c>
      <c r="C2538" s="10" t="s">
        <v>10523</v>
      </c>
      <c r="D2538" s="10" t="s">
        <v>1670</v>
      </c>
      <c r="E2538" s="10" t="s">
        <v>1671</v>
      </c>
      <c r="F2538" s="10" t="s">
        <v>10524</v>
      </c>
      <c r="G2538" s="10" t="s">
        <v>841</v>
      </c>
      <c r="H2538" s="10" t="s">
        <v>10525</v>
      </c>
      <c r="I2538" s="10" t="b">
        <v>1</v>
      </c>
      <c r="J2538" s="10">
        <v>5.0</v>
      </c>
      <c r="K2538" s="10" t="s">
        <v>1690</v>
      </c>
      <c r="L2538" s="10" t="s">
        <v>10526</v>
      </c>
      <c r="M2538" s="10" t="s">
        <v>10527</v>
      </c>
    </row>
    <row r="2539" ht="15.75" customHeight="1">
      <c r="A2539" s="9">
        <v>2537.0</v>
      </c>
      <c r="B2539" s="10">
        <v>2768.0</v>
      </c>
      <c r="C2539" s="10" t="s">
        <v>10528</v>
      </c>
      <c r="D2539" s="10" t="s">
        <v>1670</v>
      </c>
      <c r="E2539" s="10" t="s">
        <v>1671</v>
      </c>
      <c r="F2539" s="10" t="s">
        <v>10529</v>
      </c>
      <c r="G2539" s="10" t="s">
        <v>841</v>
      </c>
      <c r="H2539" s="10" t="s">
        <v>10530</v>
      </c>
      <c r="I2539" s="10" t="b">
        <v>1</v>
      </c>
      <c r="J2539" s="10">
        <v>2.0</v>
      </c>
      <c r="K2539" s="10" t="s">
        <v>1679</v>
      </c>
      <c r="L2539" s="10" t="s">
        <v>6001</v>
      </c>
      <c r="M2539" s="10" t="s">
        <v>10531</v>
      </c>
    </row>
    <row r="2540" ht="15.75" customHeight="1">
      <c r="A2540" s="9">
        <v>2538.0</v>
      </c>
      <c r="B2540" s="10">
        <v>2769.0</v>
      </c>
      <c r="C2540" s="10" t="s">
        <v>10532</v>
      </c>
      <c r="D2540" s="10" t="s">
        <v>1670</v>
      </c>
      <c r="E2540" s="10" t="s">
        <v>1671</v>
      </c>
      <c r="F2540" s="10" t="s">
        <v>10533</v>
      </c>
      <c r="G2540" s="10" t="s">
        <v>841</v>
      </c>
      <c r="H2540" s="10" t="s">
        <v>10534</v>
      </c>
      <c r="I2540" s="10" t="b">
        <v>1</v>
      </c>
      <c r="J2540" s="10">
        <v>2.0</v>
      </c>
      <c r="K2540" s="10" t="s">
        <v>1679</v>
      </c>
      <c r="L2540" s="10" t="s">
        <v>6001</v>
      </c>
      <c r="M2540" s="10" t="s">
        <v>10535</v>
      </c>
    </row>
    <row r="2541" ht="15.75" customHeight="1">
      <c r="A2541" s="9">
        <v>2539.0</v>
      </c>
      <c r="B2541" s="10">
        <v>2770.0</v>
      </c>
      <c r="C2541" s="10" t="s">
        <v>10536</v>
      </c>
      <c r="D2541" s="10" t="s">
        <v>1670</v>
      </c>
      <c r="E2541" s="10" t="s">
        <v>1671</v>
      </c>
      <c r="F2541" s="10" t="s">
        <v>10537</v>
      </c>
      <c r="G2541" s="10" t="s">
        <v>841</v>
      </c>
      <c r="H2541" s="10" t="s">
        <v>10538</v>
      </c>
      <c r="I2541" s="10" t="b">
        <v>1</v>
      </c>
      <c r="J2541" s="10">
        <v>3.0</v>
      </c>
      <c r="K2541" s="10" t="s">
        <v>1702</v>
      </c>
      <c r="L2541" s="10" t="s">
        <v>10539</v>
      </c>
      <c r="M2541" s="10" t="s">
        <v>10540</v>
      </c>
    </row>
    <row r="2542" ht="15.75" customHeight="1">
      <c r="A2542" s="9">
        <v>2540.0</v>
      </c>
      <c r="B2542" s="10">
        <v>2771.0</v>
      </c>
      <c r="C2542" s="10" t="s">
        <v>10541</v>
      </c>
      <c r="D2542" s="10" t="s">
        <v>1670</v>
      </c>
      <c r="E2542" s="10" t="s">
        <v>1671</v>
      </c>
      <c r="F2542" s="10" t="s">
        <v>10542</v>
      </c>
      <c r="G2542" s="10" t="s">
        <v>841</v>
      </c>
      <c r="H2542" s="10" t="s">
        <v>10543</v>
      </c>
      <c r="I2542" s="10" t="b">
        <v>1</v>
      </c>
      <c r="J2542" s="10">
        <v>3.0</v>
      </c>
      <c r="K2542" s="10" t="s">
        <v>1702</v>
      </c>
      <c r="L2542" s="10" t="s">
        <v>5655</v>
      </c>
      <c r="M2542" s="10" t="s">
        <v>10544</v>
      </c>
    </row>
    <row r="2543" ht="15.75" customHeight="1">
      <c r="A2543" s="9">
        <v>2541.0</v>
      </c>
      <c r="B2543" s="10">
        <v>2772.0</v>
      </c>
      <c r="C2543" s="10" t="s">
        <v>10545</v>
      </c>
      <c r="D2543" s="10" t="s">
        <v>1670</v>
      </c>
      <c r="E2543" s="10" t="s">
        <v>1671</v>
      </c>
      <c r="F2543" s="10" t="s">
        <v>10546</v>
      </c>
      <c r="G2543" s="10" t="s">
        <v>841</v>
      </c>
      <c r="H2543" s="10" t="s">
        <v>10547</v>
      </c>
      <c r="I2543" s="10" t="b">
        <v>0</v>
      </c>
      <c r="J2543" s="10" t="s">
        <v>17</v>
      </c>
      <c r="K2543" s="10" t="s">
        <v>17</v>
      </c>
      <c r="L2543" s="10" t="s">
        <v>17</v>
      </c>
      <c r="M2543" s="10" t="s">
        <v>17</v>
      </c>
    </row>
    <row r="2544" ht="15.75" customHeight="1">
      <c r="A2544" s="9">
        <v>2542.0</v>
      </c>
      <c r="B2544" s="10">
        <v>2773.0</v>
      </c>
      <c r="C2544" s="10" t="s">
        <v>10548</v>
      </c>
      <c r="D2544" s="10" t="s">
        <v>1670</v>
      </c>
      <c r="E2544" s="10" t="s">
        <v>1671</v>
      </c>
      <c r="F2544" s="10" t="s">
        <v>10549</v>
      </c>
      <c r="G2544" s="10" t="s">
        <v>841</v>
      </c>
      <c r="H2544" s="10" t="s">
        <v>10550</v>
      </c>
      <c r="I2544" s="10" t="b">
        <v>1</v>
      </c>
      <c r="J2544" s="10">
        <v>2.0</v>
      </c>
      <c r="K2544" s="10" t="s">
        <v>1679</v>
      </c>
      <c r="L2544" s="10" t="s">
        <v>3940</v>
      </c>
      <c r="M2544" s="10" t="s">
        <v>10551</v>
      </c>
    </row>
    <row r="2545" ht="15.75" customHeight="1">
      <c r="A2545" s="9">
        <v>2543.0</v>
      </c>
      <c r="B2545" s="10">
        <v>2774.0</v>
      </c>
      <c r="C2545" s="10" t="s">
        <v>10552</v>
      </c>
      <c r="D2545" s="10" t="s">
        <v>1670</v>
      </c>
      <c r="E2545" s="10" t="s">
        <v>1671</v>
      </c>
      <c r="F2545" s="10" t="s">
        <v>10553</v>
      </c>
      <c r="G2545" s="10" t="s">
        <v>841</v>
      </c>
      <c r="H2545" s="10" t="s">
        <v>10554</v>
      </c>
      <c r="I2545" s="10" t="b">
        <v>1</v>
      </c>
      <c r="J2545" s="10">
        <v>3.0</v>
      </c>
      <c r="K2545" s="10" t="s">
        <v>1702</v>
      </c>
      <c r="L2545" s="10" t="s">
        <v>10555</v>
      </c>
      <c r="M2545" s="10" t="s">
        <v>10556</v>
      </c>
    </row>
    <row r="2546" ht="15.75" customHeight="1">
      <c r="A2546" s="9">
        <v>2544.0</v>
      </c>
      <c r="B2546" s="10">
        <v>2775.0</v>
      </c>
      <c r="C2546" s="10" t="s">
        <v>10557</v>
      </c>
      <c r="D2546" s="10" t="s">
        <v>1670</v>
      </c>
      <c r="E2546" s="10" t="s">
        <v>1671</v>
      </c>
      <c r="F2546" s="10" t="s">
        <v>10558</v>
      </c>
      <c r="G2546" s="10" t="s">
        <v>841</v>
      </c>
      <c r="H2546" s="10" t="s">
        <v>10559</v>
      </c>
      <c r="I2546" s="10" t="b">
        <v>1</v>
      </c>
      <c r="J2546" s="10">
        <v>2.0</v>
      </c>
      <c r="K2546" s="10" t="s">
        <v>1679</v>
      </c>
      <c r="L2546" s="10" t="s">
        <v>10560</v>
      </c>
      <c r="M2546" s="10" t="s">
        <v>10561</v>
      </c>
    </row>
    <row r="2547" ht="15.75" customHeight="1">
      <c r="A2547" s="9">
        <v>2545.0</v>
      </c>
      <c r="B2547" s="10">
        <v>2776.0</v>
      </c>
      <c r="C2547" s="10" t="s">
        <v>10562</v>
      </c>
      <c r="D2547" s="10" t="s">
        <v>1670</v>
      </c>
      <c r="E2547" s="10" t="s">
        <v>1671</v>
      </c>
      <c r="F2547" s="10" t="s">
        <v>10563</v>
      </c>
      <c r="G2547" s="10" t="s">
        <v>841</v>
      </c>
      <c r="H2547" s="10" t="s">
        <v>10564</v>
      </c>
      <c r="I2547" s="10" t="b">
        <v>1</v>
      </c>
      <c r="J2547" s="10">
        <v>4.0</v>
      </c>
      <c r="K2547" s="10" t="s">
        <v>1656</v>
      </c>
      <c r="L2547" s="10" t="s">
        <v>10565</v>
      </c>
      <c r="M2547" s="10" t="s">
        <v>10566</v>
      </c>
    </row>
    <row r="2548" ht="15.75" customHeight="1">
      <c r="A2548" s="9">
        <v>2546.0</v>
      </c>
      <c r="B2548" s="10">
        <v>2777.0</v>
      </c>
      <c r="C2548" s="10" t="s">
        <v>10567</v>
      </c>
      <c r="D2548" s="10" t="s">
        <v>1670</v>
      </c>
      <c r="E2548" s="10" t="s">
        <v>1671</v>
      </c>
      <c r="F2548" s="10" t="s">
        <v>10568</v>
      </c>
      <c r="G2548" s="10" t="s">
        <v>841</v>
      </c>
      <c r="H2548" s="10" t="s">
        <v>10569</v>
      </c>
      <c r="I2548" s="10" t="b">
        <v>1</v>
      </c>
      <c r="J2548" s="10">
        <v>5.0</v>
      </c>
      <c r="K2548" s="10" t="s">
        <v>1690</v>
      </c>
      <c r="L2548" s="10" t="s">
        <v>10570</v>
      </c>
      <c r="M2548" s="10" t="s">
        <v>10571</v>
      </c>
    </row>
    <row r="2549" ht="15.75" customHeight="1">
      <c r="A2549" s="9">
        <v>2547.0</v>
      </c>
      <c r="B2549" s="10">
        <v>2778.0</v>
      </c>
      <c r="C2549" s="10" t="s">
        <v>10572</v>
      </c>
      <c r="D2549" s="10" t="s">
        <v>1670</v>
      </c>
      <c r="E2549" s="10" t="s">
        <v>1671</v>
      </c>
      <c r="F2549" s="10" t="s">
        <v>10573</v>
      </c>
      <c r="G2549" s="10" t="s">
        <v>841</v>
      </c>
      <c r="H2549" s="10" t="s">
        <v>10574</v>
      </c>
      <c r="I2549" s="10" t="b">
        <v>0</v>
      </c>
      <c r="J2549" s="10">
        <v>0.0</v>
      </c>
      <c r="K2549" s="10" t="s">
        <v>2887</v>
      </c>
      <c r="L2549" s="10" t="s">
        <v>10575</v>
      </c>
      <c r="M2549" s="10" t="s">
        <v>10576</v>
      </c>
    </row>
    <row r="2550" ht="15.75" customHeight="1">
      <c r="A2550" s="9">
        <v>2548.0</v>
      </c>
      <c r="B2550" s="10">
        <v>2779.0</v>
      </c>
      <c r="C2550" s="10" t="s">
        <v>10577</v>
      </c>
      <c r="D2550" s="10" t="s">
        <v>1670</v>
      </c>
      <c r="E2550" s="10" t="s">
        <v>1671</v>
      </c>
      <c r="F2550" s="10" t="s">
        <v>10578</v>
      </c>
      <c r="G2550" s="10" t="s">
        <v>841</v>
      </c>
      <c r="H2550" s="10" t="s">
        <v>10579</v>
      </c>
      <c r="I2550" s="10" t="b">
        <v>1</v>
      </c>
      <c r="J2550" s="10">
        <v>3.0</v>
      </c>
      <c r="K2550" s="10" t="s">
        <v>1702</v>
      </c>
      <c r="L2550" s="10" t="s">
        <v>10580</v>
      </c>
      <c r="M2550" s="10" t="s">
        <v>10581</v>
      </c>
    </row>
    <row r="2551" ht="15.75" customHeight="1">
      <c r="A2551" s="9">
        <v>2549.0</v>
      </c>
      <c r="B2551" s="10">
        <v>2780.0</v>
      </c>
      <c r="C2551" s="10" t="s">
        <v>10582</v>
      </c>
      <c r="D2551" s="10" t="s">
        <v>1670</v>
      </c>
      <c r="E2551" s="10" t="s">
        <v>1671</v>
      </c>
      <c r="F2551" s="10" t="s">
        <v>10583</v>
      </c>
      <c r="G2551" s="10" t="s">
        <v>841</v>
      </c>
      <c r="H2551" s="10" t="s">
        <v>10584</v>
      </c>
      <c r="I2551" s="10" t="b">
        <v>1</v>
      </c>
      <c r="J2551" s="10">
        <v>3.0</v>
      </c>
      <c r="K2551" s="10" t="s">
        <v>1702</v>
      </c>
      <c r="L2551" s="10" t="s">
        <v>10585</v>
      </c>
      <c r="M2551" s="10" t="s">
        <v>10586</v>
      </c>
    </row>
    <row r="2552" ht="15.75" customHeight="1">
      <c r="A2552" s="9">
        <v>2550.0</v>
      </c>
      <c r="B2552" s="10">
        <v>2781.0</v>
      </c>
      <c r="C2552" s="10" t="s">
        <v>10587</v>
      </c>
      <c r="D2552" s="10" t="s">
        <v>1670</v>
      </c>
      <c r="E2552" s="10" t="s">
        <v>1671</v>
      </c>
      <c r="F2552" s="10" t="s">
        <v>10588</v>
      </c>
      <c r="G2552" s="10" t="s">
        <v>841</v>
      </c>
      <c r="H2552" s="10" t="s">
        <v>10589</v>
      </c>
      <c r="I2552" s="10" t="b">
        <v>1</v>
      </c>
      <c r="J2552" s="10">
        <v>6.0</v>
      </c>
      <c r="K2552" s="10" t="s">
        <v>1696</v>
      </c>
      <c r="L2552" s="10" t="s">
        <v>10590</v>
      </c>
      <c r="M2552" s="10" t="s">
        <v>10591</v>
      </c>
    </row>
    <row r="2553" ht="15.75" customHeight="1">
      <c r="A2553" s="9">
        <v>2551.0</v>
      </c>
      <c r="B2553" s="10">
        <v>2782.0</v>
      </c>
      <c r="C2553" s="10" t="s">
        <v>10592</v>
      </c>
      <c r="D2553" s="10" t="s">
        <v>1670</v>
      </c>
      <c r="E2553" s="10" t="s">
        <v>1671</v>
      </c>
      <c r="F2553" s="10" t="s">
        <v>10593</v>
      </c>
      <c r="G2553" s="10" t="s">
        <v>841</v>
      </c>
      <c r="H2553" s="10" t="s">
        <v>10594</v>
      </c>
      <c r="I2553" s="10" t="b">
        <v>1</v>
      </c>
      <c r="J2553" s="10">
        <v>3.0</v>
      </c>
      <c r="K2553" s="10" t="s">
        <v>1702</v>
      </c>
      <c r="L2553" s="10" t="s">
        <v>10595</v>
      </c>
      <c r="M2553" s="10" t="s">
        <v>10596</v>
      </c>
    </row>
    <row r="2554" ht="15.75" customHeight="1">
      <c r="A2554" s="9">
        <v>2552.0</v>
      </c>
      <c r="B2554" s="10">
        <v>2783.0</v>
      </c>
      <c r="C2554" s="10" t="s">
        <v>10597</v>
      </c>
      <c r="D2554" s="10" t="s">
        <v>1670</v>
      </c>
      <c r="E2554" s="10" t="s">
        <v>1671</v>
      </c>
      <c r="F2554" s="10" t="s">
        <v>10598</v>
      </c>
      <c r="G2554" s="10" t="s">
        <v>841</v>
      </c>
      <c r="H2554" s="10" t="s">
        <v>10599</v>
      </c>
      <c r="I2554" s="10" t="b">
        <v>1</v>
      </c>
      <c r="J2554" s="10">
        <v>2.0</v>
      </c>
      <c r="K2554" s="10" t="s">
        <v>1679</v>
      </c>
      <c r="L2554" s="10" t="s">
        <v>10600</v>
      </c>
      <c r="M2554" s="10" t="s">
        <v>10601</v>
      </c>
    </row>
    <row r="2555" ht="15.75" customHeight="1">
      <c r="A2555" s="9">
        <v>2553.0</v>
      </c>
      <c r="B2555" s="10">
        <v>2784.0</v>
      </c>
      <c r="C2555" s="10" t="s">
        <v>10602</v>
      </c>
      <c r="D2555" s="10" t="s">
        <v>1670</v>
      </c>
      <c r="E2555" s="10" t="s">
        <v>1671</v>
      </c>
      <c r="F2555" s="10" t="s">
        <v>10603</v>
      </c>
      <c r="G2555" s="10" t="s">
        <v>841</v>
      </c>
      <c r="H2555" s="10" t="s">
        <v>10604</v>
      </c>
      <c r="I2555" s="10" t="b">
        <v>0</v>
      </c>
      <c r="J2555" s="10" t="s">
        <v>17</v>
      </c>
      <c r="K2555" s="10" t="s">
        <v>17</v>
      </c>
      <c r="L2555" s="10" t="s">
        <v>17</v>
      </c>
      <c r="M2555" s="10" t="s">
        <v>17</v>
      </c>
    </row>
    <row r="2556" ht="15.75" customHeight="1">
      <c r="A2556" s="9">
        <v>2554.0</v>
      </c>
      <c r="B2556" s="10">
        <v>2787.0</v>
      </c>
      <c r="C2556" s="10" t="s">
        <v>10605</v>
      </c>
      <c r="D2556" s="10" t="s">
        <v>1670</v>
      </c>
      <c r="E2556" s="10" t="s">
        <v>1671</v>
      </c>
      <c r="F2556" s="10" t="s">
        <v>10606</v>
      </c>
      <c r="G2556" s="10" t="s">
        <v>841</v>
      </c>
      <c r="H2556" s="10" t="s">
        <v>10607</v>
      </c>
      <c r="I2556" s="10" t="b">
        <v>1</v>
      </c>
      <c r="J2556" s="10">
        <v>4.0</v>
      </c>
      <c r="K2556" s="10" t="s">
        <v>1656</v>
      </c>
      <c r="L2556" s="10" t="s">
        <v>10608</v>
      </c>
      <c r="M2556" s="10" t="s">
        <v>10609</v>
      </c>
    </row>
    <row r="2557" ht="15.75" customHeight="1">
      <c r="A2557" s="9">
        <v>2555.0</v>
      </c>
      <c r="B2557" s="10">
        <v>2789.0</v>
      </c>
      <c r="C2557" s="10" t="s">
        <v>10610</v>
      </c>
      <c r="D2557" s="10" t="s">
        <v>1670</v>
      </c>
      <c r="E2557" s="10" t="s">
        <v>1671</v>
      </c>
      <c r="F2557" s="10" t="s">
        <v>10611</v>
      </c>
      <c r="G2557" s="10" t="s">
        <v>841</v>
      </c>
      <c r="H2557" s="10" t="s">
        <v>10612</v>
      </c>
      <c r="I2557" s="10" t="b">
        <v>1</v>
      </c>
      <c r="J2557" s="10">
        <v>4.0</v>
      </c>
      <c r="K2557" s="10" t="s">
        <v>1656</v>
      </c>
      <c r="L2557" s="10" t="s">
        <v>10613</v>
      </c>
      <c r="M2557" s="10" t="s">
        <v>10614</v>
      </c>
    </row>
    <row r="2558" ht="15.75" customHeight="1">
      <c r="A2558" s="9">
        <v>2556.0</v>
      </c>
      <c r="B2558" s="10">
        <v>2790.0</v>
      </c>
      <c r="C2558" s="10" t="s">
        <v>10615</v>
      </c>
      <c r="D2558" s="10" t="s">
        <v>1670</v>
      </c>
      <c r="E2558" s="10" t="s">
        <v>1671</v>
      </c>
      <c r="F2558" s="10" t="s">
        <v>10616</v>
      </c>
      <c r="G2558" s="10" t="s">
        <v>841</v>
      </c>
      <c r="H2558" s="10" t="s">
        <v>10617</v>
      </c>
      <c r="I2558" s="10" t="b">
        <v>1</v>
      </c>
      <c r="J2558" s="10">
        <v>10.0</v>
      </c>
      <c r="K2558" s="10" t="s">
        <v>62</v>
      </c>
      <c r="L2558" s="10" t="s">
        <v>10618</v>
      </c>
      <c r="M2558" s="10" t="s">
        <v>10619</v>
      </c>
    </row>
    <row r="2559" ht="15.75" customHeight="1">
      <c r="A2559" s="9">
        <v>2557.0</v>
      </c>
      <c r="B2559" s="10">
        <v>2792.0</v>
      </c>
      <c r="C2559" s="10" t="s">
        <v>10620</v>
      </c>
      <c r="D2559" s="10" t="s">
        <v>1670</v>
      </c>
      <c r="E2559" s="10" t="s">
        <v>1671</v>
      </c>
      <c r="F2559" s="10" t="s">
        <v>10621</v>
      </c>
      <c r="G2559" s="10" t="s">
        <v>841</v>
      </c>
      <c r="H2559" s="10" t="s">
        <v>10622</v>
      </c>
      <c r="I2559" s="10" t="b">
        <v>1</v>
      </c>
      <c r="J2559" s="10">
        <v>4.0</v>
      </c>
      <c r="K2559" s="10" t="s">
        <v>1656</v>
      </c>
      <c r="L2559" s="10" t="s">
        <v>10623</v>
      </c>
      <c r="M2559" s="10" t="s">
        <v>10624</v>
      </c>
    </row>
    <row r="2560" ht="15.75" customHeight="1">
      <c r="A2560" s="9">
        <v>2558.0</v>
      </c>
      <c r="B2560" s="10">
        <v>2795.0</v>
      </c>
      <c r="C2560" s="10" t="s">
        <v>10625</v>
      </c>
      <c r="D2560" s="10" t="s">
        <v>1670</v>
      </c>
      <c r="E2560" s="10" t="s">
        <v>1671</v>
      </c>
      <c r="F2560" s="10" t="s">
        <v>10626</v>
      </c>
      <c r="G2560" s="10" t="s">
        <v>841</v>
      </c>
      <c r="H2560" s="10" t="s">
        <v>10627</v>
      </c>
      <c r="I2560" s="10" t="b">
        <v>1</v>
      </c>
      <c r="J2560" s="10">
        <v>5.0</v>
      </c>
      <c r="K2560" s="10" t="s">
        <v>1690</v>
      </c>
      <c r="L2560" s="10" t="s">
        <v>10091</v>
      </c>
      <c r="M2560" s="10" t="s">
        <v>10628</v>
      </c>
    </row>
    <row r="2561" ht="15.75" customHeight="1">
      <c r="A2561" s="9">
        <v>2559.0</v>
      </c>
      <c r="B2561" s="10">
        <v>2799.0</v>
      </c>
      <c r="C2561" s="10" t="s">
        <v>10629</v>
      </c>
      <c r="D2561" s="10" t="s">
        <v>1670</v>
      </c>
      <c r="E2561" s="10" t="s">
        <v>1671</v>
      </c>
      <c r="F2561" s="10" t="s">
        <v>10630</v>
      </c>
      <c r="G2561" s="10" t="s">
        <v>841</v>
      </c>
      <c r="H2561" s="10" t="s">
        <v>10631</v>
      </c>
      <c r="I2561" s="10" t="b">
        <v>1</v>
      </c>
      <c r="J2561" s="10">
        <v>6.0</v>
      </c>
      <c r="K2561" s="10" t="s">
        <v>1696</v>
      </c>
      <c r="L2561" s="10" t="s">
        <v>10632</v>
      </c>
      <c r="M2561" s="10" t="s">
        <v>10633</v>
      </c>
    </row>
    <row r="2562" ht="15.75" customHeight="1">
      <c r="A2562" s="9">
        <v>2560.0</v>
      </c>
      <c r="B2562" s="10">
        <v>2800.0</v>
      </c>
      <c r="C2562" s="10" t="s">
        <v>10634</v>
      </c>
      <c r="D2562" s="10" t="s">
        <v>1670</v>
      </c>
      <c r="E2562" s="10" t="s">
        <v>1671</v>
      </c>
      <c r="F2562" s="10" t="s">
        <v>10635</v>
      </c>
      <c r="G2562" s="10" t="s">
        <v>841</v>
      </c>
      <c r="H2562" s="10" t="s">
        <v>10636</v>
      </c>
      <c r="I2562" s="10" t="b">
        <v>0</v>
      </c>
      <c r="J2562" s="10" t="s">
        <v>17</v>
      </c>
      <c r="K2562" s="10" t="s">
        <v>17</v>
      </c>
      <c r="L2562" s="10" t="s">
        <v>17</v>
      </c>
      <c r="M2562" s="10" t="s">
        <v>17</v>
      </c>
    </row>
    <row r="2563" ht="15.75" customHeight="1">
      <c r="A2563" s="9">
        <v>2561.0</v>
      </c>
      <c r="B2563" s="10">
        <v>2802.0</v>
      </c>
      <c r="C2563" s="10" t="s">
        <v>10637</v>
      </c>
      <c r="D2563" s="10" t="s">
        <v>1670</v>
      </c>
      <c r="E2563" s="10" t="s">
        <v>1671</v>
      </c>
      <c r="F2563" s="10" t="s">
        <v>10638</v>
      </c>
      <c r="G2563" s="10" t="s">
        <v>841</v>
      </c>
      <c r="H2563" s="10" t="s">
        <v>10639</v>
      </c>
      <c r="I2563" s="10" t="b">
        <v>1</v>
      </c>
      <c r="J2563" s="10">
        <v>4.0</v>
      </c>
      <c r="K2563" s="10" t="s">
        <v>1656</v>
      </c>
      <c r="L2563" s="10" t="s">
        <v>10640</v>
      </c>
      <c r="M2563" s="10" t="s">
        <v>10641</v>
      </c>
    </row>
    <row r="2564" ht="15.75" customHeight="1">
      <c r="A2564" s="9">
        <v>2562.0</v>
      </c>
      <c r="B2564" s="10">
        <v>2804.0</v>
      </c>
      <c r="C2564" s="10" t="s">
        <v>10642</v>
      </c>
      <c r="D2564" s="10" t="s">
        <v>1670</v>
      </c>
      <c r="E2564" s="10" t="s">
        <v>1671</v>
      </c>
      <c r="F2564" s="10" t="s">
        <v>10643</v>
      </c>
      <c r="G2564" s="10" t="s">
        <v>841</v>
      </c>
      <c r="H2564" s="10" t="s">
        <v>10644</v>
      </c>
      <c r="I2564" s="10" t="b">
        <v>0</v>
      </c>
      <c r="J2564" s="10" t="s">
        <v>17</v>
      </c>
      <c r="K2564" s="10" t="s">
        <v>17</v>
      </c>
      <c r="L2564" s="10" t="s">
        <v>17</v>
      </c>
      <c r="M2564" s="10" t="s">
        <v>17</v>
      </c>
    </row>
    <row r="2565" ht="15.75" customHeight="1">
      <c r="A2565" s="9">
        <v>2563.0</v>
      </c>
      <c r="B2565" s="10">
        <v>2805.0</v>
      </c>
      <c r="C2565" s="10" t="s">
        <v>10645</v>
      </c>
      <c r="D2565" s="10" t="s">
        <v>1670</v>
      </c>
      <c r="E2565" s="10" t="s">
        <v>1671</v>
      </c>
      <c r="F2565" s="10" t="s">
        <v>10646</v>
      </c>
      <c r="G2565" s="10" t="s">
        <v>841</v>
      </c>
      <c r="H2565" s="10" t="s">
        <v>10647</v>
      </c>
      <c r="I2565" s="10" t="b">
        <v>1</v>
      </c>
      <c r="J2565" s="10">
        <v>2.0</v>
      </c>
      <c r="K2565" s="10" t="s">
        <v>1679</v>
      </c>
      <c r="L2565" s="10" t="s">
        <v>10648</v>
      </c>
      <c r="M2565" s="10" t="s">
        <v>10649</v>
      </c>
    </row>
    <row r="2566" ht="15.75" customHeight="1">
      <c r="A2566" s="9">
        <v>2564.0</v>
      </c>
      <c r="B2566" s="10">
        <v>2806.0</v>
      </c>
      <c r="C2566" s="10" t="s">
        <v>10650</v>
      </c>
      <c r="D2566" s="10" t="s">
        <v>1670</v>
      </c>
      <c r="E2566" s="10" t="s">
        <v>1671</v>
      </c>
      <c r="F2566" s="10" t="s">
        <v>10651</v>
      </c>
      <c r="G2566" s="10" t="s">
        <v>841</v>
      </c>
      <c r="H2566" s="10" t="s">
        <v>10652</v>
      </c>
      <c r="I2566" s="10" t="b">
        <v>1</v>
      </c>
      <c r="J2566" s="10">
        <v>3.0</v>
      </c>
      <c r="K2566" s="10" t="s">
        <v>1702</v>
      </c>
      <c r="L2566" s="10" t="s">
        <v>10653</v>
      </c>
      <c r="M2566" s="10" t="s">
        <v>10654</v>
      </c>
    </row>
    <row r="2567" ht="15.75" customHeight="1">
      <c r="A2567" s="9">
        <v>2565.0</v>
      </c>
      <c r="B2567" s="10">
        <v>2807.0</v>
      </c>
      <c r="C2567" s="10" t="s">
        <v>10655</v>
      </c>
      <c r="D2567" s="10" t="s">
        <v>1670</v>
      </c>
      <c r="E2567" s="10" t="s">
        <v>1671</v>
      </c>
      <c r="F2567" s="10" t="s">
        <v>10656</v>
      </c>
      <c r="G2567" s="10" t="s">
        <v>841</v>
      </c>
      <c r="H2567" s="10" t="s">
        <v>10657</v>
      </c>
      <c r="I2567" s="10" t="b">
        <v>1</v>
      </c>
      <c r="J2567" s="10">
        <v>2.0</v>
      </c>
      <c r="K2567" s="10" t="s">
        <v>1679</v>
      </c>
      <c r="L2567" s="10" t="s">
        <v>10648</v>
      </c>
      <c r="M2567" s="10" t="s">
        <v>10658</v>
      </c>
    </row>
    <row r="2568" ht="15.75" customHeight="1">
      <c r="A2568" s="9">
        <v>2566.0</v>
      </c>
      <c r="B2568" s="10">
        <v>2808.0</v>
      </c>
      <c r="C2568" s="10" t="s">
        <v>10659</v>
      </c>
      <c r="D2568" s="10" t="s">
        <v>1670</v>
      </c>
      <c r="E2568" s="10" t="s">
        <v>1671</v>
      </c>
      <c r="F2568" s="10" t="s">
        <v>10660</v>
      </c>
      <c r="G2568" s="10" t="s">
        <v>841</v>
      </c>
      <c r="H2568" s="10" t="s">
        <v>10661</v>
      </c>
      <c r="I2568" s="10" t="b">
        <v>0</v>
      </c>
      <c r="J2568" s="10">
        <v>0.0</v>
      </c>
      <c r="K2568" s="10" t="s">
        <v>2887</v>
      </c>
      <c r="L2568" s="10" t="s">
        <v>7330</v>
      </c>
      <c r="M2568" s="10" t="s">
        <v>10662</v>
      </c>
    </row>
    <row r="2569" ht="15.75" customHeight="1">
      <c r="A2569" s="9">
        <v>2567.0</v>
      </c>
      <c r="B2569" s="10">
        <v>2809.0</v>
      </c>
      <c r="C2569" s="10" t="s">
        <v>10663</v>
      </c>
      <c r="D2569" s="10" t="s">
        <v>1670</v>
      </c>
      <c r="E2569" s="10" t="s">
        <v>1671</v>
      </c>
      <c r="F2569" s="10" t="s">
        <v>10664</v>
      </c>
      <c r="G2569" s="10" t="s">
        <v>841</v>
      </c>
      <c r="H2569" s="10" t="s">
        <v>10665</v>
      </c>
      <c r="I2569" s="10" t="b">
        <v>1</v>
      </c>
      <c r="J2569" s="10">
        <v>2.0</v>
      </c>
      <c r="K2569" s="10" t="s">
        <v>1679</v>
      </c>
      <c r="L2569" s="10" t="s">
        <v>10648</v>
      </c>
      <c r="M2569" s="10" t="s">
        <v>10666</v>
      </c>
    </row>
    <row r="2570" ht="15.75" customHeight="1">
      <c r="A2570" s="9">
        <v>2568.0</v>
      </c>
      <c r="B2570" s="10">
        <v>2810.0</v>
      </c>
      <c r="C2570" s="10" t="s">
        <v>10667</v>
      </c>
      <c r="D2570" s="10" t="s">
        <v>1670</v>
      </c>
      <c r="E2570" s="10" t="s">
        <v>1671</v>
      </c>
      <c r="F2570" s="10" t="s">
        <v>10668</v>
      </c>
      <c r="G2570" s="10" t="s">
        <v>841</v>
      </c>
      <c r="H2570" s="10" t="s">
        <v>10669</v>
      </c>
      <c r="I2570" s="10" t="b">
        <v>1</v>
      </c>
      <c r="J2570" s="10">
        <v>3.0</v>
      </c>
      <c r="K2570" s="10" t="s">
        <v>1702</v>
      </c>
      <c r="L2570" s="10" t="s">
        <v>10670</v>
      </c>
      <c r="M2570" s="10" t="s">
        <v>10671</v>
      </c>
    </row>
    <row r="2571" ht="15.75" customHeight="1">
      <c r="A2571" s="9">
        <v>2569.0</v>
      </c>
      <c r="B2571" s="10">
        <v>2811.0</v>
      </c>
      <c r="C2571" s="10" t="s">
        <v>10672</v>
      </c>
      <c r="D2571" s="10" t="s">
        <v>1670</v>
      </c>
      <c r="E2571" s="10" t="s">
        <v>1671</v>
      </c>
      <c r="F2571" s="10" t="s">
        <v>10673</v>
      </c>
      <c r="G2571" s="10" t="s">
        <v>841</v>
      </c>
      <c r="H2571" s="10" t="s">
        <v>10674</v>
      </c>
      <c r="I2571" s="10" t="b">
        <v>1</v>
      </c>
      <c r="J2571" s="10">
        <v>4.0</v>
      </c>
      <c r="K2571" s="10" t="s">
        <v>1656</v>
      </c>
      <c r="L2571" s="10" t="s">
        <v>6950</v>
      </c>
      <c r="M2571" s="10" t="s">
        <v>10675</v>
      </c>
    </row>
    <row r="2572" ht="15.75" customHeight="1">
      <c r="A2572" s="9">
        <v>2570.0</v>
      </c>
      <c r="B2572" s="10">
        <v>2812.0</v>
      </c>
      <c r="C2572" s="10" t="s">
        <v>10676</v>
      </c>
      <c r="D2572" s="10" t="s">
        <v>1670</v>
      </c>
      <c r="E2572" s="10" t="s">
        <v>1671</v>
      </c>
      <c r="F2572" s="10" t="s">
        <v>10677</v>
      </c>
      <c r="G2572" s="10" t="s">
        <v>841</v>
      </c>
      <c r="H2572" s="10" t="s">
        <v>10678</v>
      </c>
      <c r="I2572" s="10" t="b">
        <v>1</v>
      </c>
      <c r="J2572" s="10">
        <v>4.0</v>
      </c>
      <c r="K2572" s="10" t="s">
        <v>1656</v>
      </c>
      <c r="L2572" s="10" t="s">
        <v>4921</v>
      </c>
      <c r="M2572" s="10" t="s">
        <v>10679</v>
      </c>
    </row>
    <row r="2573" ht="15.75" customHeight="1">
      <c r="A2573" s="9">
        <v>2571.0</v>
      </c>
      <c r="B2573" s="10">
        <v>2813.0</v>
      </c>
      <c r="C2573" s="10" t="s">
        <v>10680</v>
      </c>
      <c r="D2573" s="10" t="s">
        <v>1670</v>
      </c>
      <c r="E2573" s="10" t="s">
        <v>1671</v>
      </c>
      <c r="F2573" s="10" t="s">
        <v>10681</v>
      </c>
      <c r="G2573" s="10" t="s">
        <v>841</v>
      </c>
      <c r="H2573" s="10" t="s">
        <v>10682</v>
      </c>
      <c r="I2573" s="10" t="b">
        <v>1</v>
      </c>
      <c r="J2573" s="10">
        <v>2.0</v>
      </c>
      <c r="K2573" s="10" t="s">
        <v>1679</v>
      </c>
      <c r="L2573" s="10" t="s">
        <v>10648</v>
      </c>
      <c r="M2573" s="10" t="s">
        <v>10683</v>
      </c>
    </row>
    <row r="2574" ht="15.75" customHeight="1">
      <c r="A2574" s="9">
        <v>2572.0</v>
      </c>
      <c r="B2574" s="10">
        <v>2814.0</v>
      </c>
      <c r="C2574" s="10" t="s">
        <v>10684</v>
      </c>
      <c r="D2574" s="10" t="s">
        <v>1670</v>
      </c>
      <c r="E2574" s="10" t="s">
        <v>1671</v>
      </c>
      <c r="F2574" s="10" t="s">
        <v>10685</v>
      </c>
      <c r="G2574" s="10" t="s">
        <v>841</v>
      </c>
      <c r="H2574" s="10" t="s">
        <v>10686</v>
      </c>
      <c r="I2574" s="10" t="b">
        <v>1</v>
      </c>
      <c r="J2574" s="10">
        <v>4.0</v>
      </c>
      <c r="K2574" s="10" t="s">
        <v>1656</v>
      </c>
      <c r="L2574" s="10" t="s">
        <v>4921</v>
      </c>
      <c r="M2574" s="10" t="s">
        <v>10687</v>
      </c>
    </row>
    <row r="2575" ht="15.75" customHeight="1">
      <c r="A2575" s="9">
        <v>2573.0</v>
      </c>
      <c r="B2575" s="10">
        <v>2816.0</v>
      </c>
      <c r="C2575" s="10" t="s">
        <v>10688</v>
      </c>
      <c r="D2575" s="10" t="s">
        <v>1670</v>
      </c>
      <c r="E2575" s="10" t="s">
        <v>1671</v>
      </c>
      <c r="F2575" s="10" t="s">
        <v>10689</v>
      </c>
      <c r="G2575" s="10" t="s">
        <v>841</v>
      </c>
      <c r="H2575" s="10" t="s">
        <v>10690</v>
      </c>
      <c r="I2575" s="10" t="b">
        <v>1</v>
      </c>
      <c r="J2575" s="10">
        <v>2.0</v>
      </c>
      <c r="K2575" s="10" t="s">
        <v>1679</v>
      </c>
      <c r="L2575" s="10" t="s">
        <v>10648</v>
      </c>
      <c r="M2575" s="10" t="s">
        <v>10691</v>
      </c>
    </row>
    <row r="2576" ht="15.75" customHeight="1">
      <c r="A2576" s="9">
        <v>2574.0</v>
      </c>
      <c r="B2576" s="10">
        <v>2817.0</v>
      </c>
      <c r="C2576" s="10" t="s">
        <v>10692</v>
      </c>
      <c r="D2576" s="10" t="s">
        <v>1670</v>
      </c>
      <c r="E2576" s="10" t="s">
        <v>1671</v>
      </c>
      <c r="F2576" s="10" t="s">
        <v>10693</v>
      </c>
      <c r="G2576" s="10" t="s">
        <v>841</v>
      </c>
      <c r="H2576" s="10" t="s">
        <v>10694</v>
      </c>
      <c r="I2576" s="10" t="b">
        <v>1</v>
      </c>
      <c r="J2576" s="10">
        <v>2.0</v>
      </c>
      <c r="K2576" s="10" t="s">
        <v>1679</v>
      </c>
      <c r="L2576" s="10" t="s">
        <v>10695</v>
      </c>
      <c r="M2576" s="10" t="s">
        <v>10696</v>
      </c>
    </row>
    <row r="2577" ht="15.75" customHeight="1">
      <c r="A2577" s="9">
        <v>2575.0</v>
      </c>
      <c r="B2577" s="10">
        <v>2818.0</v>
      </c>
      <c r="C2577" s="10" t="s">
        <v>10697</v>
      </c>
      <c r="D2577" s="10" t="s">
        <v>1670</v>
      </c>
      <c r="E2577" s="10" t="s">
        <v>1671</v>
      </c>
      <c r="F2577" s="10" t="s">
        <v>10698</v>
      </c>
      <c r="G2577" s="10" t="s">
        <v>841</v>
      </c>
      <c r="H2577" s="10" t="s">
        <v>10699</v>
      </c>
      <c r="I2577" s="10" t="b">
        <v>1</v>
      </c>
      <c r="J2577" s="10">
        <v>6.0</v>
      </c>
      <c r="K2577" s="10" t="s">
        <v>1696</v>
      </c>
      <c r="L2577" s="10" t="s">
        <v>10700</v>
      </c>
      <c r="M2577" s="10" t="s">
        <v>10701</v>
      </c>
    </row>
    <row r="2578" ht="15.75" customHeight="1">
      <c r="A2578" s="9">
        <v>2576.0</v>
      </c>
      <c r="B2578" s="10">
        <v>2819.0</v>
      </c>
      <c r="C2578" s="10" t="s">
        <v>10702</v>
      </c>
      <c r="D2578" s="10" t="s">
        <v>1670</v>
      </c>
      <c r="E2578" s="10" t="s">
        <v>1671</v>
      </c>
      <c r="F2578" s="10" t="s">
        <v>10703</v>
      </c>
      <c r="G2578" s="10" t="s">
        <v>841</v>
      </c>
      <c r="H2578" s="10" t="s">
        <v>10704</v>
      </c>
      <c r="I2578" s="10" t="b">
        <v>1</v>
      </c>
      <c r="J2578" s="10">
        <v>4.0</v>
      </c>
      <c r="K2578" s="10" t="s">
        <v>1656</v>
      </c>
      <c r="L2578" s="10" t="s">
        <v>10705</v>
      </c>
      <c r="M2578" s="10" t="s">
        <v>10706</v>
      </c>
    </row>
    <row r="2579" ht="15.75" customHeight="1">
      <c r="A2579" s="9">
        <v>2577.0</v>
      </c>
      <c r="B2579" s="10">
        <v>2820.0</v>
      </c>
      <c r="C2579" s="10" t="s">
        <v>10707</v>
      </c>
      <c r="D2579" s="10" t="s">
        <v>1670</v>
      </c>
      <c r="E2579" s="10" t="s">
        <v>1671</v>
      </c>
      <c r="F2579" s="10" t="s">
        <v>10708</v>
      </c>
      <c r="G2579" s="10" t="s">
        <v>841</v>
      </c>
      <c r="H2579" s="10" t="s">
        <v>10709</v>
      </c>
      <c r="I2579" s="10" t="b">
        <v>1</v>
      </c>
      <c r="J2579" s="10">
        <v>4.0</v>
      </c>
      <c r="K2579" s="10" t="s">
        <v>1656</v>
      </c>
      <c r="L2579" s="10" t="s">
        <v>10705</v>
      </c>
      <c r="M2579" s="10" t="s">
        <v>10710</v>
      </c>
    </row>
    <row r="2580" ht="15.75" customHeight="1">
      <c r="A2580" s="9">
        <v>2578.0</v>
      </c>
      <c r="B2580" s="10">
        <v>2821.0</v>
      </c>
      <c r="C2580" s="10" t="s">
        <v>10711</v>
      </c>
      <c r="D2580" s="10" t="s">
        <v>1670</v>
      </c>
      <c r="E2580" s="10" t="s">
        <v>1671</v>
      </c>
      <c r="F2580" s="10" t="s">
        <v>10712</v>
      </c>
      <c r="G2580" s="10" t="s">
        <v>841</v>
      </c>
      <c r="H2580" s="10" t="s">
        <v>10713</v>
      </c>
      <c r="I2580" s="10" t="b">
        <v>1</v>
      </c>
      <c r="J2580" s="10">
        <v>6.0</v>
      </c>
      <c r="K2580" s="10" t="s">
        <v>1696</v>
      </c>
      <c r="L2580" s="10" t="s">
        <v>7283</v>
      </c>
      <c r="M2580" s="10" t="s">
        <v>10714</v>
      </c>
    </row>
    <row r="2581" ht="15.75" customHeight="1">
      <c r="A2581" s="9">
        <v>2579.0</v>
      </c>
      <c r="B2581" s="10">
        <v>2822.0</v>
      </c>
      <c r="C2581" s="10" t="s">
        <v>10715</v>
      </c>
      <c r="D2581" s="10" t="s">
        <v>1670</v>
      </c>
      <c r="E2581" s="10" t="s">
        <v>1671</v>
      </c>
      <c r="F2581" s="10" t="s">
        <v>10716</v>
      </c>
      <c r="G2581" s="10" t="s">
        <v>841</v>
      </c>
      <c r="H2581" s="10" t="s">
        <v>10717</v>
      </c>
      <c r="I2581" s="10" t="b">
        <v>1</v>
      </c>
      <c r="J2581" s="10">
        <v>5.0</v>
      </c>
      <c r="K2581" s="10" t="s">
        <v>1690</v>
      </c>
      <c r="L2581" s="10" t="s">
        <v>10205</v>
      </c>
      <c r="M2581" s="10" t="s">
        <v>10718</v>
      </c>
    </row>
    <row r="2582" ht="15.75" customHeight="1">
      <c r="A2582" s="9">
        <v>2580.0</v>
      </c>
      <c r="B2582" s="10">
        <v>2823.0</v>
      </c>
      <c r="C2582" s="10" t="s">
        <v>10719</v>
      </c>
      <c r="D2582" s="10" t="s">
        <v>1670</v>
      </c>
      <c r="E2582" s="10" t="s">
        <v>1671</v>
      </c>
      <c r="F2582" s="10" t="s">
        <v>10720</v>
      </c>
      <c r="G2582" s="10" t="s">
        <v>841</v>
      </c>
      <c r="H2582" s="10" t="s">
        <v>10721</v>
      </c>
      <c r="I2582" s="10" t="b">
        <v>1</v>
      </c>
      <c r="J2582" s="10">
        <v>3.0</v>
      </c>
      <c r="K2582" s="10" t="s">
        <v>1702</v>
      </c>
      <c r="L2582" s="10" t="s">
        <v>10722</v>
      </c>
      <c r="M2582" s="10" t="s">
        <v>10723</v>
      </c>
    </row>
    <row r="2583" ht="15.75" customHeight="1">
      <c r="A2583" s="9">
        <v>2581.0</v>
      </c>
      <c r="B2583" s="10">
        <v>2824.0</v>
      </c>
      <c r="C2583" s="10" t="s">
        <v>10724</v>
      </c>
      <c r="D2583" s="10" t="s">
        <v>1670</v>
      </c>
      <c r="E2583" s="10" t="s">
        <v>1671</v>
      </c>
      <c r="F2583" s="10" t="s">
        <v>10725</v>
      </c>
      <c r="G2583" s="10" t="s">
        <v>841</v>
      </c>
      <c r="H2583" s="10" t="s">
        <v>10726</v>
      </c>
      <c r="I2583" s="10" t="b">
        <v>1</v>
      </c>
      <c r="J2583" s="10">
        <v>2.0</v>
      </c>
      <c r="K2583" s="10" t="s">
        <v>1679</v>
      </c>
      <c r="L2583" s="10" t="s">
        <v>10727</v>
      </c>
      <c r="M2583" s="10" t="s">
        <v>10728</v>
      </c>
    </row>
    <row r="2584" ht="15.75" customHeight="1">
      <c r="A2584" s="9">
        <v>2582.0</v>
      </c>
      <c r="B2584" s="10">
        <v>2825.0</v>
      </c>
      <c r="C2584" s="10" t="s">
        <v>10729</v>
      </c>
      <c r="D2584" s="10" t="s">
        <v>1670</v>
      </c>
      <c r="E2584" s="10" t="s">
        <v>1671</v>
      </c>
      <c r="F2584" s="10" t="s">
        <v>10730</v>
      </c>
      <c r="G2584" s="10" t="s">
        <v>841</v>
      </c>
      <c r="H2584" s="10" t="s">
        <v>10731</v>
      </c>
      <c r="I2584" s="10" t="b">
        <v>1</v>
      </c>
      <c r="J2584" s="10">
        <v>5.0</v>
      </c>
      <c r="K2584" s="10" t="s">
        <v>1690</v>
      </c>
      <c r="L2584" s="10" t="s">
        <v>10732</v>
      </c>
      <c r="M2584" s="10" t="s">
        <v>10733</v>
      </c>
    </row>
    <row r="2585" ht="15.75" customHeight="1">
      <c r="A2585" s="9">
        <v>2583.0</v>
      </c>
      <c r="B2585" s="10">
        <v>2826.0</v>
      </c>
      <c r="C2585" s="10" t="s">
        <v>10734</v>
      </c>
      <c r="D2585" s="10" t="s">
        <v>1670</v>
      </c>
      <c r="E2585" s="10" t="s">
        <v>1671</v>
      </c>
      <c r="F2585" s="10" t="s">
        <v>10735</v>
      </c>
      <c r="G2585" s="10" t="s">
        <v>841</v>
      </c>
      <c r="H2585" s="10" t="s">
        <v>10736</v>
      </c>
      <c r="I2585" s="10" t="b">
        <v>1</v>
      </c>
      <c r="J2585" s="10">
        <v>4.0</v>
      </c>
      <c r="K2585" s="10" t="s">
        <v>1656</v>
      </c>
      <c r="L2585" s="10" t="s">
        <v>8952</v>
      </c>
      <c r="M2585" s="10" t="s">
        <v>10737</v>
      </c>
    </row>
    <row r="2586" ht="15.75" customHeight="1">
      <c r="A2586" s="9">
        <v>2584.0</v>
      </c>
      <c r="B2586" s="10">
        <v>2827.0</v>
      </c>
      <c r="C2586" s="10" t="s">
        <v>10738</v>
      </c>
      <c r="D2586" s="10" t="s">
        <v>1670</v>
      </c>
      <c r="E2586" s="10" t="s">
        <v>1671</v>
      </c>
      <c r="F2586" s="10" t="s">
        <v>10739</v>
      </c>
      <c r="G2586" s="10" t="s">
        <v>841</v>
      </c>
      <c r="H2586" s="10" t="s">
        <v>10740</v>
      </c>
      <c r="I2586" s="10" t="b">
        <v>1</v>
      </c>
      <c r="J2586" s="10">
        <v>4.0</v>
      </c>
      <c r="K2586" s="10" t="s">
        <v>1656</v>
      </c>
      <c r="L2586" s="10" t="s">
        <v>5740</v>
      </c>
      <c r="M2586" s="10" t="s">
        <v>10741</v>
      </c>
    </row>
    <row r="2587" ht="15.75" customHeight="1">
      <c r="A2587" s="9">
        <v>2585.0</v>
      </c>
      <c r="B2587" s="10">
        <v>2828.0</v>
      </c>
      <c r="C2587" s="10" t="s">
        <v>10742</v>
      </c>
      <c r="D2587" s="10" t="s">
        <v>1670</v>
      </c>
      <c r="E2587" s="10" t="s">
        <v>1671</v>
      </c>
      <c r="F2587" s="10" t="s">
        <v>10743</v>
      </c>
      <c r="G2587" s="10" t="s">
        <v>841</v>
      </c>
      <c r="H2587" s="10" t="s">
        <v>10744</v>
      </c>
      <c r="I2587" s="10" t="b">
        <v>1</v>
      </c>
      <c r="J2587" s="10">
        <v>5.0</v>
      </c>
      <c r="K2587" s="10" t="s">
        <v>1690</v>
      </c>
      <c r="L2587" s="10" t="s">
        <v>10732</v>
      </c>
      <c r="M2587" s="10" t="s">
        <v>10745</v>
      </c>
    </row>
    <row r="2588" ht="15.75" customHeight="1">
      <c r="A2588" s="9">
        <v>2586.0</v>
      </c>
      <c r="B2588" s="10">
        <v>2829.0</v>
      </c>
      <c r="C2588" s="10" t="s">
        <v>10746</v>
      </c>
      <c r="D2588" s="10" t="s">
        <v>1670</v>
      </c>
      <c r="E2588" s="10" t="s">
        <v>1671</v>
      </c>
      <c r="F2588" s="10" t="s">
        <v>10747</v>
      </c>
      <c r="G2588" s="10" t="s">
        <v>841</v>
      </c>
      <c r="H2588" s="10" t="s">
        <v>10748</v>
      </c>
      <c r="I2588" s="10" t="b">
        <v>1</v>
      </c>
      <c r="J2588" s="10">
        <v>3.0</v>
      </c>
      <c r="K2588" s="10" t="s">
        <v>1702</v>
      </c>
      <c r="L2588" s="10" t="s">
        <v>10749</v>
      </c>
      <c r="M2588" s="10" t="s">
        <v>10750</v>
      </c>
    </row>
    <row r="2589" ht="15.75" customHeight="1">
      <c r="A2589" s="9">
        <v>2587.0</v>
      </c>
      <c r="B2589" s="10">
        <v>2830.0</v>
      </c>
      <c r="C2589" s="10" t="s">
        <v>10751</v>
      </c>
      <c r="D2589" s="10" t="s">
        <v>1670</v>
      </c>
      <c r="E2589" s="10" t="s">
        <v>1671</v>
      </c>
      <c r="F2589" s="10" t="s">
        <v>10752</v>
      </c>
      <c r="G2589" s="10" t="s">
        <v>841</v>
      </c>
      <c r="H2589" s="10" t="s">
        <v>10753</v>
      </c>
      <c r="I2589" s="10" t="b">
        <v>1</v>
      </c>
      <c r="J2589" s="10">
        <v>6.0</v>
      </c>
      <c r="K2589" s="10" t="s">
        <v>1696</v>
      </c>
      <c r="L2589" s="10" t="s">
        <v>10754</v>
      </c>
      <c r="M2589" s="10" t="s">
        <v>10755</v>
      </c>
    </row>
    <row r="2590" ht="15.75" customHeight="1">
      <c r="A2590" s="9">
        <v>2588.0</v>
      </c>
      <c r="B2590" s="10">
        <v>2831.0</v>
      </c>
      <c r="C2590" s="10" t="s">
        <v>10756</v>
      </c>
      <c r="D2590" s="10" t="s">
        <v>1670</v>
      </c>
      <c r="E2590" s="10" t="s">
        <v>1671</v>
      </c>
      <c r="F2590" s="10" t="s">
        <v>10757</v>
      </c>
      <c r="G2590" s="10" t="s">
        <v>841</v>
      </c>
      <c r="H2590" s="10" t="s">
        <v>10758</v>
      </c>
      <c r="I2590" s="10" t="b">
        <v>1</v>
      </c>
      <c r="J2590" s="10">
        <v>6.0</v>
      </c>
      <c r="K2590" s="10" t="s">
        <v>1696</v>
      </c>
      <c r="L2590" s="10" t="s">
        <v>10759</v>
      </c>
      <c r="M2590" s="10" t="s">
        <v>10760</v>
      </c>
    </row>
    <row r="2591" ht="15.75" customHeight="1">
      <c r="A2591" s="9">
        <v>2589.0</v>
      </c>
      <c r="B2591" s="10">
        <v>2832.0</v>
      </c>
      <c r="C2591" s="10" t="s">
        <v>10761</v>
      </c>
      <c r="D2591" s="10" t="s">
        <v>1670</v>
      </c>
      <c r="E2591" s="10" t="s">
        <v>1671</v>
      </c>
      <c r="F2591" s="10" t="s">
        <v>10762</v>
      </c>
      <c r="G2591" s="10" t="s">
        <v>841</v>
      </c>
      <c r="H2591" s="10" t="s">
        <v>10763</v>
      </c>
      <c r="I2591" s="10" t="b">
        <v>1</v>
      </c>
      <c r="J2591" s="10">
        <v>4.0</v>
      </c>
      <c r="K2591" s="10" t="s">
        <v>1656</v>
      </c>
      <c r="L2591" s="10" t="s">
        <v>10764</v>
      </c>
      <c r="M2591" s="10" t="s">
        <v>10765</v>
      </c>
    </row>
    <row r="2592" ht="15.75" customHeight="1">
      <c r="A2592" s="9">
        <v>2590.0</v>
      </c>
      <c r="B2592" s="10">
        <v>2833.0</v>
      </c>
      <c r="C2592" s="10" t="s">
        <v>10766</v>
      </c>
      <c r="D2592" s="10" t="s">
        <v>1670</v>
      </c>
      <c r="E2592" s="10" t="s">
        <v>1671</v>
      </c>
      <c r="F2592" s="10" t="s">
        <v>10767</v>
      </c>
      <c r="G2592" s="10" t="s">
        <v>841</v>
      </c>
      <c r="H2592" s="10" t="s">
        <v>10768</v>
      </c>
      <c r="I2592" s="10" t="b">
        <v>1</v>
      </c>
      <c r="J2592" s="10">
        <v>4.0</v>
      </c>
      <c r="K2592" s="10" t="s">
        <v>1656</v>
      </c>
      <c r="L2592" s="10" t="s">
        <v>8952</v>
      </c>
      <c r="M2592" s="10" t="s">
        <v>10769</v>
      </c>
    </row>
    <row r="2593" ht="15.75" customHeight="1">
      <c r="A2593" s="9">
        <v>2591.0</v>
      </c>
      <c r="B2593" s="10">
        <v>2834.0</v>
      </c>
      <c r="C2593" s="10" t="s">
        <v>10770</v>
      </c>
      <c r="D2593" s="10" t="s">
        <v>1670</v>
      </c>
      <c r="E2593" s="10" t="s">
        <v>1671</v>
      </c>
      <c r="F2593" s="10" t="s">
        <v>10771</v>
      </c>
      <c r="G2593" s="10" t="s">
        <v>841</v>
      </c>
      <c r="H2593" s="10" t="s">
        <v>10772</v>
      </c>
      <c r="I2593" s="10" t="b">
        <v>1</v>
      </c>
      <c r="J2593" s="10">
        <v>2.0</v>
      </c>
      <c r="K2593" s="10" t="s">
        <v>1679</v>
      </c>
      <c r="L2593" s="10" t="s">
        <v>10773</v>
      </c>
      <c r="M2593" s="10" t="s">
        <v>10774</v>
      </c>
    </row>
    <row r="2594" ht="15.75" customHeight="1">
      <c r="A2594" s="9">
        <v>2592.0</v>
      </c>
      <c r="B2594" s="10">
        <v>2835.0</v>
      </c>
      <c r="C2594" s="10" t="s">
        <v>10775</v>
      </c>
      <c r="D2594" s="10" t="s">
        <v>1670</v>
      </c>
      <c r="E2594" s="10" t="s">
        <v>1671</v>
      </c>
      <c r="F2594" s="10" t="s">
        <v>10776</v>
      </c>
      <c r="G2594" s="10" t="s">
        <v>841</v>
      </c>
      <c r="H2594" s="10" t="s">
        <v>10777</v>
      </c>
      <c r="I2594" s="10" t="b">
        <v>1</v>
      </c>
      <c r="J2594" s="10">
        <v>5.0</v>
      </c>
      <c r="K2594" s="10" t="s">
        <v>1690</v>
      </c>
      <c r="L2594" s="10" t="s">
        <v>3345</v>
      </c>
      <c r="M2594" s="10" t="s">
        <v>10778</v>
      </c>
    </row>
    <row r="2595" ht="15.75" customHeight="1">
      <c r="A2595" s="9">
        <v>2593.0</v>
      </c>
      <c r="B2595" s="10">
        <v>2836.0</v>
      </c>
      <c r="C2595" s="10" t="s">
        <v>10779</v>
      </c>
      <c r="D2595" s="10" t="s">
        <v>1670</v>
      </c>
      <c r="E2595" s="10" t="s">
        <v>1671</v>
      </c>
      <c r="F2595" s="10" t="s">
        <v>10780</v>
      </c>
      <c r="G2595" s="10" t="s">
        <v>841</v>
      </c>
      <c r="H2595" s="10" t="s">
        <v>10781</v>
      </c>
      <c r="I2595" s="10" t="b">
        <v>1</v>
      </c>
      <c r="J2595" s="10">
        <v>6.0</v>
      </c>
      <c r="K2595" s="10" t="s">
        <v>1696</v>
      </c>
      <c r="L2595" s="10" t="s">
        <v>10782</v>
      </c>
      <c r="M2595" s="10" t="s">
        <v>10783</v>
      </c>
    </row>
    <row r="2596" ht="15.75" customHeight="1">
      <c r="A2596" s="9">
        <v>2594.0</v>
      </c>
      <c r="B2596" s="10">
        <v>2837.0</v>
      </c>
      <c r="C2596" s="10" t="s">
        <v>10784</v>
      </c>
      <c r="D2596" s="10" t="s">
        <v>1670</v>
      </c>
      <c r="E2596" s="10" t="s">
        <v>1671</v>
      </c>
      <c r="F2596" s="10" t="s">
        <v>10785</v>
      </c>
      <c r="G2596" s="10" t="s">
        <v>841</v>
      </c>
      <c r="H2596" s="10" t="s">
        <v>10786</v>
      </c>
      <c r="I2596" s="10" t="b">
        <v>1</v>
      </c>
      <c r="J2596" s="10">
        <v>4.0</v>
      </c>
      <c r="K2596" s="10" t="s">
        <v>1656</v>
      </c>
      <c r="L2596" s="10" t="s">
        <v>10787</v>
      </c>
      <c r="M2596" s="10" t="s">
        <v>10788</v>
      </c>
    </row>
    <row r="2597" ht="15.75" customHeight="1">
      <c r="A2597" s="9">
        <v>2595.0</v>
      </c>
      <c r="B2597" s="10">
        <v>2838.0</v>
      </c>
      <c r="C2597" s="10" t="s">
        <v>10789</v>
      </c>
      <c r="D2597" s="10" t="s">
        <v>1670</v>
      </c>
      <c r="E2597" s="10" t="s">
        <v>1671</v>
      </c>
      <c r="F2597" s="10" t="s">
        <v>10790</v>
      </c>
      <c r="G2597" s="10" t="s">
        <v>841</v>
      </c>
      <c r="H2597" s="10" t="s">
        <v>10791</v>
      </c>
      <c r="I2597" s="10" t="b">
        <v>1</v>
      </c>
      <c r="J2597" s="10">
        <v>3.0</v>
      </c>
      <c r="K2597" s="10" t="s">
        <v>1702</v>
      </c>
      <c r="L2597" s="10" t="s">
        <v>10792</v>
      </c>
      <c r="M2597" s="10" t="s">
        <v>10793</v>
      </c>
    </row>
    <row r="2598" ht="15.75" customHeight="1">
      <c r="A2598" s="9">
        <v>2596.0</v>
      </c>
      <c r="B2598" s="10">
        <v>2839.0</v>
      </c>
      <c r="C2598" s="10" t="s">
        <v>10794</v>
      </c>
      <c r="D2598" s="10" t="s">
        <v>1670</v>
      </c>
      <c r="E2598" s="10" t="s">
        <v>1671</v>
      </c>
      <c r="F2598" s="10" t="s">
        <v>10795</v>
      </c>
      <c r="G2598" s="10" t="s">
        <v>841</v>
      </c>
      <c r="H2598" s="10" t="s">
        <v>10796</v>
      </c>
      <c r="I2598" s="10" t="b">
        <v>1</v>
      </c>
      <c r="J2598" s="10">
        <v>3.0</v>
      </c>
      <c r="K2598" s="10" t="s">
        <v>1702</v>
      </c>
      <c r="L2598" s="10" t="s">
        <v>10797</v>
      </c>
      <c r="M2598" s="10" t="s">
        <v>10798</v>
      </c>
    </row>
    <row r="2599" ht="15.75" customHeight="1">
      <c r="A2599" s="9">
        <v>2597.0</v>
      </c>
      <c r="B2599" s="10">
        <v>2840.0</v>
      </c>
      <c r="C2599" s="10" t="s">
        <v>10799</v>
      </c>
      <c r="D2599" s="10" t="s">
        <v>1670</v>
      </c>
      <c r="E2599" s="10" t="s">
        <v>1671</v>
      </c>
      <c r="F2599" s="10" t="s">
        <v>10800</v>
      </c>
      <c r="G2599" s="10" t="s">
        <v>841</v>
      </c>
      <c r="H2599" s="10" t="s">
        <v>10801</v>
      </c>
      <c r="I2599" s="10" t="b">
        <v>1</v>
      </c>
      <c r="J2599" s="10">
        <v>3.0</v>
      </c>
      <c r="K2599" s="10" t="s">
        <v>1702</v>
      </c>
      <c r="L2599" s="10" t="s">
        <v>10802</v>
      </c>
      <c r="M2599" s="10" t="s">
        <v>10803</v>
      </c>
    </row>
    <row r="2600" ht="15.75" customHeight="1">
      <c r="A2600" s="9">
        <v>2598.0</v>
      </c>
      <c r="B2600" s="10">
        <v>2841.0</v>
      </c>
      <c r="C2600" s="10" t="s">
        <v>10804</v>
      </c>
      <c r="D2600" s="10" t="s">
        <v>1670</v>
      </c>
      <c r="E2600" s="10" t="s">
        <v>1671</v>
      </c>
      <c r="F2600" s="10" t="s">
        <v>10805</v>
      </c>
      <c r="G2600" s="10" t="s">
        <v>841</v>
      </c>
      <c r="H2600" s="10" t="s">
        <v>10806</v>
      </c>
      <c r="I2600" s="10" t="b">
        <v>1</v>
      </c>
      <c r="J2600" s="10">
        <v>4.0</v>
      </c>
      <c r="K2600" s="10" t="s">
        <v>1656</v>
      </c>
      <c r="L2600" s="10" t="s">
        <v>10807</v>
      </c>
      <c r="M2600" s="10" t="s">
        <v>10808</v>
      </c>
    </row>
    <row r="2601" ht="15.75" customHeight="1">
      <c r="A2601" s="9">
        <v>2599.0</v>
      </c>
      <c r="B2601" s="10">
        <v>2842.0</v>
      </c>
      <c r="C2601" s="10" t="s">
        <v>10809</v>
      </c>
      <c r="D2601" s="10" t="s">
        <v>1670</v>
      </c>
      <c r="E2601" s="10" t="s">
        <v>1671</v>
      </c>
      <c r="F2601" s="10" t="s">
        <v>10810</v>
      </c>
      <c r="G2601" s="10" t="s">
        <v>841</v>
      </c>
      <c r="H2601" s="10" t="s">
        <v>10811</v>
      </c>
      <c r="I2601" s="10" t="b">
        <v>1</v>
      </c>
      <c r="J2601" s="10">
        <v>4.0</v>
      </c>
      <c r="K2601" s="10" t="s">
        <v>1656</v>
      </c>
      <c r="L2601" s="10" t="s">
        <v>10812</v>
      </c>
      <c r="M2601" s="10" t="s">
        <v>10813</v>
      </c>
    </row>
    <row r="2602" ht="15.75" customHeight="1">
      <c r="A2602" s="9">
        <v>2600.0</v>
      </c>
      <c r="B2602" s="10">
        <v>2843.0</v>
      </c>
      <c r="C2602" s="10" t="s">
        <v>10814</v>
      </c>
      <c r="D2602" s="10" t="s">
        <v>1670</v>
      </c>
      <c r="E2602" s="10" t="s">
        <v>1671</v>
      </c>
      <c r="F2602" s="10" t="s">
        <v>10815</v>
      </c>
      <c r="G2602" s="10" t="s">
        <v>841</v>
      </c>
      <c r="H2602" s="10" t="s">
        <v>10816</v>
      </c>
      <c r="I2602" s="10" t="b">
        <v>1</v>
      </c>
      <c r="J2602" s="10">
        <v>4.0</v>
      </c>
      <c r="K2602" s="10" t="s">
        <v>1656</v>
      </c>
      <c r="L2602" s="10" t="s">
        <v>10817</v>
      </c>
      <c r="M2602" s="10" t="s">
        <v>10818</v>
      </c>
    </row>
    <row r="2603" ht="15.75" customHeight="1">
      <c r="A2603" s="9">
        <v>2601.0</v>
      </c>
      <c r="B2603" s="10">
        <v>2844.0</v>
      </c>
      <c r="C2603" s="10" t="s">
        <v>10819</v>
      </c>
      <c r="D2603" s="10" t="s">
        <v>1670</v>
      </c>
      <c r="E2603" s="10" t="s">
        <v>1671</v>
      </c>
      <c r="F2603" s="10" t="s">
        <v>10820</v>
      </c>
      <c r="G2603" s="10" t="s">
        <v>841</v>
      </c>
      <c r="H2603" s="10" t="s">
        <v>10821</v>
      </c>
      <c r="I2603" s="10" t="b">
        <v>1</v>
      </c>
      <c r="J2603" s="10">
        <v>5.0</v>
      </c>
      <c r="K2603" s="10" t="s">
        <v>1690</v>
      </c>
      <c r="L2603" s="10" t="s">
        <v>10822</v>
      </c>
      <c r="M2603" s="10" t="s">
        <v>10823</v>
      </c>
    </row>
    <row r="2604" ht="15.75" customHeight="1">
      <c r="A2604" s="9">
        <v>2602.0</v>
      </c>
      <c r="B2604" s="10">
        <v>2846.0</v>
      </c>
      <c r="C2604" s="10" t="s">
        <v>10824</v>
      </c>
      <c r="D2604" s="10" t="s">
        <v>1670</v>
      </c>
      <c r="E2604" s="10" t="s">
        <v>1671</v>
      </c>
      <c r="F2604" s="10" t="s">
        <v>10825</v>
      </c>
      <c r="G2604" s="10" t="s">
        <v>841</v>
      </c>
      <c r="H2604" s="10" t="s">
        <v>10826</v>
      </c>
      <c r="I2604" s="10" t="b">
        <v>1</v>
      </c>
      <c r="J2604" s="10">
        <v>4.0</v>
      </c>
      <c r="K2604" s="10" t="s">
        <v>1656</v>
      </c>
      <c r="L2604" s="10" t="s">
        <v>10827</v>
      </c>
      <c r="M2604" s="10" t="s">
        <v>10828</v>
      </c>
    </row>
    <row r="2605" ht="15.75" customHeight="1">
      <c r="A2605" s="9">
        <v>2603.0</v>
      </c>
      <c r="B2605" s="10">
        <v>2847.0</v>
      </c>
      <c r="C2605" s="10" t="s">
        <v>10829</v>
      </c>
      <c r="D2605" s="10" t="s">
        <v>1670</v>
      </c>
      <c r="E2605" s="10" t="s">
        <v>1671</v>
      </c>
      <c r="F2605" s="10" t="s">
        <v>10830</v>
      </c>
      <c r="G2605" s="10" t="s">
        <v>841</v>
      </c>
      <c r="H2605" s="10" t="s">
        <v>10831</v>
      </c>
      <c r="I2605" s="10" t="b">
        <v>1</v>
      </c>
      <c r="J2605" s="10">
        <v>4.0</v>
      </c>
      <c r="K2605" s="10" t="s">
        <v>1656</v>
      </c>
      <c r="L2605" s="10" t="s">
        <v>10832</v>
      </c>
      <c r="M2605" s="10" t="s">
        <v>10833</v>
      </c>
    </row>
    <row r="2606" ht="15.75" customHeight="1">
      <c r="A2606" s="9">
        <v>2604.0</v>
      </c>
      <c r="B2606" s="10">
        <v>2848.0</v>
      </c>
      <c r="C2606" s="10" t="s">
        <v>10834</v>
      </c>
      <c r="D2606" s="10" t="s">
        <v>1670</v>
      </c>
      <c r="E2606" s="10" t="s">
        <v>1671</v>
      </c>
      <c r="F2606" s="10" t="s">
        <v>10835</v>
      </c>
      <c r="G2606" s="10" t="s">
        <v>841</v>
      </c>
      <c r="H2606" s="10" t="s">
        <v>10836</v>
      </c>
      <c r="I2606" s="10" t="b">
        <v>1</v>
      </c>
      <c r="J2606" s="10">
        <v>3.0</v>
      </c>
      <c r="K2606" s="10" t="s">
        <v>1702</v>
      </c>
      <c r="L2606" s="10" t="s">
        <v>10837</v>
      </c>
      <c r="M2606" s="10" t="s">
        <v>10838</v>
      </c>
    </row>
    <row r="2607" ht="15.75" customHeight="1">
      <c r="A2607" s="9">
        <v>2605.0</v>
      </c>
      <c r="B2607" s="10">
        <v>2849.0</v>
      </c>
      <c r="C2607" s="10" t="s">
        <v>10839</v>
      </c>
      <c r="D2607" s="10" t="s">
        <v>1670</v>
      </c>
      <c r="E2607" s="10" t="s">
        <v>1671</v>
      </c>
      <c r="F2607" s="10" t="s">
        <v>10825</v>
      </c>
      <c r="G2607" s="10" t="s">
        <v>841</v>
      </c>
      <c r="H2607" s="10" t="s">
        <v>10826</v>
      </c>
      <c r="I2607" s="10" t="b">
        <v>1</v>
      </c>
      <c r="J2607" s="10">
        <v>4.0</v>
      </c>
      <c r="K2607" s="10" t="s">
        <v>1656</v>
      </c>
      <c r="L2607" s="10" t="s">
        <v>10827</v>
      </c>
      <c r="M2607" s="10" t="s">
        <v>10828</v>
      </c>
    </row>
    <row r="2608" ht="15.75" customHeight="1">
      <c r="A2608" s="9">
        <v>2606.0</v>
      </c>
      <c r="B2608" s="10">
        <v>2850.0</v>
      </c>
      <c r="C2608" s="10" t="s">
        <v>10840</v>
      </c>
      <c r="D2608" s="10" t="s">
        <v>1670</v>
      </c>
      <c r="E2608" s="10" t="s">
        <v>1671</v>
      </c>
      <c r="F2608" s="10" t="s">
        <v>10841</v>
      </c>
      <c r="G2608" s="10" t="s">
        <v>841</v>
      </c>
      <c r="H2608" s="10" t="s">
        <v>10842</v>
      </c>
      <c r="I2608" s="10" t="b">
        <v>1</v>
      </c>
      <c r="J2608" s="10">
        <v>2.0</v>
      </c>
      <c r="K2608" s="10" t="s">
        <v>1679</v>
      </c>
      <c r="L2608" s="10" t="s">
        <v>10843</v>
      </c>
      <c r="M2608" s="10" t="s">
        <v>10844</v>
      </c>
    </row>
    <row r="2609" ht="15.75" customHeight="1">
      <c r="A2609" s="9">
        <v>2607.0</v>
      </c>
      <c r="B2609" s="10">
        <v>2851.0</v>
      </c>
      <c r="C2609" s="10" t="s">
        <v>10845</v>
      </c>
      <c r="D2609" s="10" t="s">
        <v>1670</v>
      </c>
      <c r="E2609" s="10" t="s">
        <v>1671</v>
      </c>
      <c r="F2609" s="10" t="s">
        <v>10846</v>
      </c>
      <c r="G2609" s="10" t="s">
        <v>841</v>
      </c>
      <c r="H2609" s="10" t="s">
        <v>10847</v>
      </c>
      <c r="I2609" s="10" t="b">
        <v>1</v>
      </c>
      <c r="J2609" s="10">
        <v>4.0</v>
      </c>
      <c r="K2609" s="10" t="s">
        <v>1656</v>
      </c>
      <c r="L2609" s="10" t="s">
        <v>2693</v>
      </c>
      <c r="M2609" s="10" t="s">
        <v>10848</v>
      </c>
    </row>
    <row r="2610" ht="15.75" customHeight="1">
      <c r="A2610" s="9">
        <v>2608.0</v>
      </c>
      <c r="B2610" s="10">
        <v>2852.0</v>
      </c>
      <c r="C2610" s="10" t="s">
        <v>10849</v>
      </c>
      <c r="D2610" s="10" t="s">
        <v>1670</v>
      </c>
      <c r="E2610" s="10" t="s">
        <v>1671</v>
      </c>
      <c r="F2610" s="10" t="s">
        <v>10850</v>
      </c>
      <c r="G2610" s="10" t="s">
        <v>841</v>
      </c>
      <c r="H2610" s="10" t="s">
        <v>10851</v>
      </c>
      <c r="I2610" s="10" t="b">
        <v>1</v>
      </c>
      <c r="J2610" s="10">
        <v>4.0</v>
      </c>
      <c r="K2610" s="10" t="s">
        <v>1656</v>
      </c>
      <c r="L2610" s="10" t="s">
        <v>10852</v>
      </c>
      <c r="M2610" s="10" t="s">
        <v>10853</v>
      </c>
    </row>
    <row r="2611" ht="15.75" customHeight="1">
      <c r="A2611" s="9">
        <v>2609.0</v>
      </c>
      <c r="B2611" s="10">
        <v>2854.0</v>
      </c>
      <c r="C2611" s="10" t="s">
        <v>10854</v>
      </c>
      <c r="D2611" s="10" t="s">
        <v>1670</v>
      </c>
      <c r="E2611" s="10" t="s">
        <v>1671</v>
      </c>
      <c r="F2611" s="10" t="s">
        <v>10855</v>
      </c>
      <c r="G2611" s="10" t="s">
        <v>841</v>
      </c>
      <c r="H2611" s="10" t="s">
        <v>10856</v>
      </c>
      <c r="I2611" s="10" t="b">
        <v>1</v>
      </c>
      <c r="J2611" s="10">
        <v>4.0</v>
      </c>
      <c r="K2611" s="10" t="s">
        <v>1656</v>
      </c>
      <c r="L2611" s="10" t="s">
        <v>10857</v>
      </c>
      <c r="M2611" s="10" t="s">
        <v>10858</v>
      </c>
    </row>
    <row r="2612" ht="15.75" customHeight="1">
      <c r="A2612" s="9">
        <v>2610.0</v>
      </c>
      <c r="B2612" s="10">
        <v>2855.0</v>
      </c>
      <c r="C2612" s="10" t="s">
        <v>10859</v>
      </c>
      <c r="D2612" s="10" t="s">
        <v>1670</v>
      </c>
      <c r="E2612" s="10" t="s">
        <v>1671</v>
      </c>
      <c r="F2612" s="10" t="s">
        <v>10860</v>
      </c>
      <c r="G2612" s="10" t="s">
        <v>841</v>
      </c>
      <c r="H2612" s="10" t="s">
        <v>10861</v>
      </c>
      <c r="I2612" s="10" t="b">
        <v>1</v>
      </c>
      <c r="J2612" s="10">
        <v>5.0</v>
      </c>
      <c r="K2612" s="10" t="s">
        <v>1690</v>
      </c>
      <c r="L2612" s="10" t="s">
        <v>10356</v>
      </c>
      <c r="M2612" s="10" t="s">
        <v>10862</v>
      </c>
    </row>
    <row r="2613" ht="15.75" customHeight="1">
      <c r="A2613" s="9">
        <v>2611.0</v>
      </c>
      <c r="B2613" s="10">
        <v>2856.0</v>
      </c>
      <c r="C2613" s="10" t="s">
        <v>10863</v>
      </c>
      <c r="D2613" s="10" t="s">
        <v>1670</v>
      </c>
      <c r="E2613" s="10" t="s">
        <v>1671</v>
      </c>
      <c r="F2613" s="10" t="s">
        <v>10864</v>
      </c>
      <c r="G2613" s="10" t="s">
        <v>841</v>
      </c>
      <c r="H2613" s="10" t="s">
        <v>10865</v>
      </c>
      <c r="I2613" s="10" t="b">
        <v>1</v>
      </c>
      <c r="J2613" s="10">
        <v>4.0</v>
      </c>
      <c r="K2613" s="10" t="s">
        <v>1656</v>
      </c>
      <c r="L2613" s="10" t="s">
        <v>10817</v>
      </c>
      <c r="M2613" s="10" t="s">
        <v>10866</v>
      </c>
    </row>
    <row r="2614" ht="15.75" customHeight="1">
      <c r="A2614" s="9">
        <v>2612.0</v>
      </c>
      <c r="B2614" s="10">
        <v>2857.0</v>
      </c>
      <c r="C2614" s="10" t="s">
        <v>10867</v>
      </c>
      <c r="D2614" s="10" t="s">
        <v>1670</v>
      </c>
      <c r="E2614" s="10" t="s">
        <v>1671</v>
      </c>
      <c r="F2614" s="10" t="s">
        <v>10868</v>
      </c>
      <c r="G2614" s="10" t="s">
        <v>841</v>
      </c>
      <c r="H2614" s="10" t="s">
        <v>10869</v>
      </c>
      <c r="I2614" s="10" t="b">
        <v>1</v>
      </c>
      <c r="J2614" s="10">
        <v>5.0</v>
      </c>
      <c r="K2614" s="10" t="s">
        <v>1690</v>
      </c>
      <c r="L2614" s="10" t="s">
        <v>2356</v>
      </c>
      <c r="M2614" s="10" t="s">
        <v>10870</v>
      </c>
    </row>
    <row r="2615" ht="15.75" customHeight="1">
      <c r="A2615" s="9">
        <v>2613.0</v>
      </c>
      <c r="B2615" s="10">
        <v>2858.0</v>
      </c>
      <c r="C2615" s="10" t="s">
        <v>10871</v>
      </c>
      <c r="D2615" s="10" t="s">
        <v>1670</v>
      </c>
      <c r="E2615" s="10" t="s">
        <v>1671</v>
      </c>
      <c r="F2615" s="10" t="s">
        <v>10872</v>
      </c>
      <c r="G2615" s="10" t="s">
        <v>841</v>
      </c>
      <c r="H2615" s="10" t="s">
        <v>10873</v>
      </c>
      <c r="I2615" s="10" t="b">
        <v>1</v>
      </c>
      <c r="J2615" s="10">
        <v>4.0</v>
      </c>
      <c r="K2615" s="10" t="s">
        <v>1656</v>
      </c>
      <c r="L2615" s="10" t="s">
        <v>2693</v>
      </c>
      <c r="M2615" s="10" t="s">
        <v>10874</v>
      </c>
    </row>
    <row r="2616" ht="15.75" customHeight="1">
      <c r="A2616" s="9">
        <v>2614.0</v>
      </c>
      <c r="B2616" s="10">
        <v>2859.0</v>
      </c>
      <c r="C2616" s="10" t="s">
        <v>10875</v>
      </c>
      <c r="D2616" s="10" t="s">
        <v>1670</v>
      </c>
      <c r="E2616" s="10" t="s">
        <v>1671</v>
      </c>
      <c r="F2616" s="10" t="s">
        <v>10752</v>
      </c>
      <c r="G2616" s="10" t="s">
        <v>841</v>
      </c>
      <c r="H2616" s="10" t="s">
        <v>10753</v>
      </c>
      <c r="I2616" s="10" t="b">
        <v>1</v>
      </c>
      <c r="J2616" s="10">
        <v>6.0</v>
      </c>
      <c r="K2616" s="10" t="s">
        <v>1696</v>
      </c>
      <c r="L2616" s="10" t="s">
        <v>10754</v>
      </c>
      <c r="M2616" s="10" t="s">
        <v>10755</v>
      </c>
    </row>
    <row r="2617" ht="15.75" customHeight="1">
      <c r="A2617" s="9">
        <v>2615.0</v>
      </c>
      <c r="B2617" s="10">
        <v>2860.0</v>
      </c>
      <c r="C2617" s="10" t="s">
        <v>10876</v>
      </c>
      <c r="D2617" s="10" t="s">
        <v>1670</v>
      </c>
      <c r="E2617" s="10" t="s">
        <v>1671</v>
      </c>
      <c r="F2617" s="10" t="s">
        <v>10877</v>
      </c>
      <c r="G2617" s="10" t="s">
        <v>841</v>
      </c>
      <c r="H2617" s="10" t="s">
        <v>10878</v>
      </c>
      <c r="I2617" s="10" t="b">
        <v>1</v>
      </c>
      <c r="J2617" s="10">
        <v>4.0</v>
      </c>
      <c r="K2617" s="10" t="s">
        <v>1656</v>
      </c>
      <c r="L2617" s="10" t="s">
        <v>9069</v>
      </c>
      <c r="M2617" s="10" t="s">
        <v>10879</v>
      </c>
    </row>
    <row r="2618" ht="15.75" customHeight="1">
      <c r="A2618" s="9">
        <v>2616.0</v>
      </c>
      <c r="B2618" s="10">
        <v>2861.0</v>
      </c>
      <c r="C2618" s="10" t="s">
        <v>10880</v>
      </c>
      <c r="D2618" s="10" t="s">
        <v>1670</v>
      </c>
      <c r="E2618" s="10" t="s">
        <v>1671</v>
      </c>
      <c r="F2618" s="10" t="s">
        <v>10881</v>
      </c>
      <c r="G2618" s="10" t="s">
        <v>841</v>
      </c>
      <c r="H2618" s="10" t="s">
        <v>10882</v>
      </c>
      <c r="I2618" s="10" t="b">
        <v>1</v>
      </c>
      <c r="J2618" s="10">
        <v>5.0</v>
      </c>
      <c r="K2618" s="10" t="s">
        <v>1690</v>
      </c>
      <c r="L2618" s="10" t="s">
        <v>10356</v>
      </c>
      <c r="M2618" s="10" t="s">
        <v>10883</v>
      </c>
    </row>
    <row r="2619" ht="15.75" customHeight="1">
      <c r="A2619" s="9">
        <v>2617.0</v>
      </c>
      <c r="B2619" s="10">
        <v>2862.0</v>
      </c>
      <c r="C2619" s="10" t="s">
        <v>10884</v>
      </c>
      <c r="D2619" s="10" t="s">
        <v>1670</v>
      </c>
      <c r="E2619" s="10" t="s">
        <v>1671</v>
      </c>
      <c r="F2619" s="10" t="s">
        <v>10885</v>
      </c>
      <c r="G2619" s="10" t="s">
        <v>841</v>
      </c>
      <c r="H2619" s="10" t="s">
        <v>10886</v>
      </c>
      <c r="I2619" s="10" t="b">
        <v>1</v>
      </c>
      <c r="J2619" s="10">
        <v>5.0</v>
      </c>
      <c r="K2619" s="10" t="s">
        <v>1690</v>
      </c>
      <c r="L2619" s="10" t="s">
        <v>10887</v>
      </c>
      <c r="M2619" s="10" t="s">
        <v>10888</v>
      </c>
    </row>
    <row r="2620" ht="15.75" customHeight="1">
      <c r="A2620" s="9">
        <v>2618.0</v>
      </c>
      <c r="B2620" s="10">
        <v>2863.0</v>
      </c>
      <c r="C2620" s="10" t="s">
        <v>10889</v>
      </c>
      <c r="D2620" s="10" t="s">
        <v>1670</v>
      </c>
      <c r="E2620" s="10" t="s">
        <v>1671</v>
      </c>
      <c r="F2620" s="10" t="s">
        <v>10890</v>
      </c>
      <c r="G2620" s="10" t="s">
        <v>841</v>
      </c>
      <c r="H2620" s="10" t="s">
        <v>10891</v>
      </c>
      <c r="I2620" s="10" t="b">
        <v>1</v>
      </c>
      <c r="J2620" s="10">
        <v>5.0</v>
      </c>
      <c r="K2620" s="10" t="s">
        <v>1690</v>
      </c>
      <c r="L2620" s="10" t="s">
        <v>10892</v>
      </c>
      <c r="M2620" s="10" t="s">
        <v>10893</v>
      </c>
    </row>
    <row r="2621" ht="15.75" customHeight="1">
      <c r="A2621" s="9">
        <v>2619.0</v>
      </c>
      <c r="B2621" s="10">
        <v>2864.0</v>
      </c>
      <c r="C2621" s="10" t="s">
        <v>10894</v>
      </c>
      <c r="D2621" s="10" t="s">
        <v>1670</v>
      </c>
      <c r="E2621" s="10" t="s">
        <v>1671</v>
      </c>
      <c r="F2621" s="10" t="s">
        <v>10895</v>
      </c>
      <c r="G2621" s="10" t="s">
        <v>841</v>
      </c>
      <c r="H2621" s="10" t="s">
        <v>10896</v>
      </c>
      <c r="I2621" s="10" t="b">
        <v>1</v>
      </c>
      <c r="J2621" s="10">
        <v>6.0</v>
      </c>
      <c r="K2621" s="10" t="s">
        <v>1696</v>
      </c>
      <c r="L2621" s="10" t="s">
        <v>10897</v>
      </c>
      <c r="M2621" s="10" t="s">
        <v>10898</v>
      </c>
    </row>
    <row r="2622" ht="15.75" customHeight="1">
      <c r="A2622" s="9">
        <v>2620.0</v>
      </c>
      <c r="B2622" s="10">
        <v>2865.0</v>
      </c>
      <c r="C2622" s="10" t="s">
        <v>10899</v>
      </c>
      <c r="D2622" s="10" t="s">
        <v>1670</v>
      </c>
      <c r="E2622" s="10" t="s">
        <v>1671</v>
      </c>
      <c r="F2622" s="10" t="s">
        <v>10900</v>
      </c>
      <c r="G2622" s="10" t="s">
        <v>841</v>
      </c>
      <c r="H2622" s="10" t="s">
        <v>10901</v>
      </c>
      <c r="I2622" s="10" t="b">
        <v>1</v>
      </c>
      <c r="J2622" s="10">
        <v>3.0</v>
      </c>
      <c r="K2622" s="10" t="s">
        <v>1702</v>
      </c>
      <c r="L2622" s="10" t="s">
        <v>10837</v>
      </c>
      <c r="M2622" s="10" t="s">
        <v>10902</v>
      </c>
    </row>
    <row r="2623" ht="15.75" customHeight="1">
      <c r="A2623" s="9">
        <v>2621.0</v>
      </c>
      <c r="B2623" s="10">
        <v>2866.0</v>
      </c>
      <c r="C2623" s="10" t="s">
        <v>10903</v>
      </c>
      <c r="D2623" s="10" t="s">
        <v>1670</v>
      </c>
      <c r="E2623" s="10" t="s">
        <v>1671</v>
      </c>
      <c r="F2623" s="10" t="s">
        <v>10904</v>
      </c>
      <c r="G2623" s="10" t="s">
        <v>841</v>
      </c>
      <c r="H2623" s="10" t="s">
        <v>10905</v>
      </c>
      <c r="I2623" s="10" t="b">
        <v>1</v>
      </c>
      <c r="J2623" s="10">
        <v>4.0</v>
      </c>
      <c r="K2623" s="10" t="s">
        <v>1656</v>
      </c>
      <c r="L2623" s="10" t="s">
        <v>10906</v>
      </c>
      <c r="M2623" s="10" t="s">
        <v>10907</v>
      </c>
    </row>
    <row r="2624" ht="15.75" customHeight="1">
      <c r="A2624" s="9">
        <v>2622.0</v>
      </c>
      <c r="B2624" s="10">
        <v>2867.0</v>
      </c>
      <c r="C2624" s="10" t="s">
        <v>10908</v>
      </c>
      <c r="D2624" s="10" t="s">
        <v>1670</v>
      </c>
      <c r="E2624" s="10" t="s">
        <v>1671</v>
      </c>
      <c r="F2624" s="10" t="s">
        <v>10909</v>
      </c>
      <c r="G2624" s="10" t="s">
        <v>841</v>
      </c>
      <c r="H2624" s="10" t="s">
        <v>10910</v>
      </c>
      <c r="I2624" s="10" t="b">
        <v>0</v>
      </c>
      <c r="J2624" s="10" t="s">
        <v>17</v>
      </c>
      <c r="K2624" s="10" t="s">
        <v>17</v>
      </c>
      <c r="L2624" s="10" t="s">
        <v>17</v>
      </c>
      <c r="M2624" s="10" t="s">
        <v>17</v>
      </c>
    </row>
    <row r="2625" ht="15.75" customHeight="1">
      <c r="A2625" s="9">
        <v>2623.0</v>
      </c>
      <c r="B2625" s="10">
        <v>2868.0</v>
      </c>
      <c r="C2625" s="10" t="s">
        <v>10911</v>
      </c>
      <c r="D2625" s="10" t="s">
        <v>1670</v>
      </c>
      <c r="E2625" s="10" t="s">
        <v>1671</v>
      </c>
      <c r="F2625" s="10" t="s">
        <v>10912</v>
      </c>
      <c r="G2625" s="10" t="s">
        <v>841</v>
      </c>
      <c r="H2625" s="10" t="s">
        <v>10913</v>
      </c>
      <c r="I2625" s="10" t="b">
        <v>1</v>
      </c>
      <c r="J2625" s="10">
        <v>4.0</v>
      </c>
      <c r="K2625" s="10" t="s">
        <v>1656</v>
      </c>
      <c r="L2625" s="10" t="s">
        <v>10914</v>
      </c>
      <c r="M2625" s="10" t="s">
        <v>10915</v>
      </c>
    </row>
    <row r="2626" ht="15.75" customHeight="1">
      <c r="A2626" s="9">
        <v>2624.0</v>
      </c>
      <c r="B2626" s="10">
        <v>2869.0</v>
      </c>
      <c r="C2626" s="10" t="s">
        <v>10916</v>
      </c>
      <c r="D2626" s="10" t="s">
        <v>1670</v>
      </c>
      <c r="E2626" s="10" t="s">
        <v>1671</v>
      </c>
      <c r="F2626" s="10" t="s">
        <v>10917</v>
      </c>
      <c r="G2626" s="10" t="s">
        <v>841</v>
      </c>
      <c r="H2626" s="10" t="s">
        <v>10918</v>
      </c>
      <c r="I2626" s="10" t="b">
        <v>1</v>
      </c>
      <c r="J2626" s="10">
        <v>3.0</v>
      </c>
      <c r="K2626" s="10" t="s">
        <v>1702</v>
      </c>
      <c r="L2626" s="10" t="s">
        <v>10919</v>
      </c>
      <c r="M2626" s="10" t="s">
        <v>10920</v>
      </c>
    </row>
    <row r="2627" ht="15.75" customHeight="1">
      <c r="A2627" s="9">
        <v>2625.0</v>
      </c>
      <c r="B2627" s="10">
        <v>2870.0</v>
      </c>
      <c r="C2627" s="10" t="s">
        <v>10921</v>
      </c>
      <c r="D2627" s="10" t="s">
        <v>1670</v>
      </c>
      <c r="E2627" s="10" t="s">
        <v>1671</v>
      </c>
      <c r="F2627" s="10" t="s">
        <v>10922</v>
      </c>
      <c r="G2627" s="10" t="s">
        <v>841</v>
      </c>
      <c r="H2627" s="10" t="s">
        <v>10923</v>
      </c>
      <c r="I2627" s="10" t="b">
        <v>1</v>
      </c>
      <c r="J2627" s="10">
        <v>2.0</v>
      </c>
      <c r="K2627" s="10" t="s">
        <v>1679</v>
      </c>
      <c r="L2627" s="10" t="s">
        <v>10924</v>
      </c>
      <c r="M2627" s="10" t="s">
        <v>10925</v>
      </c>
    </row>
    <row r="2628" ht="15.75" customHeight="1">
      <c r="A2628" s="9">
        <v>2626.0</v>
      </c>
      <c r="B2628" s="10">
        <v>2871.0</v>
      </c>
      <c r="C2628" s="10" t="s">
        <v>10926</v>
      </c>
      <c r="D2628" s="10" t="s">
        <v>1670</v>
      </c>
      <c r="E2628" s="10" t="s">
        <v>1671</v>
      </c>
      <c r="F2628" s="10" t="s">
        <v>10927</v>
      </c>
      <c r="G2628" s="10" t="s">
        <v>841</v>
      </c>
      <c r="H2628" s="10" t="s">
        <v>10928</v>
      </c>
      <c r="I2628" s="10" t="b">
        <v>1</v>
      </c>
      <c r="J2628" s="10">
        <v>3.0</v>
      </c>
      <c r="K2628" s="10" t="s">
        <v>1702</v>
      </c>
      <c r="L2628" s="10" t="s">
        <v>10929</v>
      </c>
      <c r="M2628" s="10" t="s">
        <v>10930</v>
      </c>
    </row>
    <row r="2629" ht="15.75" customHeight="1">
      <c r="A2629" s="9">
        <v>2627.0</v>
      </c>
      <c r="B2629" s="10">
        <v>2872.0</v>
      </c>
      <c r="C2629" s="10" t="s">
        <v>10931</v>
      </c>
      <c r="D2629" s="10" t="s">
        <v>1670</v>
      </c>
      <c r="E2629" s="10" t="s">
        <v>1671</v>
      </c>
      <c r="F2629" s="10" t="s">
        <v>10932</v>
      </c>
      <c r="G2629" s="10" t="s">
        <v>841</v>
      </c>
      <c r="H2629" s="10" t="s">
        <v>10933</v>
      </c>
      <c r="I2629" s="10" t="b">
        <v>1</v>
      </c>
      <c r="J2629" s="10">
        <v>3.0</v>
      </c>
      <c r="K2629" s="10" t="s">
        <v>1702</v>
      </c>
      <c r="L2629" s="10" t="s">
        <v>10934</v>
      </c>
      <c r="M2629" s="10" t="s">
        <v>10935</v>
      </c>
    </row>
    <row r="2630" ht="15.75" customHeight="1">
      <c r="A2630" s="9">
        <v>2628.0</v>
      </c>
      <c r="B2630" s="10">
        <v>2873.0</v>
      </c>
      <c r="C2630" s="10" t="s">
        <v>10936</v>
      </c>
      <c r="D2630" s="10" t="s">
        <v>1670</v>
      </c>
      <c r="E2630" s="10" t="s">
        <v>1671</v>
      </c>
      <c r="F2630" s="10" t="s">
        <v>10937</v>
      </c>
      <c r="G2630" s="10" t="s">
        <v>841</v>
      </c>
      <c r="H2630" s="10" t="s">
        <v>10938</v>
      </c>
      <c r="I2630" s="10" t="b">
        <v>1</v>
      </c>
      <c r="J2630" s="10">
        <v>2.0</v>
      </c>
      <c r="K2630" s="10" t="s">
        <v>1679</v>
      </c>
      <c r="L2630" s="10" t="s">
        <v>10939</v>
      </c>
      <c r="M2630" s="10" t="s">
        <v>10940</v>
      </c>
    </row>
    <row r="2631" ht="15.75" customHeight="1">
      <c r="A2631" s="9">
        <v>2629.0</v>
      </c>
      <c r="B2631" s="10">
        <v>2874.0</v>
      </c>
      <c r="C2631" s="10" t="s">
        <v>10941</v>
      </c>
      <c r="D2631" s="10" t="s">
        <v>1670</v>
      </c>
      <c r="E2631" s="10" t="s">
        <v>1671</v>
      </c>
      <c r="F2631" s="10" t="s">
        <v>10942</v>
      </c>
      <c r="G2631" s="10" t="s">
        <v>841</v>
      </c>
      <c r="H2631" s="10" t="s">
        <v>10943</v>
      </c>
      <c r="I2631" s="10" t="b">
        <v>1</v>
      </c>
      <c r="J2631" s="10">
        <v>6.0</v>
      </c>
      <c r="K2631" s="10" t="s">
        <v>1696</v>
      </c>
      <c r="L2631" s="10" t="s">
        <v>10944</v>
      </c>
      <c r="M2631" s="10" t="s">
        <v>10945</v>
      </c>
    </row>
    <row r="2632" ht="15.75" customHeight="1">
      <c r="A2632" s="9">
        <v>2630.0</v>
      </c>
      <c r="B2632" s="10">
        <v>2875.0</v>
      </c>
      <c r="C2632" s="10" t="s">
        <v>10946</v>
      </c>
      <c r="D2632" s="10" t="s">
        <v>1670</v>
      </c>
      <c r="E2632" s="10" t="s">
        <v>1671</v>
      </c>
      <c r="F2632" s="10" t="s">
        <v>10947</v>
      </c>
      <c r="G2632" s="10" t="s">
        <v>841</v>
      </c>
      <c r="H2632" s="10" t="s">
        <v>10948</v>
      </c>
      <c r="I2632" s="10" t="b">
        <v>1</v>
      </c>
      <c r="J2632" s="10">
        <v>3.0</v>
      </c>
      <c r="K2632" s="10" t="s">
        <v>1702</v>
      </c>
      <c r="L2632" s="10" t="s">
        <v>10949</v>
      </c>
      <c r="M2632" s="10" t="s">
        <v>10950</v>
      </c>
    </row>
    <row r="2633" ht="15.75" customHeight="1">
      <c r="A2633" s="9">
        <v>2631.0</v>
      </c>
      <c r="B2633" s="10">
        <v>2876.0</v>
      </c>
      <c r="C2633" s="10" t="s">
        <v>10951</v>
      </c>
      <c r="D2633" s="10" t="s">
        <v>1670</v>
      </c>
      <c r="E2633" s="10" t="s">
        <v>1671</v>
      </c>
      <c r="F2633" s="10" t="s">
        <v>10952</v>
      </c>
      <c r="G2633" s="10" t="s">
        <v>841</v>
      </c>
      <c r="H2633" s="10" t="s">
        <v>10953</v>
      </c>
      <c r="I2633" s="10" t="b">
        <v>1</v>
      </c>
      <c r="J2633" s="10">
        <v>4.0</v>
      </c>
      <c r="K2633" s="10" t="s">
        <v>1656</v>
      </c>
      <c r="L2633" s="10" t="s">
        <v>10954</v>
      </c>
      <c r="M2633" s="10" t="s">
        <v>10955</v>
      </c>
    </row>
    <row r="2634" ht="15.75" customHeight="1">
      <c r="A2634" s="9">
        <v>2632.0</v>
      </c>
      <c r="B2634" s="10">
        <v>2877.0</v>
      </c>
      <c r="C2634" s="10" t="s">
        <v>10956</v>
      </c>
      <c r="D2634" s="10" t="s">
        <v>1670</v>
      </c>
      <c r="E2634" s="10" t="s">
        <v>1671</v>
      </c>
      <c r="F2634" s="10" t="s">
        <v>10957</v>
      </c>
      <c r="G2634" s="10" t="s">
        <v>841</v>
      </c>
      <c r="H2634" s="10" t="s">
        <v>10958</v>
      </c>
      <c r="I2634" s="10" t="b">
        <v>1</v>
      </c>
      <c r="J2634" s="10">
        <v>3.0</v>
      </c>
      <c r="K2634" s="10" t="s">
        <v>1702</v>
      </c>
      <c r="L2634" s="10" t="s">
        <v>10959</v>
      </c>
      <c r="M2634" s="10" t="s">
        <v>10960</v>
      </c>
    </row>
    <row r="2635" ht="15.75" customHeight="1">
      <c r="A2635" s="9">
        <v>2633.0</v>
      </c>
      <c r="B2635" s="10">
        <v>2878.0</v>
      </c>
      <c r="C2635" s="10" t="s">
        <v>10961</v>
      </c>
      <c r="D2635" s="10" t="s">
        <v>1670</v>
      </c>
      <c r="E2635" s="10" t="s">
        <v>1671</v>
      </c>
      <c r="F2635" s="10" t="s">
        <v>10962</v>
      </c>
      <c r="G2635" s="10" t="s">
        <v>841</v>
      </c>
      <c r="H2635" s="10" t="s">
        <v>10963</v>
      </c>
      <c r="I2635" s="10" t="b">
        <v>1</v>
      </c>
      <c r="J2635" s="10">
        <v>2.0</v>
      </c>
      <c r="K2635" s="10" t="s">
        <v>1679</v>
      </c>
      <c r="L2635" s="10" t="s">
        <v>10939</v>
      </c>
      <c r="M2635" s="10" t="s">
        <v>10964</v>
      </c>
    </row>
    <row r="2636" ht="15.75" customHeight="1">
      <c r="A2636" s="9">
        <v>2634.0</v>
      </c>
      <c r="B2636" s="10">
        <v>2880.0</v>
      </c>
      <c r="C2636" s="10" t="s">
        <v>10965</v>
      </c>
      <c r="D2636" s="10" t="s">
        <v>1670</v>
      </c>
      <c r="E2636" s="10" t="s">
        <v>1671</v>
      </c>
      <c r="F2636" s="10" t="s">
        <v>10966</v>
      </c>
      <c r="G2636" s="10" t="s">
        <v>841</v>
      </c>
      <c r="H2636" s="10" t="s">
        <v>10967</v>
      </c>
      <c r="I2636" s="10" t="b">
        <v>1</v>
      </c>
      <c r="J2636" s="10">
        <v>5.0</v>
      </c>
      <c r="K2636" s="10" t="s">
        <v>1690</v>
      </c>
      <c r="L2636" s="10" t="s">
        <v>10968</v>
      </c>
      <c r="M2636" s="10" t="s">
        <v>10969</v>
      </c>
    </row>
    <row r="2637" ht="15.75" customHeight="1">
      <c r="A2637" s="9">
        <v>2635.0</v>
      </c>
      <c r="B2637" s="10">
        <v>2881.0</v>
      </c>
      <c r="C2637" s="10" t="s">
        <v>10970</v>
      </c>
      <c r="D2637" s="10" t="s">
        <v>1670</v>
      </c>
      <c r="E2637" s="10" t="s">
        <v>1671</v>
      </c>
      <c r="F2637" s="10" t="s">
        <v>10971</v>
      </c>
      <c r="G2637" s="10" t="s">
        <v>841</v>
      </c>
      <c r="H2637" s="10" t="s">
        <v>10972</v>
      </c>
      <c r="I2637" s="10" t="b">
        <v>1</v>
      </c>
      <c r="J2637" s="10">
        <v>4.0</v>
      </c>
      <c r="K2637" s="10" t="s">
        <v>1656</v>
      </c>
      <c r="L2637" s="10" t="s">
        <v>10973</v>
      </c>
      <c r="M2637" s="10" t="s">
        <v>10974</v>
      </c>
    </row>
    <row r="2638" ht="15.75" customHeight="1">
      <c r="A2638" s="9">
        <v>2636.0</v>
      </c>
      <c r="B2638" s="10">
        <v>2882.0</v>
      </c>
      <c r="C2638" s="10" t="s">
        <v>10975</v>
      </c>
      <c r="D2638" s="10" t="s">
        <v>1670</v>
      </c>
      <c r="E2638" s="10" t="s">
        <v>1671</v>
      </c>
      <c r="F2638" s="10" t="s">
        <v>10976</v>
      </c>
      <c r="G2638" s="10" t="s">
        <v>841</v>
      </c>
      <c r="H2638" s="10" t="s">
        <v>10977</v>
      </c>
      <c r="I2638" s="10" t="b">
        <v>1</v>
      </c>
      <c r="J2638" s="10">
        <v>3.0</v>
      </c>
      <c r="K2638" s="10" t="s">
        <v>1702</v>
      </c>
      <c r="L2638" s="10" t="s">
        <v>10978</v>
      </c>
      <c r="M2638" s="10" t="s">
        <v>10979</v>
      </c>
    </row>
    <row r="2639" ht="15.75" customHeight="1">
      <c r="A2639" s="9">
        <v>2637.0</v>
      </c>
      <c r="B2639" s="10">
        <v>2883.0</v>
      </c>
      <c r="C2639" s="10" t="s">
        <v>10980</v>
      </c>
      <c r="D2639" s="10" t="s">
        <v>1670</v>
      </c>
      <c r="E2639" s="10" t="s">
        <v>1671</v>
      </c>
      <c r="F2639" s="10" t="s">
        <v>10981</v>
      </c>
      <c r="G2639" s="10" t="s">
        <v>841</v>
      </c>
      <c r="H2639" s="10" t="s">
        <v>10982</v>
      </c>
      <c r="I2639" s="10" t="b">
        <v>1</v>
      </c>
      <c r="J2639" s="10">
        <v>2.0</v>
      </c>
      <c r="K2639" s="10" t="s">
        <v>1679</v>
      </c>
      <c r="L2639" s="10" t="s">
        <v>10983</v>
      </c>
      <c r="M2639" s="10" t="s">
        <v>10984</v>
      </c>
    </row>
    <row r="2640" ht="15.75" customHeight="1">
      <c r="A2640" s="9">
        <v>2638.0</v>
      </c>
      <c r="B2640" s="10">
        <v>2884.0</v>
      </c>
      <c r="C2640" s="10" t="s">
        <v>10985</v>
      </c>
      <c r="D2640" s="10" t="s">
        <v>1670</v>
      </c>
      <c r="E2640" s="10" t="s">
        <v>1671</v>
      </c>
      <c r="F2640" s="10" t="s">
        <v>10986</v>
      </c>
      <c r="G2640" s="10" t="s">
        <v>841</v>
      </c>
      <c r="H2640" s="10" t="s">
        <v>10987</v>
      </c>
      <c r="I2640" s="10" t="b">
        <v>1</v>
      </c>
      <c r="J2640" s="10">
        <v>3.0</v>
      </c>
      <c r="K2640" s="10" t="s">
        <v>1702</v>
      </c>
      <c r="L2640" s="10" t="s">
        <v>10988</v>
      </c>
      <c r="M2640" s="10" t="s">
        <v>10989</v>
      </c>
    </row>
    <row r="2641" ht="15.75" customHeight="1">
      <c r="A2641" s="9">
        <v>2639.0</v>
      </c>
      <c r="B2641" s="10">
        <v>2885.0</v>
      </c>
      <c r="C2641" s="10" t="s">
        <v>10990</v>
      </c>
      <c r="D2641" s="10" t="s">
        <v>1670</v>
      </c>
      <c r="E2641" s="10" t="s">
        <v>1671</v>
      </c>
      <c r="F2641" s="10" t="s">
        <v>10991</v>
      </c>
      <c r="G2641" s="10" t="s">
        <v>841</v>
      </c>
      <c r="H2641" s="10" t="s">
        <v>10992</v>
      </c>
      <c r="I2641" s="10" t="b">
        <v>1</v>
      </c>
      <c r="J2641" s="10">
        <v>2.0</v>
      </c>
      <c r="K2641" s="10" t="s">
        <v>1679</v>
      </c>
      <c r="L2641" s="10" t="s">
        <v>10993</v>
      </c>
      <c r="M2641" s="10" t="s">
        <v>10994</v>
      </c>
    </row>
    <row r="2642" ht="15.75" customHeight="1">
      <c r="A2642" s="9">
        <v>2640.0</v>
      </c>
      <c r="B2642" s="10">
        <v>2887.0</v>
      </c>
      <c r="C2642" s="10" t="s">
        <v>10995</v>
      </c>
      <c r="D2642" s="10" t="s">
        <v>1670</v>
      </c>
      <c r="E2642" s="10" t="s">
        <v>1671</v>
      </c>
      <c r="F2642" s="10" t="s">
        <v>10996</v>
      </c>
      <c r="G2642" s="10" t="s">
        <v>841</v>
      </c>
      <c r="H2642" s="10" t="s">
        <v>10997</v>
      </c>
      <c r="I2642" s="10" t="b">
        <v>1</v>
      </c>
      <c r="J2642" s="10">
        <v>2.0</v>
      </c>
      <c r="K2642" s="10" t="s">
        <v>1679</v>
      </c>
      <c r="L2642" s="10" t="s">
        <v>10998</v>
      </c>
      <c r="M2642" s="10" t="s">
        <v>10999</v>
      </c>
    </row>
    <row r="2643" ht="15.75" customHeight="1">
      <c r="A2643" s="9">
        <v>2641.0</v>
      </c>
      <c r="B2643" s="10">
        <v>2888.0</v>
      </c>
      <c r="C2643" s="10" t="s">
        <v>11000</v>
      </c>
      <c r="D2643" s="10" t="s">
        <v>1670</v>
      </c>
      <c r="E2643" s="10" t="s">
        <v>1671</v>
      </c>
      <c r="F2643" s="10" t="s">
        <v>11001</v>
      </c>
      <c r="G2643" s="10" t="s">
        <v>841</v>
      </c>
      <c r="H2643" s="10" t="s">
        <v>11002</v>
      </c>
      <c r="I2643" s="10" t="b">
        <v>1</v>
      </c>
      <c r="J2643" s="10">
        <v>5.0</v>
      </c>
      <c r="K2643" s="10" t="s">
        <v>1690</v>
      </c>
      <c r="L2643" s="10" t="s">
        <v>11003</v>
      </c>
      <c r="M2643" s="10" t="s">
        <v>11004</v>
      </c>
    </row>
    <row r="2644" ht="15.75" customHeight="1">
      <c r="A2644" s="9">
        <v>2642.0</v>
      </c>
      <c r="B2644" s="10">
        <v>2889.0</v>
      </c>
      <c r="C2644" s="10" t="s">
        <v>11005</v>
      </c>
      <c r="D2644" s="10" t="s">
        <v>1670</v>
      </c>
      <c r="E2644" s="10" t="s">
        <v>1671</v>
      </c>
      <c r="F2644" s="10" t="s">
        <v>11006</v>
      </c>
      <c r="G2644" s="10" t="s">
        <v>841</v>
      </c>
      <c r="H2644" s="10" t="s">
        <v>11007</v>
      </c>
      <c r="I2644" s="10" t="b">
        <v>1</v>
      </c>
      <c r="J2644" s="10">
        <v>2.0</v>
      </c>
      <c r="K2644" s="10" t="s">
        <v>1679</v>
      </c>
      <c r="L2644" s="10" t="s">
        <v>11008</v>
      </c>
      <c r="M2644" s="10" t="s">
        <v>11009</v>
      </c>
    </row>
    <row r="2645" ht="15.75" customHeight="1">
      <c r="A2645" s="9">
        <v>2643.0</v>
      </c>
      <c r="B2645" s="10">
        <v>2890.0</v>
      </c>
      <c r="C2645" s="10" t="s">
        <v>11010</v>
      </c>
      <c r="D2645" s="10" t="s">
        <v>1670</v>
      </c>
      <c r="E2645" s="10" t="s">
        <v>1671</v>
      </c>
      <c r="F2645" s="10" t="s">
        <v>11011</v>
      </c>
      <c r="G2645" s="10" t="s">
        <v>841</v>
      </c>
      <c r="H2645" s="10" t="s">
        <v>11012</v>
      </c>
      <c r="I2645" s="10" t="b">
        <v>1</v>
      </c>
      <c r="J2645" s="10">
        <v>4.0</v>
      </c>
      <c r="K2645" s="10" t="s">
        <v>1656</v>
      </c>
      <c r="L2645" s="10" t="s">
        <v>11013</v>
      </c>
      <c r="M2645" s="10" t="s">
        <v>11014</v>
      </c>
    </row>
    <row r="2646" ht="15.75" customHeight="1">
      <c r="A2646" s="9">
        <v>2644.0</v>
      </c>
      <c r="B2646" s="10">
        <v>2891.0</v>
      </c>
      <c r="C2646" s="10" t="s">
        <v>11015</v>
      </c>
      <c r="D2646" s="10" t="s">
        <v>1670</v>
      </c>
      <c r="E2646" s="10" t="s">
        <v>1671</v>
      </c>
      <c r="F2646" s="10" t="s">
        <v>11016</v>
      </c>
      <c r="G2646" s="10" t="s">
        <v>841</v>
      </c>
      <c r="H2646" s="10" t="s">
        <v>11017</v>
      </c>
      <c r="I2646" s="10" t="b">
        <v>1</v>
      </c>
      <c r="J2646" s="10">
        <v>4.0</v>
      </c>
      <c r="K2646" s="10" t="s">
        <v>1656</v>
      </c>
      <c r="L2646" s="10" t="s">
        <v>11018</v>
      </c>
      <c r="M2646" s="10" t="s">
        <v>11019</v>
      </c>
    </row>
    <row r="2647" ht="15.75" customHeight="1">
      <c r="A2647" s="9">
        <v>2645.0</v>
      </c>
      <c r="B2647" s="10">
        <v>2892.0</v>
      </c>
      <c r="C2647" s="10" t="s">
        <v>11020</v>
      </c>
      <c r="D2647" s="10" t="s">
        <v>1670</v>
      </c>
      <c r="E2647" s="10" t="s">
        <v>1671</v>
      </c>
      <c r="F2647" s="10" t="s">
        <v>11021</v>
      </c>
      <c r="G2647" s="10" t="s">
        <v>841</v>
      </c>
      <c r="H2647" s="10" t="s">
        <v>11022</v>
      </c>
      <c r="I2647" s="10" t="b">
        <v>1</v>
      </c>
      <c r="J2647" s="10">
        <v>2.0</v>
      </c>
      <c r="K2647" s="10" t="s">
        <v>1679</v>
      </c>
      <c r="L2647" s="10" t="s">
        <v>11023</v>
      </c>
      <c r="M2647" s="10" t="s">
        <v>11024</v>
      </c>
    </row>
    <row r="2648" ht="15.75" customHeight="1">
      <c r="A2648" s="9">
        <v>2646.0</v>
      </c>
      <c r="B2648" s="10">
        <v>2893.0</v>
      </c>
      <c r="C2648" s="10" t="s">
        <v>11025</v>
      </c>
      <c r="D2648" s="10" t="s">
        <v>1670</v>
      </c>
      <c r="E2648" s="10" t="s">
        <v>1671</v>
      </c>
      <c r="F2648" s="10" t="s">
        <v>11026</v>
      </c>
      <c r="G2648" s="10" t="s">
        <v>841</v>
      </c>
      <c r="H2648" s="10" t="s">
        <v>11027</v>
      </c>
      <c r="I2648" s="10" t="b">
        <v>1</v>
      </c>
      <c r="J2648" s="10">
        <v>4.0</v>
      </c>
      <c r="K2648" s="10" t="s">
        <v>1656</v>
      </c>
      <c r="L2648" s="10" t="s">
        <v>11028</v>
      </c>
      <c r="M2648" s="10" t="s">
        <v>11029</v>
      </c>
    </row>
    <row r="2649" ht="15.75" customHeight="1">
      <c r="A2649" s="9">
        <v>2647.0</v>
      </c>
      <c r="B2649" s="10">
        <v>2894.0</v>
      </c>
      <c r="C2649" s="10" t="s">
        <v>11030</v>
      </c>
      <c r="D2649" s="10" t="s">
        <v>1670</v>
      </c>
      <c r="E2649" s="10" t="s">
        <v>1671</v>
      </c>
      <c r="F2649" s="10" t="s">
        <v>11031</v>
      </c>
      <c r="G2649" s="10" t="s">
        <v>841</v>
      </c>
      <c r="H2649" s="10" t="s">
        <v>11032</v>
      </c>
      <c r="I2649" s="10" t="b">
        <v>0</v>
      </c>
      <c r="J2649" s="10" t="s">
        <v>17</v>
      </c>
      <c r="K2649" s="10" t="s">
        <v>17</v>
      </c>
      <c r="L2649" s="10" t="s">
        <v>17</v>
      </c>
      <c r="M2649" s="10" t="s">
        <v>17</v>
      </c>
    </row>
    <row r="2650" ht="15.75" customHeight="1">
      <c r="A2650" s="9">
        <v>2648.0</v>
      </c>
      <c r="B2650" s="10">
        <v>2895.0</v>
      </c>
      <c r="C2650" s="10" t="s">
        <v>11033</v>
      </c>
      <c r="D2650" s="10" t="s">
        <v>1670</v>
      </c>
      <c r="E2650" s="10" t="s">
        <v>1671</v>
      </c>
      <c r="F2650" s="10" t="s">
        <v>11034</v>
      </c>
      <c r="G2650" s="10" t="s">
        <v>841</v>
      </c>
      <c r="H2650" s="10" t="s">
        <v>11035</v>
      </c>
      <c r="I2650" s="10" t="b">
        <v>0</v>
      </c>
      <c r="J2650" s="10" t="s">
        <v>17</v>
      </c>
      <c r="K2650" s="10" t="s">
        <v>17</v>
      </c>
      <c r="L2650" s="10" t="s">
        <v>17</v>
      </c>
      <c r="M2650" s="10" t="s">
        <v>17</v>
      </c>
    </row>
    <row r="2651" ht="15.75" customHeight="1">
      <c r="A2651" s="9">
        <v>2649.0</v>
      </c>
      <c r="B2651" s="10">
        <v>2896.0</v>
      </c>
      <c r="C2651" s="10" t="s">
        <v>11036</v>
      </c>
      <c r="D2651" s="10" t="s">
        <v>1670</v>
      </c>
      <c r="E2651" s="10" t="s">
        <v>1671</v>
      </c>
      <c r="F2651" s="10" t="s">
        <v>11037</v>
      </c>
      <c r="G2651" s="10" t="s">
        <v>841</v>
      </c>
      <c r="H2651" s="10" t="s">
        <v>11038</v>
      </c>
      <c r="I2651" s="10" t="b">
        <v>1</v>
      </c>
      <c r="J2651" s="10">
        <v>4.0</v>
      </c>
      <c r="K2651" s="10" t="s">
        <v>1656</v>
      </c>
      <c r="L2651" s="10" t="s">
        <v>11039</v>
      </c>
      <c r="M2651" s="10" t="s">
        <v>11040</v>
      </c>
    </row>
    <row r="2652" ht="15.75" customHeight="1">
      <c r="A2652" s="9">
        <v>2650.0</v>
      </c>
      <c r="B2652" s="10">
        <v>2897.0</v>
      </c>
      <c r="C2652" s="10" t="s">
        <v>11041</v>
      </c>
      <c r="D2652" s="10" t="s">
        <v>1670</v>
      </c>
      <c r="E2652" s="10" t="s">
        <v>1671</v>
      </c>
      <c r="F2652" s="10" t="s">
        <v>11042</v>
      </c>
      <c r="G2652" s="10" t="s">
        <v>841</v>
      </c>
      <c r="H2652" s="10" t="s">
        <v>11043</v>
      </c>
      <c r="I2652" s="10" t="b">
        <v>0</v>
      </c>
      <c r="J2652" s="10" t="s">
        <v>17</v>
      </c>
      <c r="K2652" s="10" t="s">
        <v>17</v>
      </c>
      <c r="L2652" s="10" t="s">
        <v>17</v>
      </c>
      <c r="M2652" s="10" t="s">
        <v>17</v>
      </c>
    </row>
    <row r="2653" ht="15.75" customHeight="1">
      <c r="A2653" s="9">
        <v>2651.0</v>
      </c>
      <c r="B2653" s="10">
        <v>2898.0</v>
      </c>
      <c r="C2653" s="10" t="s">
        <v>11044</v>
      </c>
      <c r="D2653" s="10" t="s">
        <v>1670</v>
      </c>
      <c r="E2653" s="10" t="s">
        <v>1671</v>
      </c>
      <c r="F2653" s="10" t="s">
        <v>11045</v>
      </c>
      <c r="G2653" s="10" t="s">
        <v>841</v>
      </c>
      <c r="H2653" s="10" t="s">
        <v>11046</v>
      </c>
      <c r="I2653" s="10" t="b">
        <v>1</v>
      </c>
      <c r="J2653" s="10">
        <v>5.0</v>
      </c>
      <c r="K2653" s="10" t="s">
        <v>1690</v>
      </c>
      <c r="L2653" s="10" t="s">
        <v>11047</v>
      </c>
      <c r="M2653" s="10" t="s">
        <v>11048</v>
      </c>
    </row>
    <row r="2654" ht="15.75" customHeight="1">
      <c r="A2654" s="9">
        <v>2652.0</v>
      </c>
      <c r="B2654" s="10">
        <v>2899.0</v>
      </c>
      <c r="C2654" s="10" t="s">
        <v>11049</v>
      </c>
      <c r="D2654" s="10" t="s">
        <v>1670</v>
      </c>
      <c r="E2654" s="10" t="s">
        <v>1671</v>
      </c>
      <c r="F2654" s="10" t="s">
        <v>11050</v>
      </c>
      <c r="G2654" s="10" t="s">
        <v>841</v>
      </c>
      <c r="H2654" s="10" t="s">
        <v>11051</v>
      </c>
      <c r="I2654" s="10" t="b">
        <v>1</v>
      </c>
      <c r="J2654" s="10">
        <v>2.0</v>
      </c>
      <c r="K2654" s="10" t="s">
        <v>1679</v>
      </c>
      <c r="L2654" s="10" t="s">
        <v>11052</v>
      </c>
      <c r="M2654" s="10" t="s">
        <v>11053</v>
      </c>
    </row>
    <row r="2655" ht="15.75" customHeight="1">
      <c r="A2655" s="9">
        <v>2653.0</v>
      </c>
      <c r="B2655" s="10">
        <v>2900.0</v>
      </c>
      <c r="C2655" s="10" t="s">
        <v>11054</v>
      </c>
      <c r="D2655" s="10" t="s">
        <v>1670</v>
      </c>
      <c r="E2655" s="10" t="s">
        <v>1671</v>
      </c>
      <c r="F2655" s="10" t="s">
        <v>11055</v>
      </c>
      <c r="G2655" s="10" t="s">
        <v>841</v>
      </c>
      <c r="H2655" s="10" t="s">
        <v>11056</v>
      </c>
      <c r="I2655" s="10" t="b">
        <v>1</v>
      </c>
      <c r="J2655" s="10">
        <v>4.0</v>
      </c>
      <c r="K2655" s="10" t="s">
        <v>1656</v>
      </c>
      <c r="L2655" s="10" t="s">
        <v>11057</v>
      </c>
      <c r="M2655" s="10" t="s">
        <v>11058</v>
      </c>
    </row>
    <row r="2656" ht="15.75" customHeight="1">
      <c r="A2656" s="9">
        <v>2654.0</v>
      </c>
      <c r="B2656" s="10">
        <v>2901.0</v>
      </c>
      <c r="C2656" s="10" t="s">
        <v>11059</v>
      </c>
      <c r="D2656" s="10" t="s">
        <v>1670</v>
      </c>
      <c r="E2656" s="10" t="s">
        <v>1671</v>
      </c>
      <c r="F2656" s="10" t="s">
        <v>11060</v>
      </c>
      <c r="G2656" s="10" t="s">
        <v>841</v>
      </c>
      <c r="H2656" s="10" t="s">
        <v>11061</v>
      </c>
      <c r="I2656" s="10" t="b">
        <v>1</v>
      </c>
      <c r="J2656" s="10">
        <v>5.0</v>
      </c>
      <c r="K2656" s="10" t="s">
        <v>1690</v>
      </c>
      <c r="L2656" s="10" t="s">
        <v>11062</v>
      </c>
      <c r="M2656" s="10" t="s">
        <v>11063</v>
      </c>
    </row>
    <row r="2657" ht="15.75" customHeight="1">
      <c r="A2657" s="9">
        <v>2655.0</v>
      </c>
      <c r="B2657" s="10">
        <v>2902.0</v>
      </c>
      <c r="C2657" s="10" t="s">
        <v>11064</v>
      </c>
      <c r="D2657" s="10" t="s">
        <v>1670</v>
      </c>
      <c r="E2657" s="10" t="s">
        <v>1671</v>
      </c>
      <c r="F2657" s="10" t="s">
        <v>11065</v>
      </c>
      <c r="G2657" s="10" t="s">
        <v>841</v>
      </c>
      <c r="H2657" s="10" t="s">
        <v>11066</v>
      </c>
      <c r="I2657" s="10" t="b">
        <v>1</v>
      </c>
      <c r="J2657" s="10">
        <v>4.0</v>
      </c>
      <c r="K2657" s="10" t="s">
        <v>1656</v>
      </c>
      <c r="L2657" s="10" t="s">
        <v>5041</v>
      </c>
      <c r="M2657" s="10" t="s">
        <v>11067</v>
      </c>
    </row>
    <row r="2658" ht="15.75" customHeight="1">
      <c r="A2658" s="9">
        <v>2656.0</v>
      </c>
      <c r="B2658" s="10">
        <v>2903.0</v>
      </c>
      <c r="C2658" s="10" t="s">
        <v>11068</v>
      </c>
      <c r="D2658" s="10" t="s">
        <v>1670</v>
      </c>
      <c r="E2658" s="10" t="s">
        <v>1671</v>
      </c>
      <c r="F2658" s="10" t="s">
        <v>11069</v>
      </c>
      <c r="G2658" s="10" t="s">
        <v>841</v>
      </c>
      <c r="H2658" s="10" t="s">
        <v>11070</v>
      </c>
      <c r="I2658" s="10" t="b">
        <v>1</v>
      </c>
      <c r="J2658" s="10">
        <v>5.0</v>
      </c>
      <c r="K2658" s="10" t="s">
        <v>1690</v>
      </c>
      <c r="L2658" s="10" t="s">
        <v>11071</v>
      </c>
      <c r="M2658" s="10" t="s">
        <v>11072</v>
      </c>
    </row>
    <row r="2659" ht="15.75" customHeight="1">
      <c r="A2659" s="9">
        <v>2657.0</v>
      </c>
      <c r="B2659" s="10">
        <v>2904.0</v>
      </c>
      <c r="C2659" s="10" t="s">
        <v>11073</v>
      </c>
      <c r="D2659" s="10" t="s">
        <v>1670</v>
      </c>
      <c r="E2659" s="10" t="s">
        <v>1671</v>
      </c>
      <c r="F2659" s="10" t="s">
        <v>11074</v>
      </c>
      <c r="G2659" s="10" t="s">
        <v>841</v>
      </c>
      <c r="H2659" s="10" t="s">
        <v>11075</v>
      </c>
      <c r="I2659" s="10" t="b">
        <v>0</v>
      </c>
      <c r="J2659" s="10" t="s">
        <v>17</v>
      </c>
      <c r="K2659" s="10" t="s">
        <v>17</v>
      </c>
      <c r="L2659" s="10" t="s">
        <v>17</v>
      </c>
      <c r="M2659" s="10" t="s">
        <v>17</v>
      </c>
    </row>
    <row r="2660" ht="15.75" customHeight="1">
      <c r="A2660" s="9">
        <v>2658.0</v>
      </c>
      <c r="B2660" s="10">
        <v>2905.0</v>
      </c>
      <c r="C2660" s="10" t="s">
        <v>11076</v>
      </c>
      <c r="D2660" s="10" t="s">
        <v>1670</v>
      </c>
      <c r="E2660" s="10" t="s">
        <v>1671</v>
      </c>
      <c r="F2660" s="10" t="s">
        <v>11077</v>
      </c>
      <c r="G2660" s="10" t="s">
        <v>841</v>
      </c>
      <c r="H2660" s="10" t="s">
        <v>11078</v>
      </c>
      <c r="I2660" s="10" t="b">
        <v>1</v>
      </c>
      <c r="J2660" s="10">
        <v>2.0</v>
      </c>
      <c r="K2660" s="10" t="s">
        <v>1679</v>
      </c>
      <c r="L2660" s="10" t="s">
        <v>11079</v>
      </c>
      <c r="M2660" s="10" t="s">
        <v>11080</v>
      </c>
    </row>
    <row r="2661" ht="15.75" customHeight="1">
      <c r="A2661" s="9">
        <v>2659.0</v>
      </c>
      <c r="B2661" s="10">
        <v>2906.0</v>
      </c>
      <c r="C2661" s="10" t="s">
        <v>11081</v>
      </c>
      <c r="D2661" s="10" t="s">
        <v>1670</v>
      </c>
      <c r="E2661" s="10" t="s">
        <v>1671</v>
      </c>
      <c r="F2661" s="10" t="s">
        <v>11082</v>
      </c>
      <c r="G2661" s="10" t="s">
        <v>841</v>
      </c>
      <c r="H2661" s="10" t="s">
        <v>11083</v>
      </c>
      <c r="I2661" s="10" t="b">
        <v>1</v>
      </c>
      <c r="J2661" s="10">
        <v>3.0</v>
      </c>
      <c r="K2661" s="10" t="s">
        <v>1702</v>
      </c>
      <c r="L2661" s="10" t="s">
        <v>11084</v>
      </c>
      <c r="M2661" s="10" t="s">
        <v>11085</v>
      </c>
    </row>
    <row r="2662" ht="15.75" customHeight="1">
      <c r="A2662" s="9">
        <v>2660.0</v>
      </c>
      <c r="B2662" s="10">
        <v>2907.0</v>
      </c>
      <c r="C2662" s="10" t="s">
        <v>11086</v>
      </c>
      <c r="D2662" s="10" t="s">
        <v>1670</v>
      </c>
      <c r="E2662" s="10" t="s">
        <v>1671</v>
      </c>
      <c r="F2662" s="10" t="s">
        <v>11087</v>
      </c>
      <c r="G2662" s="10" t="s">
        <v>841</v>
      </c>
      <c r="H2662" s="10" t="s">
        <v>11088</v>
      </c>
      <c r="I2662" s="10" t="b">
        <v>1</v>
      </c>
      <c r="J2662" s="10">
        <v>6.0</v>
      </c>
      <c r="K2662" s="10" t="s">
        <v>1696</v>
      </c>
      <c r="L2662" s="10" t="s">
        <v>11089</v>
      </c>
      <c r="M2662" s="10" t="s">
        <v>11090</v>
      </c>
    </row>
    <row r="2663" ht="15.75" customHeight="1">
      <c r="A2663" s="9">
        <v>2661.0</v>
      </c>
      <c r="B2663" s="10">
        <v>2908.0</v>
      </c>
      <c r="C2663" s="10" t="s">
        <v>11091</v>
      </c>
      <c r="D2663" s="10" t="s">
        <v>1670</v>
      </c>
      <c r="E2663" s="10" t="s">
        <v>1671</v>
      </c>
      <c r="F2663" s="10" t="s">
        <v>11092</v>
      </c>
      <c r="G2663" s="10" t="s">
        <v>841</v>
      </c>
      <c r="H2663" s="10" t="s">
        <v>11093</v>
      </c>
      <c r="I2663" s="10" t="b">
        <v>1</v>
      </c>
      <c r="J2663" s="10">
        <v>6.0</v>
      </c>
      <c r="K2663" s="10" t="s">
        <v>1696</v>
      </c>
      <c r="L2663" s="10" t="s">
        <v>11094</v>
      </c>
      <c r="M2663" s="10" t="s">
        <v>11095</v>
      </c>
    </row>
    <row r="2664" ht="15.75" customHeight="1">
      <c r="A2664" s="9">
        <v>2662.0</v>
      </c>
      <c r="B2664" s="10">
        <v>2909.0</v>
      </c>
      <c r="C2664" s="10" t="s">
        <v>11096</v>
      </c>
      <c r="D2664" s="10" t="s">
        <v>1670</v>
      </c>
      <c r="E2664" s="10" t="s">
        <v>1671</v>
      </c>
      <c r="F2664" s="10" t="s">
        <v>11097</v>
      </c>
      <c r="G2664" s="10" t="s">
        <v>841</v>
      </c>
      <c r="H2664" s="10" t="s">
        <v>11098</v>
      </c>
      <c r="I2664" s="10" t="b">
        <v>1</v>
      </c>
      <c r="J2664" s="10">
        <v>4.0</v>
      </c>
      <c r="K2664" s="10" t="s">
        <v>1656</v>
      </c>
      <c r="L2664" s="10" t="s">
        <v>11099</v>
      </c>
      <c r="M2664" s="10" t="s">
        <v>11100</v>
      </c>
    </row>
    <row r="2665" ht="15.75" customHeight="1">
      <c r="A2665" s="9">
        <v>2663.0</v>
      </c>
      <c r="B2665" s="10">
        <v>2910.0</v>
      </c>
      <c r="C2665" s="10" t="s">
        <v>11101</v>
      </c>
      <c r="D2665" s="10" t="s">
        <v>1670</v>
      </c>
      <c r="E2665" s="10" t="s">
        <v>1671</v>
      </c>
      <c r="F2665" s="10" t="s">
        <v>11102</v>
      </c>
      <c r="G2665" s="10" t="s">
        <v>841</v>
      </c>
      <c r="H2665" s="10" t="s">
        <v>11103</v>
      </c>
      <c r="I2665" s="10" t="b">
        <v>1</v>
      </c>
      <c r="J2665" s="10">
        <v>4.0</v>
      </c>
      <c r="K2665" s="10" t="s">
        <v>1656</v>
      </c>
      <c r="L2665" s="10" t="s">
        <v>11104</v>
      </c>
      <c r="M2665" s="10" t="s">
        <v>11105</v>
      </c>
    </row>
    <row r="2666" ht="15.75" customHeight="1">
      <c r="A2666" s="9">
        <v>2664.0</v>
      </c>
      <c r="B2666" s="10">
        <v>2912.0</v>
      </c>
      <c r="C2666" s="10" t="s">
        <v>11106</v>
      </c>
      <c r="D2666" s="10" t="s">
        <v>1670</v>
      </c>
      <c r="E2666" s="10" t="s">
        <v>1671</v>
      </c>
      <c r="F2666" s="10" t="s">
        <v>11107</v>
      </c>
      <c r="G2666" s="10" t="s">
        <v>841</v>
      </c>
      <c r="H2666" s="10" t="s">
        <v>11108</v>
      </c>
      <c r="I2666" s="10" t="b">
        <v>1</v>
      </c>
      <c r="J2666" s="10">
        <v>2.0</v>
      </c>
      <c r="K2666" s="10" t="s">
        <v>1679</v>
      </c>
      <c r="L2666" s="10" t="s">
        <v>11109</v>
      </c>
      <c r="M2666" s="10" t="s">
        <v>11110</v>
      </c>
    </row>
    <row r="2667" ht="15.75" customHeight="1">
      <c r="A2667" s="9">
        <v>2665.0</v>
      </c>
      <c r="B2667" s="10">
        <v>2913.0</v>
      </c>
      <c r="C2667" s="10" t="s">
        <v>11111</v>
      </c>
      <c r="D2667" s="10" t="s">
        <v>1670</v>
      </c>
      <c r="E2667" s="10" t="s">
        <v>1671</v>
      </c>
      <c r="F2667" s="10" t="s">
        <v>11112</v>
      </c>
      <c r="G2667" s="10" t="s">
        <v>841</v>
      </c>
      <c r="H2667" s="10" t="s">
        <v>11113</v>
      </c>
      <c r="I2667" s="10" t="b">
        <v>1</v>
      </c>
      <c r="J2667" s="10">
        <v>9.0</v>
      </c>
      <c r="K2667" s="10" t="s">
        <v>18</v>
      </c>
      <c r="L2667" s="10" t="s">
        <v>11114</v>
      </c>
      <c r="M2667" s="10" t="s">
        <v>11115</v>
      </c>
    </row>
    <row r="2668" ht="15.75" customHeight="1">
      <c r="A2668" s="9">
        <v>2666.0</v>
      </c>
      <c r="B2668" s="10">
        <v>2914.0</v>
      </c>
      <c r="C2668" s="10" t="s">
        <v>11116</v>
      </c>
      <c r="D2668" s="10" t="s">
        <v>1670</v>
      </c>
      <c r="E2668" s="10" t="s">
        <v>1671</v>
      </c>
      <c r="F2668" s="10" t="s">
        <v>11117</v>
      </c>
      <c r="G2668" s="10" t="s">
        <v>841</v>
      </c>
      <c r="H2668" s="10" t="s">
        <v>11118</v>
      </c>
      <c r="I2668" s="10" t="b">
        <v>1</v>
      </c>
      <c r="J2668" s="10">
        <v>4.0</v>
      </c>
      <c r="K2668" s="10" t="s">
        <v>1656</v>
      </c>
      <c r="L2668" s="10" t="s">
        <v>11119</v>
      </c>
      <c r="M2668" s="10" t="s">
        <v>11120</v>
      </c>
    </row>
    <row r="2669" ht="15.75" customHeight="1">
      <c r="A2669" s="9">
        <v>2667.0</v>
      </c>
      <c r="B2669" s="10">
        <v>2915.0</v>
      </c>
      <c r="C2669" s="10" t="s">
        <v>11121</v>
      </c>
      <c r="D2669" s="10" t="s">
        <v>1670</v>
      </c>
      <c r="E2669" s="10" t="s">
        <v>1671</v>
      </c>
      <c r="F2669" s="10" t="s">
        <v>11122</v>
      </c>
      <c r="G2669" s="10" t="s">
        <v>841</v>
      </c>
      <c r="H2669" s="10" t="s">
        <v>11123</v>
      </c>
      <c r="I2669" s="10" t="b">
        <v>1</v>
      </c>
      <c r="J2669" s="10">
        <v>4.0</v>
      </c>
      <c r="K2669" s="10" t="s">
        <v>1656</v>
      </c>
      <c r="L2669" s="10" t="s">
        <v>11124</v>
      </c>
      <c r="M2669" s="10" t="s">
        <v>11125</v>
      </c>
    </row>
    <row r="2670" ht="15.75" customHeight="1">
      <c r="A2670" s="9">
        <v>2668.0</v>
      </c>
      <c r="B2670" s="10">
        <v>2916.0</v>
      </c>
      <c r="C2670" s="10" t="s">
        <v>11126</v>
      </c>
      <c r="D2670" s="10" t="s">
        <v>1670</v>
      </c>
      <c r="E2670" s="10" t="s">
        <v>1671</v>
      </c>
      <c r="F2670" s="10" t="s">
        <v>11127</v>
      </c>
      <c r="G2670" s="10" t="s">
        <v>841</v>
      </c>
      <c r="H2670" s="10" t="s">
        <v>11128</v>
      </c>
      <c r="I2670" s="10" t="b">
        <v>1</v>
      </c>
      <c r="J2670" s="10">
        <v>5.0</v>
      </c>
      <c r="K2670" s="10" t="s">
        <v>1690</v>
      </c>
      <c r="L2670" s="10" t="s">
        <v>11129</v>
      </c>
      <c r="M2670" s="10" t="s">
        <v>11130</v>
      </c>
    </row>
    <row r="2671" ht="15.75" customHeight="1">
      <c r="A2671" s="9">
        <v>2669.0</v>
      </c>
      <c r="B2671" s="10">
        <v>2917.0</v>
      </c>
      <c r="C2671" s="10" t="s">
        <v>11131</v>
      </c>
      <c r="D2671" s="10" t="s">
        <v>1670</v>
      </c>
      <c r="E2671" s="10" t="s">
        <v>1671</v>
      </c>
      <c r="F2671" s="10" t="s">
        <v>11132</v>
      </c>
      <c r="G2671" s="10" t="s">
        <v>841</v>
      </c>
      <c r="H2671" s="10" t="s">
        <v>11133</v>
      </c>
      <c r="I2671" s="10" t="b">
        <v>1</v>
      </c>
      <c r="J2671" s="10">
        <v>4.0</v>
      </c>
      <c r="K2671" s="10" t="s">
        <v>1656</v>
      </c>
      <c r="L2671" s="10" t="s">
        <v>11134</v>
      </c>
      <c r="M2671" s="10" t="s">
        <v>11135</v>
      </c>
    </row>
    <row r="2672" ht="15.75" customHeight="1">
      <c r="A2672" s="9">
        <v>2670.0</v>
      </c>
      <c r="B2672" s="10">
        <v>2918.0</v>
      </c>
      <c r="C2672" s="10" t="s">
        <v>11136</v>
      </c>
      <c r="D2672" s="10" t="s">
        <v>1670</v>
      </c>
      <c r="E2672" s="10" t="s">
        <v>1671</v>
      </c>
      <c r="F2672" s="10" t="s">
        <v>11137</v>
      </c>
      <c r="G2672" s="10" t="s">
        <v>841</v>
      </c>
      <c r="H2672" s="10" t="s">
        <v>11138</v>
      </c>
      <c r="I2672" s="10" t="b">
        <v>1</v>
      </c>
      <c r="J2672" s="10">
        <v>2.0</v>
      </c>
      <c r="K2672" s="10" t="s">
        <v>1679</v>
      </c>
      <c r="L2672" s="10" t="s">
        <v>11139</v>
      </c>
      <c r="M2672" s="10" t="s">
        <v>11140</v>
      </c>
    </row>
    <row r="2673" ht="15.75" customHeight="1">
      <c r="A2673" s="9">
        <v>2671.0</v>
      </c>
      <c r="B2673" s="10">
        <v>2919.0</v>
      </c>
      <c r="C2673" s="10" t="s">
        <v>11141</v>
      </c>
      <c r="D2673" s="10" t="s">
        <v>1670</v>
      </c>
      <c r="E2673" s="10" t="s">
        <v>1671</v>
      </c>
      <c r="F2673" s="10" t="s">
        <v>11142</v>
      </c>
      <c r="G2673" s="10" t="s">
        <v>841</v>
      </c>
      <c r="H2673" s="10" t="s">
        <v>11143</v>
      </c>
      <c r="I2673" s="10" t="b">
        <v>1</v>
      </c>
      <c r="J2673" s="10">
        <v>2.0</v>
      </c>
      <c r="K2673" s="10" t="s">
        <v>1679</v>
      </c>
      <c r="L2673" s="10" t="s">
        <v>11144</v>
      </c>
      <c r="M2673" s="10" t="s">
        <v>11145</v>
      </c>
    </row>
    <row r="2674" ht="15.75" customHeight="1">
      <c r="A2674" s="9">
        <v>2672.0</v>
      </c>
      <c r="B2674" s="10">
        <v>2920.0</v>
      </c>
      <c r="C2674" s="10" t="s">
        <v>11146</v>
      </c>
      <c r="D2674" s="10" t="s">
        <v>1670</v>
      </c>
      <c r="E2674" s="10" t="s">
        <v>1671</v>
      </c>
      <c r="F2674" s="10" t="s">
        <v>11147</v>
      </c>
      <c r="G2674" s="10" t="s">
        <v>841</v>
      </c>
      <c r="H2674" s="10" t="s">
        <v>11148</v>
      </c>
      <c r="I2674" s="10" t="b">
        <v>1</v>
      </c>
      <c r="J2674" s="10">
        <v>6.0</v>
      </c>
      <c r="K2674" s="10" t="s">
        <v>1696</v>
      </c>
      <c r="L2674" s="10" t="s">
        <v>7283</v>
      </c>
      <c r="M2674" s="10" t="s">
        <v>11149</v>
      </c>
    </row>
    <row r="2675" ht="15.75" customHeight="1">
      <c r="A2675" s="9">
        <v>2673.0</v>
      </c>
      <c r="B2675" s="10">
        <v>2921.0</v>
      </c>
      <c r="C2675" s="10" t="s">
        <v>11150</v>
      </c>
      <c r="D2675" s="10" t="s">
        <v>1670</v>
      </c>
      <c r="E2675" s="10" t="s">
        <v>1671</v>
      </c>
      <c r="F2675" s="10" t="s">
        <v>11151</v>
      </c>
      <c r="G2675" s="10" t="s">
        <v>841</v>
      </c>
      <c r="H2675" s="10" t="s">
        <v>11152</v>
      </c>
      <c r="I2675" s="10" t="b">
        <v>1</v>
      </c>
      <c r="J2675" s="10">
        <v>4.0</v>
      </c>
      <c r="K2675" s="10" t="s">
        <v>1656</v>
      </c>
      <c r="L2675" s="10" t="s">
        <v>10817</v>
      </c>
      <c r="M2675" s="10" t="s">
        <v>11153</v>
      </c>
    </row>
    <row r="2676" ht="15.75" customHeight="1">
      <c r="A2676" s="9">
        <v>2674.0</v>
      </c>
      <c r="B2676" s="10">
        <v>2922.0</v>
      </c>
      <c r="C2676" s="10" t="s">
        <v>11154</v>
      </c>
      <c r="D2676" s="10" t="s">
        <v>1670</v>
      </c>
      <c r="E2676" s="10" t="s">
        <v>1671</v>
      </c>
      <c r="F2676" s="10" t="s">
        <v>11155</v>
      </c>
      <c r="G2676" s="10" t="s">
        <v>841</v>
      </c>
      <c r="H2676" s="10" t="s">
        <v>11156</v>
      </c>
      <c r="I2676" s="10" t="b">
        <v>0</v>
      </c>
      <c r="J2676" s="10" t="s">
        <v>17</v>
      </c>
      <c r="K2676" s="10" t="s">
        <v>17</v>
      </c>
      <c r="L2676" s="10" t="s">
        <v>17</v>
      </c>
      <c r="M2676" s="10" t="s">
        <v>17</v>
      </c>
    </row>
    <row r="2677" ht="15.75" customHeight="1">
      <c r="A2677" s="9">
        <v>2675.0</v>
      </c>
      <c r="B2677" s="10">
        <v>2923.0</v>
      </c>
      <c r="C2677" s="10" t="s">
        <v>11157</v>
      </c>
      <c r="D2677" s="10" t="s">
        <v>1670</v>
      </c>
      <c r="E2677" s="10" t="s">
        <v>1671</v>
      </c>
      <c r="F2677" s="10" t="s">
        <v>11158</v>
      </c>
      <c r="G2677" s="10" t="s">
        <v>841</v>
      </c>
      <c r="H2677" s="10" t="s">
        <v>11159</v>
      </c>
      <c r="I2677" s="10" t="b">
        <v>1</v>
      </c>
      <c r="J2677" s="10">
        <v>2.0</v>
      </c>
      <c r="K2677" s="10" t="s">
        <v>1679</v>
      </c>
      <c r="L2677" s="10" t="s">
        <v>11144</v>
      </c>
      <c r="M2677" s="10" t="s">
        <v>11160</v>
      </c>
    </row>
    <row r="2678" ht="15.75" customHeight="1">
      <c r="A2678" s="9">
        <v>2676.0</v>
      </c>
      <c r="B2678" s="10">
        <v>2925.0</v>
      </c>
      <c r="C2678" s="10" t="s">
        <v>11161</v>
      </c>
      <c r="D2678" s="10" t="s">
        <v>1670</v>
      </c>
      <c r="E2678" s="10" t="s">
        <v>1671</v>
      </c>
      <c r="F2678" s="10" t="s">
        <v>11162</v>
      </c>
      <c r="G2678" s="10" t="s">
        <v>841</v>
      </c>
      <c r="H2678" s="10" t="s">
        <v>11163</v>
      </c>
      <c r="I2678" s="10" t="b">
        <v>0</v>
      </c>
      <c r="J2678" s="10" t="s">
        <v>17</v>
      </c>
      <c r="K2678" s="10" t="s">
        <v>17</v>
      </c>
      <c r="L2678" s="10" t="s">
        <v>17</v>
      </c>
      <c r="M2678" s="10" t="s">
        <v>17</v>
      </c>
    </row>
    <row r="2679" ht="15.75" customHeight="1">
      <c r="A2679" s="9">
        <v>2677.0</v>
      </c>
      <c r="B2679" s="10">
        <v>2926.0</v>
      </c>
      <c r="C2679" s="10" t="s">
        <v>11164</v>
      </c>
      <c r="D2679" s="10" t="s">
        <v>1670</v>
      </c>
      <c r="E2679" s="10" t="s">
        <v>1671</v>
      </c>
      <c r="F2679" s="10" t="s">
        <v>11165</v>
      </c>
      <c r="G2679" s="10" t="s">
        <v>841</v>
      </c>
      <c r="H2679" s="10" t="s">
        <v>11166</v>
      </c>
      <c r="I2679" s="10" t="b">
        <v>1</v>
      </c>
      <c r="J2679" s="10">
        <v>4.0</v>
      </c>
      <c r="K2679" s="10" t="s">
        <v>1656</v>
      </c>
      <c r="L2679" s="10" t="s">
        <v>11167</v>
      </c>
      <c r="M2679" s="10" t="s">
        <v>11168</v>
      </c>
    </row>
    <row r="2680" ht="15.75" customHeight="1">
      <c r="A2680" s="9">
        <v>2678.0</v>
      </c>
      <c r="B2680" s="10">
        <v>2927.0</v>
      </c>
      <c r="C2680" s="10" t="s">
        <v>11169</v>
      </c>
      <c r="D2680" s="10" t="s">
        <v>1670</v>
      </c>
      <c r="E2680" s="10" t="s">
        <v>1671</v>
      </c>
      <c r="F2680" s="10" t="s">
        <v>11170</v>
      </c>
      <c r="G2680" s="10" t="s">
        <v>841</v>
      </c>
      <c r="H2680" s="10" t="s">
        <v>11171</v>
      </c>
      <c r="I2680" s="10" t="b">
        <v>1</v>
      </c>
      <c r="J2680" s="10">
        <v>9.0</v>
      </c>
      <c r="K2680" s="10" t="s">
        <v>18</v>
      </c>
      <c r="L2680" s="10" t="s">
        <v>11114</v>
      </c>
      <c r="M2680" s="10" t="s">
        <v>11172</v>
      </c>
    </row>
    <row r="2681" ht="15.75" customHeight="1">
      <c r="A2681" s="9">
        <v>2679.0</v>
      </c>
      <c r="B2681" s="10">
        <v>2928.0</v>
      </c>
      <c r="C2681" s="10" t="s">
        <v>11173</v>
      </c>
      <c r="D2681" s="10" t="s">
        <v>1670</v>
      </c>
      <c r="E2681" s="10" t="s">
        <v>1671</v>
      </c>
      <c r="F2681" s="10" t="s">
        <v>11174</v>
      </c>
      <c r="G2681" s="10" t="s">
        <v>841</v>
      </c>
      <c r="H2681" s="10" t="s">
        <v>11175</v>
      </c>
      <c r="I2681" s="10" t="b">
        <v>1</v>
      </c>
      <c r="J2681" s="10">
        <v>9.0</v>
      </c>
      <c r="K2681" s="10" t="s">
        <v>18</v>
      </c>
      <c r="L2681" s="10" t="s">
        <v>2830</v>
      </c>
      <c r="M2681" s="10" t="s">
        <v>11176</v>
      </c>
    </row>
    <row r="2682" ht="15.75" customHeight="1">
      <c r="A2682" s="9">
        <v>2680.0</v>
      </c>
      <c r="B2682" s="10">
        <v>2929.0</v>
      </c>
      <c r="C2682" s="10" t="s">
        <v>11177</v>
      </c>
      <c r="D2682" s="10" t="s">
        <v>1670</v>
      </c>
      <c r="E2682" s="10" t="s">
        <v>1671</v>
      </c>
      <c r="F2682" s="10" t="s">
        <v>11178</v>
      </c>
      <c r="G2682" s="10" t="s">
        <v>841</v>
      </c>
      <c r="H2682" s="10" t="s">
        <v>11179</v>
      </c>
      <c r="I2682" s="10" t="b">
        <v>1</v>
      </c>
      <c r="J2682" s="10">
        <v>3.0</v>
      </c>
      <c r="K2682" s="10" t="s">
        <v>1702</v>
      </c>
      <c r="L2682" s="10" t="s">
        <v>11180</v>
      </c>
      <c r="M2682" s="10" t="s">
        <v>11181</v>
      </c>
    </row>
    <row r="2683" ht="15.75" customHeight="1">
      <c r="A2683" s="9">
        <v>2681.0</v>
      </c>
      <c r="B2683" s="10">
        <v>2930.0</v>
      </c>
      <c r="C2683" s="10" t="s">
        <v>11182</v>
      </c>
      <c r="D2683" s="10" t="s">
        <v>1670</v>
      </c>
      <c r="E2683" s="10" t="s">
        <v>1671</v>
      </c>
      <c r="F2683" s="10" t="s">
        <v>11183</v>
      </c>
      <c r="G2683" s="10" t="s">
        <v>841</v>
      </c>
      <c r="H2683" s="10" t="s">
        <v>11184</v>
      </c>
      <c r="I2683" s="10" t="b">
        <v>1</v>
      </c>
      <c r="J2683" s="10">
        <v>3.0</v>
      </c>
      <c r="K2683" s="10" t="s">
        <v>1702</v>
      </c>
      <c r="L2683" s="10" t="s">
        <v>2430</v>
      </c>
      <c r="M2683" s="10" t="s">
        <v>11185</v>
      </c>
    </row>
    <row r="2684" ht="15.75" customHeight="1">
      <c r="A2684" s="9">
        <v>2682.0</v>
      </c>
      <c r="B2684" s="10">
        <v>2932.0</v>
      </c>
      <c r="C2684" s="10" t="s">
        <v>11186</v>
      </c>
      <c r="D2684" s="10" t="s">
        <v>1670</v>
      </c>
      <c r="E2684" s="10" t="s">
        <v>1671</v>
      </c>
      <c r="F2684" s="10" t="s">
        <v>11187</v>
      </c>
      <c r="G2684" s="10" t="s">
        <v>841</v>
      </c>
      <c r="H2684" s="10" t="s">
        <v>11188</v>
      </c>
      <c r="I2684" s="10" t="b">
        <v>1</v>
      </c>
      <c r="J2684" s="10">
        <v>4.0</v>
      </c>
      <c r="K2684" s="10" t="s">
        <v>1656</v>
      </c>
      <c r="L2684" s="10" t="s">
        <v>11189</v>
      </c>
      <c r="M2684" s="10" t="s">
        <v>11190</v>
      </c>
    </row>
    <row r="2685" ht="15.75" customHeight="1">
      <c r="A2685" s="9">
        <v>2683.0</v>
      </c>
      <c r="B2685" s="10">
        <v>2933.0</v>
      </c>
      <c r="C2685" s="10" t="s">
        <v>11191</v>
      </c>
      <c r="D2685" s="10" t="s">
        <v>1670</v>
      </c>
      <c r="E2685" s="10" t="s">
        <v>1671</v>
      </c>
      <c r="F2685" s="10" t="s">
        <v>11192</v>
      </c>
      <c r="G2685" s="10" t="s">
        <v>841</v>
      </c>
      <c r="H2685" s="10" t="s">
        <v>11193</v>
      </c>
      <c r="I2685" s="10" t="b">
        <v>1</v>
      </c>
      <c r="J2685" s="10">
        <v>5.0</v>
      </c>
      <c r="K2685" s="10" t="s">
        <v>1690</v>
      </c>
      <c r="L2685" s="10" t="s">
        <v>11194</v>
      </c>
      <c r="M2685" s="10" t="s">
        <v>11195</v>
      </c>
    </row>
    <row r="2686" ht="15.75" customHeight="1">
      <c r="A2686" s="9">
        <v>2684.0</v>
      </c>
      <c r="B2686" s="10">
        <v>2934.0</v>
      </c>
      <c r="C2686" s="10" t="s">
        <v>11196</v>
      </c>
      <c r="D2686" s="10" t="s">
        <v>1670</v>
      </c>
      <c r="E2686" s="10" t="s">
        <v>1671</v>
      </c>
      <c r="F2686" s="10" t="s">
        <v>11197</v>
      </c>
      <c r="G2686" s="10" t="s">
        <v>841</v>
      </c>
      <c r="H2686" s="10" t="s">
        <v>11198</v>
      </c>
      <c r="I2686" s="10" t="b">
        <v>1</v>
      </c>
      <c r="J2686" s="10">
        <v>4.0</v>
      </c>
      <c r="K2686" s="10" t="s">
        <v>1656</v>
      </c>
      <c r="L2686" s="10" t="s">
        <v>10487</v>
      </c>
      <c r="M2686" s="10" t="s">
        <v>11199</v>
      </c>
    </row>
    <row r="2687" ht="15.75" customHeight="1">
      <c r="A2687" s="9">
        <v>2685.0</v>
      </c>
      <c r="B2687" s="10">
        <v>2935.0</v>
      </c>
      <c r="C2687" s="10" t="s">
        <v>11200</v>
      </c>
      <c r="D2687" s="10" t="s">
        <v>1670</v>
      </c>
      <c r="E2687" s="10" t="s">
        <v>1671</v>
      </c>
      <c r="F2687" s="10" t="s">
        <v>11201</v>
      </c>
      <c r="G2687" s="10" t="s">
        <v>841</v>
      </c>
      <c r="H2687" s="10" t="s">
        <v>11202</v>
      </c>
      <c r="I2687" s="10" t="b">
        <v>1</v>
      </c>
      <c r="J2687" s="10">
        <v>3.0</v>
      </c>
      <c r="K2687" s="10" t="s">
        <v>1702</v>
      </c>
      <c r="L2687" s="10" t="s">
        <v>1929</v>
      </c>
      <c r="M2687" s="10" t="s">
        <v>11203</v>
      </c>
    </row>
    <row r="2688" ht="15.75" customHeight="1">
      <c r="A2688" s="9">
        <v>2686.0</v>
      </c>
      <c r="B2688" s="10">
        <v>2936.0</v>
      </c>
      <c r="C2688" s="10" t="s">
        <v>11204</v>
      </c>
      <c r="D2688" s="10" t="s">
        <v>1670</v>
      </c>
      <c r="E2688" s="10" t="s">
        <v>1671</v>
      </c>
      <c r="F2688" s="10" t="s">
        <v>11201</v>
      </c>
      <c r="G2688" s="10" t="s">
        <v>841</v>
      </c>
      <c r="H2688" s="10" t="s">
        <v>11202</v>
      </c>
      <c r="I2688" s="10" t="b">
        <v>1</v>
      </c>
      <c r="J2688" s="10">
        <v>3.0</v>
      </c>
      <c r="K2688" s="10" t="s">
        <v>1702</v>
      </c>
      <c r="L2688" s="10" t="s">
        <v>1929</v>
      </c>
      <c r="M2688" s="10" t="s">
        <v>11203</v>
      </c>
    </row>
    <row r="2689" ht="15.75" customHeight="1">
      <c r="A2689" s="9">
        <v>2687.0</v>
      </c>
      <c r="B2689" s="10">
        <v>2937.0</v>
      </c>
      <c r="C2689" s="10" t="s">
        <v>11205</v>
      </c>
      <c r="D2689" s="10" t="s">
        <v>1670</v>
      </c>
      <c r="E2689" s="10" t="s">
        <v>1671</v>
      </c>
      <c r="F2689" s="10" t="s">
        <v>11206</v>
      </c>
      <c r="G2689" s="10" t="s">
        <v>841</v>
      </c>
      <c r="H2689" s="10" t="s">
        <v>11207</v>
      </c>
      <c r="I2689" s="10" t="b">
        <v>1</v>
      </c>
      <c r="J2689" s="10">
        <v>4.0</v>
      </c>
      <c r="K2689" s="10" t="s">
        <v>1656</v>
      </c>
      <c r="L2689" s="10" t="s">
        <v>11208</v>
      </c>
      <c r="M2689" s="10" t="s">
        <v>11209</v>
      </c>
    </row>
    <row r="2690" ht="15.75" customHeight="1">
      <c r="A2690" s="9">
        <v>2688.0</v>
      </c>
      <c r="B2690" s="10">
        <v>2938.0</v>
      </c>
      <c r="C2690" s="10" t="s">
        <v>11210</v>
      </c>
      <c r="D2690" s="10" t="s">
        <v>1670</v>
      </c>
      <c r="E2690" s="10" t="s">
        <v>1671</v>
      </c>
      <c r="F2690" s="10" t="s">
        <v>11197</v>
      </c>
      <c r="G2690" s="10" t="s">
        <v>841</v>
      </c>
      <c r="H2690" s="10" t="s">
        <v>11198</v>
      </c>
      <c r="I2690" s="10" t="b">
        <v>1</v>
      </c>
      <c r="J2690" s="10">
        <v>4.0</v>
      </c>
      <c r="K2690" s="10" t="s">
        <v>1656</v>
      </c>
      <c r="L2690" s="10" t="s">
        <v>10487</v>
      </c>
      <c r="M2690" s="10" t="s">
        <v>11199</v>
      </c>
    </row>
    <row r="2691" ht="15.75" customHeight="1">
      <c r="A2691" s="9">
        <v>2689.0</v>
      </c>
      <c r="B2691" s="10">
        <v>2940.0</v>
      </c>
      <c r="C2691" s="10" t="s">
        <v>11211</v>
      </c>
      <c r="D2691" s="10" t="s">
        <v>1670</v>
      </c>
      <c r="E2691" s="10" t="s">
        <v>1671</v>
      </c>
      <c r="F2691" s="10" t="s">
        <v>11212</v>
      </c>
      <c r="G2691" s="10" t="s">
        <v>841</v>
      </c>
      <c r="H2691" s="10" t="s">
        <v>11213</v>
      </c>
      <c r="I2691" s="10" t="b">
        <v>1</v>
      </c>
      <c r="J2691" s="10">
        <v>5.0</v>
      </c>
      <c r="K2691" s="10" t="s">
        <v>1690</v>
      </c>
      <c r="L2691" s="10" t="s">
        <v>11214</v>
      </c>
      <c r="M2691" s="10" t="s">
        <v>11215</v>
      </c>
    </row>
    <row r="2692" ht="15.75" customHeight="1">
      <c r="A2692" s="9">
        <v>2690.0</v>
      </c>
      <c r="B2692" s="10">
        <v>2941.0</v>
      </c>
      <c r="C2692" s="10" t="s">
        <v>11216</v>
      </c>
      <c r="D2692" s="10" t="s">
        <v>1670</v>
      </c>
      <c r="E2692" s="10" t="s">
        <v>1671</v>
      </c>
      <c r="F2692" s="10" t="s">
        <v>11217</v>
      </c>
      <c r="G2692" s="10" t="s">
        <v>841</v>
      </c>
      <c r="H2692" s="10" t="s">
        <v>11218</v>
      </c>
      <c r="I2692" s="10" t="b">
        <v>1</v>
      </c>
      <c r="J2692" s="10">
        <v>2.0</v>
      </c>
      <c r="K2692" s="10" t="s">
        <v>1679</v>
      </c>
      <c r="L2692" s="10" t="s">
        <v>1821</v>
      </c>
      <c r="M2692" s="10" t="s">
        <v>11219</v>
      </c>
    </row>
    <row r="2693" ht="15.75" customHeight="1">
      <c r="A2693" s="9">
        <v>2691.0</v>
      </c>
      <c r="B2693" s="10">
        <v>2942.0</v>
      </c>
      <c r="C2693" s="10" t="s">
        <v>11220</v>
      </c>
      <c r="D2693" s="10" t="s">
        <v>1670</v>
      </c>
      <c r="E2693" s="10" t="s">
        <v>1671</v>
      </c>
      <c r="F2693" s="10" t="s">
        <v>11221</v>
      </c>
      <c r="G2693" s="10" t="s">
        <v>841</v>
      </c>
      <c r="H2693" s="10" t="s">
        <v>11222</v>
      </c>
      <c r="I2693" s="10" t="b">
        <v>1</v>
      </c>
      <c r="J2693" s="10">
        <v>6.0</v>
      </c>
      <c r="K2693" s="10" t="s">
        <v>1696</v>
      </c>
      <c r="L2693" s="10" t="s">
        <v>11223</v>
      </c>
      <c r="M2693" s="10" t="s">
        <v>11224</v>
      </c>
    </row>
    <row r="2694" ht="15.75" customHeight="1">
      <c r="A2694" s="9">
        <v>2692.0</v>
      </c>
      <c r="B2694" s="10">
        <v>2943.0</v>
      </c>
      <c r="C2694" s="10" t="s">
        <v>11225</v>
      </c>
      <c r="D2694" s="10" t="s">
        <v>1670</v>
      </c>
      <c r="E2694" s="10" t="s">
        <v>1671</v>
      </c>
      <c r="F2694" s="10" t="s">
        <v>11226</v>
      </c>
      <c r="G2694" s="10" t="s">
        <v>841</v>
      </c>
      <c r="H2694" s="10" t="s">
        <v>11227</v>
      </c>
      <c r="I2694" s="10" t="b">
        <v>1</v>
      </c>
      <c r="J2694" s="10">
        <v>2.0</v>
      </c>
      <c r="K2694" s="10" t="s">
        <v>1679</v>
      </c>
      <c r="L2694" s="10" t="s">
        <v>8947</v>
      </c>
      <c r="M2694" s="10" t="s">
        <v>11228</v>
      </c>
    </row>
    <row r="2695" ht="15.75" customHeight="1">
      <c r="A2695" s="9">
        <v>2693.0</v>
      </c>
      <c r="B2695" s="10">
        <v>2944.0</v>
      </c>
      <c r="C2695" s="10" t="s">
        <v>11229</v>
      </c>
      <c r="D2695" s="10" t="s">
        <v>1670</v>
      </c>
      <c r="E2695" s="10" t="s">
        <v>1671</v>
      </c>
      <c r="F2695" s="10" t="s">
        <v>11230</v>
      </c>
      <c r="G2695" s="10" t="s">
        <v>841</v>
      </c>
      <c r="H2695" s="10" t="s">
        <v>11231</v>
      </c>
      <c r="I2695" s="10" t="b">
        <v>1</v>
      </c>
      <c r="J2695" s="10">
        <v>5.0</v>
      </c>
      <c r="K2695" s="10" t="s">
        <v>1690</v>
      </c>
      <c r="L2695" s="10" t="s">
        <v>11214</v>
      </c>
      <c r="M2695" s="10" t="s">
        <v>11232</v>
      </c>
    </row>
    <row r="2696" ht="15.75" customHeight="1">
      <c r="A2696" s="9">
        <v>2694.0</v>
      </c>
      <c r="B2696" s="10">
        <v>2947.0</v>
      </c>
      <c r="C2696" s="10" t="s">
        <v>11233</v>
      </c>
      <c r="D2696" s="10" t="s">
        <v>1670</v>
      </c>
      <c r="E2696" s="10" t="s">
        <v>1671</v>
      </c>
      <c r="F2696" s="10" t="s">
        <v>11206</v>
      </c>
      <c r="G2696" s="10" t="s">
        <v>841</v>
      </c>
      <c r="H2696" s="10" t="s">
        <v>11207</v>
      </c>
      <c r="I2696" s="10" t="b">
        <v>1</v>
      </c>
      <c r="J2696" s="10">
        <v>4.0</v>
      </c>
      <c r="K2696" s="10" t="s">
        <v>1656</v>
      </c>
      <c r="L2696" s="10" t="s">
        <v>11208</v>
      </c>
      <c r="M2696" s="10" t="s">
        <v>11209</v>
      </c>
    </row>
    <row r="2697" ht="15.75" customHeight="1">
      <c r="A2697" s="9">
        <v>2695.0</v>
      </c>
      <c r="B2697" s="10">
        <v>2948.0</v>
      </c>
      <c r="C2697" s="10" t="s">
        <v>11234</v>
      </c>
      <c r="D2697" s="10" t="s">
        <v>1670</v>
      </c>
      <c r="E2697" s="10" t="s">
        <v>1671</v>
      </c>
      <c r="F2697" s="10" t="s">
        <v>11235</v>
      </c>
      <c r="G2697" s="10" t="s">
        <v>841</v>
      </c>
      <c r="H2697" s="10" t="s">
        <v>11236</v>
      </c>
      <c r="I2697" s="10" t="b">
        <v>1</v>
      </c>
      <c r="J2697" s="10">
        <v>2.0</v>
      </c>
      <c r="K2697" s="10" t="s">
        <v>1679</v>
      </c>
      <c r="L2697" s="10" t="s">
        <v>8947</v>
      </c>
      <c r="M2697" s="10" t="s">
        <v>11237</v>
      </c>
    </row>
    <row r="2698" ht="15.75" customHeight="1">
      <c r="A2698" s="9">
        <v>2696.0</v>
      </c>
      <c r="B2698" s="10">
        <v>2949.0</v>
      </c>
      <c r="C2698" s="10" t="s">
        <v>11238</v>
      </c>
      <c r="D2698" s="10" t="s">
        <v>1670</v>
      </c>
      <c r="E2698" s="10" t="s">
        <v>1671</v>
      </c>
      <c r="F2698" s="10" t="s">
        <v>11221</v>
      </c>
      <c r="G2698" s="10" t="s">
        <v>841</v>
      </c>
      <c r="H2698" s="10" t="s">
        <v>11222</v>
      </c>
      <c r="I2698" s="10" t="b">
        <v>1</v>
      </c>
      <c r="J2698" s="10">
        <v>6.0</v>
      </c>
      <c r="K2698" s="10" t="s">
        <v>1696</v>
      </c>
      <c r="L2698" s="10" t="s">
        <v>11223</v>
      </c>
      <c r="M2698" s="10" t="s">
        <v>11224</v>
      </c>
    </row>
    <row r="2699" ht="15.75" customHeight="1">
      <c r="A2699" s="9">
        <v>2697.0</v>
      </c>
      <c r="B2699" s="10">
        <v>2950.0</v>
      </c>
      <c r="C2699" s="10" t="s">
        <v>11239</v>
      </c>
      <c r="D2699" s="10" t="s">
        <v>1670</v>
      </c>
      <c r="E2699" s="10" t="s">
        <v>1671</v>
      </c>
      <c r="F2699" s="10" t="s">
        <v>11240</v>
      </c>
      <c r="G2699" s="10" t="s">
        <v>841</v>
      </c>
      <c r="H2699" s="10" t="s">
        <v>11241</v>
      </c>
      <c r="I2699" s="10" t="b">
        <v>1</v>
      </c>
      <c r="J2699" s="10">
        <v>5.0</v>
      </c>
      <c r="K2699" s="10" t="s">
        <v>1690</v>
      </c>
      <c r="L2699" s="10" t="s">
        <v>11214</v>
      </c>
      <c r="M2699" s="10" t="s">
        <v>11242</v>
      </c>
    </row>
    <row r="2700" ht="15.75" customHeight="1">
      <c r="A2700" s="9">
        <v>2698.0</v>
      </c>
      <c r="B2700" s="10">
        <v>2951.0</v>
      </c>
      <c r="C2700" s="10" t="s">
        <v>11243</v>
      </c>
      <c r="D2700" s="10" t="s">
        <v>1670</v>
      </c>
      <c r="E2700" s="10" t="s">
        <v>1671</v>
      </c>
      <c r="F2700" s="10" t="s">
        <v>11244</v>
      </c>
      <c r="G2700" s="10" t="s">
        <v>841</v>
      </c>
      <c r="H2700" s="10" t="s">
        <v>11245</v>
      </c>
      <c r="I2700" s="10" t="b">
        <v>1</v>
      </c>
      <c r="J2700" s="10">
        <v>5.0</v>
      </c>
      <c r="K2700" s="10" t="s">
        <v>1690</v>
      </c>
      <c r="L2700" s="10" t="s">
        <v>11246</v>
      </c>
      <c r="M2700" s="10" t="s">
        <v>11247</v>
      </c>
    </row>
    <row r="2701" ht="15.75" customHeight="1">
      <c r="A2701" s="9">
        <v>2699.0</v>
      </c>
      <c r="B2701" s="10">
        <v>2953.0</v>
      </c>
      <c r="C2701" s="10" t="s">
        <v>11248</v>
      </c>
      <c r="D2701" s="10" t="s">
        <v>1670</v>
      </c>
      <c r="E2701" s="10" t="s">
        <v>1671</v>
      </c>
      <c r="F2701" s="10" t="s">
        <v>11249</v>
      </c>
      <c r="G2701" s="10" t="s">
        <v>841</v>
      </c>
      <c r="H2701" s="10" t="s">
        <v>11250</v>
      </c>
      <c r="I2701" s="10" t="b">
        <v>1</v>
      </c>
      <c r="J2701" s="10">
        <v>2.0</v>
      </c>
      <c r="K2701" s="10" t="s">
        <v>1679</v>
      </c>
      <c r="L2701" s="10" t="s">
        <v>1821</v>
      </c>
      <c r="M2701" s="10" t="s">
        <v>11251</v>
      </c>
    </row>
    <row r="2702" ht="15.75" customHeight="1">
      <c r="A2702" s="9">
        <v>2700.0</v>
      </c>
      <c r="B2702" s="10">
        <v>2954.0</v>
      </c>
      <c r="C2702" s="10" t="s">
        <v>11252</v>
      </c>
      <c r="D2702" s="10" t="s">
        <v>1670</v>
      </c>
      <c r="E2702" s="10" t="s">
        <v>1671</v>
      </c>
      <c r="F2702" s="10" t="s">
        <v>11253</v>
      </c>
      <c r="G2702" s="10" t="s">
        <v>841</v>
      </c>
      <c r="H2702" s="10" t="s">
        <v>11254</v>
      </c>
      <c r="I2702" s="10" t="b">
        <v>1</v>
      </c>
      <c r="J2702" s="10">
        <v>2.0</v>
      </c>
      <c r="K2702" s="10" t="s">
        <v>1679</v>
      </c>
      <c r="L2702" s="10" t="s">
        <v>11255</v>
      </c>
      <c r="M2702" s="10" t="s">
        <v>11256</v>
      </c>
    </row>
    <row r="2703" ht="15.75" customHeight="1">
      <c r="A2703" s="9">
        <v>2701.0</v>
      </c>
      <c r="B2703" s="10">
        <v>2955.0</v>
      </c>
      <c r="C2703" s="10" t="s">
        <v>11257</v>
      </c>
      <c r="D2703" s="10" t="s">
        <v>1670</v>
      </c>
      <c r="E2703" s="10" t="s">
        <v>1671</v>
      </c>
      <c r="F2703" s="10" t="s">
        <v>11258</v>
      </c>
      <c r="G2703" s="10" t="s">
        <v>841</v>
      </c>
      <c r="H2703" s="10" t="s">
        <v>11259</v>
      </c>
      <c r="I2703" s="10" t="b">
        <v>1</v>
      </c>
      <c r="J2703" s="10">
        <v>5.0</v>
      </c>
      <c r="K2703" s="10" t="s">
        <v>1690</v>
      </c>
      <c r="L2703" s="10" t="s">
        <v>11214</v>
      </c>
      <c r="M2703" s="10" t="s">
        <v>11260</v>
      </c>
    </row>
    <row r="2704" ht="15.75" customHeight="1">
      <c r="A2704" s="9">
        <v>2702.0</v>
      </c>
      <c r="B2704" s="10">
        <v>2956.0</v>
      </c>
      <c r="C2704" s="10" t="s">
        <v>11261</v>
      </c>
      <c r="D2704" s="10" t="s">
        <v>1670</v>
      </c>
      <c r="E2704" s="10" t="s">
        <v>1671</v>
      </c>
      <c r="F2704" s="10" t="s">
        <v>11262</v>
      </c>
      <c r="G2704" s="10" t="s">
        <v>841</v>
      </c>
      <c r="H2704" s="10" t="s">
        <v>11263</v>
      </c>
      <c r="I2704" s="10" t="b">
        <v>1</v>
      </c>
      <c r="J2704" s="10">
        <v>4.0</v>
      </c>
      <c r="K2704" s="10" t="s">
        <v>1656</v>
      </c>
      <c r="L2704" s="10" t="s">
        <v>11208</v>
      </c>
      <c r="M2704" s="10" t="s">
        <v>11264</v>
      </c>
    </row>
    <row r="2705" ht="15.75" customHeight="1">
      <c r="A2705" s="9">
        <v>2703.0</v>
      </c>
      <c r="B2705" s="10">
        <v>2958.0</v>
      </c>
      <c r="C2705" s="10" t="s">
        <v>11265</v>
      </c>
      <c r="D2705" s="10" t="s">
        <v>1670</v>
      </c>
      <c r="E2705" s="10" t="s">
        <v>1671</v>
      </c>
      <c r="F2705" s="10" t="s">
        <v>11266</v>
      </c>
      <c r="G2705" s="10" t="s">
        <v>841</v>
      </c>
      <c r="H2705" s="10" t="s">
        <v>11267</v>
      </c>
      <c r="I2705" s="10" t="b">
        <v>1</v>
      </c>
      <c r="J2705" s="10">
        <v>5.0</v>
      </c>
      <c r="K2705" s="10" t="s">
        <v>1690</v>
      </c>
      <c r="L2705" s="10" t="s">
        <v>11214</v>
      </c>
      <c r="M2705" s="10" t="s">
        <v>11268</v>
      </c>
    </row>
    <row r="2706" ht="15.75" customHeight="1">
      <c r="A2706" s="9">
        <v>2704.0</v>
      </c>
      <c r="B2706" s="10">
        <v>2959.0</v>
      </c>
      <c r="C2706" s="10" t="s">
        <v>11269</v>
      </c>
      <c r="D2706" s="10" t="s">
        <v>1670</v>
      </c>
      <c r="E2706" s="10" t="s">
        <v>1671</v>
      </c>
      <c r="F2706" s="10" t="s">
        <v>11197</v>
      </c>
      <c r="G2706" s="10" t="s">
        <v>841</v>
      </c>
      <c r="H2706" s="10" t="s">
        <v>11198</v>
      </c>
      <c r="I2706" s="10" t="b">
        <v>1</v>
      </c>
      <c r="J2706" s="10">
        <v>4.0</v>
      </c>
      <c r="K2706" s="10" t="s">
        <v>1656</v>
      </c>
      <c r="L2706" s="10" t="s">
        <v>10487</v>
      </c>
      <c r="M2706" s="10" t="s">
        <v>11199</v>
      </c>
    </row>
    <row r="2707" ht="15.75" customHeight="1">
      <c r="A2707" s="9">
        <v>2705.0</v>
      </c>
      <c r="B2707" s="10">
        <v>2960.0</v>
      </c>
      <c r="C2707" s="10" t="s">
        <v>11270</v>
      </c>
      <c r="D2707" s="10" t="s">
        <v>1670</v>
      </c>
      <c r="E2707" s="10" t="s">
        <v>1671</v>
      </c>
      <c r="F2707" s="10" t="s">
        <v>11197</v>
      </c>
      <c r="G2707" s="10" t="s">
        <v>841</v>
      </c>
      <c r="H2707" s="10" t="s">
        <v>11198</v>
      </c>
      <c r="I2707" s="10" t="b">
        <v>1</v>
      </c>
      <c r="J2707" s="10">
        <v>4.0</v>
      </c>
      <c r="K2707" s="10" t="s">
        <v>1656</v>
      </c>
      <c r="L2707" s="10" t="s">
        <v>10487</v>
      </c>
      <c r="M2707" s="10" t="s">
        <v>11199</v>
      </c>
    </row>
    <row r="2708" ht="15.75" customHeight="1">
      <c r="A2708" s="9">
        <v>2706.0</v>
      </c>
      <c r="B2708" s="10">
        <v>2961.0</v>
      </c>
      <c r="C2708" s="10" t="s">
        <v>11271</v>
      </c>
      <c r="D2708" s="10" t="s">
        <v>1670</v>
      </c>
      <c r="E2708" s="10" t="s">
        <v>1671</v>
      </c>
      <c r="F2708" s="10" t="s">
        <v>11272</v>
      </c>
      <c r="G2708" s="10" t="s">
        <v>841</v>
      </c>
      <c r="H2708" s="10" t="s">
        <v>11273</v>
      </c>
      <c r="I2708" s="10" t="b">
        <v>1</v>
      </c>
      <c r="J2708" s="10">
        <v>4.0</v>
      </c>
      <c r="K2708" s="10" t="s">
        <v>1656</v>
      </c>
      <c r="L2708" s="10" t="s">
        <v>11274</v>
      </c>
      <c r="M2708" s="10" t="s">
        <v>11275</v>
      </c>
    </row>
    <row r="2709" ht="15.75" customHeight="1">
      <c r="A2709" s="9">
        <v>2707.0</v>
      </c>
      <c r="B2709" s="10">
        <v>2962.0</v>
      </c>
      <c r="C2709" s="10" t="s">
        <v>11276</v>
      </c>
      <c r="D2709" s="10" t="s">
        <v>1670</v>
      </c>
      <c r="E2709" s="10" t="s">
        <v>1671</v>
      </c>
      <c r="F2709" s="10" t="s">
        <v>11277</v>
      </c>
      <c r="G2709" s="10" t="s">
        <v>841</v>
      </c>
      <c r="H2709" s="10" t="s">
        <v>11278</v>
      </c>
      <c r="I2709" s="10" t="b">
        <v>1</v>
      </c>
      <c r="J2709" s="10">
        <v>4.0</v>
      </c>
      <c r="K2709" s="10" t="s">
        <v>1656</v>
      </c>
      <c r="L2709" s="10" t="s">
        <v>11279</v>
      </c>
      <c r="M2709" s="10" t="s">
        <v>11280</v>
      </c>
    </row>
    <row r="2710" ht="15.75" customHeight="1">
      <c r="A2710" s="9">
        <v>2708.0</v>
      </c>
      <c r="B2710" s="10">
        <v>2963.0</v>
      </c>
      <c r="C2710" s="10" t="s">
        <v>11281</v>
      </c>
      <c r="D2710" s="10" t="s">
        <v>1670</v>
      </c>
      <c r="E2710" s="10" t="s">
        <v>1671</v>
      </c>
      <c r="F2710" s="10" t="s">
        <v>11282</v>
      </c>
      <c r="G2710" s="10" t="s">
        <v>841</v>
      </c>
      <c r="H2710" s="10" t="s">
        <v>11283</v>
      </c>
      <c r="I2710" s="10" t="b">
        <v>1</v>
      </c>
      <c r="J2710" s="10">
        <v>4.0</v>
      </c>
      <c r="K2710" s="10" t="s">
        <v>1656</v>
      </c>
      <c r="L2710" s="10" t="s">
        <v>11284</v>
      </c>
      <c r="M2710" s="10" t="s">
        <v>11285</v>
      </c>
    </row>
    <row r="2711" ht="15.75" customHeight="1">
      <c r="A2711" s="9">
        <v>2709.0</v>
      </c>
      <c r="B2711" s="10">
        <v>2964.0</v>
      </c>
      <c r="C2711" s="10" t="s">
        <v>11286</v>
      </c>
      <c r="D2711" s="10" t="s">
        <v>1670</v>
      </c>
      <c r="E2711" s="10" t="s">
        <v>1671</v>
      </c>
      <c r="F2711" s="10" t="s">
        <v>11287</v>
      </c>
      <c r="G2711" s="10" t="s">
        <v>841</v>
      </c>
      <c r="H2711" s="10" t="s">
        <v>11288</v>
      </c>
      <c r="I2711" s="10" t="b">
        <v>1</v>
      </c>
      <c r="J2711" s="10">
        <v>3.0</v>
      </c>
      <c r="K2711" s="10" t="s">
        <v>1702</v>
      </c>
      <c r="L2711" s="10" t="s">
        <v>7795</v>
      </c>
      <c r="M2711" s="10" t="s">
        <v>11289</v>
      </c>
    </row>
    <row r="2712" ht="15.75" customHeight="1">
      <c r="A2712" s="9">
        <v>2710.0</v>
      </c>
      <c r="B2712" s="10">
        <v>2965.0</v>
      </c>
      <c r="C2712" s="10" t="s">
        <v>11290</v>
      </c>
      <c r="D2712" s="10" t="s">
        <v>1670</v>
      </c>
      <c r="E2712" s="10" t="s">
        <v>1671</v>
      </c>
      <c r="F2712" s="10" t="s">
        <v>11291</v>
      </c>
      <c r="G2712" s="10" t="s">
        <v>841</v>
      </c>
      <c r="H2712" s="10" t="s">
        <v>11292</v>
      </c>
      <c r="I2712" s="10" t="b">
        <v>1</v>
      </c>
      <c r="J2712" s="10">
        <v>4.0</v>
      </c>
      <c r="K2712" s="10" t="s">
        <v>1656</v>
      </c>
      <c r="L2712" s="10" t="s">
        <v>10487</v>
      </c>
      <c r="M2712" s="10" t="s">
        <v>11293</v>
      </c>
    </row>
    <row r="2713" ht="15.75" customHeight="1">
      <c r="A2713" s="9">
        <v>2711.0</v>
      </c>
      <c r="B2713" s="10">
        <v>2966.0</v>
      </c>
      <c r="C2713" s="10" t="s">
        <v>11294</v>
      </c>
      <c r="D2713" s="10" t="s">
        <v>1670</v>
      </c>
      <c r="E2713" s="10" t="s">
        <v>1671</v>
      </c>
      <c r="F2713" s="10" t="s">
        <v>11295</v>
      </c>
      <c r="G2713" s="10" t="s">
        <v>841</v>
      </c>
      <c r="H2713" s="10" t="s">
        <v>17</v>
      </c>
      <c r="I2713" s="10" t="b">
        <v>0</v>
      </c>
      <c r="J2713" s="10" t="s">
        <v>17</v>
      </c>
      <c r="K2713" s="10" t="s">
        <v>17</v>
      </c>
      <c r="L2713" s="10" t="s">
        <v>17</v>
      </c>
      <c r="M2713" s="10" t="s">
        <v>17</v>
      </c>
    </row>
    <row r="2714" ht="15.75" customHeight="1">
      <c r="A2714" s="9">
        <v>2712.0</v>
      </c>
      <c r="B2714" s="10">
        <v>2967.0</v>
      </c>
      <c r="C2714" s="10" t="s">
        <v>11296</v>
      </c>
      <c r="D2714" s="10" t="s">
        <v>1670</v>
      </c>
      <c r="E2714" s="10" t="s">
        <v>1671</v>
      </c>
      <c r="F2714" s="10" t="s">
        <v>11297</v>
      </c>
      <c r="G2714" s="10" t="s">
        <v>841</v>
      </c>
      <c r="H2714" s="10" t="s">
        <v>11298</v>
      </c>
      <c r="I2714" s="10" t="b">
        <v>1</v>
      </c>
      <c r="J2714" s="10">
        <v>2.0</v>
      </c>
      <c r="K2714" s="10" t="s">
        <v>1679</v>
      </c>
      <c r="L2714" s="10" t="s">
        <v>11299</v>
      </c>
      <c r="M2714" s="10" t="s">
        <v>11300</v>
      </c>
    </row>
    <row r="2715" ht="15.75" customHeight="1">
      <c r="A2715" s="9">
        <v>2713.0</v>
      </c>
      <c r="B2715" s="10">
        <v>2969.0</v>
      </c>
      <c r="C2715" s="10" t="s">
        <v>11301</v>
      </c>
      <c r="D2715" s="10" t="s">
        <v>1670</v>
      </c>
      <c r="E2715" s="10" t="s">
        <v>1671</v>
      </c>
      <c r="F2715" s="10" t="s">
        <v>11302</v>
      </c>
      <c r="G2715" s="10" t="s">
        <v>841</v>
      </c>
      <c r="H2715" s="10" t="s">
        <v>11303</v>
      </c>
      <c r="I2715" s="10" t="b">
        <v>1</v>
      </c>
      <c r="J2715" s="10">
        <v>4.0</v>
      </c>
      <c r="K2715" s="10" t="s">
        <v>1656</v>
      </c>
      <c r="L2715" s="10" t="s">
        <v>7748</v>
      </c>
      <c r="M2715" s="10" t="s">
        <v>11304</v>
      </c>
    </row>
    <row r="2716" ht="15.75" customHeight="1">
      <c r="A2716" s="9">
        <v>2714.0</v>
      </c>
      <c r="B2716" s="10">
        <v>2970.0</v>
      </c>
      <c r="C2716" s="10" t="s">
        <v>11305</v>
      </c>
      <c r="D2716" s="10" t="s">
        <v>1670</v>
      </c>
      <c r="E2716" s="10" t="s">
        <v>1671</v>
      </c>
      <c r="F2716" s="10" t="s">
        <v>11306</v>
      </c>
      <c r="G2716" s="10" t="s">
        <v>841</v>
      </c>
      <c r="H2716" s="10" t="s">
        <v>11307</v>
      </c>
      <c r="I2716" s="10" t="b">
        <v>1</v>
      </c>
      <c r="J2716" s="10">
        <v>2.0</v>
      </c>
      <c r="K2716" s="10" t="s">
        <v>1679</v>
      </c>
      <c r="L2716" s="10" t="s">
        <v>11308</v>
      </c>
      <c r="M2716" s="10" t="s">
        <v>11309</v>
      </c>
    </row>
    <row r="2717" ht="15.75" customHeight="1">
      <c r="A2717" s="9">
        <v>2715.0</v>
      </c>
      <c r="B2717" s="10">
        <v>2971.0</v>
      </c>
      <c r="C2717" s="10" t="s">
        <v>11310</v>
      </c>
      <c r="D2717" s="10" t="s">
        <v>1670</v>
      </c>
      <c r="E2717" s="10" t="s">
        <v>1671</v>
      </c>
      <c r="F2717" s="10" t="s">
        <v>11197</v>
      </c>
      <c r="G2717" s="10" t="s">
        <v>841</v>
      </c>
      <c r="H2717" s="10" t="s">
        <v>11198</v>
      </c>
      <c r="I2717" s="10" t="b">
        <v>1</v>
      </c>
      <c r="J2717" s="10">
        <v>4.0</v>
      </c>
      <c r="K2717" s="10" t="s">
        <v>1656</v>
      </c>
      <c r="L2717" s="10" t="s">
        <v>10487</v>
      </c>
      <c r="M2717" s="10" t="s">
        <v>11199</v>
      </c>
    </row>
    <row r="2718" ht="15.75" customHeight="1">
      <c r="A2718" s="9">
        <v>2716.0</v>
      </c>
      <c r="B2718" s="10">
        <v>2972.0</v>
      </c>
      <c r="C2718" s="10" t="s">
        <v>11311</v>
      </c>
      <c r="D2718" s="10" t="s">
        <v>1670</v>
      </c>
      <c r="E2718" s="10" t="s">
        <v>1671</v>
      </c>
      <c r="F2718" s="10" t="s">
        <v>11312</v>
      </c>
      <c r="G2718" s="10" t="s">
        <v>841</v>
      </c>
      <c r="H2718" s="10" t="s">
        <v>11313</v>
      </c>
      <c r="I2718" s="10" t="b">
        <v>1</v>
      </c>
      <c r="J2718" s="10">
        <v>3.0</v>
      </c>
      <c r="K2718" s="10" t="s">
        <v>1702</v>
      </c>
      <c r="L2718" s="10" t="s">
        <v>7795</v>
      </c>
      <c r="M2718" s="10" t="s">
        <v>11314</v>
      </c>
    </row>
    <row r="2719" ht="15.75" customHeight="1">
      <c r="A2719" s="9">
        <v>2717.0</v>
      </c>
      <c r="B2719" s="10">
        <v>2973.0</v>
      </c>
      <c r="C2719" s="10" t="s">
        <v>11315</v>
      </c>
      <c r="D2719" s="10" t="s">
        <v>1670</v>
      </c>
      <c r="E2719" s="10" t="s">
        <v>1671</v>
      </c>
      <c r="F2719" s="10" t="s">
        <v>11316</v>
      </c>
      <c r="G2719" s="10" t="s">
        <v>841</v>
      </c>
      <c r="H2719" s="10" t="s">
        <v>11317</v>
      </c>
      <c r="I2719" s="10" t="b">
        <v>1</v>
      </c>
      <c r="J2719" s="10">
        <v>4.0</v>
      </c>
      <c r="K2719" s="10" t="s">
        <v>1656</v>
      </c>
      <c r="L2719" s="10" t="s">
        <v>11318</v>
      </c>
      <c r="M2719" s="10" t="s">
        <v>11319</v>
      </c>
    </row>
    <row r="2720" ht="15.75" customHeight="1">
      <c r="A2720" s="9">
        <v>2718.0</v>
      </c>
      <c r="B2720" s="10">
        <v>2974.0</v>
      </c>
      <c r="C2720" s="10" t="s">
        <v>11320</v>
      </c>
      <c r="D2720" s="10" t="s">
        <v>1670</v>
      </c>
      <c r="E2720" s="10" t="s">
        <v>1671</v>
      </c>
      <c r="F2720" s="10" t="s">
        <v>11321</v>
      </c>
      <c r="G2720" s="10" t="s">
        <v>841</v>
      </c>
      <c r="H2720" s="10" t="s">
        <v>11322</v>
      </c>
      <c r="I2720" s="10" t="b">
        <v>1</v>
      </c>
      <c r="J2720" s="10">
        <v>4.0</v>
      </c>
      <c r="K2720" s="10" t="s">
        <v>1656</v>
      </c>
      <c r="L2720" s="10" t="s">
        <v>7880</v>
      </c>
      <c r="M2720" s="10" t="s">
        <v>11323</v>
      </c>
    </row>
    <row r="2721" ht="15.75" customHeight="1">
      <c r="A2721" s="9">
        <v>2719.0</v>
      </c>
      <c r="B2721" s="10">
        <v>2976.0</v>
      </c>
      <c r="C2721" s="10" t="s">
        <v>11324</v>
      </c>
      <c r="D2721" s="10" t="s">
        <v>1670</v>
      </c>
      <c r="E2721" s="10" t="s">
        <v>1671</v>
      </c>
      <c r="F2721" s="10" t="s">
        <v>11325</v>
      </c>
      <c r="G2721" s="10" t="s">
        <v>841</v>
      </c>
      <c r="H2721" s="10" t="s">
        <v>11326</v>
      </c>
      <c r="I2721" s="10" t="b">
        <v>1</v>
      </c>
      <c r="J2721" s="10">
        <v>4.0</v>
      </c>
      <c r="K2721" s="10" t="s">
        <v>1656</v>
      </c>
      <c r="L2721" s="10" t="s">
        <v>11327</v>
      </c>
      <c r="M2721" s="10" t="s">
        <v>11328</v>
      </c>
    </row>
    <row r="2722" ht="15.75" customHeight="1">
      <c r="A2722" s="9">
        <v>2720.0</v>
      </c>
      <c r="B2722" s="10">
        <v>2977.0</v>
      </c>
      <c r="C2722" s="10" t="s">
        <v>11329</v>
      </c>
      <c r="D2722" s="10" t="s">
        <v>1670</v>
      </c>
      <c r="E2722" s="10" t="s">
        <v>1671</v>
      </c>
      <c r="F2722" s="10" t="s">
        <v>11201</v>
      </c>
      <c r="G2722" s="10" t="s">
        <v>841</v>
      </c>
      <c r="H2722" s="10" t="s">
        <v>11202</v>
      </c>
      <c r="I2722" s="10" t="b">
        <v>1</v>
      </c>
      <c r="J2722" s="10">
        <v>3.0</v>
      </c>
      <c r="K2722" s="10" t="s">
        <v>1702</v>
      </c>
      <c r="L2722" s="10" t="s">
        <v>1929</v>
      </c>
      <c r="M2722" s="10" t="s">
        <v>11203</v>
      </c>
    </row>
    <row r="2723" ht="15.75" customHeight="1">
      <c r="A2723" s="9">
        <v>2721.0</v>
      </c>
      <c r="B2723" s="10">
        <v>2979.0</v>
      </c>
      <c r="C2723" s="10" t="s">
        <v>11330</v>
      </c>
      <c r="D2723" s="10" t="s">
        <v>1670</v>
      </c>
      <c r="E2723" s="10" t="s">
        <v>1671</v>
      </c>
      <c r="F2723" s="10" t="s">
        <v>11331</v>
      </c>
      <c r="G2723" s="10" t="s">
        <v>841</v>
      </c>
      <c r="H2723" s="10" t="s">
        <v>11332</v>
      </c>
      <c r="I2723" s="10" t="b">
        <v>1</v>
      </c>
      <c r="J2723" s="10">
        <v>3.0</v>
      </c>
      <c r="K2723" s="10" t="s">
        <v>1702</v>
      </c>
      <c r="L2723" s="10" t="s">
        <v>11333</v>
      </c>
      <c r="M2723" s="10" t="s">
        <v>11334</v>
      </c>
    </row>
    <row r="2724" ht="15.75" customHeight="1">
      <c r="A2724" s="9">
        <v>2722.0</v>
      </c>
      <c r="B2724" s="10">
        <v>2980.0</v>
      </c>
      <c r="C2724" s="10" t="s">
        <v>11335</v>
      </c>
      <c r="D2724" s="10" t="s">
        <v>1670</v>
      </c>
      <c r="E2724" s="10" t="s">
        <v>1671</v>
      </c>
      <c r="F2724" s="10" t="s">
        <v>11336</v>
      </c>
      <c r="G2724" s="10" t="s">
        <v>841</v>
      </c>
      <c r="H2724" s="10" t="s">
        <v>11337</v>
      </c>
      <c r="I2724" s="10" t="b">
        <v>1</v>
      </c>
      <c r="J2724" s="10">
        <v>2.0</v>
      </c>
      <c r="K2724" s="10" t="s">
        <v>1679</v>
      </c>
      <c r="L2724" s="10" t="s">
        <v>11308</v>
      </c>
      <c r="M2724" s="10" t="s">
        <v>11338</v>
      </c>
    </row>
    <row r="2725" ht="15.75" customHeight="1">
      <c r="A2725" s="9">
        <v>2723.0</v>
      </c>
      <c r="B2725" s="10">
        <v>2981.0</v>
      </c>
      <c r="C2725" s="10" t="s">
        <v>11339</v>
      </c>
      <c r="D2725" s="10" t="s">
        <v>1670</v>
      </c>
      <c r="E2725" s="10" t="s">
        <v>1671</v>
      </c>
      <c r="F2725" s="10" t="s">
        <v>11277</v>
      </c>
      <c r="G2725" s="10" t="s">
        <v>841</v>
      </c>
      <c r="H2725" s="10" t="s">
        <v>11278</v>
      </c>
      <c r="I2725" s="10" t="b">
        <v>1</v>
      </c>
      <c r="J2725" s="10">
        <v>4.0</v>
      </c>
      <c r="K2725" s="10" t="s">
        <v>1656</v>
      </c>
      <c r="L2725" s="10" t="s">
        <v>11279</v>
      </c>
      <c r="M2725" s="10" t="s">
        <v>11280</v>
      </c>
    </row>
    <row r="2726" ht="15.75" customHeight="1">
      <c r="A2726" s="9">
        <v>2724.0</v>
      </c>
      <c r="B2726" s="10">
        <v>2982.0</v>
      </c>
      <c r="C2726" s="10" t="s">
        <v>11340</v>
      </c>
      <c r="D2726" s="10" t="s">
        <v>1670</v>
      </c>
      <c r="E2726" s="10" t="s">
        <v>1671</v>
      </c>
      <c r="F2726" s="10" t="s">
        <v>11341</v>
      </c>
      <c r="G2726" s="10" t="s">
        <v>841</v>
      </c>
      <c r="H2726" s="10" t="s">
        <v>11342</v>
      </c>
      <c r="I2726" s="10" t="b">
        <v>1</v>
      </c>
      <c r="J2726" s="10">
        <v>4.0</v>
      </c>
      <c r="K2726" s="10" t="s">
        <v>1656</v>
      </c>
      <c r="L2726" s="10" t="s">
        <v>10487</v>
      </c>
      <c r="M2726" s="10" t="s">
        <v>11343</v>
      </c>
    </row>
    <row r="2727" ht="15.75" customHeight="1">
      <c r="A2727" s="9">
        <v>2725.0</v>
      </c>
      <c r="B2727" s="10">
        <v>2983.0</v>
      </c>
      <c r="C2727" s="10" t="s">
        <v>11344</v>
      </c>
      <c r="D2727" s="10" t="s">
        <v>1670</v>
      </c>
      <c r="E2727" s="10" t="s">
        <v>1671</v>
      </c>
      <c r="F2727" s="10" t="s">
        <v>11345</v>
      </c>
      <c r="G2727" s="10" t="s">
        <v>841</v>
      </c>
      <c r="H2727" s="10" t="s">
        <v>11346</v>
      </c>
      <c r="I2727" s="10" t="b">
        <v>1</v>
      </c>
      <c r="J2727" s="10">
        <v>4.0</v>
      </c>
      <c r="K2727" s="10" t="s">
        <v>1656</v>
      </c>
      <c r="L2727" s="10" t="s">
        <v>11279</v>
      </c>
      <c r="M2727" s="10" t="s">
        <v>11347</v>
      </c>
    </row>
    <row r="2728" ht="15.75" customHeight="1">
      <c r="A2728" s="9">
        <v>2726.0</v>
      </c>
      <c r="B2728" s="10">
        <v>2984.0</v>
      </c>
      <c r="C2728" s="10" t="s">
        <v>11348</v>
      </c>
      <c r="D2728" s="10" t="s">
        <v>1670</v>
      </c>
      <c r="E2728" s="10" t="s">
        <v>1671</v>
      </c>
      <c r="F2728" s="10" t="s">
        <v>11287</v>
      </c>
      <c r="G2728" s="10" t="s">
        <v>841</v>
      </c>
      <c r="H2728" s="10" t="s">
        <v>11288</v>
      </c>
      <c r="I2728" s="10" t="b">
        <v>1</v>
      </c>
      <c r="J2728" s="10">
        <v>3.0</v>
      </c>
      <c r="K2728" s="10" t="s">
        <v>1702</v>
      </c>
      <c r="L2728" s="10" t="s">
        <v>7795</v>
      </c>
      <c r="M2728" s="10" t="s">
        <v>11289</v>
      </c>
    </row>
    <row r="2729" ht="15.75" customHeight="1">
      <c r="A2729" s="9">
        <v>2727.0</v>
      </c>
      <c r="B2729" s="10">
        <v>2985.0</v>
      </c>
      <c r="C2729" s="10" t="s">
        <v>11349</v>
      </c>
      <c r="D2729" s="10" t="s">
        <v>1670</v>
      </c>
      <c r="E2729" s="10" t="s">
        <v>1671</v>
      </c>
      <c r="F2729" s="10" t="s">
        <v>11350</v>
      </c>
      <c r="G2729" s="10" t="s">
        <v>841</v>
      </c>
      <c r="H2729" s="10" t="s">
        <v>11351</v>
      </c>
      <c r="I2729" s="10" t="b">
        <v>1</v>
      </c>
      <c r="J2729" s="10">
        <v>4.0</v>
      </c>
      <c r="K2729" s="10" t="s">
        <v>1656</v>
      </c>
      <c r="L2729" s="10" t="s">
        <v>10487</v>
      </c>
      <c r="M2729" s="10" t="s">
        <v>11352</v>
      </c>
    </row>
    <row r="2730" ht="15.75" customHeight="1">
      <c r="A2730" s="9">
        <v>2728.0</v>
      </c>
      <c r="B2730" s="10">
        <v>2986.0</v>
      </c>
      <c r="C2730" s="10" t="s">
        <v>11353</v>
      </c>
      <c r="D2730" s="10" t="s">
        <v>1670</v>
      </c>
      <c r="E2730" s="10" t="s">
        <v>1671</v>
      </c>
      <c r="F2730" s="10" t="s">
        <v>11201</v>
      </c>
      <c r="G2730" s="10" t="s">
        <v>841</v>
      </c>
      <c r="H2730" s="10" t="s">
        <v>11202</v>
      </c>
      <c r="I2730" s="10" t="b">
        <v>1</v>
      </c>
      <c r="J2730" s="10">
        <v>3.0</v>
      </c>
      <c r="K2730" s="10" t="s">
        <v>1702</v>
      </c>
      <c r="L2730" s="10" t="s">
        <v>1929</v>
      </c>
      <c r="M2730" s="10" t="s">
        <v>11203</v>
      </c>
    </row>
    <row r="2731" ht="15.75" customHeight="1">
      <c r="A2731" s="9">
        <v>2729.0</v>
      </c>
      <c r="B2731" s="10">
        <v>2987.0</v>
      </c>
      <c r="C2731" s="10" t="s">
        <v>11354</v>
      </c>
      <c r="D2731" s="10" t="s">
        <v>1670</v>
      </c>
      <c r="E2731" s="10" t="s">
        <v>1671</v>
      </c>
      <c r="F2731" s="10" t="s">
        <v>11355</v>
      </c>
      <c r="G2731" s="10" t="s">
        <v>841</v>
      </c>
      <c r="H2731" s="10" t="s">
        <v>11356</v>
      </c>
      <c r="I2731" s="10" t="b">
        <v>1</v>
      </c>
      <c r="J2731" s="10">
        <v>3.0</v>
      </c>
      <c r="K2731" s="10" t="s">
        <v>1702</v>
      </c>
      <c r="L2731" s="10" t="s">
        <v>11357</v>
      </c>
      <c r="M2731" s="10" t="s">
        <v>11358</v>
      </c>
    </row>
    <row r="2732" ht="15.75" customHeight="1">
      <c r="A2732" s="9">
        <v>2730.0</v>
      </c>
      <c r="B2732" s="10">
        <v>2988.0</v>
      </c>
      <c r="C2732" s="10" t="s">
        <v>11359</v>
      </c>
      <c r="D2732" s="10" t="s">
        <v>1670</v>
      </c>
      <c r="E2732" s="10" t="s">
        <v>1671</v>
      </c>
      <c r="F2732" s="10" t="s">
        <v>11291</v>
      </c>
      <c r="G2732" s="10" t="s">
        <v>841</v>
      </c>
      <c r="H2732" s="10" t="s">
        <v>11292</v>
      </c>
      <c r="I2732" s="10" t="b">
        <v>1</v>
      </c>
      <c r="J2732" s="10">
        <v>4.0</v>
      </c>
      <c r="K2732" s="10" t="s">
        <v>1656</v>
      </c>
      <c r="L2732" s="10" t="s">
        <v>10487</v>
      </c>
      <c r="M2732" s="10" t="s">
        <v>11293</v>
      </c>
    </row>
    <row r="2733" ht="15.75" customHeight="1">
      <c r="A2733" s="9">
        <v>2731.0</v>
      </c>
      <c r="B2733" s="10">
        <v>2989.0</v>
      </c>
      <c r="C2733" s="10" t="s">
        <v>11360</v>
      </c>
      <c r="D2733" s="10" t="s">
        <v>1670</v>
      </c>
      <c r="E2733" s="10" t="s">
        <v>1671</v>
      </c>
      <c r="F2733" s="10" t="s">
        <v>11361</v>
      </c>
      <c r="G2733" s="10" t="s">
        <v>841</v>
      </c>
      <c r="H2733" s="10" t="s">
        <v>11362</v>
      </c>
      <c r="I2733" s="10" t="b">
        <v>1</v>
      </c>
      <c r="J2733" s="10">
        <v>3.0</v>
      </c>
      <c r="K2733" s="10" t="s">
        <v>1702</v>
      </c>
      <c r="L2733" s="10" t="s">
        <v>3493</v>
      </c>
      <c r="M2733" s="10" t="s">
        <v>11363</v>
      </c>
    </row>
    <row r="2734" ht="15.75" customHeight="1">
      <c r="A2734" s="9">
        <v>2732.0</v>
      </c>
      <c r="B2734" s="10">
        <v>2990.0</v>
      </c>
      <c r="C2734" s="10" t="s">
        <v>11364</v>
      </c>
      <c r="D2734" s="10" t="s">
        <v>1670</v>
      </c>
      <c r="E2734" s="10" t="s">
        <v>1671</v>
      </c>
      <c r="F2734" s="10" t="s">
        <v>11365</v>
      </c>
      <c r="G2734" s="10" t="s">
        <v>841</v>
      </c>
      <c r="H2734" s="10" t="s">
        <v>11366</v>
      </c>
      <c r="I2734" s="10" t="b">
        <v>1</v>
      </c>
      <c r="J2734" s="10">
        <v>2.0</v>
      </c>
      <c r="K2734" s="10" t="s">
        <v>1679</v>
      </c>
      <c r="L2734" s="10" t="s">
        <v>11367</v>
      </c>
      <c r="M2734" s="10" t="s">
        <v>11368</v>
      </c>
    </row>
    <row r="2735" ht="15.75" customHeight="1">
      <c r="A2735" s="9">
        <v>2733.0</v>
      </c>
      <c r="B2735" s="10">
        <v>2991.0</v>
      </c>
      <c r="C2735" s="10" t="s">
        <v>11369</v>
      </c>
      <c r="D2735" s="10" t="s">
        <v>1670</v>
      </c>
      <c r="E2735" s="10" t="s">
        <v>1671</v>
      </c>
      <c r="F2735" s="10" t="s">
        <v>11370</v>
      </c>
      <c r="G2735" s="10" t="s">
        <v>841</v>
      </c>
      <c r="H2735" s="10" t="s">
        <v>11371</v>
      </c>
      <c r="I2735" s="10" t="b">
        <v>1</v>
      </c>
      <c r="J2735" s="10">
        <v>5.0</v>
      </c>
      <c r="K2735" s="10" t="s">
        <v>1690</v>
      </c>
      <c r="L2735" s="10" t="s">
        <v>10091</v>
      </c>
      <c r="M2735" s="10" t="s">
        <v>11372</v>
      </c>
    </row>
    <row r="2736" ht="15.75" customHeight="1">
      <c r="A2736" s="9">
        <v>2734.0</v>
      </c>
      <c r="B2736" s="10">
        <v>2992.0</v>
      </c>
      <c r="C2736" s="10" t="s">
        <v>11373</v>
      </c>
      <c r="D2736" s="10" t="s">
        <v>1670</v>
      </c>
      <c r="E2736" s="10" t="s">
        <v>1671</v>
      </c>
      <c r="F2736" s="10" t="s">
        <v>11374</v>
      </c>
      <c r="G2736" s="10" t="s">
        <v>841</v>
      </c>
      <c r="H2736" s="10" t="s">
        <v>11375</v>
      </c>
      <c r="I2736" s="10" t="b">
        <v>1</v>
      </c>
      <c r="J2736" s="10">
        <v>2.0</v>
      </c>
      <c r="K2736" s="10" t="s">
        <v>1679</v>
      </c>
      <c r="L2736" s="10" t="s">
        <v>11376</v>
      </c>
      <c r="M2736" s="10" t="s">
        <v>11377</v>
      </c>
    </row>
    <row r="2737" ht="15.75" customHeight="1">
      <c r="A2737" s="9">
        <v>2735.0</v>
      </c>
      <c r="B2737" s="10">
        <v>2993.0</v>
      </c>
      <c r="C2737" s="10" t="s">
        <v>11378</v>
      </c>
      <c r="D2737" s="10" t="s">
        <v>1670</v>
      </c>
      <c r="E2737" s="10" t="s">
        <v>1671</v>
      </c>
      <c r="F2737" s="10" t="s">
        <v>11379</v>
      </c>
      <c r="G2737" s="10" t="s">
        <v>841</v>
      </c>
      <c r="H2737" s="10" t="s">
        <v>11380</v>
      </c>
      <c r="I2737" s="10" t="b">
        <v>1</v>
      </c>
      <c r="J2737" s="10">
        <v>2.0</v>
      </c>
      <c r="K2737" s="10" t="s">
        <v>1679</v>
      </c>
      <c r="L2737" s="10" t="s">
        <v>11381</v>
      </c>
      <c r="M2737" s="10" t="s">
        <v>11382</v>
      </c>
    </row>
    <row r="2738" ht="15.75" customHeight="1">
      <c r="A2738" s="9">
        <v>2736.0</v>
      </c>
      <c r="B2738" s="10">
        <v>2994.0</v>
      </c>
      <c r="C2738" s="10" t="s">
        <v>11383</v>
      </c>
      <c r="D2738" s="10" t="s">
        <v>1670</v>
      </c>
      <c r="E2738" s="10" t="s">
        <v>1671</v>
      </c>
      <c r="F2738" s="10" t="s">
        <v>11384</v>
      </c>
      <c r="G2738" s="10" t="s">
        <v>841</v>
      </c>
      <c r="H2738" s="10" t="s">
        <v>11385</v>
      </c>
      <c r="I2738" s="10" t="b">
        <v>1</v>
      </c>
      <c r="J2738" s="10">
        <v>5.0</v>
      </c>
      <c r="K2738" s="10" t="s">
        <v>1690</v>
      </c>
      <c r="L2738" s="10" t="s">
        <v>11386</v>
      </c>
      <c r="M2738" s="10" t="s">
        <v>11387</v>
      </c>
    </row>
    <row r="2739" ht="15.75" customHeight="1">
      <c r="A2739" s="9">
        <v>2737.0</v>
      </c>
      <c r="B2739" s="10">
        <v>2995.0</v>
      </c>
      <c r="C2739" s="10" t="s">
        <v>11388</v>
      </c>
      <c r="D2739" s="10" t="s">
        <v>1670</v>
      </c>
      <c r="E2739" s="10" t="s">
        <v>1671</v>
      </c>
      <c r="F2739" s="10" t="s">
        <v>11389</v>
      </c>
      <c r="G2739" s="10" t="s">
        <v>841</v>
      </c>
      <c r="H2739" s="10" t="s">
        <v>11390</v>
      </c>
      <c r="I2739" s="10" t="b">
        <v>1</v>
      </c>
      <c r="J2739" s="10">
        <v>5.0</v>
      </c>
      <c r="K2739" s="10" t="s">
        <v>1690</v>
      </c>
      <c r="L2739" s="10" t="s">
        <v>11391</v>
      </c>
      <c r="M2739" s="10" t="s">
        <v>11392</v>
      </c>
    </row>
    <row r="2740" ht="15.75" customHeight="1">
      <c r="A2740" s="9">
        <v>2738.0</v>
      </c>
      <c r="B2740" s="10">
        <v>2996.0</v>
      </c>
      <c r="C2740" s="10" t="s">
        <v>11393</v>
      </c>
      <c r="D2740" s="10" t="s">
        <v>1670</v>
      </c>
      <c r="E2740" s="10" t="s">
        <v>1671</v>
      </c>
      <c r="F2740" s="10" t="s">
        <v>11394</v>
      </c>
      <c r="G2740" s="10" t="s">
        <v>841</v>
      </c>
      <c r="H2740" s="10" t="s">
        <v>11395</v>
      </c>
      <c r="I2740" s="10" t="b">
        <v>1</v>
      </c>
      <c r="J2740" s="10">
        <v>4.0</v>
      </c>
      <c r="K2740" s="10" t="s">
        <v>1656</v>
      </c>
      <c r="L2740" s="10" t="s">
        <v>11396</v>
      </c>
      <c r="M2740" s="10" t="s">
        <v>11397</v>
      </c>
    </row>
    <row r="2741" ht="15.75" customHeight="1">
      <c r="A2741" s="9">
        <v>2739.0</v>
      </c>
      <c r="B2741" s="10">
        <v>2997.0</v>
      </c>
      <c r="C2741" s="10" t="s">
        <v>11398</v>
      </c>
      <c r="D2741" s="10" t="s">
        <v>1670</v>
      </c>
      <c r="E2741" s="10" t="s">
        <v>1671</v>
      </c>
      <c r="F2741" s="10" t="s">
        <v>11399</v>
      </c>
      <c r="G2741" s="10" t="s">
        <v>841</v>
      </c>
      <c r="H2741" s="10" t="s">
        <v>1960</v>
      </c>
      <c r="I2741" s="10" t="b">
        <v>0</v>
      </c>
      <c r="J2741" s="10" t="s">
        <v>17</v>
      </c>
      <c r="K2741" s="10" t="s">
        <v>17</v>
      </c>
      <c r="L2741" s="10" t="s">
        <v>17</v>
      </c>
      <c r="M2741" s="10" t="s">
        <v>17</v>
      </c>
    </row>
    <row r="2742" ht="15.75" customHeight="1">
      <c r="A2742" s="9">
        <v>2740.0</v>
      </c>
      <c r="B2742" s="10">
        <v>2998.0</v>
      </c>
      <c r="C2742" s="10" t="s">
        <v>11400</v>
      </c>
      <c r="D2742" s="10" t="s">
        <v>1670</v>
      </c>
      <c r="E2742" s="10" t="s">
        <v>1671</v>
      </c>
      <c r="F2742" s="10" t="s">
        <v>11401</v>
      </c>
      <c r="G2742" s="10" t="s">
        <v>841</v>
      </c>
      <c r="H2742" s="10" t="s">
        <v>11402</v>
      </c>
      <c r="I2742" s="10" t="b">
        <v>1</v>
      </c>
      <c r="J2742" s="10">
        <v>3.0</v>
      </c>
      <c r="K2742" s="10" t="s">
        <v>1702</v>
      </c>
      <c r="L2742" s="10" t="s">
        <v>2048</v>
      </c>
      <c r="M2742" s="10" t="s">
        <v>11403</v>
      </c>
    </row>
    <row r="2743" ht="15.75" customHeight="1">
      <c r="A2743" s="9">
        <v>2741.0</v>
      </c>
      <c r="B2743" s="10">
        <v>2999.0</v>
      </c>
      <c r="C2743" s="10" t="s">
        <v>11404</v>
      </c>
      <c r="D2743" s="10" t="s">
        <v>1670</v>
      </c>
      <c r="E2743" s="10" t="s">
        <v>1671</v>
      </c>
      <c r="F2743" s="10" t="s">
        <v>11405</v>
      </c>
      <c r="G2743" s="10" t="s">
        <v>841</v>
      </c>
      <c r="H2743" s="10" t="s">
        <v>11406</v>
      </c>
      <c r="I2743" s="10" t="b">
        <v>1</v>
      </c>
      <c r="J2743" s="10">
        <v>5.0</v>
      </c>
      <c r="K2743" s="10" t="s">
        <v>1690</v>
      </c>
      <c r="L2743" s="10" t="s">
        <v>11407</v>
      </c>
      <c r="M2743" s="10" t="s">
        <v>11408</v>
      </c>
    </row>
    <row r="2744" ht="15.75" customHeight="1">
      <c r="A2744" s="9">
        <v>2742.0</v>
      </c>
      <c r="B2744" s="10">
        <v>3000.0</v>
      </c>
      <c r="C2744" s="10" t="s">
        <v>11409</v>
      </c>
      <c r="D2744" s="10" t="s">
        <v>1670</v>
      </c>
      <c r="E2744" s="10" t="s">
        <v>1671</v>
      </c>
      <c r="F2744" s="10" t="s">
        <v>11410</v>
      </c>
      <c r="G2744" s="10" t="s">
        <v>841</v>
      </c>
      <c r="H2744" s="10" t="s">
        <v>11411</v>
      </c>
      <c r="I2744" s="10" t="b">
        <v>1</v>
      </c>
      <c r="J2744" s="10">
        <v>4.0</v>
      </c>
      <c r="K2744" s="10" t="s">
        <v>1656</v>
      </c>
      <c r="L2744" s="10" t="s">
        <v>11412</v>
      </c>
      <c r="M2744" s="10" t="s">
        <v>11413</v>
      </c>
    </row>
    <row r="2745" ht="15.75" customHeight="1">
      <c r="A2745" s="9">
        <v>2743.0</v>
      </c>
      <c r="B2745" s="10">
        <v>3001.0</v>
      </c>
      <c r="C2745" s="10" t="s">
        <v>11414</v>
      </c>
      <c r="D2745" s="10" t="s">
        <v>1670</v>
      </c>
      <c r="E2745" s="10" t="s">
        <v>1671</v>
      </c>
      <c r="F2745" s="10" t="s">
        <v>11415</v>
      </c>
      <c r="G2745" s="10" t="s">
        <v>841</v>
      </c>
      <c r="H2745" s="10" t="s">
        <v>11416</v>
      </c>
      <c r="I2745" s="10" t="b">
        <v>1</v>
      </c>
      <c r="J2745" s="10">
        <v>3.0</v>
      </c>
      <c r="K2745" s="10" t="s">
        <v>1702</v>
      </c>
      <c r="L2745" s="10" t="s">
        <v>11417</v>
      </c>
      <c r="M2745" s="10" t="s">
        <v>11418</v>
      </c>
    </row>
    <row r="2746" ht="15.75" customHeight="1">
      <c r="A2746" s="9">
        <v>2744.0</v>
      </c>
      <c r="B2746" s="10">
        <v>3002.0</v>
      </c>
      <c r="C2746" s="10" t="s">
        <v>11419</v>
      </c>
      <c r="D2746" s="10" t="s">
        <v>1670</v>
      </c>
      <c r="E2746" s="10" t="s">
        <v>1671</v>
      </c>
      <c r="F2746" s="10" t="s">
        <v>11420</v>
      </c>
      <c r="G2746" s="10" t="s">
        <v>841</v>
      </c>
      <c r="H2746" s="10" t="s">
        <v>11421</v>
      </c>
      <c r="I2746" s="10" t="b">
        <v>1</v>
      </c>
      <c r="J2746" s="10">
        <v>4.0</v>
      </c>
      <c r="K2746" s="10" t="s">
        <v>1656</v>
      </c>
      <c r="L2746" s="10" t="s">
        <v>11422</v>
      </c>
      <c r="M2746" s="10" t="s">
        <v>11423</v>
      </c>
    </row>
    <row r="2747" ht="15.75" customHeight="1">
      <c r="A2747" s="9">
        <v>2745.0</v>
      </c>
      <c r="B2747" s="10">
        <v>3003.0</v>
      </c>
      <c r="C2747" s="10" t="s">
        <v>11424</v>
      </c>
      <c r="D2747" s="10" t="s">
        <v>1670</v>
      </c>
      <c r="E2747" s="10" t="s">
        <v>1671</v>
      </c>
      <c r="F2747" s="10" t="s">
        <v>11425</v>
      </c>
      <c r="G2747" s="10" t="s">
        <v>841</v>
      </c>
      <c r="H2747" s="10" t="s">
        <v>11426</v>
      </c>
      <c r="I2747" s="10" t="b">
        <v>1</v>
      </c>
      <c r="J2747" s="10">
        <v>2.0</v>
      </c>
      <c r="K2747" s="10" t="s">
        <v>1679</v>
      </c>
      <c r="L2747" s="10" t="s">
        <v>11427</v>
      </c>
      <c r="M2747" s="10" t="s">
        <v>11428</v>
      </c>
    </row>
    <row r="2748" ht="15.75" customHeight="1">
      <c r="A2748" s="9">
        <v>2746.0</v>
      </c>
      <c r="B2748" s="10">
        <v>3004.0</v>
      </c>
      <c r="C2748" s="10" t="s">
        <v>11429</v>
      </c>
      <c r="D2748" s="10" t="s">
        <v>1670</v>
      </c>
      <c r="E2748" s="10" t="s">
        <v>1671</v>
      </c>
      <c r="F2748" s="10" t="s">
        <v>11430</v>
      </c>
      <c r="G2748" s="10" t="s">
        <v>841</v>
      </c>
      <c r="H2748" s="10" t="s">
        <v>11431</v>
      </c>
      <c r="I2748" s="10" t="b">
        <v>1</v>
      </c>
      <c r="J2748" s="10">
        <v>2.0</v>
      </c>
      <c r="K2748" s="10" t="s">
        <v>1679</v>
      </c>
      <c r="L2748" s="10" t="s">
        <v>11432</v>
      </c>
      <c r="M2748" s="10" t="s">
        <v>11433</v>
      </c>
    </row>
    <row r="2749" ht="15.75" customHeight="1">
      <c r="A2749" s="9">
        <v>2747.0</v>
      </c>
      <c r="B2749" s="10">
        <v>3005.0</v>
      </c>
      <c r="C2749" s="10" t="s">
        <v>11434</v>
      </c>
      <c r="D2749" s="10" t="s">
        <v>1670</v>
      </c>
      <c r="E2749" s="10" t="s">
        <v>1671</v>
      </c>
      <c r="F2749" s="10" t="s">
        <v>11435</v>
      </c>
      <c r="G2749" s="10" t="s">
        <v>841</v>
      </c>
      <c r="H2749" s="10" t="s">
        <v>11436</v>
      </c>
      <c r="I2749" s="10" t="b">
        <v>1</v>
      </c>
      <c r="J2749" s="10">
        <v>3.0</v>
      </c>
      <c r="K2749" s="10" t="s">
        <v>1702</v>
      </c>
      <c r="L2749" s="10" t="s">
        <v>11437</v>
      </c>
      <c r="M2749" s="10" t="s">
        <v>11438</v>
      </c>
    </row>
    <row r="2750" ht="15.75" customHeight="1">
      <c r="A2750" s="9">
        <v>2748.0</v>
      </c>
      <c r="B2750" s="10">
        <v>3006.0</v>
      </c>
      <c r="C2750" s="10" t="s">
        <v>11439</v>
      </c>
      <c r="D2750" s="10" t="s">
        <v>1670</v>
      </c>
      <c r="E2750" s="10" t="s">
        <v>1671</v>
      </c>
      <c r="F2750" s="10" t="s">
        <v>11440</v>
      </c>
      <c r="G2750" s="10" t="s">
        <v>841</v>
      </c>
      <c r="H2750" s="10" t="s">
        <v>11441</v>
      </c>
      <c r="I2750" s="10" t="b">
        <v>1</v>
      </c>
      <c r="J2750" s="10">
        <v>2.0</v>
      </c>
      <c r="K2750" s="10" t="s">
        <v>1679</v>
      </c>
      <c r="L2750" s="10" t="s">
        <v>11442</v>
      </c>
      <c r="M2750" s="10" t="s">
        <v>11443</v>
      </c>
    </row>
    <row r="2751" ht="15.75" customHeight="1">
      <c r="A2751" s="9">
        <v>2749.0</v>
      </c>
      <c r="B2751" s="10">
        <v>3007.0</v>
      </c>
      <c r="C2751" s="10" t="s">
        <v>11444</v>
      </c>
      <c r="D2751" s="10" t="s">
        <v>1670</v>
      </c>
      <c r="E2751" s="10" t="s">
        <v>1671</v>
      </c>
      <c r="F2751" s="10" t="s">
        <v>11445</v>
      </c>
      <c r="G2751" s="10" t="s">
        <v>841</v>
      </c>
      <c r="H2751" s="10" t="s">
        <v>11446</v>
      </c>
      <c r="I2751" s="10" t="b">
        <v>1</v>
      </c>
      <c r="J2751" s="10">
        <v>5.0</v>
      </c>
      <c r="K2751" s="10" t="s">
        <v>1690</v>
      </c>
      <c r="L2751" s="10" t="s">
        <v>11447</v>
      </c>
      <c r="M2751" s="10" t="s">
        <v>11448</v>
      </c>
    </row>
    <row r="2752" ht="15.75" customHeight="1">
      <c r="A2752" s="9">
        <v>2750.0</v>
      </c>
      <c r="B2752" s="10">
        <v>3008.0</v>
      </c>
      <c r="C2752" s="10" t="s">
        <v>11449</v>
      </c>
      <c r="D2752" s="10" t="s">
        <v>1670</v>
      </c>
      <c r="E2752" s="10" t="s">
        <v>1671</v>
      </c>
      <c r="F2752" s="10" t="s">
        <v>11450</v>
      </c>
      <c r="G2752" s="10" t="s">
        <v>841</v>
      </c>
      <c r="H2752" s="10" t="s">
        <v>11451</v>
      </c>
      <c r="I2752" s="10" t="b">
        <v>1</v>
      </c>
      <c r="J2752" s="10">
        <v>4.0</v>
      </c>
      <c r="K2752" s="10" t="s">
        <v>1656</v>
      </c>
      <c r="L2752" s="10" t="s">
        <v>11452</v>
      </c>
      <c r="M2752" s="10" t="s">
        <v>11453</v>
      </c>
    </row>
    <row r="2753" ht="15.75" customHeight="1">
      <c r="A2753" s="9">
        <v>2751.0</v>
      </c>
      <c r="B2753" s="10">
        <v>3009.0</v>
      </c>
      <c r="C2753" s="10" t="s">
        <v>11454</v>
      </c>
      <c r="D2753" s="10" t="s">
        <v>1670</v>
      </c>
      <c r="E2753" s="10" t="s">
        <v>1671</v>
      </c>
      <c r="F2753" s="10" t="s">
        <v>11455</v>
      </c>
      <c r="G2753" s="10" t="s">
        <v>841</v>
      </c>
      <c r="H2753" s="10" t="s">
        <v>11456</v>
      </c>
      <c r="I2753" s="10" t="b">
        <v>1</v>
      </c>
      <c r="J2753" s="10">
        <v>4.0</v>
      </c>
      <c r="K2753" s="10" t="s">
        <v>1656</v>
      </c>
      <c r="L2753" s="10" t="s">
        <v>11457</v>
      </c>
      <c r="M2753" s="10" t="s">
        <v>11458</v>
      </c>
    </row>
    <row r="2754" ht="15.75" customHeight="1">
      <c r="A2754" s="9">
        <v>2752.0</v>
      </c>
      <c r="B2754" s="10">
        <v>3010.0</v>
      </c>
      <c r="C2754" s="10" t="s">
        <v>11459</v>
      </c>
      <c r="D2754" s="10" t="s">
        <v>1670</v>
      </c>
      <c r="E2754" s="10" t="s">
        <v>1671</v>
      </c>
      <c r="F2754" s="10" t="s">
        <v>11460</v>
      </c>
      <c r="G2754" s="10" t="s">
        <v>841</v>
      </c>
      <c r="H2754" s="10" t="s">
        <v>11461</v>
      </c>
      <c r="I2754" s="10" t="b">
        <v>1</v>
      </c>
      <c r="J2754" s="10">
        <v>4.0</v>
      </c>
      <c r="K2754" s="10" t="s">
        <v>1656</v>
      </c>
      <c r="L2754" s="10" t="s">
        <v>9069</v>
      </c>
      <c r="M2754" s="10" t="s">
        <v>11462</v>
      </c>
    </row>
    <row r="2755" ht="15.75" customHeight="1">
      <c r="A2755" s="9">
        <v>2753.0</v>
      </c>
      <c r="B2755" s="10">
        <v>3011.0</v>
      </c>
      <c r="C2755" s="10" t="s">
        <v>11463</v>
      </c>
      <c r="D2755" s="10" t="s">
        <v>1670</v>
      </c>
      <c r="E2755" s="10" t="s">
        <v>1671</v>
      </c>
      <c r="F2755" s="10" t="s">
        <v>11464</v>
      </c>
      <c r="G2755" s="10" t="s">
        <v>841</v>
      </c>
      <c r="H2755" s="10" t="s">
        <v>11465</v>
      </c>
      <c r="I2755" s="10" t="b">
        <v>1</v>
      </c>
      <c r="J2755" s="10">
        <v>4.0</v>
      </c>
      <c r="K2755" s="10" t="s">
        <v>1656</v>
      </c>
      <c r="L2755" s="10" t="s">
        <v>11466</v>
      </c>
      <c r="M2755" s="10" t="s">
        <v>11467</v>
      </c>
    </row>
    <row r="2756" ht="15.75" customHeight="1">
      <c r="A2756" s="9">
        <v>2754.0</v>
      </c>
      <c r="B2756" s="10">
        <v>3012.0</v>
      </c>
      <c r="C2756" s="10" t="s">
        <v>11468</v>
      </c>
      <c r="D2756" s="10" t="s">
        <v>1670</v>
      </c>
      <c r="E2756" s="10" t="s">
        <v>1671</v>
      </c>
      <c r="F2756" s="10" t="s">
        <v>11469</v>
      </c>
      <c r="G2756" s="10" t="s">
        <v>841</v>
      </c>
      <c r="H2756" s="10" t="s">
        <v>11470</v>
      </c>
      <c r="I2756" s="10" t="b">
        <v>1</v>
      </c>
      <c r="J2756" s="10">
        <v>3.0</v>
      </c>
      <c r="K2756" s="10" t="s">
        <v>1702</v>
      </c>
      <c r="L2756" s="10" t="s">
        <v>10521</v>
      </c>
      <c r="M2756" s="10" t="s">
        <v>11471</v>
      </c>
    </row>
    <row r="2757" ht="15.75" customHeight="1">
      <c r="A2757" s="9">
        <v>2755.0</v>
      </c>
      <c r="B2757" s="10">
        <v>3013.0</v>
      </c>
      <c r="C2757" s="10" t="s">
        <v>11472</v>
      </c>
      <c r="D2757" s="10" t="s">
        <v>1670</v>
      </c>
      <c r="E2757" s="10" t="s">
        <v>1671</v>
      </c>
      <c r="F2757" s="10" t="s">
        <v>11473</v>
      </c>
      <c r="G2757" s="10" t="s">
        <v>841</v>
      </c>
      <c r="H2757" s="10" t="s">
        <v>11474</v>
      </c>
      <c r="I2757" s="10" t="b">
        <v>1</v>
      </c>
      <c r="J2757" s="10">
        <v>4.0</v>
      </c>
      <c r="K2757" s="10" t="s">
        <v>1656</v>
      </c>
      <c r="L2757" s="10" t="s">
        <v>11452</v>
      </c>
      <c r="M2757" s="10" t="s">
        <v>11475</v>
      </c>
    </row>
    <row r="2758" ht="15.75" customHeight="1">
      <c r="A2758" s="9">
        <v>2756.0</v>
      </c>
      <c r="B2758" s="10">
        <v>3014.0</v>
      </c>
      <c r="C2758" s="10" t="s">
        <v>11476</v>
      </c>
      <c r="D2758" s="10" t="s">
        <v>1670</v>
      </c>
      <c r="E2758" s="10" t="s">
        <v>1671</v>
      </c>
      <c r="F2758" s="10" t="s">
        <v>11477</v>
      </c>
      <c r="G2758" s="10" t="s">
        <v>841</v>
      </c>
      <c r="H2758" s="10" t="s">
        <v>1960</v>
      </c>
      <c r="I2758" s="10" t="b">
        <v>0</v>
      </c>
      <c r="J2758" s="10" t="s">
        <v>17</v>
      </c>
      <c r="K2758" s="10" t="s">
        <v>17</v>
      </c>
      <c r="L2758" s="10" t="s">
        <v>17</v>
      </c>
      <c r="M2758" s="10" t="s">
        <v>17</v>
      </c>
    </row>
    <row r="2759" ht="15.75" customHeight="1">
      <c r="A2759" s="9">
        <v>2757.0</v>
      </c>
      <c r="B2759" s="10">
        <v>3015.0</v>
      </c>
      <c r="C2759" s="10" t="s">
        <v>11478</v>
      </c>
      <c r="D2759" s="10" t="s">
        <v>1670</v>
      </c>
      <c r="E2759" s="10" t="s">
        <v>1671</v>
      </c>
      <c r="F2759" s="10" t="s">
        <v>11479</v>
      </c>
      <c r="G2759" s="10" t="s">
        <v>841</v>
      </c>
      <c r="H2759" s="10" t="s">
        <v>11480</v>
      </c>
      <c r="I2759" s="10" t="b">
        <v>1</v>
      </c>
      <c r="J2759" s="10">
        <v>4.0</v>
      </c>
      <c r="K2759" s="10" t="s">
        <v>1656</v>
      </c>
      <c r="L2759" s="10" t="s">
        <v>11481</v>
      </c>
      <c r="M2759" s="10" t="s">
        <v>11482</v>
      </c>
    </row>
    <row r="2760" ht="15.75" customHeight="1">
      <c r="A2760" s="9">
        <v>2758.0</v>
      </c>
      <c r="B2760" s="10">
        <v>3016.0</v>
      </c>
      <c r="C2760" s="10" t="s">
        <v>11483</v>
      </c>
      <c r="D2760" s="10" t="s">
        <v>1670</v>
      </c>
      <c r="E2760" s="10" t="s">
        <v>1671</v>
      </c>
      <c r="F2760" s="10" t="s">
        <v>11484</v>
      </c>
      <c r="G2760" s="10" t="s">
        <v>841</v>
      </c>
      <c r="H2760" s="10" t="s">
        <v>11485</v>
      </c>
      <c r="I2760" s="10" t="b">
        <v>1</v>
      </c>
      <c r="J2760" s="10">
        <v>2.0</v>
      </c>
      <c r="K2760" s="10" t="s">
        <v>1679</v>
      </c>
      <c r="L2760" s="10" t="s">
        <v>11486</v>
      </c>
      <c r="M2760" s="10" t="s">
        <v>11487</v>
      </c>
    </row>
    <row r="2761" ht="15.75" customHeight="1">
      <c r="A2761" s="9">
        <v>2759.0</v>
      </c>
      <c r="B2761" s="10">
        <v>3017.0</v>
      </c>
      <c r="C2761" s="10" t="s">
        <v>11488</v>
      </c>
      <c r="D2761" s="10" t="s">
        <v>1670</v>
      </c>
      <c r="E2761" s="10" t="s">
        <v>1671</v>
      </c>
      <c r="F2761" s="10" t="s">
        <v>11489</v>
      </c>
      <c r="G2761" s="10" t="s">
        <v>841</v>
      </c>
      <c r="H2761" s="10" t="s">
        <v>11490</v>
      </c>
      <c r="I2761" s="10" t="b">
        <v>1</v>
      </c>
      <c r="J2761" s="10">
        <v>3.0</v>
      </c>
      <c r="K2761" s="10" t="s">
        <v>1702</v>
      </c>
      <c r="L2761" s="10" t="s">
        <v>10415</v>
      </c>
      <c r="M2761" s="10" t="s">
        <v>11491</v>
      </c>
    </row>
    <row r="2762" ht="15.75" customHeight="1">
      <c r="A2762" s="9">
        <v>2760.0</v>
      </c>
      <c r="B2762" s="10">
        <v>3018.0</v>
      </c>
      <c r="C2762" s="10" t="s">
        <v>11492</v>
      </c>
      <c r="D2762" s="10" t="s">
        <v>1670</v>
      </c>
      <c r="E2762" s="10" t="s">
        <v>1671</v>
      </c>
      <c r="F2762" s="10" t="s">
        <v>11493</v>
      </c>
      <c r="G2762" s="10" t="s">
        <v>841</v>
      </c>
      <c r="H2762" s="10" t="s">
        <v>11494</v>
      </c>
      <c r="I2762" s="10" t="b">
        <v>1</v>
      </c>
      <c r="J2762" s="10">
        <v>4.0</v>
      </c>
      <c r="K2762" s="10" t="s">
        <v>1656</v>
      </c>
      <c r="L2762" s="10" t="s">
        <v>11495</v>
      </c>
      <c r="M2762" s="10" t="s">
        <v>11496</v>
      </c>
    </row>
    <row r="2763" ht="15.75" customHeight="1">
      <c r="A2763" s="9">
        <v>2761.0</v>
      </c>
      <c r="B2763" s="10">
        <v>3019.0</v>
      </c>
      <c r="C2763" s="10" t="s">
        <v>11497</v>
      </c>
      <c r="D2763" s="10" t="s">
        <v>1670</v>
      </c>
      <c r="E2763" s="10" t="s">
        <v>1671</v>
      </c>
      <c r="F2763" s="10" t="s">
        <v>11498</v>
      </c>
      <c r="G2763" s="10" t="s">
        <v>841</v>
      </c>
      <c r="H2763" s="10" t="s">
        <v>11499</v>
      </c>
      <c r="I2763" s="10" t="b">
        <v>1</v>
      </c>
      <c r="J2763" s="10">
        <v>2.0</v>
      </c>
      <c r="K2763" s="10" t="s">
        <v>1679</v>
      </c>
      <c r="L2763" s="10" t="s">
        <v>11500</v>
      </c>
      <c r="M2763" s="10" t="s">
        <v>11501</v>
      </c>
    </row>
    <row r="2764" ht="15.75" customHeight="1">
      <c r="A2764" s="9">
        <v>2762.0</v>
      </c>
      <c r="B2764" s="10">
        <v>3020.0</v>
      </c>
      <c r="C2764" s="10" t="s">
        <v>11502</v>
      </c>
      <c r="D2764" s="10" t="s">
        <v>1670</v>
      </c>
      <c r="E2764" s="10" t="s">
        <v>1671</v>
      </c>
      <c r="F2764" s="10" t="s">
        <v>11503</v>
      </c>
      <c r="G2764" s="10" t="s">
        <v>841</v>
      </c>
      <c r="H2764" s="10" t="s">
        <v>11504</v>
      </c>
      <c r="I2764" s="10" t="b">
        <v>1</v>
      </c>
      <c r="J2764" s="10">
        <v>5.0</v>
      </c>
      <c r="K2764" s="10" t="s">
        <v>1690</v>
      </c>
      <c r="L2764" s="10" t="s">
        <v>11505</v>
      </c>
      <c r="M2764" s="10" t="s">
        <v>11506</v>
      </c>
    </row>
    <row r="2765" ht="15.75" customHeight="1">
      <c r="A2765" s="9">
        <v>2763.0</v>
      </c>
      <c r="B2765" s="10">
        <v>3022.0</v>
      </c>
      <c r="C2765" s="10" t="s">
        <v>11507</v>
      </c>
      <c r="D2765" s="10" t="s">
        <v>1670</v>
      </c>
      <c r="E2765" s="10" t="s">
        <v>1671</v>
      </c>
      <c r="F2765" s="10" t="s">
        <v>11508</v>
      </c>
      <c r="G2765" s="10" t="s">
        <v>841</v>
      </c>
      <c r="H2765" s="10" t="s">
        <v>11509</v>
      </c>
      <c r="I2765" s="10" t="b">
        <v>1</v>
      </c>
      <c r="J2765" s="10">
        <v>4.0</v>
      </c>
      <c r="K2765" s="10" t="s">
        <v>1656</v>
      </c>
      <c r="L2765" s="10" t="s">
        <v>11510</v>
      </c>
      <c r="M2765" s="10" t="s">
        <v>11511</v>
      </c>
    </row>
    <row r="2766" ht="15.75" customHeight="1">
      <c r="A2766" s="9">
        <v>2764.0</v>
      </c>
      <c r="B2766" s="10">
        <v>3023.0</v>
      </c>
      <c r="C2766" s="10" t="s">
        <v>11512</v>
      </c>
      <c r="D2766" s="10" t="s">
        <v>1670</v>
      </c>
      <c r="E2766" s="10" t="s">
        <v>1671</v>
      </c>
      <c r="F2766" s="10" t="s">
        <v>11513</v>
      </c>
      <c r="G2766" s="10" t="s">
        <v>841</v>
      </c>
      <c r="H2766" s="10" t="s">
        <v>11514</v>
      </c>
      <c r="I2766" s="10" t="b">
        <v>1</v>
      </c>
      <c r="J2766" s="10">
        <v>3.0</v>
      </c>
      <c r="K2766" s="10" t="s">
        <v>1702</v>
      </c>
      <c r="L2766" s="10" t="s">
        <v>11515</v>
      </c>
      <c r="M2766" s="10" t="s">
        <v>11516</v>
      </c>
    </row>
    <row r="2767" ht="15.75" customHeight="1">
      <c r="A2767" s="9">
        <v>2765.0</v>
      </c>
      <c r="B2767" s="10">
        <v>3024.0</v>
      </c>
      <c r="C2767" s="10" t="s">
        <v>11517</v>
      </c>
      <c r="D2767" s="10" t="s">
        <v>1670</v>
      </c>
      <c r="E2767" s="10" t="s">
        <v>1671</v>
      </c>
      <c r="F2767" s="10" t="s">
        <v>11518</v>
      </c>
      <c r="G2767" s="10" t="s">
        <v>841</v>
      </c>
      <c r="H2767" s="10" t="s">
        <v>11519</v>
      </c>
      <c r="I2767" s="10" t="b">
        <v>1</v>
      </c>
      <c r="J2767" s="10">
        <v>3.0</v>
      </c>
      <c r="K2767" s="10" t="s">
        <v>1702</v>
      </c>
      <c r="L2767" s="10" t="s">
        <v>10415</v>
      </c>
      <c r="M2767" s="10" t="s">
        <v>11520</v>
      </c>
    </row>
    <row r="2768" ht="15.75" customHeight="1">
      <c r="A2768" s="9">
        <v>2766.0</v>
      </c>
      <c r="B2768" s="10">
        <v>3025.0</v>
      </c>
      <c r="C2768" s="10" t="s">
        <v>11521</v>
      </c>
      <c r="D2768" s="10" t="s">
        <v>1670</v>
      </c>
      <c r="E2768" s="10" t="s">
        <v>1671</v>
      </c>
      <c r="F2768" s="10" t="s">
        <v>11522</v>
      </c>
      <c r="G2768" s="10" t="s">
        <v>841</v>
      </c>
      <c r="H2768" s="10" t="s">
        <v>11523</v>
      </c>
      <c r="I2768" s="10" t="b">
        <v>1</v>
      </c>
      <c r="J2768" s="10">
        <v>4.0</v>
      </c>
      <c r="K2768" s="10" t="s">
        <v>1656</v>
      </c>
      <c r="L2768" s="10" t="s">
        <v>11524</v>
      </c>
      <c r="M2768" s="10" t="s">
        <v>11525</v>
      </c>
    </row>
    <row r="2769" ht="15.75" customHeight="1">
      <c r="A2769" s="9">
        <v>2767.0</v>
      </c>
      <c r="B2769" s="10">
        <v>3026.0</v>
      </c>
      <c r="C2769" s="10" t="s">
        <v>11526</v>
      </c>
      <c r="D2769" s="10" t="s">
        <v>1670</v>
      </c>
      <c r="E2769" s="10" t="s">
        <v>1671</v>
      </c>
      <c r="F2769" s="10" t="s">
        <v>11527</v>
      </c>
      <c r="G2769" s="10" t="s">
        <v>841</v>
      </c>
      <c r="H2769" s="10" t="s">
        <v>11528</v>
      </c>
      <c r="I2769" s="10" t="b">
        <v>1</v>
      </c>
      <c r="J2769" s="10">
        <v>4.0</v>
      </c>
      <c r="K2769" s="10" t="s">
        <v>1656</v>
      </c>
      <c r="L2769" s="10" t="s">
        <v>5781</v>
      </c>
      <c r="M2769" s="10" t="s">
        <v>11529</v>
      </c>
    </row>
    <row r="2770" ht="15.75" customHeight="1">
      <c r="A2770" s="9">
        <v>2768.0</v>
      </c>
      <c r="B2770" s="10">
        <v>3027.0</v>
      </c>
      <c r="C2770" s="10" t="s">
        <v>11530</v>
      </c>
      <c r="D2770" s="10" t="s">
        <v>1670</v>
      </c>
      <c r="E2770" s="10" t="s">
        <v>1671</v>
      </c>
      <c r="F2770" s="10" t="s">
        <v>11531</v>
      </c>
      <c r="G2770" s="10" t="s">
        <v>841</v>
      </c>
      <c r="H2770" s="10" t="s">
        <v>11532</v>
      </c>
      <c r="I2770" s="10" t="b">
        <v>1</v>
      </c>
      <c r="J2770" s="10">
        <v>3.0</v>
      </c>
      <c r="K2770" s="10" t="s">
        <v>1702</v>
      </c>
      <c r="L2770" s="10" t="s">
        <v>11533</v>
      </c>
      <c r="M2770" s="10" t="s">
        <v>11534</v>
      </c>
    </row>
    <row r="2771" ht="15.75" customHeight="1">
      <c r="A2771" s="9">
        <v>2769.0</v>
      </c>
      <c r="B2771" s="10">
        <v>3028.0</v>
      </c>
      <c r="C2771" s="10" t="s">
        <v>11535</v>
      </c>
      <c r="D2771" s="10" t="s">
        <v>1670</v>
      </c>
      <c r="E2771" s="10" t="s">
        <v>1671</v>
      </c>
      <c r="F2771" s="10" t="s">
        <v>11536</v>
      </c>
      <c r="G2771" s="10" t="s">
        <v>841</v>
      </c>
      <c r="H2771" s="10" t="s">
        <v>11537</v>
      </c>
      <c r="I2771" s="10" t="b">
        <v>1</v>
      </c>
      <c r="J2771" s="10">
        <v>2.0</v>
      </c>
      <c r="K2771" s="10" t="s">
        <v>1679</v>
      </c>
      <c r="L2771" s="10" t="s">
        <v>11538</v>
      </c>
      <c r="M2771" s="10" t="s">
        <v>11539</v>
      </c>
    </row>
    <row r="2772" ht="15.75" customHeight="1">
      <c r="A2772" s="9">
        <v>2770.0</v>
      </c>
      <c r="B2772" s="10">
        <v>3029.0</v>
      </c>
      <c r="C2772" s="10" t="s">
        <v>11540</v>
      </c>
      <c r="D2772" s="10" t="s">
        <v>1670</v>
      </c>
      <c r="E2772" s="10" t="s">
        <v>1671</v>
      </c>
      <c r="F2772" s="10" t="s">
        <v>11541</v>
      </c>
      <c r="G2772" s="10" t="s">
        <v>841</v>
      </c>
      <c r="H2772" s="10" t="s">
        <v>11542</v>
      </c>
      <c r="I2772" s="10" t="b">
        <v>1</v>
      </c>
      <c r="J2772" s="10">
        <v>5.0</v>
      </c>
      <c r="K2772" s="10" t="s">
        <v>1690</v>
      </c>
      <c r="L2772" s="10" t="s">
        <v>6078</v>
      </c>
      <c r="M2772" s="10" t="s">
        <v>11543</v>
      </c>
    </row>
    <row r="2773" ht="15.75" customHeight="1">
      <c r="A2773" s="9">
        <v>2771.0</v>
      </c>
      <c r="B2773" s="10">
        <v>3030.0</v>
      </c>
      <c r="C2773" s="10" t="s">
        <v>11544</v>
      </c>
      <c r="D2773" s="10" t="s">
        <v>1670</v>
      </c>
      <c r="E2773" s="10" t="s">
        <v>1671</v>
      </c>
      <c r="F2773" s="10" t="s">
        <v>11545</v>
      </c>
      <c r="G2773" s="10" t="s">
        <v>841</v>
      </c>
      <c r="H2773" s="10" t="s">
        <v>11546</v>
      </c>
      <c r="I2773" s="10" t="b">
        <v>1</v>
      </c>
      <c r="J2773" s="10">
        <v>3.0</v>
      </c>
      <c r="K2773" s="10" t="s">
        <v>1702</v>
      </c>
      <c r="L2773" s="10" t="s">
        <v>11547</v>
      </c>
      <c r="M2773" s="10" t="s">
        <v>11548</v>
      </c>
    </row>
    <row r="2774" ht="15.75" customHeight="1">
      <c r="A2774" s="9">
        <v>2772.0</v>
      </c>
      <c r="B2774" s="10">
        <v>3031.0</v>
      </c>
      <c r="C2774" s="10" t="s">
        <v>11549</v>
      </c>
      <c r="D2774" s="10" t="s">
        <v>1670</v>
      </c>
      <c r="E2774" s="10" t="s">
        <v>1671</v>
      </c>
      <c r="F2774" s="10" t="s">
        <v>11550</v>
      </c>
      <c r="G2774" s="10" t="s">
        <v>841</v>
      </c>
      <c r="H2774" s="10" t="s">
        <v>11551</v>
      </c>
      <c r="I2774" s="10" t="b">
        <v>1</v>
      </c>
      <c r="J2774" s="10">
        <v>3.0</v>
      </c>
      <c r="K2774" s="10" t="s">
        <v>1702</v>
      </c>
      <c r="L2774" s="10" t="s">
        <v>11552</v>
      </c>
      <c r="M2774" s="10" t="s">
        <v>11553</v>
      </c>
    </row>
    <row r="2775" ht="15.75" customHeight="1">
      <c r="A2775" s="9">
        <v>2773.0</v>
      </c>
      <c r="B2775" s="10">
        <v>3032.0</v>
      </c>
      <c r="C2775" s="10" t="s">
        <v>11554</v>
      </c>
      <c r="D2775" s="10" t="s">
        <v>1670</v>
      </c>
      <c r="E2775" s="10" t="s">
        <v>1671</v>
      </c>
      <c r="F2775" s="10" t="s">
        <v>11555</v>
      </c>
      <c r="G2775" s="10" t="s">
        <v>841</v>
      </c>
      <c r="H2775" s="10" t="s">
        <v>11556</v>
      </c>
      <c r="I2775" s="10" t="b">
        <v>1</v>
      </c>
      <c r="J2775" s="10">
        <v>2.0</v>
      </c>
      <c r="K2775" s="10" t="s">
        <v>1679</v>
      </c>
      <c r="L2775" s="10" t="s">
        <v>1821</v>
      </c>
      <c r="M2775" s="10" t="s">
        <v>11557</v>
      </c>
    </row>
    <row r="2776" ht="15.75" customHeight="1">
      <c r="A2776" s="9">
        <v>2774.0</v>
      </c>
      <c r="B2776" s="10">
        <v>3033.0</v>
      </c>
      <c r="C2776" s="10" t="s">
        <v>11558</v>
      </c>
      <c r="D2776" s="10" t="s">
        <v>1670</v>
      </c>
      <c r="E2776" s="10" t="s">
        <v>1671</v>
      </c>
      <c r="F2776" s="10" t="s">
        <v>11559</v>
      </c>
      <c r="G2776" s="10" t="s">
        <v>841</v>
      </c>
      <c r="H2776" s="10" t="s">
        <v>11560</v>
      </c>
      <c r="I2776" s="10" t="b">
        <v>1</v>
      </c>
      <c r="J2776" s="10">
        <v>3.0</v>
      </c>
      <c r="K2776" s="10" t="s">
        <v>1702</v>
      </c>
      <c r="L2776" s="10" t="s">
        <v>11561</v>
      </c>
      <c r="M2776" s="10" t="s">
        <v>11562</v>
      </c>
    </row>
    <row r="2777" ht="15.75" customHeight="1">
      <c r="A2777" s="9">
        <v>2775.0</v>
      </c>
      <c r="B2777" s="10">
        <v>3034.0</v>
      </c>
      <c r="C2777" s="10" t="s">
        <v>11563</v>
      </c>
      <c r="D2777" s="10" t="s">
        <v>1670</v>
      </c>
      <c r="E2777" s="10" t="s">
        <v>1671</v>
      </c>
      <c r="F2777" s="10" t="s">
        <v>11564</v>
      </c>
      <c r="G2777" s="10" t="s">
        <v>841</v>
      </c>
      <c r="H2777" s="10" t="s">
        <v>11565</v>
      </c>
      <c r="I2777" s="10" t="b">
        <v>1</v>
      </c>
      <c r="J2777" s="10">
        <v>3.0</v>
      </c>
      <c r="K2777" s="10" t="s">
        <v>1702</v>
      </c>
      <c r="L2777" s="10" t="s">
        <v>1924</v>
      </c>
      <c r="M2777" s="10" t="s">
        <v>11566</v>
      </c>
    </row>
    <row r="2778" ht="15.75" customHeight="1">
      <c r="A2778" s="9">
        <v>2776.0</v>
      </c>
      <c r="B2778" s="10">
        <v>3035.0</v>
      </c>
      <c r="C2778" s="10" t="s">
        <v>11567</v>
      </c>
      <c r="D2778" s="10" t="s">
        <v>1670</v>
      </c>
      <c r="E2778" s="10" t="s">
        <v>1671</v>
      </c>
      <c r="F2778" s="10" t="s">
        <v>11568</v>
      </c>
      <c r="G2778" s="10" t="s">
        <v>841</v>
      </c>
      <c r="H2778" s="10" t="s">
        <v>11569</v>
      </c>
      <c r="I2778" s="10" t="b">
        <v>1</v>
      </c>
      <c r="J2778" s="10">
        <v>2.0</v>
      </c>
      <c r="K2778" s="10" t="s">
        <v>1679</v>
      </c>
      <c r="L2778" s="10" t="s">
        <v>4009</v>
      </c>
      <c r="M2778" s="10" t="s">
        <v>11570</v>
      </c>
    </row>
    <row r="2779" ht="15.75" customHeight="1">
      <c r="A2779" s="9">
        <v>2777.0</v>
      </c>
      <c r="B2779" s="10">
        <v>3037.0</v>
      </c>
      <c r="C2779" s="10" t="s">
        <v>11571</v>
      </c>
      <c r="D2779" s="10" t="s">
        <v>1670</v>
      </c>
      <c r="E2779" s="10" t="s">
        <v>1671</v>
      </c>
      <c r="F2779" s="10" t="s">
        <v>11572</v>
      </c>
      <c r="G2779" s="10" t="s">
        <v>841</v>
      </c>
      <c r="H2779" s="10" t="s">
        <v>11573</v>
      </c>
      <c r="I2779" s="10" t="b">
        <v>1</v>
      </c>
      <c r="J2779" s="10">
        <v>2.0</v>
      </c>
      <c r="K2779" s="10" t="s">
        <v>1679</v>
      </c>
      <c r="L2779" s="10" t="s">
        <v>8947</v>
      </c>
      <c r="M2779" s="10" t="s">
        <v>11574</v>
      </c>
    </row>
    <row r="2780" ht="15.75" customHeight="1">
      <c r="A2780" s="9">
        <v>2778.0</v>
      </c>
      <c r="B2780" s="10">
        <v>3038.0</v>
      </c>
      <c r="C2780" s="10" t="s">
        <v>11575</v>
      </c>
      <c r="D2780" s="10" t="s">
        <v>1670</v>
      </c>
      <c r="E2780" s="10" t="s">
        <v>1671</v>
      </c>
      <c r="F2780" s="10" t="s">
        <v>11576</v>
      </c>
      <c r="G2780" s="10" t="s">
        <v>841</v>
      </c>
      <c r="H2780" s="10" t="s">
        <v>11577</v>
      </c>
      <c r="I2780" s="10" t="b">
        <v>1</v>
      </c>
      <c r="J2780" s="10">
        <v>6.0</v>
      </c>
      <c r="K2780" s="10" t="s">
        <v>1696</v>
      </c>
      <c r="L2780" s="10" t="s">
        <v>11223</v>
      </c>
      <c r="M2780" s="10" t="s">
        <v>11578</v>
      </c>
    </row>
    <row r="2781" ht="15.75" customHeight="1">
      <c r="A2781" s="9">
        <v>2779.0</v>
      </c>
      <c r="B2781" s="10">
        <v>3040.0</v>
      </c>
      <c r="C2781" s="10" t="s">
        <v>11579</v>
      </c>
      <c r="D2781" s="10" t="s">
        <v>1670</v>
      </c>
      <c r="E2781" s="10" t="s">
        <v>1671</v>
      </c>
      <c r="F2781" s="10" t="s">
        <v>11580</v>
      </c>
      <c r="G2781" s="10" t="s">
        <v>841</v>
      </c>
      <c r="H2781" s="10" t="s">
        <v>11581</v>
      </c>
      <c r="I2781" s="10" t="b">
        <v>1</v>
      </c>
      <c r="J2781" s="10">
        <v>4.0</v>
      </c>
      <c r="K2781" s="10" t="s">
        <v>1656</v>
      </c>
      <c r="L2781" s="10" t="s">
        <v>11582</v>
      </c>
      <c r="M2781" s="10" t="s">
        <v>11583</v>
      </c>
    </row>
    <row r="2782" ht="15.75" customHeight="1">
      <c r="A2782" s="9">
        <v>2780.0</v>
      </c>
      <c r="B2782" s="10">
        <v>3041.0</v>
      </c>
      <c r="C2782" s="10" t="s">
        <v>11584</v>
      </c>
      <c r="D2782" s="10" t="s">
        <v>1670</v>
      </c>
      <c r="E2782" s="10" t="s">
        <v>1671</v>
      </c>
      <c r="F2782" s="10" t="s">
        <v>11585</v>
      </c>
      <c r="G2782" s="10" t="s">
        <v>841</v>
      </c>
      <c r="H2782" s="10" t="s">
        <v>11586</v>
      </c>
      <c r="I2782" s="10" t="b">
        <v>1</v>
      </c>
      <c r="J2782" s="10">
        <v>2.0</v>
      </c>
      <c r="K2782" s="10" t="s">
        <v>1679</v>
      </c>
      <c r="L2782" s="10" t="s">
        <v>10939</v>
      </c>
      <c r="M2782" s="10" t="s">
        <v>11587</v>
      </c>
    </row>
    <row r="2783" ht="15.75" customHeight="1">
      <c r="A2783" s="9">
        <v>2781.0</v>
      </c>
      <c r="B2783" s="10">
        <v>3042.0</v>
      </c>
      <c r="C2783" s="10" t="s">
        <v>11588</v>
      </c>
      <c r="D2783" s="10" t="s">
        <v>1670</v>
      </c>
      <c r="E2783" s="10" t="s">
        <v>1671</v>
      </c>
      <c r="F2783" s="10" t="s">
        <v>11589</v>
      </c>
      <c r="G2783" s="10" t="s">
        <v>841</v>
      </c>
      <c r="H2783" s="10" t="s">
        <v>11590</v>
      </c>
      <c r="I2783" s="10" t="b">
        <v>1</v>
      </c>
      <c r="J2783" s="10">
        <v>4.0</v>
      </c>
      <c r="K2783" s="10" t="s">
        <v>1656</v>
      </c>
      <c r="L2783" s="10" t="s">
        <v>11591</v>
      </c>
      <c r="M2783" s="10" t="s">
        <v>11592</v>
      </c>
    </row>
    <row r="2784" ht="15.75" customHeight="1">
      <c r="A2784" s="9">
        <v>2782.0</v>
      </c>
      <c r="B2784" s="10">
        <v>3043.0</v>
      </c>
      <c r="C2784" s="10" t="s">
        <v>11593</v>
      </c>
      <c r="D2784" s="10" t="s">
        <v>1670</v>
      </c>
      <c r="E2784" s="10" t="s">
        <v>1671</v>
      </c>
      <c r="F2784" s="10" t="s">
        <v>11594</v>
      </c>
      <c r="G2784" s="10" t="s">
        <v>841</v>
      </c>
      <c r="H2784" s="10" t="s">
        <v>11595</v>
      </c>
      <c r="I2784" s="10" t="b">
        <v>1</v>
      </c>
      <c r="J2784" s="10">
        <v>2.0</v>
      </c>
      <c r="K2784" s="10" t="s">
        <v>1679</v>
      </c>
      <c r="L2784" s="10" t="s">
        <v>8947</v>
      </c>
      <c r="M2784" s="10" t="s">
        <v>11596</v>
      </c>
    </row>
    <row r="2785" ht="15.75" customHeight="1">
      <c r="A2785" s="9">
        <v>2783.0</v>
      </c>
      <c r="B2785" s="10">
        <v>3044.0</v>
      </c>
      <c r="C2785" s="10" t="s">
        <v>11597</v>
      </c>
      <c r="D2785" s="10" t="s">
        <v>1670</v>
      </c>
      <c r="E2785" s="10" t="s">
        <v>1671</v>
      </c>
      <c r="F2785" s="10" t="s">
        <v>11572</v>
      </c>
      <c r="G2785" s="10" t="s">
        <v>841</v>
      </c>
      <c r="H2785" s="10" t="s">
        <v>11573</v>
      </c>
      <c r="I2785" s="10" t="b">
        <v>1</v>
      </c>
      <c r="J2785" s="10">
        <v>2.0</v>
      </c>
      <c r="K2785" s="10" t="s">
        <v>1679</v>
      </c>
      <c r="L2785" s="10" t="s">
        <v>8947</v>
      </c>
      <c r="M2785" s="10" t="s">
        <v>11574</v>
      </c>
    </row>
    <row r="2786" ht="15.75" customHeight="1">
      <c r="A2786" s="9">
        <v>2784.0</v>
      </c>
      <c r="B2786" s="10">
        <v>3045.0</v>
      </c>
      <c r="C2786" s="10" t="s">
        <v>11598</v>
      </c>
      <c r="D2786" s="10" t="s">
        <v>1670</v>
      </c>
      <c r="E2786" s="10" t="s">
        <v>1671</v>
      </c>
      <c r="F2786" s="10" t="s">
        <v>11599</v>
      </c>
      <c r="G2786" s="10" t="s">
        <v>841</v>
      </c>
      <c r="H2786" s="10" t="s">
        <v>11600</v>
      </c>
      <c r="I2786" s="10" t="b">
        <v>1</v>
      </c>
      <c r="J2786" s="10">
        <v>6.0</v>
      </c>
      <c r="K2786" s="10" t="s">
        <v>1696</v>
      </c>
      <c r="L2786" s="10" t="s">
        <v>11223</v>
      </c>
      <c r="M2786" s="10" t="s">
        <v>11601</v>
      </c>
    </row>
    <row r="2787" ht="15.75" customHeight="1">
      <c r="A2787" s="9">
        <v>2785.0</v>
      </c>
      <c r="B2787" s="10">
        <v>3046.0</v>
      </c>
      <c r="C2787" s="10" t="s">
        <v>11602</v>
      </c>
      <c r="D2787" s="10" t="s">
        <v>1670</v>
      </c>
      <c r="E2787" s="10" t="s">
        <v>1671</v>
      </c>
      <c r="F2787" s="10" t="s">
        <v>11603</v>
      </c>
      <c r="G2787" s="10" t="s">
        <v>841</v>
      </c>
      <c r="H2787" s="10" t="s">
        <v>11604</v>
      </c>
      <c r="I2787" s="10" t="b">
        <v>1</v>
      </c>
      <c r="J2787" s="10">
        <v>2.0</v>
      </c>
      <c r="K2787" s="10" t="s">
        <v>1679</v>
      </c>
      <c r="L2787" s="10" t="s">
        <v>11605</v>
      </c>
      <c r="M2787" s="10" t="s">
        <v>11606</v>
      </c>
    </row>
    <row r="2788" ht="15.75" customHeight="1">
      <c r="A2788" s="9">
        <v>2786.0</v>
      </c>
      <c r="B2788" s="10">
        <v>3047.0</v>
      </c>
      <c r="C2788" s="10" t="s">
        <v>11607</v>
      </c>
      <c r="D2788" s="10" t="s">
        <v>1670</v>
      </c>
      <c r="E2788" s="10" t="s">
        <v>1671</v>
      </c>
      <c r="F2788" s="10" t="s">
        <v>11608</v>
      </c>
      <c r="G2788" s="10" t="s">
        <v>841</v>
      </c>
      <c r="H2788" s="10" t="s">
        <v>11609</v>
      </c>
      <c r="I2788" s="10" t="b">
        <v>1</v>
      </c>
      <c r="J2788" s="10">
        <v>3.0</v>
      </c>
      <c r="K2788" s="10" t="s">
        <v>1702</v>
      </c>
      <c r="L2788" s="10" t="s">
        <v>11610</v>
      </c>
      <c r="M2788" s="10" t="s">
        <v>11611</v>
      </c>
    </row>
    <row r="2789" ht="15.75" customHeight="1">
      <c r="A2789" s="9">
        <v>2787.0</v>
      </c>
      <c r="B2789" s="10">
        <v>3049.0</v>
      </c>
      <c r="C2789" s="10" t="s">
        <v>11612</v>
      </c>
      <c r="D2789" s="10" t="s">
        <v>1670</v>
      </c>
      <c r="E2789" s="10" t="s">
        <v>1671</v>
      </c>
      <c r="F2789" s="10" t="s">
        <v>11585</v>
      </c>
      <c r="G2789" s="10" t="s">
        <v>841</v>
      </c>
      <c r="H2789" s="10" t="s">
        <v>11586</v>
      </c>
      <c r="I2789" s="10" t="b">
        <v>1</v>
      </c>
      <c r="J2789" s="10">
        <v>2.0</v>
      </c>
      <c r="K2789" s="10" t="s">
        <v>1679</v>
      </c>
      <c r="L2789" s="10" t="s">
        <v>10939</v>
      </c>
      <c r="M2789" s="10" t="s">
        <v>11587</v>
      </c>
    </row>
    <row r="2790" ht="15.75" customHeight="1">
      <c r="A2790" s="9">
        <v>2788.0</v>
      </c>
      <c r="B2790" s="10">
        <v>3050.0</v>
      </c>
      <c r="C2790" s="10" t="s">
        <v>11613</v>
      </c>
      <c r="D2790" s="10" t="s">
        <v>1670</v>
      </c>
      <c r="E2790" s="10" t="s">
        <v>1671</v>
      </c>
      <c r="F2790" s="10" t="s">
        <v>11585</v>
      </c>
      <c r="G2790" s="10" t="s">
        <v>841</v>
      </c>
      <c r="H2790" s="10" t="s">
        <v>11586</v>
      </c>
      <c r="I2790" s="10" t="b">
        <v>1</v>
      </c>
      <c r="J2790" s="10">
        <v>2.0</v>
      </c>
      <c r="K2790" s="10" t="s">
        <v>1679</v>
      </c>
      <c r="L2790" s="10" t="s">
        <v>10939</v>
      </c>
      <c r="M2790" s="10" t="s">
        <v>11587</v>
      </c>
    </row>
    <row r="2791" ht="15.75" customHeight="1">
      <c r="A2791" s="9">
        <v>2789.0</v>
      </c>
      <c r="B2791" s="10">
        <v>3051.0</v>
      </c>
      <c r="C2791" s="10" t="s">
        <v>11614</v>
      </c>
      <c r="D2791" s="10" t="s">
        <v>1670</v>
      </c>
      <c r="E2791" s="10" t="s">
        <v>1671</v>
      </c>
      <c r="F2791" s="10" t="s">
        <v>11615</v>
      </c>
      <c r="G2791" s="10" t="s">
        <v>841</v>
      </c>
      <c r="H2791" s="10" t="s">
        <v>11616</v>
      </c>
      <c r="I2791" s="10" t="b">
        <v>1</v>
      </c>
      <c r="J2791" s="10">
        <v>3.0</v>
      </c>
      <c r="K2791" s="10" t="s">
        <v>1702</v>
      </c>
      <c r="L2791" s="10" t="s">
        <v>1929</v>
      </c>
      <c r="M2791" s="10" t="s">
        <v>11617</v>
      </c>
    </row>
    <row r="2792" ht="15.75" customHeight="1">
      <c r="A2792" s="9">
        <v>2790.0</v>
      </c>
      <c r="B2792" s="10">
        <v>3052.0</v>
      </c>
      <c r="C2792" s="10" t="s">
        <v>11618</v>
      </c>
      <c r="D2792" s="10" t="s">
        <v>1670</v>
      </c>
      <c r="E2792" s="10" t="s">
        <v>1671</v>
      </c>
      <c r="F2792" s="10" t="s">
        <v>11619</v>
      </c>
      <c r="G2792" s="10" t="s">
        <v>841</v>
      </c>
      <c r="H2792" s="10" t="s">
        <v>11620</v>
      </c>
      <c r="I2792" s="10" t="b">
        <v>1</v>
      </c>
      <c r="J2792" s="10">
        <v>4.0</v>
      </c>
      <c r="K2792" s="10" t="s">
        <v>1656</v>
      </c>
      <c r="L2792" s="10" t="s">
        <v>11621</v>
      </c>
      <c r="M2792" s="10" t="s">
        <v>11622</v>
      </c>
    </row>
    <row r="2793" ht="15.75" customHeight="1">
      <c r="A2793" s="9">
        <v>2791.0</v>
      </c>
      <c r="B2793" s="10">
        <v>3053.0</v>
      </c>
      <c r="C2793" s="10" t="s">
        <v>11623</v>
      </c>
      <c r="D2793" s="10" t="s">
        <v>1670</v>
      </c>
      <c r="E2793" s="10" t="s">
        <v>1671</v>
      </c>
      <c r="F2793" s="10" t="s">
        <v>11624</v>
      </c>
      <c r="G2793" s="10" t="s">
        <v>841</v>
      </c>
      <c r="H2793" s="10" t="s">
        <v>11625</v>
      </c>
      <c r="I2793" s="10" t="b">
        <v>1</v>
      </c>
      <c r="J2793" s="10">
        <v>4.0</v>
      </c>
      <c r="K2793" s="10" t="s">
        <v>1656</v>
      </c>
      <c r="L2793" s="10" t="s">
        <v>6520</v>
      </c>
      <c r="M2793" s="10" t="s">
        <v>11626</v>
      </c>
    </row>
    <row r="2794" ht="15.75" customHeight="1">
      <c r="A2794" s="9">
        <v>2792.0</v>
      </c>
      <c r="B2794" s="10">
        <v>3054.0</v>
      </c>
      <c r="C2794" s="10" t="s">
        <v>11627</v>
      </c>
      <c r="D2794" s="10" t="s">
        <v>1670</v>
      </c>
      <c r="E2794" s="10" t="s">
        <v>1671</v>
      </c>
      <c r="F2794" s="10" t="s">
        <v>11628</v>
      </c>
      <c r="G2794" s="10" t="s">
        <v>841</v>
      </c>
      <c r="H2794" s="10" t="s">
        <v>11629</v>
      </c>
      <c r="I2794" s="10" t="b">
        <v>1</v>
      </c>
      <c r="J2794" s="10">
        <v>3.0</v>
      </c>
      <c r="K2794" s="10" t="s">
        <v>1702</v>
      </c>
      <c r="L2794" s="10" t="s">
        <v>11630</v>
      </c>
      <c r="M2794" s="10" t="s">
        <v>11631</v>
      </c>
    </row>
    <row r="2795" ht="15.75" customHeight="1">
      <c r="A2795" s="9">
        <v>2793.0</v>
      </c>
      <c r="B2795" s="10">
        <v>3055.0</v>
      </c>
      <c r="C2795" s="10" t="s">
        <v>11632</v>
      </c>
      <c r="D2795" s="10" t="s">
        <v>1670</v>
      </c>
      <c r="E2795" s="10" t="s">
        <v>1671</v>
      </c>
      <c r="F2795" s="10" t="s">
        <v>11633</v>
      </c>
      <c r="G2795" s="10" t="s">
        <v>841</v>
      </c>
      <c r="H2795" s="10" t="s">
        <v>11634</v>
      </c>
      <c r="I2795" s="10" t="b">
        <v>1</v>
      </c>
      <c r="J2795" s="10">
        <v>4.0</v>
      </c>
      <c r="K2795" s="10" t="s">
        <v>1656</v>
      </c>
      <c r="L2795" s="10" t="s">
        <v>10487</v>
      </c>
      <c r="M2795" s="10" t="s">
        <v>11635</v>
      </c>
    </row>
    <row r="2796" ht="15.75" customHeight="1">
      <c r="A2796" s="9">
        <v>2794.0</v>
      </c>
      <c r="B2796" s="10">
        <v>3056.0</v>
      </c>
      <c r="C2796" s="10" t="s">
        <v>11636</v>
      </c>
      <c r="D2796" s="10" t="s">
        <v>1670</v>
      </c>
      <c r="E2796" s="10" t="s">
        <v>1671</v>
      </c>
      <c r="F2796" s="10" t="s">
        <v>11637</v>
      </c>
      <c r="G2796" s="10" t="s">
        <v>841</v>
      </c>
      <c r="H2796" s="10" t="s">
        <v>11638</v>
      </c>
      <c r="I2796" s="10" t="b">
        <v>1</v>
      </c>
      <c r="J2796" s="10">
        <v>3.0</v>
      </c>
      <c r="K2796" s="10" t="s">
        <v>1702</v>
      </c>
      <c r="L2796" s="10" t="s">
        <v>11639</v>
      </c>
      <c r="M2796" s="10" t="s">
        <v>11640</v>
      </c>
    </row>
    <row r="2797" ht="15.75" customHeight="1">
      <c r="A2797" s="9">
        <v>2795.0</v>
      </c>
      <c r="B2797" s="10">
        <v>3057.0</v>
      </c>
      <c r="C2797" s="10" t="s">
        <v>11641</v>
      </c>
      <c r="D2797" s="10" t="s">
        <v>1670</v>
      </c>
      <c r="E2797" s="10" t="s">
        <v>1671</v>
      </c>
      <c r="F2797" s="10" t="s">
        <v>11642</v>
      </c>
      <c r="G2797" s="10" t="s">
        <v>841</v>
      </c>
      <c r="H2797" s="10" t="s">
        <v>11643</v>
      </c>
      <c r="I2797" s="10" t="b">
        <v>1</v>
      </c>
      <c r="J2797" s="10">
        <v>4.0</v>
      </c>
      <c r="K2797" s="10" t="s">
        <v>1656</v>
      </c>
      <c r="L2797" s="10" t="s">
        <v>10487</v>
      </c>
      <c r="M2797" s="10" t="s">
        <v>11644</v>
      </c>
    </row>
    <row r="2798" ht="15.75" customHeight="1">
      <c r="A2798" s="9">
        <v>2796.0</v>
      </c>
      <c r="B2798" s="10">
        <v>3058.0</v>
      </c>
      <c r="C2798" s="10" t="s">
        <v>11645</v>
      </c>
      <c r="D2798" s="10" t="s">
        <v>1670</v>
      </c>
      <c r="E2798" s="10" t="s">
        <v>1671</v>
      </c>
      <c r="F2798" s="10" t="s">
        <v>11646</v>
      </c>
      <c r="G2798" s="10" t="s">
        <v>841</v>
      </c>
      <c r="H2798" s="10" t="s">
        <v>11647</v>
      </c>
      <c r="I2798" s="10" t="b">
        <v>1</v>
      </c>
      <c r="J2798" s="10">
        <v>4.0</v>
      </c>
      <c r="K2798" s="10" t="s">
        <v>1656</v>
      </c>
      <c r="L2798" s="10" t="s">
        <v>10487</v>
      </c>
      <c r="M2798" s="10" t="s">
        <v>11648</v>
      </c>
    </row>
    <row r="2799" ht="15.75" customHeight="1">
      <c r="A2799" s="9">
        <v>2797.0</v>
      </c>
      <c r="B2799" s="10">
        <v>3059.0</v>
      </c>
      <c r="C2799" s="10" t="s">
        <v>11649</v>
      </c>
      <c r="D2799" s="10" t="s">
        <v>1670</v>
      </c>
      <c r="E2799" s="10" t="s">
        <v>1671</v>
      </c>
      <c r="F2799" s="10" t="s">
        <v>11650</v>
      </c>
      <c r="G2799" s="10" t="s">
        <v>841</v>
      </c>
      <c r="H2799" s="10" t="s">
        <v>11651</v>
      </c>
      <c r="I2799" s="10" t="b">
        <v>1</v>
      </c>
      <c r="J2799" s="10">
        <v>4.0</v>
      </c>
      <c r="K2799" s="10" t="s">
        <v>1656</v>
      </c>
      <c r="L2799" s="10" t="s">
        <v>4047</v>
      </c>
      <c r="M2799" s="10" t="s">
        <v>11652</v>
      </c>
    </row>
    <row r="2800" ht="15.75" customHeight="1">
      <c r="A2800" s="9">
        <v>2798.0</v>
      </c>
      <c r="B2800" s="10">
        <v>3060.0</v>
      </c>
      <c r="C2800" s="10" t="s">
        <v>11653</v>
      </c>
      <c r="D2800" s="10" t="s">
        <v>1670</v>
      </c>
      <c r="E2800" s="10" t="s">
        <v>1671</v>
      </c>
      <c r="F2800" s="10" t="s">
        <v>11654</v>
      </c>
      <c r="G2800" s="10" t="s">
        <v>841</v>
      </c>
      <c r="H2800" s="10" t="s">
        <v>11655</v>
      </c>
      <c r="I2800" s="10" t="b">
        <v>1</v>
      </c>
      <c r="J2800" s="10">
        <v>4.0</v>
      </c>
      <c r="K2800" s="10" t="s">
        <v>1656</v>
      </c>
      <c r="L2800" s="10" t="s">
        <v>11591</v>
      </c>
      <c r="M2800" s="10" t="s">
        <v>11656</v>
      </c>
    </row>
    <row r="2801" ht="15.75" customHeight="1">
      <c r="A2801" s="9">
        <v>2799.0</v>
      </c>
      <c r="B2801" s="10">
        <v>3061.0</v>
      </c>
      <c r="C2801" s="10" t="s">
        <v>11657</v>
      </c>
      <c r="D2801" s="10" t="s">
        <v>1670</v>
      </c>
      <c r="E2801" s="10" t="s">
        <v>1671</v>
      </c>
      <c r="F2801" s="10" t="s">
        <v>11658</v>
      </c>
      <c r="G2801" s="10" t="s">
        <v>841</v>
      </c>
      <c r="H2801" s="10" t="s">
        <v>11659</v>
      </c>
      <c r="I2801" s="10" t="b">
        <v>1</v>
      </c>
      <c r="J2801" s="10">
        <v>2.0</v>
      </c>
      <c r="K2801" s="10" t="s">
        <v>1679</v>
      </c>
      <c r="L2801" s="10" t="s">
        <v>9064</v>
      </c>
      <c r="M2801" s="10" t="s">
        <v>11660</v>
      </c>
    </row>
    <row r="2802" ht="15.75" customHeight="1">
      <c r="A2802" s="9">
        <v>2800.0</v>
      </c>
      <c r="B2802" s="10">
        <v>3062.0</v>
      </c>
      <c r="C2802" s="10" t="s">
        <v>11661</v>
      </c>
      <c r="D2802" s="10" t="s">
        <v>1670</v>
      </c>
      <c r="E2802" s="10" t="s">
        <v>1671</v>
      </c>
      <c r="F2802" s="10" t="s">
        <v>11662</v>
      </c>
      <c r="G2802" s="10" t="s">
        <v>841</v>
      </c>
      <c r="H2802" s="10" t="s">
        <v>11663</v>
      </c>
      <c r="I2802" s="10" t="b">
        <v>1</v>
      </c>
      <c r="J2802" s="10">
        <v>3.0</v>
      </c>
      <c r="K2802" s="10" t="s">
        <v>1702</v>
      </c>
      <c r="L2802" s="10" t="s">
        <v>1929</v>
      </c>
      <c r="M2802" s="10" t="s">
        <v>11664</v>
      </c>
    </row>
    <row r="2803" ht="15.75" customHeight="1">
      <c r="A2803" s="9">
        <v>2801.0</v>
      </c>
      <c r="B2803" s="10">
        <v>3063.0</v>
      </c>
      <c r="C2803" s="10" t="s">
        <v>11665</v>
      </c>
      <c r="D2803" s="10" t="s">
        <v>1670</v>
      </c>
      <c r="E2803" s="10" t="s">
        <v>1671</v>
      </c>
      <c r="F2803" s="10" t="s">
        <v>11666</v>
      </c>
      <c r="G2803" s="10" t="s">
        <v>841</v>
      </c>
      <c r="H2803" s="10" t="s">
        <v>11667</v>
      </c>
      <c r="I2803" s="10" t="b">
        <v>1</v>
      </c>
      <c r="J2803" s="10">
        <v>3.0</v>
      </c>
      <c r="K2803" s="10" t="s">
        <v>1702</v>
      </c>
      <c r="L2803" s="10" t="s">
        <v>11668</v>
      </c>
      <c r="M2803" s="10" t="s">
        <v>11669</v>
      </c>
    </row>
    <row r="2804" ht="15.75" customHeight="1">
      <c r="A2804" s="9">
        <v>2802.0</v>
      </c>
      <c r="B2804" s="10">
        <v>3064.0</v>
      </c>
      <c r="C2804" s="10" t="s">
        <v>11670</v>
      </c>
      <c r="D2804" s="10" t="s">
        <v>1670</v>
      </c>
      <c r="E2804" s="10" t="s">
        <v>1671</v>
      </c>
      <c r="F2804" s="10" t="s">
        <v>11671</v>
      </c>
      <c r="G2804" s="10" t="s">
        <v>841</v>
      </c>
      <c r="H2804" s="10" t="s">
        <v>11672</v>
      </c>
      <c r="I2804" s="10" t="b">
        <v>1</v>
      </c>
      <c r="J2804" s="10">
        <v>4.0</v>
      </c>
      <c r="K2804" s="10" t="s">
        <v>1656</v>
      </c>
      <c r="L2804" s="10" t="s">
        <v>11673</v>
      </c>
      <c r="M2804" s="10" t="s">
        <v>11674</v>
      </c>
    </row>
    <row r="2805" ht="15.75" customHeight="1">
      <c r="A2805" s="9">
        <v>2803.0</v>
      </c>
      <c r="B2805" s="10">
        <v>3065.0</v>
      </c>
      <c r="C2805" s="10" t="s">
        <v>11675</v>
      </c>
      <c r="D2805" s="10" t="s">
        <v>1670</v>
      </c>
      <c r="E2805" s="10" t="s">
        <v>1671</v>
      </c>
      <c r="F2805" s="10" t="s">
        <v>11676</v>
      </c>
      <c r="G2805" s="10" t="s">
        <v>841</v>
      </c>
      <c r="H2805" s="10" t="s">
        <v>11677</v>
      </c>
      <c r="I2805" s="10" t="b">
        <v>1</v>
      </c>
      <c r="J2805" s="10">
        <v>4.0</v>
      </c>
      <c r="K2805" s="10" t="s">
        <v>1656</v>
      </c>
      <c r="L2805" s="10" t="s">
        <v>11621</v>
      </c>
      <c r="M2805" s="10" t="s">
        <v>11678</v>
      </c>
    </row>
    <row r="2806" ht="15.75" customHeight="1">
      <c r="A2806" s="9">
        <v>2804.0</v>
      </c>
      <c r="B2806" s="10">
        <v>3066.0</v>
      </c>
      <c r="C2806" s="10" t="s">
        <v>11679</v>
      </c>
      <c r="D2806" s="10" t="s">
        <v>1670</v>
      </c>
      <c r="E2806" s="10" t="s">
        <v>1671</v>
      </c>
      <c r="F2806" s="10" t="s">
        <v>11680</v>
      </c>
      <c r="G2806" s="10" t="s">
        <v>841</v>
      </c>
      <c r="H2806" s="10" t="s">
        <v>11681</v>
      </c>
      <c r="I2806" s="10" t="b">
        <v>1</v>
      </c>
      <c r="J2806" s="10">
        <v>5.0</v>
      </c>
      <c r="K2806" s="10" t="s">
        <v>1690</v>
      </c>
      <c r="L2806" s="10" t="s">
        <v>11682</v>
      </c>
      <c r="M2806" s="10" t="s">
        <v>11683</v>
      </c>
    </row>
    <row r="2807" ht="15.75" customHeight="1">
      <c r="A2807" s="9">
        <v>2805.0</v>
      </c>
      <c r="B2807" s="10">
        <v>3067.0</v>
      </c>
      <c r="C2807" s="10" t="s">
        <v>11684</v>
      </c>
      <c r="D2807" s="10" t="s">
        <v>1670</v>
      </c>
      <c r="E2807" s="10" t="s">
        <v>1671</v>
      </c>
      <c r="F2807" s="10" t="s">
        <v>11685</v>
      </c>
      <c r="G2807" s="10" t="s">
        <v>841</v>
      </c>
      <c r="H2807" s="10" t="s">
        <v>11686</v>
      </c>
      <c r="I2807" s="10" t="b">
        <v>1</v>
      </c>
      <c r="J2807" s="10">
        <v>3.0</v>
      </c>
      <c r="K2807" s="10" t="s">
        <v>1702</v>
      </c>
      <c r="L2807" s="10" t="s">
        <v>11630</v>
      </c>
      <c r="M2807" s="10" t="s">
        <v>11687</v>
      </c>
    </row>
    <row r="2808" ht="15.75" customHeight="1">
      <c r="A2808" s="9">
        <v>2806.0</v>
      </c>
      <c r="B2808" s="10">
        <v>3069.0</v>
      </c>
      <c r="C2808" s="10" t="s">
        <v>11688</v>
      </c>
      <c r="D2808" s="10" t="s">
        <v>1670</v>
      </c>
      <c r="E2808" s="10" t="s">
        <v>1671</v>
      </c>
      <c r="F2808" s="10" t="s">
        <v>11689</v>
      </c>
      <c r="G2808" s="10" t="s">
        <v>841</v>
      </c>
      <c r="H2808" s="10" t="s">
        <v>11690</v>
      </c>
      <c r="I2808" s="10" t="b">
        <v>1</v>
      </c>
      <c r="J2808" s="10">
        <v>6.0</v>
      </c>
      <c r="K2808" s="10" t="s">
        <v>1696</v>
      </c>
      <c r="L2808" s="10" t="s">
        <v>11223</v>
      </c>
      <c r="M2808" s="10" t="s">
        <v>11691</v>
      </c>
    </row>
    <row r="2809" ht="15.75" customHeight="1">
      <c r="A2809" s="9">
        <v>2807.0</v>
      </c>
      <c r="B2809" s="10">
        <v>3070.0</v>
      </c>
      <c r="C2809" s="10" t="s">
        <v>11692</v>
      </c>
      <c r="D2809" s="10" t="s">
        <v>1670</v>
      </c>
      <c r="E2809" s="10" t="s">
        <v>1671</v>
      </c>
      <c r="F2809" s="10" t="s">
        <v>11693</v>
      </c>
      <c r="G2809" s="10" t="s">
        <v>841</v>
      </c>
      <c r="H2809" s="10" t="s">
        <v>11694</v>
      </c>
      <c r="I2809" s="10" t="b">
        <v>1</v>
      </c>
      <c r="J2809" s="10">
        <v>2.0</v>
      </c>
      <c r="K2809" s="10" t="s">
        <v>1679</v>
      </c>
      <c r="L2809" s="10" t="s">
        <v>10939</v>
      </c>
      <c r="M2809" s="10" t="s">
        <v>11695</v>
      </c>
    </row>
    <row r="2810" ht="15.75" customHeight="1">
      <c r="A2810" s="9">
        <v>2808.0</v>
      </c>
      <c r="B2810" s="10">
        <v>3071.0</v>
      </c>
      <c r="C2810" s="10" t="s">
        <v>11696</v>
      </c>
      <c r="D2810" s="10" t="s">
        <v>1670</v>
      </c>
      <c r="E2810" s="10" t="s">
        <v>1671</v>
      </c>
      <c r="F2810" s="10" t="s">
        <v>11585</v>
      </c>
      <c r="G2810" s="10" t="s">
        <v>841</v>
      </c>
      <c r="H2810" s="10" t="s">
        <v>11586</v>
      </c>
      <c r="I2810" s="10" t="b">
        <v>1</v>
      </c>
      <c r="J2810" s="10">
        <v>2.0</v>
      </c>
      <c r="K2810" s="10" t="s">
        <v>1679</v>
      </c>
      <c r="L2810" s="10" t="s">
        <v>10939</v>
      </c>
      <c r="M2810" s="10" t="s">
        <v>11587</v>
      </c>
    </row>
    <row r="2811" ht="15.75" customHeight="1">
      <c r="A2811" s="9">
        <v>2809.0</v>
      </c>
      <c r="B2811" s="10">
        <v>3072.0</v>
      </c>
      <c r="C2811" s="10" t="s">
        <v>11697</v>
      </c>
      <c r="D2811" s="10" t="s">
        <v>1670</v>
      </c>
      <c r="E2811" s="10" t="s">
        <v>1671</v>
      </c>
      <c r="F2811" s="10" t="s">
        <v>11698</v>
      </c>
      <c r="G2811" s="10" t="s">
        <v>841</v>
      </c>
      <c r="H2811" s="10" t="s">
        <v>11699</v>
      </c>
      <c r="I2811" s="10" t="b">
        <v>1</v>
      </c>
      <c r="J2811" s="10">
        <v>3.0</v>
      </c>
      <c r="K2811" s="10" t="s">
        <v>1702</v>
      </c>
      <c r="L2811" s="10" t="s">
        <v>11700</v>
      </c>
      <c r="M2811" s="10" t="s">
        <v>11701</v>
      </c>
    </row>
    <row r="2812" ht="15.75" customHeight="1">
      <c r="A2812" s="9">
        <v>2810.0</v>
      </c>
      <c r="B2812" s="10">
        <v>3073.0</v>
      </c>
      <c r="C2812" s="10" t="s">
        <v>11702</v>
      </c>
      <c r="D2812" s="10" t="s">
        <v>1670</v>
      </c>
      <c r="E2812" s="10" t="s">
        <v>1671</v>
      </c>
      <c r="F2812" s="10" t="s">
        <v>11703</v>
      </c>
      <c r="G2812" s="10" t="s">
        <v>841</v>
      </c>
      <c r="H2812" s="10" t="s">
        <v>11704</v>
      </c>
      <c r="I2812" s="10" t="b">
        <v>1</v>
      </c>
      <c r="J2812" s="10">
        <v>2.0</v>
      </c>
      <c r="K2812" s="10" t="s">
        <v>1679</v>
      </c>
      <c r="L2812" s="10" t="s">
        <v>11705</v>
      </c>
      <c r="M2812" s="10" t="s">
        <v>11706</v>
      </c>
    </row>
    <row r="2813" ht="15.75" customHeight="1">
      <c r="A2813" s="9">
        <v>2811.0</v>
      </c>
      <c r="B2813" s="10">
        <v>3074.0</v>
      </c>
      <c r="C2813" s="10" t="s">
        <v>11707</v>
      </c>
      <c r="D2813" s="10" t="s">
        <v>1670</v>
      </c>
      <c r="E2813" s="10" t="s">
        <v>1671</v>
      </c>
      <c r="F2813" s="10" t="s">
        <v>11708</v>
      </c>
      <c r="G2813" s="10" t="s">
        <v>841</v>
      </c>
      <c r="H2813" s="10" t="s">
        <v>11709</v>
      </c>
      <c r="I2813" s="10" t="b">
        <v>1</v>
      </c>
      <c r="J2813" s="10">
        <v>3.0</v>
      </c>
      <c r="K2813" s="10" t="s">
        <v>1702</v>
      </c>
      <c r="L2813" s="10" t="s">
        <v>11710</v>
      </c>
      <c r="M2813" s="10" t="s">
        <v>11711</v>
      </c>
    </row>
    <row r="2814" ht="15.75" customHeight="1">
      <c r="A2814" s="9">
        <v>2812.0</v>
      </c>
      <c r="B2814" s="10">
        <v>3075.0</v>
      </c>
      <c r="C2814" s="10" t="s">
        <v>11712</v>
      </c>
      <c r="D2814" s="10" t="s">
        <v>1670</v>
      </c>
      <c r="E2814" s="10" t="s">
        <v>1671</v>
      </c>
      <c r="F2814" s="10" t="s">
        <v>11713</v>
      </c>
      <c r="G2814" s="10" t="s">
        <v>841</v>
      </c>
      <c r="H2814" s="10" t="s">
        <v>11714</v>
      </c>
      <c r="I2814" s="10" t="b">
        <v>1</v>
      </c>
      <c r="J2814" s="10">
        <v>4.0</v>
      </c>
      <c r="K2814" s="10" t="s">
        <v>1656</v>
      </c>
      <c r="L2814" s="10" t="s">
        <v>11715</v>
      </c>
      <c r="M2814" s="10" t="s">
        <v>11716</v>
      </c>
    </row>
    <row r="2815" ht="15.75" customHeight="1">
      <c r="A2815" s="9">
        <v>2813.0</v>
      </c>
      <c r="B2815" s="10">
        <v>3076.0</v>
      </c>
      <c r="C2815" s="10" t="s">
        <v>11717</v>
      </c>
      <c r="D2815" s="10" t="s">
        <v>1670</v>
      </c>
      <c r="E2815" s="10" t="s">
        <v>1671</v>
      </c>
      <c r="F2815" s="10" t="s">
        <v>11718</v>
      </c>
      <c r="G2815" s="10" t="s">
        <v>841</v>
      </c>
      <c r="H2815" s="10" t="s">
        <v>11719</v>
      </c>
      <c r="I2815" s="10" t="b">
        <v>1</v>
      </c>
      <c r="J2815" s="10">
        <v>4.0</v>
      </c>
      <c r="K2815" s="10" t="s">
        <v>1656</v>
      </c>
      <c r="L2815" s="10" t="s">
        <v>3950</v>
      </c>
      <c r="M2815" s="10" t="s">
        <v>11720</v>
      </c>
    </row>
    <row r="2816" ht="15.75" customHeight="1">
      <c r="A2816" s="9">
        <v>2814.0</v>
      </c>
      <c r="B2816" s="10">
        <v>3077.0</v>
      </c>
      <c r="C2816" s="10" t="s">
        <v>11721</v>
      </c>
      <c r="D2816" s="10" t="s">
        <v>1670</v>
      </c>
      <c r="E2816" s="10" t="s">
        <v>1671</v>
      </c>
      <c r="F2816" s="10" t="s">
        <v>11722</v>
      </c>
      <c r="G2816" s="10" t="s">
        <v>841</v>
      </c>
      <c r="H2816" s="10" t="s">
        <v>11723</v>
      </c>
      <c r="I2816" s="10" t="b">
        <v>1</v>
      </c>
      <c r="J2816" s="10">
        <v>2.0</v>
      </c>
      <c r="K2816" s="10" t="s">
        <v>1679</v>
      </c>
      <c r="L2816" s="10" t="s">
        <v>11705</v>
      </c>
      <c r="M2816" s="10" t="s">
        <v>11724</v>
      </c>
    </row>
    <row r="2817" ht="15.75" customHeight="1">
      <c r="A2817" s="9">
        <v>2815.0</v>
      </c>
      <c r="B2817" s="10">
        <v>3078.0</v>
      </c>
      <c r="C2817" s="10" t="s">
        <v>11725</v>
      </c>
      <c r="D2817" s="10" t="s">
        <v>1670</v>
      </c>
      <c r="E2817" s="10" t="s">
        <v>1671</v>
      </c>
      <c r="F2817" s="10" t="s">
        <v>11726</v>
      </c>
      <c r="G2817" s="10" t="s">
        <v>841</v>
      </c>
      <c r="H2817" s="10" t="s">
        <v>11727</v>
      </c>
      <c r="I2817" s="10" t="b">
        <v>1</v>
      </c>
      <c r="J2817" s="10">
        <v>4.0</v>
      </c>
      <c r="K2817" s="10" t="s">
        <v>1656</v>
      </c>
      <c r="L2817" s="10" t="s">
        <v>3561</v>
      </c>
      <c r="M2817" s="10" t="s">
        <v>11728</v>
      </c>
    </row>
    <row r="2818" ht="15.75" customHeight="1">
      <c r="A2818" s="9">
        <v>2816.0</v>
      </c>
      <c r="B2818" s="10">
        <v>3079.0</v>
      </c>
      <c r="C2818" s="10" t="s">
        <v>11729</v>
      </c>
      <c r="D2818" s="10" t="s">
        <v>1670</v>
      </c>
      <c r="E2818" s="10" t="s">
        <v>1671</v>
      </c>
      <c r="F2818" s="10" t="s">
        <v>11730</v>
      </c>
      <c r="G2818" s="10" t="s">
        <v>841</v>
      </c>
      <c r="H2818" s="10" t="s">
        <v>11731</v>
      </c>
      <c r="I2818" s="10" t="b">
        <v>1</v>
      </c>
      <c r="J2818" s="10">
        <v>4.0</v>
      </c>
      <c r="K2818" s="10" t="s">
        <v>1656</v>
      </c>
      <c r="L2818" s="10" t="s">
        <v>11732</v>
      </c>
      <c r="M2818" s="10" t="s">
        <v>11733</v>
      </c>
    </row>
    <row r="2819" ht="15.75" customHeight="1">
      <c r="A2819" s="9">
        <v>2817.0</v>
      </c>
      <c r="B2819" s="10">
        <v>3080.0</v>
      </c>
      <c r="C2819" s="10" t="s">
        <v>11734</v>
      </c>
      <c r="D2819" s="10" t="s">
        <v>1670</v>
      </c>
      <c r="E2819" s="10" t="s">
        <v>1671</v>
      </c>
      <c r="F2819" s="10" t="s">
        <v>11735</v>
      </c>
      <c r="G2819" s="10" t="s">
        <v>841</v>
      </c>
      <c r="H2819" s="10" t="s">
        <v>11736</v>
      </c>
      <c r="I2819" s="10" t="b">
        <v>1</v>
      </c>
      <c r="J2819" s="10">
        <v>2.0</v>
      </c>
      <c r="K2819" s="10" t="s">
        <v>1679</v>
      </c>
      <c r="L2819" s="10" t="s">
        <v>11737</v>
      </c>
      <c r="M2819" s="10" t="s">
        <v>11738</v>
      </c>
    </row>
    <row r="2820" ht="15.75" customHeight="1">
      <c r="A2820" s="9">
        <v>2818.0</v>
      </c>
      <c r="B2820" s="10">
        <v>3081.0</v>
      </c>
      <c r="C2820" s="10" t="s">
        <v>11739</v>
      </c>
      <c r="D2820" s="10" t="s">
        <v>1670</v>
      </c>
      <c r="E2820" s="10" t="s">
        <v>1671</v>
      </c>
      <c r="F2820" s="10" t="s">
        <v>11740</v>
      </c>
      <c r="G2820" s="10" t="s">
        <v>841</v>
      </c>
      <c r="H2820" s="10" t="s">
        <v>11741</v>
      </c>
      <c r="I2820" s="10" t="b">
        <v>1</v>
      </c>
      <c r="J2820" s="10">
        <v>2.0</v>
      </c>
      <c r="K2820" s="10" t="s">
        <v>1679</v>
      </c>
      <c r="L2820" s="10" t="s">
        <v>7457</v>
      </c>
      <c r="M2820" s="10" t="s">
        <v>11742</v>
      </c>
    </row>
    <row r="2821" ht="15.75" customHeight="1">
      <c r="A2821" s="9">
        <v>2819.0</v>
      </c>
      <c r="B2821" s="10">
        <v>3082.0</v>
      </c>
      <c r="C2821" s="10" t="s">
        <v>11743</v>
      </c>
      <c r="D2821" s="10" t="s">
        <v>1670</v>
      </c>
      <c r="E2821" s="10" t="s">
        <v>1671</v>
      </c>
      <c r="F2821" s="10" t="s">
        <v>11744</v>
      </c>
      <c r="G2821" s="10" t="s">
        <v>841</v>
      </c>
      <c r="H2821" s="10" t="s">
        <v>11745</v>
      </c>
      <c r="I2821" s="10" t="b">
        <v>0</v>
      </c>
      <c r="J2821" s="10">
        <v>0.0</v>
      </c>
      <c r="K2821" s="10" t="s">
        <v>2887</v>
      </c>
      <c r="L2821" s="10" t="s">
        <v>11746</v>
      </c>
      <c r="M2821" s="10" t="s">
        <v>11747</v>
      </c>
    </row>
    <row r="2822" ht="15.75" customHeight="1">
      <c r="A2822" s="9">
        <v>2820.0</v>
      </c>
      <c r="B2822" s="10">
        <v>3083.0</v>
      </c>
      <c r="C2822" s="10" t="s">
        <v>11748</v>
      </c>
      <c r="D2822" s="10" t="s">
        <v>1670</v>
      </c>
      <c r="E2822" s="10" t="s">
        <v>1671</v>
      </c>
      <c r="F2822" s="10" t="s">
        <v>11749</v>
      </c>
      <c r="G2822" s="10" t="s">
        <v>841</v>
      </c>
      <c r="H2822" s="10" t="s">
        <v>11750</v>
      </c>
      <c r="I2822" s="10" t="b">
        <v>1</v>
      </c>
      <c r="J2822" s="10">
        <v>5.0</v>
      </c>
      <c r="K2822" s="10" t="s">
        <v>1690</v>
      </c>
      <c r="L2822" s="10" t="s">
        <v>11751</v>
      </c>
      <c r="M2822" s="10" t="s">
        <v>11752</v>
      </c>
    </row>
    <row r="2823" ht="15.75" customHeight="1">
      <c r="A2823" s="9">
        <v>2821.0</v>
      </c>
      <c r="B2823" s="10">
        <v>3084.0</v>
      </c>
      <c r="C2823" s="10" t="s">
        <v>11753</v>
      </c>
      <c r="D2823" s="10" t="s">
        <v>1670</v>
      </c>
      <c r="E2823" s="10" t="s">
        <v>1671</v>
      </c>
      <c r="F2823" s="10" t="s">
        <v>11754</v>
      </c>
      <c r="G2823" s="10" t="s">
        <v>841</v>
      </c>
      <c r="H2823" s="10" t="s">
        <v>11755</v>
      </c>
      <c r="I2823" s="10" t="b">
        <v>1</v>
      </c>
      <c r="J2823" s="10">
        <v>2.0</v>
      </c>
      <c r="K2823" s="10" t="s">
        <v>1679</v>
      </c>
      <c r="L2823" s="10" t="s">
        <v>11756</v>
      </c>
      <c r="M2823" s="10" t="s">
        <v>11757</v>
      </c>
    </row>
    <row r="2824" ht="15.75" customHeight="1">
      <c r="A2824" s="9">
        <v>2822.0</v>
      </c>
      <c r="B2824" s="10">
        <v>3085.0</v>
      </c>
      <c r="C2824" s="10" t="s">
        <v>11758</v>
      </c>
      <c r="D2824" s="10" t="s">
        <v>1670</v>
      </c>
      <c r="E2824" s="10" t="s">
        <v>1671</v>
      </c>
      <c r="F2824" s="10" t="s">
        <v>11759</v>
      </c>
      <c r="G2824" s="10" t="s">
        <v>841</v>
      </c>
      <c r="H2824" s="10" t="s">
        <v>11760</v>
      </c>
      <c r="I2824" s="10" t="b">
        <v>1</v>
      </c>
      <c r="J2824" s="10">
        <v>3.0</v>
      </c>
      <c r="K2824" s="10" t="s">
        <v>1702</v>
      </c>
      <c r="L2824" s="10" t="s">
        <v>11761</v>
      </c>
      <c r="M2824" s="10" t="s">
        <v>11762</v>
      </c>
    </row>
    <row r="2825" ht="15.75" customHeight="1">
      <c r="A2825" s="9">
        <v>2823.0</v>
      </c>
      <c r="B2825" s="10">
        <v>3086.0</v>
      </c>
      <c r="C2825" s="10" t="s">
        <v>11763</v>
      </c>
      <c r="D2825" s="10" t="s">
        <v>1670</v>
      </c>
      <c r="E2825" s="10" t="s">
        <v>1671</v>
      </c>
      <c r="F2825" s="10" t="s">
        <v>10962</v>
      </c>
      <c r="G2825" s="10" t="s">
        <v>841</v>
      </c>
      <c r="H2825" s="10" t="s">
        <v>10963</v>
      </c>
      <c r="I2825" s="10" t="b">
        <v>1</v>
      </c>
      <c r="J2825" s="10">
        <v>2.0</v>
      </c>
      <c r="K2825" s="10" t="s">
        <v>1679</v>
      </c>
      <c r="L2825" s="10" t="s">
        <v>10939</v>
      </c>
      <c r="M2825" s="10" t="s">
        <v>10964</v>
      </c>
    </row>
    <row r="2826" ht="15.75" customHeight="1">
      <c r="A2826" s="9">
        <v>2824.0</v>
      </c>
      <c r="B2826" s="10">
        <v>3087.0</v>
      </c>
      <c r="C2826" s="10" t="s">
        <v>11764</v>
      </c>
      <c r="D2826" s="10" t="s">
        <v>1670</v>
      </c>
      <c r="E2826" s="10" t="s">
        <v>1671</v>
      </c>
      <c r="F2826" s="10" t="s">
        <v>11765</v>
      </c>
      <c r="G2826" s="10" t="s">
        <v>841</v>
      </c>
      <c r="H2826" s="10" t="s">
        <v>11766</v>
      </c>
      <c r="I2826" s="10" t="b">
        <v>1</v>
      </c>
      <c r="J2826" s="10">
        <v>4.0</v>
      </c>
      <c r="K2826" s="10" t="s">
        <v>1656</v>
      </c>
      <c r="L2826" s="10" t="s">
        <v>11767</v>
      </c>
      <c r="M2826" s="10" t="s">
        <v>11768</v>
      </c>
    </row>
    <row r="2827" ht="15.75" customHeight="1">
      <c r="A2827" s="9">
        <v>2825.0</v>
      </c>
      <c r="B2827" s="10">
        <v>3088.0</v>
      </c>
      <c r="C2827" s="10" t="s">
        <v>11769</v>
      </c>
      <c r="D2827" s="10" t="s">
        <v>1670</v>
      </c>
      <c r="E2827" s="10" t="s">
        <v>1671</v>
      </c>
      <c r="F2827" s="10" t="s">
        <v>11770</v>
      </c>
      <c r="G2827" s="10" t="s">
        <v>841</v>
      </c>
      <c r="H2827" s="10" t="s">
        <v>11771</v>
      </c>
      <c r="I2827" s="10" t="b">
        <v>1</v>
      </c>
      <c r="J2827" s="10">
        <v>3.0</v>
      </c>
      <c r="K2827" s="10" t="s">
        <v>1702</v>
      </c>
      <c r="L2827" s="10" t="s">
        <v>10415</v>
      </c>
      <c r="M2827" s="10" t="s">
        <v>11772</v>
      </c>
    </row>
    <row r="2828" ht="15.75" customHeight="1">
      <c r="A2828" s="9">
        <v>2826.0</v>
      </c>
      <c r="B2828" s="10">
        <v>3089.0</v>
      </c>
      <c r="C2828" s="10" t="s">
        <v>11773</v>
      </c>
      <c r="D2828" s="10" t="s">
        <v>1670</v>
      </c>
      <c r="E2828" s="10" t="s">
        <v>1671</v>
      </c>
      <c r="F2828" s="10" t="s">
        <v>11774</v>
      </c>
      <c r="G2828" s="10" t="s">
        <v>841</v>
      </c>
      <c r="H2828" s="10" t="s">
        <v>11775</v>
      </c>
      <c r="I2828" s="10" t="b">
        <v>1</v>
      </c>
      <c r="J2828" s="10">
        <v>3.0</v>
      </c>
      <c r="K2828" s="10" t="s">
        <v>1702</v>
      </c>
      <c r="L2828" s="10" t="s">
        <v>10415</v>
      </c>
      <c r="M2828" s="10" t="s">
        <v>11776</v>
      </c>
    </row>
    <row r="2829" ht="15.75" customHeight="1">
      <c r="A2829" s="9">
        <v>2827.0</v>
      </c>
      <c r="B2829" s="10">
        <v>3090.0</v>
      </c>
      <c r="C2829" s="10" t="s">
        <v>11777</v>
      </c>
      <c r="D2829" s="10" t="s">
        <v>1670</v>
      </c>
      <c r="E2829" s="10" t="s">
        <v>1671</v>
      </c>
      <c r="F2829" s="10" t="s">
        <v>11778</v>
      </c>
      <c r="G2829" s="10" t="s">
        <v>841</v>
      </c>
      <c r="H2829" s="10" t="s">
        <v>11779</v>
      </c>
      <c r="I2829" s="10" t="b">
        <v>1</v>
      </c>
      <c r="J2829" s="10">
        <v>4.0</v>
      </c>
      <c r="K2829" s="10" t="s">
        <v>1656</v>
      </c>
      <c r="L2829" s="10" t="s">
        <v>11780</v>
      </c>
      <c r="M2829" s="10" t="s">
        <v>11781</v>
      </c>
    </row>
    <row r="2830" ht="15.75" customHeight="1">
      <c r="A2830" s="9">
        <v>2828.0</v>
      </c>
      <c r="B2830" s="10">
        <v>3091.0</v>
      </c>
      <c r="C2830" s="10" t="s">
        <v>11782</v>
      </c>
      <c r="D2830" s="10" t="s">
        <v>1670</v>
      </c>
      <c r="E2830" s="10" t="s">
        <v>1671</v>
      </c>
      <c r="F2830" s="10" t="s">
        <v>11783</v>
      </c>
      <c r="G2830" s="10" t="s">
        <v>841</v>
      </c>
      <c r="H2830" s="10" t="s">
        <v>11784</v>
      </c>
      <c r="I2830" s="10" t="b">
        <v>1</v>
      </c>
      <c r="J2830" s="10">
        <v>3.0</v>
      </c>
      <c r="K2830" s="10" t="s">
        <v>1702</v>
      </c>
      <c r="L2830" s="10" t="s">
        <v>11785</v>
      </c>
      <c r="M2830" s="10" t="s">
        <v>11786</v>
      </c>
    </row>
    <row r="2831" ht="15.75" customHeight="1">
      <c r="A2831" s="9">
        <v>2829.0</v>
      </c>
      <c r="B2831" s="10">
        <v>3092.0</v>
      </c>
      <c r="C2831" s="10" t="s">
        <v>11787</v>
      </c>
      <c r="D2831" s="10" t="s">
        <v>1670</v>
      </c>
      <c r="E2831" s="10" t="s">
        <v>1671</v>
      </c>
      <c r="F2831" s="10" t="s">
        <v>11788</v>
      </c>
      <c r="G2831" s="10" t="s">
        <v>841</v>
      </c>
      <c r="H2831" s="10" t="s">
        <v>11789</v>
      </c>
      <c r="I2831" s="10" t="b">
        <v>1</v>
      </c>
      <c r="J2831" s="10">
        <v>3.0</v>
      </c>
      <c r="K2831" s="10" t="s">
        <v>1702</v>
      </c>
      <c r="L2831" s="10" t="s">
        <v>11790</v>
      </c>
      <c r="M2831" s="10" t="s">
        <v>11791</v>
      </c>
    </row>
    <row r="2832" ht="15.75" customHeight="1">
      <c r="A2832" s="9">
        <v>2830.0</v>
      </c>
      <c r="B2832" s="10">
        <v>3093.0</v>
      </c>
      <c r="C2832" s="10" t="s">
        <v>11792</v>
      </c>
      <c r="D2832" s="10" t="s">
        <v>1670</v>
      </c>
      <c r="E2832" s="10" t="s">
        <v>1671</v>
      </c>
      <c r="F2832" s="10" t="s">
        <v>11793</v>
      </c>
      <c r="G2832" s="10" t="s">
        <v>841</v>
      </c>
      <c r="H2832" s="10" t="s">
        <v>11794</v>
      </c>
      <c r="I2832" s="10" t="b">
        <v>1</v>
      </c>
      <c r="J2832" s="10">
        <v>6.0</v>
      </c>
      <c r="K2832" s="10" t="s">
        <v>1696</v>
      </c>
      <c r="L2832" s="10" t="s">
        <v>11795</v>
      </c>
      <c r="M2832" s="10" t="s">
        <v>11796</v>
      </c>
    </row>
    <row r="2833" ht="15.75" customHeight="1">
      <c r="A2833" s="9">
        <v>2831.0</v>
      </c>
      <c r="B2833" s="10">
        <v>3094.0</v>
      </c>
      <c r="C2833" s="10" t="s">
        <v>11797</v>
      </c>
      <c r="D2833" s="10" t="s">
        <v>1670</v>
      </c>
      <c r="E2833" s="10" t="s">
        <v>1671</v>
      </c>
      <c r="F2833" s="10" t="s">
        <v>11798</v>
      </c>
      <c r="G2833" s="10" t="s">
        <v>841</v>
      </c>
      <c r="H2833" s="10" t="s">
        <v>11799</v>
      </c>
      <c r="I2833" s="10" t="b">
        <v>1</v>
      </c>
      <c r="J2833" s="10">
        <v>4.0</v>
      </c>
      <c r="K2833" s="10" t="s">
        <v>1656</v>
      </c>
      <c r="L2833" s="10" t="s">
        <v>11800</v>
      </c>
      <c r="M2833" s="10" t="s">
        <v>11801</v>
      </c>
    </row>
    <row r="2834" ht="15.75" customHeight="1">
      <c r="A2834" s="9">
        <v>2832.0</v>
      </c>
      <c r="B2834" s="10">
        <v>3095.0</v>
      </c>
      <c r="C2834" s="10" t="s">
        <v>11802</v>
      </c>
      <c r="D2834" s="10" t="s">
        <v>1670</v>
      </c>
      <c r="E2834" s="10" t="s">
        <v>1671</v>
      </c>
      <c r="F2834" s="10" t="s">
        <v>11803</v>
      </c>
      <c r="G2834" s="10" t="s">
        <v>841</v>
      </c>
      <c r="H2834" s="10" t="s">
        <v>11804</v>
      </c>
      <c r="I2834" s="10" t="b">
        <v>1</v>
      </c>
      <c r="J2834" s="10">
        <v>2.0</v>
      </c>
      <c r="K2834" s="10" t="s">
        <v>1679</v>
      </c>
      <c r="L2834" s="10" t="s">
        <v>11805</v>
      </c>
      <c r="M2834" s="10" t="s">
        <v>11806</v>
      </c>
    </row>
    <row r="2835" ht="15.75" customHeight="1">
      <c r="A2835" s="9">
        <v>2833.0</v>
      </c>
      <c r="B2835" s="10">
        <v>3096.0</v>
      </c>
      <c r="C2835" s="10" t="s">
        <v>11807</v>
      </c>
      <c r="D2835" s="10" t="s">
        <v>1670</v>
      </c>
      <c r="E2835" s="10" t="s">
        <v>1671</v>
      </c>
      <c r="F2835" s="10" t="s">
        <v>11808</v>
      </c>
      <c r="G2835" s="10" t="s">
        <v>841</v>
      </c>
      <c r="H2835" s="10" t="s">
        <v>11809</v>
      </c>
      <c r="I2835" s="10" t="b">
        <v>1</v>
      </c>
      <c r="J2835" s="10">
        <v>5.0</v>
      </c>
      <c r="K2835" s="10" t="s">
        <v>1690</v>
      </c>
      <c r="L2835" s="10" t="s">
        <v>11810</v>
      </c>
      <c r="M2835" s="10" t="s">
        <v>11811</v>
      </c>
    </row>
    <row r="2836" ht="15.75" customHeight="1">
      <c r="A2836" s="9">
        <v>2834.0</v>
      </c>
      <c r="B2836" s="10">
        <v>3097.0</v>
      </c>
      <c r="C2836" s="10" t="s">
        <v>11812</v>
      </c>
      <c r="D2836" s="10" t="s">
        <v>1670</v>
      </c>
      <c r="E2836" s="10" t="s">
        <v>1671</v>
      </c>
      <c r="F2836" s="10" t="s">
        <v>11813</v>
      </c>
      <c r="G2836" s="10" t="s">
        <v>841</v>
      </c>
      <c r="H2836" s="10" t="s">
        <v>11814</v>
      </c>
      <c r="I2836" s="10" t="b">
        <v>1</v>
      </c>
      <c r="J2836" s="10">
        <v>5.0</v>
      </c>
      <c r="K2836" s="10" t="s">
        <v>1690</v>
      </c>
      <c r="L2836" s="10" t="s">
        <v>11815</v>
      </c>
      <c r="M2836" s="10" t="s">
        <v>11816</v>
      </c>
    </row>
    <row r="2837" ht="15.75" customHeight="1">
      <c r="A2837" s="9">
        <v>2835.0</v>
      </c>
      <c r="B2837" s="10">
        <v>3098.0</v>
      </c>
      <c r="C2837" s="10" t="s">
        <v>11817</v>
      </c>
      <c r="D2837" s="10" t="s">
        <v>1670</v>
      </c>
      <c r="E2837" s="10" t="s">
        <v>1671</v>
      </c>
      <c r="F2837" s="10" t="s">
        <v>11818</v>
      </c>
      <c r="G2837" s="10" t="s">
        <v>841</v>
      </c>
      <c r="H2837" s="10" t="s">
        <v>11819</v>
      </c>
      <c r="I2837" s="10" t="b">
        <v>1</v>
      </c>
      <c r="J2837" s="10">
        <v>2.0</v>
      </c>
      <c r="K2837" s="10" t="s">
        <v>1679</v>
      </c>
      <c r="L2837" s="10" t="s">
        <v>11820</v>
      </c>
      <c r="M2837" s="10" t="s">
        <v>11821</v>
      </c>
    </row>
    <row r="2838" ht="15.75" customHeight="1">
      <c r="A2838" s="9">
        <v>2836.0</v>
      </c>
      <c r="B2838" s="10">
        <v>3099.0</v>
      </c>
      <c r="C2838" s="10" t="s">
        <v>11822</v>
      </c>
      <c r="D2838" s="10" t="s">
        <v>1670</v>
      </c>
      <c r="E2838" s="10" t="s">
        <v>1671</v>
      </c>
      <c r="F2838" s="10" t="s">
        <v>11823</v>
      </c>
      <c r="G2838" s="10" t="s">
        <v>841</v>
      </c>
      <c r="H2838" s="10" t="s">
        <v>11824</v>
      </c>
      <c r="I2838" s="10" t="b">
        <v>1</v>
      </c>
      <c r="J2838" s="10">
        <v>4.0</v>
      </c>
      <c r="K2838" s="10" t="s">
        <v>1656</v>
      </c>
      <c r="L2838" s="10" t="s">
        <v>1674</v>
      </c>
      <c r="M2838" s="10" t="s">
        <v>11825</v>
      </c>
    </row>
    <row r="2839" ht="15.75" customHeight="1">
      <c r="A2839" s="9">
        <v>2837.0</v>
      </c>
      <c r="B2839" s="10">
        <v>3100.0</v>
      </c>
      <c r="C2839" s="10" t="s">
        <v>11826</v>
      </c>
      <c r="D2839" s="10" t="s">
        <v>1670</v>
      </c>
      <c r="E2839" s="10" t="s">
        <v>1671</v>
      </c>
      <c r="F2839" s="10" t="s">
        <v>11827</v>
      </c>
      <c r="G2839" s="10" t="s">
        <v>841</v>
      </c>
      <c r="H2839" s="10" t="s">
        <v>11828</v>
      </c>
      <c r="I2839" s="10" t="b">
        <v>1</v>
      </c>
      <c r="J2839" s="10">
        <v>2.0</v>
      </c>
      <c r="K2839" s="10" t="s">
        <v>1679</v>
      </c>
      <c r="L2839" s="10" t="s">
        <v>11829</v>
      </c>
      <c r="M2839" s="10" t="s">
        <v>11830</v>
      </c>
    </row>
    <row r="2840" ht="15.75" customHeight="1">
      <c r="A2840" s="9">
        <v>2838.0</v>
      </c>
      <c r="B2840" s="10">
        <v>3101.0</v>
      </c>
      <c r="C2840" s="10" t="s">
        <v>11831</v>
      </c>
      <c r="D2840" s="10" t="s">
        <v>1670</v>
      </c>
      <c r="E2840" s="10" t="s">
        <v>1671</v>
      </c>
      <c r="F2840" s="10" t="s">
        <v>11832</v>
      </c>
      <c r="G2840" s="10" t="s">
        <v>841</v>
      </c>
      <c r="H2840" s="10" t="s">
        <v>11833</v>
      </c>
      <c r="I2840" s="10" t="b">
        <v>1</v>
      </c>
      <c r="J2840" s="10">
        <v>2.0</v>
      </c>
      <c r="K2840" s="10" t="s">
        <v>1679</v>
      </c>
      <c r="L2840" s="10" t="s">
        <v>11834</v>
      </c>
      <c r="M2840" s="10" t="s">
        <v>11835</v>
      </c>
    </row>
    <row r="2841" ht="15.75" customHeight="1">
      <c r="A2841" s="9">
        <v>2839.0</v>
      </c>
      <c r="B2841" s="10">
        <v>3102.0</v>
      </c>
      <c r="C2841" s="10" t="s">
        <v>11836</v>
      </c>
      <c r="D2841" s="10" t="s">
        <v>1670</v>
      </c>
      <c r="E2841" s="10" t="s">
        <v>1671</v>
      </c>
      <c r="F2841" s="10" t="s">
        <v>11837</v>
      </c>
      <c r="G2841" s="10" t="s">
        <v>841</v>
      </c>
      <c r="H2841" s="10" t="s">
        <v>11838</v>
      </c>
      <c r="I2841" s="10" t="b">
        <v>1</v>
      </c>
      <c r="J2841" s="10">
        <v>2.0</v>
      </c>
      <c r="K2841" s="10" t="s">
        <v>1679</v>
      </c>
      <c r="L2841" s="10" t="s">
        <v>11839</v>
      </c>
      <c r="M2841" s="10" t="s">
        <v>11840</v>
      </c>
    </row>
    <row r="2842" ht="15.75" customHeight="1">
      <c r="A2842" s="9">
        <v>2840.0</v>
      </c>
      <c r="B2842" s="10">
        <v>3103.0</v>
      </c>
      <c r="C2842" s="10" t="s">
        <v>11841</v>
      </c>
      <c r="D2842" s="10" t="s">
        <v>1670</v>
      </c>
      <c r="E2842" s="10" t="s">
        <v>1671</v>
      </c>
      <c r="F2842" s="10" t="s">
        <v>11842</v>
      </c>
      <c r="G2842" s="10" t="s">
        <v>841</v>
      </c>
      <c r="H2842" s="10" t="s">
        <v>11843</v>
      </c>
      <c r="I2842" s="10" t="b">
        <v>1</v>
      </c>
      <c r="J2842" s="10">
        <v>4.0</v>
      </c>
      <c r="K2842" s="10" t="s">
        <v>1656</v>
      </c>
      <c r="L2842" s="10" t="s">
        <v>11844</v>
      </c>
      <c r="M2842" s="10" t="s">
        <v>11845</v>
      </c>
    </row>
    <row r="2843" ht="15.75" customHeight="1">
      <c r="A2843" s="9">
        <v>2841.0</v>
      </c>
      <c r="B2843" s="10">
        <v>3104.0</v>
      </c>
      <c r="C2843" s="10" t="s">
        <v>11846</v>
      </c>
      <c r="D2843" s="10" t="s">
        <v>1670</v>
      </c>
      <c r="E2843" s="10" t="s">
        <v>1671</v>
      </c>
      <c r="F2843" s="10" t="s">
        <v>11847</v>
      </c>
      <c r="G2843" s="10" t="s">
        <v>841</v>
      </c>
      <c r="H2843" s="10" t="s">
        <v>11848</v>
      </c>
      <c r="I2843" s="10" t="b">
        <v>1</v>
      </c>
      <c r="J2843" s="10">
        <v>2.0</v>
      </c>
      <c r="K2843" s="10" t="s">
        <v>1679</v>
      </c>
      <c r="L2843" s="10" t="s">
        <v>11849</v>
      </c>
      <c r="M2843" s="10" t="s">
        <v>11850</v>
      </c>
    </row>
    <row r="2844" ht="15.75" customHeight="1">
      <c r="A2844" s="9">
        <v>2842.0</v>
      </c>
      <c r="B2844" s="10">
        <v>3105.0</v>
      </c>
      <c r="C2844" s="10" t="s">
        <v>11851</v>
      </c>
      <c r="D2844" s="10" t="s">
        <v>1670</v>
      </c>
      <c r="E2844" s="10" t="s">
        <v>1671</v>
      </c>
      <c r="F2844" s="10" t="s">
        <v>11852</v>
      </c>
      <c r="G2844" s="10" t="s">
        <v>841</v>
      </c>
      <c r="H2844" s="10" t="s">
        <v>11853</v>
      </c>
      <c r="I2844" s="10" t="b">
        <v>1</v>
      </c>
      <c r="J2844" s="10">
        <v>4.0</v>
      </c>
      <c r="K2844" s="10" t="s">
        <v>1656</v>
      </c>
      <c r="L2844" s="10" t="s">
        <v>6120</v>
      </c>
      <c r="M2844" s="10" t="s">
        <v>11854</v>
      </c>
    </row>
    <row r="2845" ht="15.75" customHeight="1">
      <c r="A2845" s="9">
        <v>2843.0</v>
      </c>
      <c r="B2845" s="10">
        <v>3106.0</v>
      </c>
      <c r="C2845" s="10" t="s">
        <v>11855</v>
      </c>
      <c r="D2845" s="10" t="s">
        <v>1670</v>
      </c>
      <c r="E2845" s="10" t="s">
        <v>1671</v>
      </c>
      <c r="F2845" s="10" t="s">
        <v>11856</v>
      </c>
      <c r="G2845" s="10" t="s">
        <v>841</v>
      </c>
      <c r="H2845" s="10" t="s">
        <v>11857</v>
      </c>
      <c r="I2845" s="10" t="b">
        <v>1</v>
      </c>
      <c r="J2845" s="10">
        <v>3.0</v>
      </c>
      <c r="K2845" s="10" t="s">
        <v>1702</v>
      </c>
      <c r="L2845" s="10" t="s">
        <v>5838</v>
      </c>
      <c r="M2845" s="10" t="s">
        <v>11858</v>
      </c>
    </row>
    <row r="2846" ht="15.75" customHeight="1">
      <c r="A2846" s="9">
        <v>2844.0</v>
      </c>
      <c r="B2846" s="10">
        <v>3107.0</v>
      </c>
      <c r="C2846" s="10" t="s">
        <v>11859</v>
      </c>
      <c r="D2846" s="10" t="s">
        <v>1670</v>
      </c>
      <c r="E2846" s="10" t="s">
        <v>1671</v>
      </c>
      <c r="F2846" s="10" t="s">
        <v>11860</v>
      </c>
      <c r="G2846" s="10" t="s">
        <v>841</v>
      </c>
      <c r="H2846" s="10" t="s">
        <v>11861</v>
      </c>
      <c r="I2846" s="10" t="b">
        <v>0</v>
      </c>
      <c r="J2846" s="10" t="s">
        <v>17</v>
      </c>
      <c r="K2846" s="10" t="s">
        <v>17</v>
      </c>
      <c r="L2846" s="10" t="s">
        <v>17</v>
      </c>
      <c r="M2846" s="10" t="s">
        <v>17</v>
      </c>
    </row>
    <row r="2847" ht="15.75" customHeight="1">
      <c r="A2847" s="9">
        <v>2845.0</v>
      </c>
      <c r="B2847" s="10">
        <v>3108.0</v>
      </c>
      <c r="C2847" s="10" t="s">
        <v>11862</v>
      </c>
      <c r="D2847" s="10" t="s">
        <v>1670</v>
      </c>
      <c r="E2847" s="10" t="s">
        <v>1671</v>
      </c>
      <c r="F2847" s="10" t="s">
        <v>11863</v>
      </c>
      <c r="G2847" s="10" t="s">
        <v>841</v>
      </c>
      <c r="H2847" s="10" t="s">
        <v>11864</v>
      </c>
      <c r="I2847" s="10" t="b">
        <v>1</v>
      </c>
      <c r="J2847" s="10">
        <v>4.0</v>
      </c>
      <c r="K2847" s="10" t="s">
        <v>1656</v>
      </c>
      <c r="L2847" s="10" t="s">
        <v>11865</v>
      </c>
      <c r="M2847" s="10" t="s">
        <v>11866</v>
      </c>
    </row>
    <row r="2848" ht="15.75" customHeight="1">
      <c r="A2848" s="9">
        <v>2846.0</v>
      </c>
      <c r="B2848" s="10">
        <v>3109.0</v>
      </c>
      <c r="C2848" s="10" t="s">
        <v>11867</v>
      </c>
      <c r="D2848" s="10" t="s">
        <v>1670</v>
      </c>
      <c r="E2848" s="10" t="s">
        <v>1671</v>
      </c>
      <c r="F2848" s="10" t="s">
        <v>11868</v>
      </c>
      <c r="G2848" s="10" t="s">
        <v>841</v>
      </c>
      <c r="H2848" s="10" t="s">
        <v>11869</v>
      </c>
      <c r="I2848" s="10" t="b">
        <v>1</v>
      </c>
      <c r="J2848" s="10">
        <v>6.0</v>
      </c>
      <c r="K2848" s="10" t="s">
        <v>1696</v>
      </c>
      <c r="L2848" s="10" t="s">
        <v>11870</v>
      </c>
      <c r="M2848" s="10" t="s">
        <v>11871</v>
      </c>
    </row>
    <row r="2849" ht="15.75" customHeight="1">
      <c r="A2849" s="9">
        <v>2847.0</v>
      </c>
      <c r="B2849" s="10">
        <v>3110.0</v>
      </c>
      <c r="C2849" s="10" t="s">
        <v>11872</v>
      </c>
      <c r="D2849" s="10" t="s">
        <v>1670</v>
      </c>
      <c r="E2849" s="10" t="s">
        <v>1671</v>
      </c>
      <c r="F2849" s="10" t="s">
        <v>11873</v>
      </c>
      <c r="G2849" s="10" t="s">
        <v>841</v>
      </c>
      <c r="H2849" s="10" t="s">
        <v>11874</v>
      </c>
      <c r="I2849" s="10" t="b">
        <v>0</v>
      </c>
      <c r="J2849" s="10">
        <v>0.0</v>
      </c>
      <c r="K2849" s="10" t="s">
        <v>2887</v>
      </c>
      <c r="L2849" s="10" t="s">
        <v>7330</v>
      </c>
      <c r="M2849" s="10" t="s">
        <v>11875</v>
      </c>
    </row>
    <row r="2850" ht="15.75" customHeight="1">
      <c r="A2850" s="9">
        <v>2848.0</v>
      </c>
      <c r="B2850" s="10">
        <v>3111.0</v>
      </c>
      <c r="C2850" s="10" t="s">
        <v>11876</v>
      </c>
      <c r="D2850" s="10" t="s">
        <v>1670</v>
      </c>
      <c r="E2850" s="10" t="s">
        <v>1671</v>
      </c>
      <c r="F2850" s="10" t="s">
        <v>11877</v>
      </c>
      <c r="G2850" s="10" t="s">
        <v>841</v>
      </c>
      <c r="H2850" s="10" t="s">
        <v>11878</v>
      </c>
      <c r="I2850" s="10" t="b">
        <v>0</v>
      </c>
      <c r="J2850" s="10" t="s">
        <v>17</v>
      </c>
      <c r="K2850" s="10" t="s">
        <v>17</v>
      </c>
      <c r="L2850" s="10" t="s">
        <v>17</v>
      </c>
      <c r="M2850" s="10" t="s">
        <v>17</v>
      </c>
    </row>
    <row r="2851" ht="15.75" customHeight="1">
      <c r="A2851" s="9">
        <v>2849.0</v>
      </c>
      <c r="B2851" s="10">
        <v>3112.0</v>
      </c>
      <c r="C2851" s="10" t="s">
        <v>11879</v>
      </c>
      <c r="D2851" s="10" t="s">
        <v>1670</v>
      </c>
      <c r="E2851" s="10" t="s">
        <v>1671</v>
      </c>
      <c r="F2851" s="10" t="s">
        <v>11880</v>
      </c>
      <c r="G2851" s="10" t="s">
        <v>841</v>
      </c>
      <c r="H2851" s="10" t="s">
        <v>11881</v>
      </c>
      <c r="I2851" s="10" t="b">
        <v>1</v>
      </c>
      <c r="J2851" s="10">
        <v>2.0</v>
      </c>
      <c r="K2851" s="10" t="s">
        <v>1679</v>
      </c>
      <c r="L2851" s="10" t="s">
        <v>11882</v>
      </c>
      <c r="M2851" s="10" t="s">
        <v>11883</v>
      </c>
    </row>
    <row r="2852" ht="15.75" customHeight="1">
      <c r="A2852" s="9">
        <v>2850.0</v>
      </c>
      <c r="B2852" s="10">
        <v>3113.0</v>
      </c>
      <c r="C2852" s="10" t="s">
        <v>11884</v>
      </c>
      <c r="D2852" s="10" t="s">
        <v>1670</v>
      </c>
      <c r="E2852" s="10" t="s">
        <v>1671</v>
      </c>
      <c r="F2852" s="10" t="s">
        <v>11885</v>
      </c>
      <c r="G2852" s="10" t="s">
        <v>841</v>
      </c>
      <c r="H2852" s="10" t="s">
        <v>11886</v>
      </c>
      <c r="I2852" s="10" t="b">
        <v>1</v>
      </c>
      <c r="J2852" s="10">
        <v>3.0</v>
      </c>
      <c r="K2852" s="10" t="s">
        <v>1702</v>
      </c>
      <c r="L2852" s="10" t="s">
        <v>11887</v>
      </c>
      <c r="M2852" s="10" t="s">
        <v>11888</v>
      </c>
    </row>
    <row r="2853" ht="15.75" customHeight="1">
      <c r="A2853" s="9">
        <v>2851.0</v>
      </c>
      <c r="B2853" s="10">
        <v>3114.0</v>
      </c>
      <c r="C2853" s="10" t="s">
        <v>11889</v>
      </c>
      <c r="D2853" s="10" t="s">
        <v>1670</v>
      </c>
      <c r="E2853" s="10" t="s">
        <v>1671</v>
      </c>
      <c r="F2853" s="10" t="s">
        <v>11890</v>
      </c>
      <c r="G2853" s="10" t="s">
        <v>841</v>
      </c>
      <c r="H2853" s="10" t="s">
        <v>11891</v>
      </c>
      <c r="I2853" s="10" t="b">
        <v>1</v>
      </c>
      <c r="J2853" s="10">
        <v>3.0</v>
      </c>
      <c r="K2853" s="10" t="s">
        <v>1702</v>
      </c>
      <c r="L2853" s="10" t="s">
        <v>4703</v>
      </c>
      <c r="M2853" s="10" t="s">
        <v>11892</v>
      </c>
    </row>
    <row r="2854" ht="15.75" customHeight="1">
      <c r="A2854" s="9">
        <v>2852.0</v>
      </c>
      <c r="B2854" s="10">
        <v>3115.0</v>
      </c>
      <c r="C2854" s="10" t="s">
        <v>11893</v>
      </c>
      <c r="D2854" s="10" t="s">
        <v>1670</v>
      </c>
      <c r="E2854" s="10" t="s">
        <v>1671</v>
      </c>
      <c r="F2854" s="10" t="s">
        <v>11894</v>
      </c>
      <c r="G2854" s="10" t="s">
        <v>841</v>
      </c>
      <c r="H2854" s="10" t="s">
        <v>11895</v>
      </c>
      <c r="I2854" s="10" t="b">
        <v>1</v>
      </c>
      <c r="J2854" s="10">
        <v>5.0</v>
      </c>
      <c r="K2854" s="10" t="s">
        <v>1690</v>
      </c>
      <c r="L2854" s="10" t="s">
        <v>11896</v>
      </c>
      <c r="M2854" s="10" t="s">
        <v>11897</v>
      </c>
    </row>
    <row r="2855" ht="15.75" customHeight="1">
      <c r="A2855" s="9">
        <v>2853.0</v>
      </c>
      <c r="B2855" s="10">
        <v>3117.0</v>
      </c>
      <c r="C2855" s="10" t="s">
        <v>11898</v>
      </c>
      <c r="D2855" s="10" t="s">
        <v>1670</v>
      </c>
      <c r="E2855" s="10" t="s">
        <v>1671</v>
      </c>
      <c r="F2855" s="10" t="s">
        <v>11899</v>
      </c>
      <c r="G2855" s="10" t="s">
        <v>841</v>
      </c>
      <c r="H2855" s="10" t="s">
        <v>11900</v>
      </c>
      <c r="I2855" s="10" t="b">
        <v>1</v>
      </c>
      <c r="J2855" s="10">
        <v>5.0</v>
      </c>
      <c r="K2855" s="10" t="s">
        <v>1690</v>
      </c>
      <c r="L2855" s="10" t="s">
        <v>6892</v>
      </c>
      <c r="M2855" s="10" t="s">
        <v>11901</v>
      </c>
    </row>
    <row r="2856" ht="15.75" customHeight="1">
      <c r="A2856" s="9">
        <v>2854.0</v>
      </c>
      <c r="B2856" s="10">
        <v>3118.0</v>
      </c>
      <c r="C2856" s="10" t="s">
        <v>11902</v>
      </c>
      <c r="D2856" s="10" t="s">
        <v>1670</v>
      </c>
      <c r="E2856" s="10" t="s">
        <v>1671</v>
      </c>
      <c r="F2856" s="10" t="s">
        <v>11903</v>
      </c>
      <c r="G2856" s="10" t="s">
        <v>841</v>
      </c>
      <c r="H2856" s="10" t="s">
        <v>11904</v>
      </c>
      <c r="I2856" s="10" t="b">
        <v>1</v>
      </c>
      <c r="J2856" s="10">
        <v>4.0</v>
      </c>
      <c r="K2856" s="10" t="s">
        <v>1656</v>
      </c>
      <c r="L2856" s="10" t="s">
        <v>11905</v>
      </c>
      <c r="M2856" s="10" t="s">
        <v>11906</v>
      </c>
    </row>
    <row r="2857" ht="15.75" customHeight="1">
      <c r="A2857" s="9">
        <v>2855.0</v>
      </c>
      <c r="B2857" s="10">
        <v>3119.0</v>
      </c>
      <c r="C2857" s="10" t="s">
        <v>11907</v>
      </c>
      <c r="D2857" s="10" t="s">
        <v>1670</v>
      </c>
      <c r="E2857" s="10" t="s">
        <v>1671</v>
      </c>
      <c r="F2857" s="10" t="s">
        <v>11908</v>
      </c>
      <c r="G2857" s="10" t="s">
        <v>841</v>
      </c>
      <c r="H2857" s="10" t="s">
        <v>11909</v>
      </c>
      <c r="I2857" s="10" t="b">
        <v>1</v>
      </c>
      <c r="J2857" s="10">
        <v>3.0</v>
      </c>
      <c r="K2857" s="10" t="s">
        <v>1702</v>
      </c>
      <c r="L2857" s="10" t="s">
        <v>11910</v>
      </c>
      <c r="M2857" s="10" t="s">
        <v>11911</v>
      </c>
    </row>
    <row r="2858" ht="15.75" customHeight="1">
      <c r="A2858" s="9">
        <v>2856.0</v>
      </c>
      <c r="B2858" s="10">
        <v>3120.0</v>
      </c>
      <c r="C2858" s="10" t="s">
        <v>11912</v>
      </c>
      <c r="D2858" s="10" t="s">
        <v>1670</v>
      </c>
      <c r="E2858" s="10" t="s">
        <v>1671</v>
      </c>
      <c r="F2858" s="10" t="s">
        <v>11913</v>
      </c>
      <c r="G2858" s="10" t="s">
        <v>841</v>
      </c>
      <c r="H2858" s="10" t="s">
        <v>11914</v>
      </c>
      <c r="I2858" s="10" t="b">
        <v>1</v>
      </c>
      <c r="J2858" s="10">
        <v>4.0</v>
      </c>
      <c r="K2858" s="10" t="s">
        <v>1656</v>
      </c>
      <c r="L2858" s="10" t="s">
        <v>8245</v>
      </c>
      <c r="M2858" s="10" t="s">
        <v>11915</v>
      </c>
    </row>
    <row r="2859" ht="15.75" customHeight="1">
      <c r="A2859" s="9">
        <v>2857.0</v>
      </c>
      <c r="B2859" s="10">
        <v>3121.0</v>
      </c>
      <c r="C2859" s="10" t="s">
        <v>11916</v>
      </c>
      <c r="D2859" s="10" t="s">
        <v>1670</v>
      </c>
      <c r="E2859" s="10" t="s">
        <v>1671</v>
      </c>
      <c r="F2859" s="10" t="s">
        <v>11917</v>
      </c>
      <c r="G2859" s="10" t="s">
        <v>841</v>
      </c>
      <c r="H2859" s="10" t="s">
        <v>11918</v>
      </c>
      <c r="I2859" s="10" t="b">
        <v>1</v>
      </c>
      <c r="J2859" s="10">
        <v>2.0</v>
      </c>
      <c r="K2859" s="10" t="s">
        <v>1679</v>
      </c>
      <c r="L2859" s="10" t="s">
        <v>10648</v>
      </c>
      <c r="M2859" s="10" t="s">
        <v>11919</v>
      </c>
    </row>
    <row r="2860" ht="15.75" customHeight="1">
      <c r="A2860" s="9">
        <v>2858.0</v>
      </c>
      <c r="B2860" s="10">
        <v>3122.0</v>
      </c>
      <c r="C2860" s="10" t="s">
        <v>11920</v>
      </c>
      <c r="D2860" s="10" t="s">
        <v>1670</v>
      </c>
      <c r="E2860" s="10" t="s">
        <v>1671</v>
      </c>
      <c r="F2860" s="10" t="s">
        <v>11921</v>
      </c>
      <c r="G2860" s="10" t="s">
        <v>841</v>
      </c>
      <c r="H2860" s="10" t="s">
        <v>11922</v>
      </c>
      <c r="I2860" s="10" t="b">
        <v>1</v>
      </c>
      <c r="J2860" s="10">
        <v>3.0</v>
      </c>
      <c r="K2860" s="10" t="s">
        <v>1702</v>
      </c>
      <c r="L2860" s="10" t="s">
        <v>11887</v>
      </c>
      <c r="M2860" s="10" t="s">
        <v>11923</v>
      </c>
    </row>
    <row r="2861" ht="15.75" customHeight="1">
      <c r="A2861" s="9">
        <v>2859.0</v>
      </c>
      <c r="B2861" s="10">
        <v>3123.0</v>
      </c>
      <c r="C2861" s="10" t="s">
        <v>11924</v>
      </c>
      <c r="D2861" s="10" t="s">
        <v>1670</v>
      </c>
      <c r="E2861" s="10" t="s">
        <v>1671</v>
      </c>
      <c r="F2861" s="10" t="s">
        <v>11925</v>
      </c>
      <c r="G2861" s="10" t="s">
        <v>841</v>
      </c>
      <c r="H2861" s="10" t="s">
        <v>11926</v>
      </c>
      <c r="I2861" s="10" t="b">
        <v>1</v>
      </c>
      <c r="J2861" s="10">
        <v>3.0</v>
      </c>
      <c r="K2861" s="10" t="s">
        <v>1702</v>
      </c>
      <c r="L2861" s="10" t="s">
        <v>11927</v>
      </c>
      <c r="M2861" s="10" t="s">
        <v>11928</v>
      </c>
    </row>
    <row r="2862" ht="15.75" customHeight="1">
      <c r="A2862" s="9">
        <v>2860.0</v>
      </c>
      <c r="B2862" s="10">
        <v>3124.0</v>
      </c>
      <c r="C2862" s="10" t="s">
        <v>11929</v>
      </c>
      <c r="D2862" s="10" t="s">
        <v>1670</v>
      </c>
      <c r="E2862" s="10" t="s">
        <v>1671</v>
      </c>
      <c r="F2862" s="10" t="s">
        <v>11930</v>
      </c>
      <c r="G2862" s="10" t="s">
        <v>841</v>
      </c>
      <c r="H2862" s="10" t="s">
        <v>11931</v>
      </c>
      <c r="I2862" s="10" t="b">
        <v>1</v>
      </c>
      <c r="J2862" s="10">
        <v>5.0</v>
      </c>
      <c r="K2862" s="10" t="s">
        <v>1690</v>
      </c>
      <c r="L2862" s="10" t="s">
        <v>10356</v>
      </c>
      <c r="M2862" s="10" t="s">
        <v>11932</v>
      </c>
    </row>
    <row r="2863" ht="15.75" customHeight="1">
      <c r="A2863" s="9">
        <v>2861.0</v>
      </c>
      <c r="B2863" s="10">
        <v>3125.0</v>
      </c>
      <c r="C2863" s="10" t="s">
        <v>11933</v>
      </c>
      <c r="D2863" s="10" t="s">
        <v>1670</v>
      </c>
      <c r="E2863" s="10" t="s">
        <v>1671</v>
      </c>
      <c r="F2863" s="10" t="s">
        <v>11934</v>
      </c>
      <c r="G2863" s="10" t="s">
        <v>841</v>
      </c>
      <c r="H2863" s="10" t="s">
        <v>11935</v>
      </c>
      <c r="I2863" s="10" t="b">
        <v>1</v>
      </c>
      <c r="J2863" s="10">
        <v>4.0</v>
      </c>
      <c r="K2863" s="10" t="s">
        <v>1656</v>
      </c>
      <c r="L2863" s="10" t="s">
        <v>4921</v>
      </c>
      <c r="M2863" s="10" t="s">
        <v>11936</v>
      </c>
    </row>
    <row r="2864" ht="15.75" customHeight="1">
      <c r="A2864" s="9">
        <v>2862.0</v>
      </c>
      <c r="B2864" s="10">
        <v>3126.0</v>
      </c>
      <c r="C2864" s="10" t="s">
        <v>11937</v>
      </c>
      <c r="D2864" s="10" t="s">
        <v>1670</v>
      </c>
      <c r="E2864" s="10" t="s">
        <v>1671</v>
      </c>
      <c r="F2864" s="10" t="s">
        <v>11938</v>
      </c>
      <c r="G2864" s="10" t="s">
        <v>841</v>
      </c>
      <c r="H2864" s="10" t="s">
        <v>11939</v>
      </c>
      <c r="I2864" s="10" t="b">
        <v>1</v>
      </c>
      <c r="J2864" s="10">
        <v>2.0</v>
      </c>
      <c r="K2864" s="10" t="s">
        <v>1679</v>
      </c>
      <c r="L2864" s="10" t="s">
        <v>10648</v>
      </c>
      <c r="M2864" s="10" t="s">
        <v>11940</v>
      </c>
    </row>
    <row r="2865" ht="15.75" customHeight="1">
      <c r="A2865" s="9">
        <v>2863.0</v>
      </c>
      <c r="B2865" s="10">
        <v>3128.0</v>
      </c>
      <c r="C2865" s="10" t="s">
        <v>11941</v>
      </c>
      <c r="D2865" s="10" t="s">
        <v>1670</v>
      </c>
      <c r="E2865" s="10" t="s">
        <v>1671</v>
      </c>
      <c r="F2865" s="10" t="s">
        <v>11942</v>
      </c>
      <c r="G2865" s="10" t="s">
        <v>841</v>
      </c>
      <c r="H2865" s="10" t="s">
        <v>11943</v>
      </c>
      <c r="I2865" s="10" t="b">
        <v>1</v>
      </c>
      <c r="J2865" s="10">
        <v>3.0</v>
      </c>
      <c r="K2865" s="10" t="s">
        <v>1702</v>
      </c>
      <c r="L2865" s="10" t="s">
        <v>11944</v>
      </c>
      <c r="M2865" s="10" t="s">
        <v>11945</v>
      </c>
    </row>
    <row r="2866" ht="15.75" customHeight="1">
      <c r="A2866" s="9">
        <v>2864.0</v>
      </c>
      <c r="B2866" s="10">
        <v>3129.0</v>
      </c>
      <c r="C2866" s="10" t="s">
        <v>11946</v>
      </c>
      <c r="D2866" s="10" t="s">
        <v>1670</v>
      </c>
      <c r="E2866" s="10" t="s">
        <v>1671</v>
      </c>
      <c r="F2866" s="10" t="s">
        <v>11947</v>
      </c>
      <c r="G2866" s="10" t="s">
        <v>841</v>
      </c>
      <c r="H2866" s="10" t="s">
        <v>11948</v>
      </c>
      <c r="I2866" s="10" t="b">
        <v>1</v>
      </c>
      <c r="J2866" s="10">
        <v>2.0</v>
      </c>
      <c r="K2866" s="10" t="s">
        <v>1679</v>
      </c>
      <c r="L2866" s="10" t="s">
        <v>10648</v>
      </c>
      <c r="M2866" s="10" t="s">
        <v>11949</v>
      </c>
    </row>
    <row r="2867" ht="15.75" customHeight="1">
      <c r="A2867" s="9">
        <v>2865.0</v>
      </c>
      <c r="B2867" s="10">
        <v>3130.0</v>
      </c>
      <c r="C2867" s="10" t="s">
        <v>11950</v>
      </c>
      <c r="D2867" s="10" t="s">
        <v>1670</v>
      </c>
      <c r="E2867" s="10" t="s">
        <v>1671</v>
      </c>
      <c r="F2867" s="10" t="s">
        <v>11951</v>
      </c>
      <c r="G2867" s="10" t="s">
        <v>841</v>
      </c>
      <c r="H2867" s="10" t="s">
        <v>11952</v>
      </c>
      <c r="I2867" s="10" t="b">
        <v>1</v>
      </c>
      <c r="J2867" s="10">
        <v>5.0</v>
      </c>
      <c r="K2867" s="10" t="s">
        <v>1690</v>
      </c>
      <c r="L2867" s="10" t="s">
        <v>11953</v>
      </c>
      <c r="M2867" s="10" t="s">
        <v>11954</v>
      </c>
    </row>
    <row r="2868" ht="15.75" customHeight="1">
      <c r="A2868" s="9">
        <v>2866.0</v>
      </c>
      <c r="B2868" s="10">
        <v>3131.0</v>
      </c>
      <c r="C2868" s="10" t="s">
        <v>11955</v>
      </c>
      <c r="D2868" s="10" t="s">
        <v>1670</v>
      </c>
      <c r="E2868" s="10" t="s">
        <v>1671</v>
      </c>
      <c r="F2868" s="10" t="s">
        <v>11956</v>
      </c>
      <c r="G2868" s="10" t="s">
        <v>841</v>
      </c>
      <c r="H2868" s="10" t="s">
        <v>11957</v>
      </c>
      <c r="I2868" s="10" t="b">
        <v>1</v>
      </c>
      <c r="J2868" s="10">
        <v>4.0</v>
      </c>
      <c r="K2868" s="10" t="s">
        <v>1656</v>
      </c>
      <c r="L2868" s="10" t="s">
        <v>11958</v>
      </c>
      <c r="M2868" s="10" t="s">
        <v>11959</v>
      </c>
    </row>
    <row r="2869" ht="15.75" customHeight="1">
      <c r="A2869" s="9">
        <v>2867.0</v>
      </c>
      <c r="B2869" s="10">
        <v>3132.0</v>
      </c>
      <c r="C2869" s="10" t="s">
        <v>11960</v>
      </c>
      <c r="D2869" s="10" t="s">
        <v>1670</v>
      </c>
      <c r="E2869" s="10" t="s">
        <v>1671</v>
      </c>
      <c r="F2869" s="10" t="s">
        <v>11961</v>
      </c>
      <c r="G2869" s="10" t="s">
        <v>841</v>
      </c>
      <c r="H2869" s="10" t="s">
        <v>11962</v>
      </c>
      <c r="I2869" s="10" t="b">
        <v>1</v>
      </c>
      <c r="J2869" s="10">
        <v>5.0</v>
      </c>
      <c r="K2869" s="10" t="s">
        <v>1690</v>
      </c>
      <c r="L2869" s="10" t="s">
        <v>6892</v>
      </c>
      <c r="M2869" s="10" t="s">
        <v>11963</v>
      </c>
    </row>
    <row r="2870" ht="15.75" customHeight="1">
      <c r="A2870" s="9">
        <v>2868.0</v>
      </c>
      <c r="B2870" s="10">
        <v>3133.0</v>
      </c>
      <c r="C2870" s="10" t="s">
        <v>11964</v>
      </c>
      <c r="D2870" s="10" t="s">
        <v>1670</v>
      </c>
      <c r="E2870" s="10" t="s">
        <v>1671</v>
      </c>
      <c r="F2870" s="10" t="s">
        <v>11965</v>
      </c>
      <c r="G2870" s="10" t="s">
        <v>841</v>
      </c>
      <c r="H2870" s="10" t="s">
        <v>11966</v>
      </c>
      <c r="I2870" s="10" t="b">
        <v>1</v>
      </c>
      <c r="J2870" s="10">
        <v>3.0</v>
      </c>
      <c r="K2870" s="10" t="s">
        <v>1702</v>
      </c>
      <c r="L2870" s="10" t="s">
        <v>11967</v>
      </c>
      <c r="M2870" s="10" t="s">
        <v>11968</v>
      </c>
    </row>
    <row r="2871" ht="15.75" customHeight="1">
      <c r="A2871" s="9">
        <v>2869.0</v>
      </c>
      <c r="B2871" s="10">
        <v>3134.0</v>
      </c>
      <c r="C2871" s="10" t="s">
        <v>11969</v>
      </c>
      <c r="D2871" s="10" t="s">
        <v>1670</v>
      </c>
      <c r="E2871" s="10" t="s">
        <v>1671</v>
      </c>
      <c r="F2871" s="10" t="s">
        <v>11970</v>
      </c>
      <c r="G2871" s="10" t="s">
        <v>841</v>
      </c>
      <c r="H2871" s="10" t="s">
        <v>11971</v>
      </c>
      <c r="I2871" s="10" t="b">
        <v>1</v>
      </c>
      <c r="J2871" s="10">
        <v>3.0</v>
      </c>
      <c r="K2871" s="10" t="s">
        <v>1702</v>
      </c>
      <c r="L2871" s="10" t="s">
        <v>1836</v>
      </c>
      <c r="M2871" s="10" t="s">
        <v>11972</v>
      </c>
    </row>
    <row r="2872" ht="15.75" customHeight="1">
      <c r="A2872" s="9">
        <v>2870.0</v>
      </c>
      <c r="B2872" s="10">
        <v>3135.0</v>
      </c>
      <c r="C2872" s="10" t="s">
        <v>11973</v>
      </c>
      <c r="D2872" s="10" t="s">
        <v>1670</v>
      </c>
      <c r="E2872" s="10" t="s">
        <v>1671</v>
      </c>
      <c r="F2872" s="10" t="s">
        <v>11974</v>
      </c>
      <c r="G2872" s="10" t="s">
        <v>841</v>
      </c>
      <c r="H2872" s="10" t="s">
        <v>11975</v>
      </c>
      <c r="I2872" s="10" t="b">
        <v>1</v>
      </c>
      <c r="J2872" s="10">
        <v>3.0</v>
      </c>
      <c r="K2872" s="10" t="s">
        <v>1702</v>
      </c>
      <c r="L2872" s="10" t="s">
        <v>10415</v>
      </c>
      <c r="M2872" s="10" t="s">
        <v>11976</v>
      </c>
    </row>
    <row r="2873" ht="15.75" customHeight="1">
      <c r="A2873" s="9">
        <v>2871.0</v>
      </c>
      <c r="B2873" s="10">
        <v>3136.0</v>
      </c>
      <c r="C2873" s="10" t="s">
        <v>11977</v>
      </c>
      <c r="D2873" s="10" t="s">
        <v>1670</v>
      </c>
      <c r="E2873" s="10" t="s">
        <v>1671</v>
      </c>
      <c r="F2873" s="10" t="s">
        <v>11978</v>
      </c>
      <c r="G2873" s="10" t="s">
        <v>841</v>
      </c>
      <c r="H2873" s="10" t="s">
        <v>11979</v>
      </c>
      <c r="I2873" s="10" t="b">
        <v>1</v>
      </c>
      <c r="J2873" s="10">
        <v>2.0</v>
      </c>
      <c r="K2873" s="10" t="s">
        <v>1679</v>
      </c>
      <c r="L2873" s="10" t="s">
        <v>11980</v>
      </c>
      <c r="M2873" s="10" t="s">
        <v>11981</v>
      </c>
    </row>
    <row r="2874" ht="15.75" customHeight="1">
      <c r="A2874" s="9">
        <v>2872.0</v>
      </c>
      <c r="B2874" s="10">
        <v>3137.0</v>
      </c>
      <c r="C2874" s="10" t="s">
        <v>11982</v>
      </c>
      <c r="D2874" s="10" t="s">
        <v>1670</v>
      </c>
      <c r="E2874" s="10" t="s">
        <v>1671</v>
      </c>
      <c r="F2874" s="10" t="s">
        <v>11983</v>
      </c>
      <c r="G2874" s="10" t="s">
        <v>841</v>
      </c>
      <c r="H2874" s="10" t="s">
        <v>11984</v>
      </c>
      <c r="I2874" s="10" t="b">
        <v>1</v>
      </c>
      <c r="J2874" s="10">
        <v>4.0</v>
      </c>
      <c r="K2874" s="10" t="s">
        <v>1656</v>
      </c>
      <c r="L2874" s="10" t="s">
        <v>11985</v>
      </c>
      <c r="M2874" s="10" t="s">
        <v>11986</v>
      </c>
    </row>
    <row r="2875" ht="15.75" customHeight="1">
      <c r="A2875" s="9">
        <v>2873.0</v>
      </c>
      <c r="B2875" s="10">
        <v>3138.0</v>
      </c>
      <c r="C2875" s="10" t="s">
        <v>11987</v>
      </c>
      <c r="D2875" s="10" t="s">
        <v>1670</v>
      </c>
      <c r="E2875" s="10" t="s">
        <v>1671</v>
      </c>
      <c r="F2875" s="10" t="s">
        <v>11988</v>
      </c>
      <c r="G2875" s="10" t="s">
        <v>841</v>
      </c>
      <c r="H2875" s="10" t="s">
        <v>11989</v>
      </c>
      <c r="I2875" s="10" t="b">
        <v>0</v>
      </c>
      <c r="J2875" s="10">
        <v>0.0</v>
      </c>
      <c r="K2875" s="10" t="s">
        <v>2887</v>
      </c>
      <c r="L2875" s="10" t="s">
        <v>11990</v>
      </c>
      <c r="M2875" s="10" t="s">
        <v>11991</v>
      </c>
    </row>
    <row r="2876" ht="15.75" customHeight="1">
      <c r="A2876" s="9">
        <v>2874.0</v>
      </c>
      <c r="B2876" s="10">
        <v>3139.0</v>
      </c>
      <c r="C2876" s="10" t="s">
        <v>11992</v>
      </c>
      <c r="D2876" s="10" t="s">
        <v>1670</v>
      </c>
      <c r="E2876" s="10" t="s">
        <v>1671</v>
      </c>
      <c r="F2876" s="10" t="s">
        <v>11993</v>
      </c>
      <c r="G2876" s="10" t="s">
        <v>841</v>
      </c>
      <c r="H2876" s="10" t="s">
        <v>11994</v>
      </c>
      <c r="I2876" s="10" t="b">
        <v>0</v>
      </c>
      <c r="J2876" s="10">
        <v>0.0</v>
      </c>
      <c r="K2876" s="10" t="s">
        <v>2887</v>
      </c>
      <c r="L2876" s="10" t="s">
        <v>11995</v>
      </c>
      <c r="M2876" s="10" t="s">
        <v>11996</v>
      </c>
    </row>
    <row r="2877" ht="15.75" customHeight="1">
      <c r="A2877" s="9">
        <v>2875.0</v>
      </c>
      <c r="B2877" s="10">
        <v>3140.0</v>
      </c>
      <c r="C2877" s="10" t="s">
        <v>11997</v>
      </c>
      <c r="D2877" s="10" t="s">
        <v>1670</v>
      </c>
      <c r="E2877" s="10" t="s">
        <v>1671</v>
      </c>
      <c r="F2877" s="10" t="s">
        <v>11998</v>
      </c>
      <c r="G2877" s="10" t="s">
        <v>841</v>
      </c>
      <c r="H2877" s="10" t="s">
        <v>11999</v>
      </c>
      <c r="I2877" s="10" t="b">
        <v>1</v>
      </c>
      <c r="J2877" s="10">
        <v>4.0</v>
      </c>
      <c r="K2877" s="10" t="s">
        <v>1656</v>
      </c>
      <c r="L2877" s="10" t="s">
        <v>12000</v>
      </c>
      <c r="M2877" s="10" t="s">
        <v>12001</v>
      </c>
    </row>
    <row r="2878" ht="15.75" customHeight="1">
      <c r="A2878" s="9">
        <v>2876.0</v>
      </c>
      <c r="B2878" s="10">
        <v>3141.0</v>
      </c>
      <c r="C2878" s="10" t="s">
        <v>12002</v>
      </c>
      <c r="D2878" s="10" t="s">
        <v>1670</v>
      </c>
      <c r="E2878" s="10" t="s">
        <v>1671</v>
      </c>
      <c r="F2878" s="10" t="s">
        <v>12003</v>
      </c>
      <c r="G2878" s="10" t="s">
        <v>841</v>
      </c>
      <c r="H2878" s="10" t="s">
        <v>12004</v>
      </c>
      <c r="I2878" s="10" t="b">
        <v>1</v>
      </c>
      <c r="J2878" s="10">
        <v>2.0</v>
      </c>
      <c r="K2878" s="10" t="s">
        <v>1679</v>
      </c>
      <c r="L2878" s="10" t="s">
        <v>12005</v>
      </c>
      <c r="M2878" s="10" t="s">
        <v>12006</v>
      </c>
    </row>
    <row r="2879" ht="15.75" customHeight="1">
      <c r="A2879" s="9">
        <v>2877.0</v>
      </c>
      <c r="B2879" s="10">
        <v>3142.0</v>
      </c>
      <c r="C2879" s="10" t="s">
        <v>12007</v>
      </c>
      <c r="D2879" s="10" t="s">
        <v>1670</v>
      </c>
      <c r="E2879" s="10" t="s">
        <v>1671</v>
      </c>
      <c r="F2879" s="10" t="s">
        <v>12008</v>
      </c>
      <c r="G2879" s="10" t="s">
        <v>841</v>
      </c>
      <c r="H2879" s="10" t="s">
        <v>12009</v>
      </c>
      <c r="I2879" s="10" t="b">
        <v>1</v>
      </c>
      <c r="J2879" s="10">
        <v>3.0</v>
      </c>
      <c r="K2879" s="10" t="s">
        <v>1702</v>
      </c>
      <c r="L2879" s="10" t="s">
        <v>10521</v>
      </c>
      <c r="M2879" s="10" t="s">
        <v>12010</v>
      </c>
    </row>
    <row r="2880" ht="15.75" customHeight="1">
      <c r="A2880" s="9">
        <v>2878.0</v>
      </c>
      <c r="B2880" s="10">
        <v>3143.0</v>
      </c>
      <c r="C2880" s="10" t="s">
        <v>12011</v>
      </c>
      <c r="D2880" s="10" t="s">
        <v>1670</v>
      </c>
      <c r="E2880" s="10" t="s">
        <v>1671</v>
      </c>
      <c r="F2880" s="10" t="s">
        <v>12012</v>
      </c>
      <c r="G2880" s="10" t="s">
        <v>841</v>
      </c>
      <c r="H2880" s="10" t="s">
        <v>12013</v>
      </c>
      <c r="I2880" s="10" t="b">
        <v>1</v>
      </c>
      <c r="J2880" s="10">
        <v>4.0</v>
      </c>
      <c r="K2880" s="10" t="s">
        <v>1656</v>
      </c>
      <c r="L2880" s="10" t="s">
        <v>12014</v>
      </c>
      <c r="M2880" s="10" t="s">
        <v>12015</v>
      </c>
    </row>
    <row r="2881" ht="15.75" customHeight="1">
      <c r="A2881" s="9">
        <v>2879.0</v>
      </c>
      <c r="B2881" s="10">
        <v>3144.0</v>
      </c>
      <c r="C2881" s="10" t="s">
        <v>12016</v>
      </c>
      <c r="D2881" s="10" t="s">
        <v>1670</v>
      </c>
      <c r="E2881" s="10" t="s">
        <v>1671</v>
      </c>
      <c r="F2881" s="10" t="s">
        <v>12017</v>
      </c>
      <c r="G2881" s="10" t="s">
        <v>841</v>
      </c>
      <c r="H2881" s="10" t="s">
        <v>12018</v>
      </c>
      <c r="I2881" s="10" t="b">
        <v>1</v>
      </c>
      <c r="J2881" s="10">
        <v>5.0</v>
      </c>
      <c r="K2881" s="10" t="s">
        <v>1690</v>
      </c>
      <c r="L2881" s="10" t="s">
        <v>12019</v>
      </c>
      <c r="M2881" s="10" t="s">
        <v>12020</v>
      </c>
    </row>
    <row r="2882" ht="15.75" customHeight="1">
      <c r="A2882" s="9">
        <v>2880.0</v>
      </c>
      <c r="B2882" s="10">
        <v>3145.0</v>
      </c>
      <c r="C2882" s="10" t="s">
        <v>12021</v>
      </c>
      <c r="D2882" s="10" t="s">
        <v>1670</v>
      </c>
      <c r="E2882" s="10" t="s">
        <v>1671</v>
      </c>
      <c r="F2882" s="10" t="s">
        <v>12022</v>
      </c>
      <c r="G2882" s="10" t="s">
        <v>841</v>
      </c>
      <c r="H2882" s="10" t="s">
        <v>17</v>
      </c>
      <c r="I2882" s="10" t="b">
        <v>0</v>
      </c>
      <c r="J2882" s="10" t="s">
        <v>17</v>
      </c>
      <c r="K2882" s="10" t="s">
        <v>17</v>
      </c>
      <c r="L2882" s="10" t="s">
        <v>17</v>
      </c>
      <c r="M2882" s="10" t="s">
        <v>17</v>
      </c>
    </row>
    <row r="2883" ht="15.75" customHeight="1">
      <c r="A2883" s="9">
        <v>2881.0</v>
      </c>
      <c r="B2883" s="10">
        <v>3146.0</v>
      </c>
      <c r="C2883" s="10" t="s">
        <v>12023</v>
      </c>
      <c r="D2883" s="10" t="s">
        <v>1670</v>
      </c>
      <c r="E2883" s="10" t="s">
        <v>1671</v>
      </c>
      <c r="F2883" s="10" t="s">
        <v>12024</v>
      </c>
      <c r="G2883" s="10" t="s">
        <v>841</v>
      </c>
      <c r="H2883" s="10" t="s">
        <v>17</v>
      </c>
      <c r="I2883" s="10" t="b">
        <v>0</v>
      </c>
      <c r="J2883" s="10" t="s">
        <v>17</v>
      </c>
      <c r="K2883" s="10" t="s">
        <v>17</v>
      </c>
      <c r="L2883" s="10" t="s">
        <v>17</v>
      </c>
      <c r="M2883" s="10" t="s">
        <v>17</v>
      </c>
    </row>
    <row r="2884" ht="15.75" customHeight="1">
      <c r="A2884" s="9">
        <v>2882.0</v>
      </c>
      <c r="B2884" s="10">
        <v>3147.0</v>
      </c>
      <c r="C2884" s="10" t="s">
        <v>12025</v>
      </c>
      <c r="D2884" s="10" t="s">
        <v>1670</v>
      </c>
      <c r="E2884" s="10" t="s">
        <v>1671</v>
      </c>
      <c r="F2884" s="10" t="s">
        <v>12026</v>
      </c>
      <c r="G2884" s="10" t="s">
        <v>841</v>
      </c>
      <c r="H2884" s="10" t="s">
        <v>12027</v>
      </c>
      <c r="I2884" s="10" t="b">
        <v>1</v>
      </c>
      <c r="J2884" s="10">
        <v>6.0</v>
      </c>
      <c r="K2884" s="10" t="s">
        <v>1696</v>
      </c>
      <c r="L2884" s="10" t="s">
        <v>12028</v>
      </c>
      <c r="M2884" s="10" t="s">
        <v>12029</v>
      </c>
    </row>
    <row r="2885" ht="15.75" customHeight="1">
      <c r="A2885" s="9">
        <v>2883.0</v>
      </c>
      <c r="B2885" s="10">
        <v>3148.0</v>
      </c>
      <c r="C2885" s="10" t="s">
        <v>12030</v>
      </c>
      <c r="D2885" s="10" t="s">
        <v>1670</v>
      </c>
      <c r="E2885" s="10" t="s">
        <v>1671</v>
      </c>
      <c r="F2885" s="10" t="s">
        <v>12031</v>
      </c>
      <c r="G2885" s="10" t="s">
        <v>841</v>
      </c>
      <c r="H2885" s="10" t="s">
        <v>12032</v>
      </c>
      <c r="I2885" s="10" t="b">
        <v>1</v>
      </c>
      <c r="J2885" s="10">
        <v>2.0</v>
      </c>
      <c r="K2885" s="10" t="s">
        <v>1679</v>
      </c>
      <c r="L2885" s="10" t="s">
        <v>11500</v>
      </c>
      <c r="M2885" s="10" t="s">
        <v>12033</v>
      </c>
    </row>
    <row r="2886" ht="15.75" customHeight="1">
      <c r="A2886" s="9">
        <v>2884.0</v>
      </c>
      <c r="B2886" s="10">
        <v>3149.0</v>
      </c>
      <c r="C2886" s="10" t="s">
        <v>12034</v>
      </c>
      <c r="D2886" s="10" t="s">
        <v>1670</v>
      </c>
      <c r="E2886" s="10" t="s">
        <v>1671</v>
      </c>
      <c r="F2886" s="10" t="s">
        <v>12035</v>
      </c>
      <c r="G2886" s="10" t="s">
        <v>841</v>
      </c>
      <c r="H2886" s="10" t="s">
        <v>12036</v>
      </c>
      <c r="I2886" s="10" t="b">
        <v>1</v>
      </c>
      <c r="J2886" s="10">
        <v>2.0</v>
      </c>
      <c r="K2886" s="10" t="s">
        <v>1679</v>
      </c>
      <c r="L2886" s="10" t="s">
        <v>12037</v>
      </c>
      <c r="M2886" s="10" t="s">
        <v>12038</v>
      </c>
    </row>
    <row r="2887" ht="15.75" customHeight="1">
      <c r="A2887" s="9">
        <v>2885.0</v>
      </c>
      <c r="B2887" s="10">
        <v>3150.0</v>
      </c>
      <c r="C2887" s="10" t="s">
        <v>12039</v>
      </c>
      <c r="D2887" s="10" t="s">
        <v>1670</v>
      </c>
      <c r="E2887" s="10" t="s">
        <v>1671</v>
      </c>
      <c r="F2887" s="10" t="s">
        <v>12040</v>
      </c>
      <c r="G2887" s="10" t="s">
        <v>841</v>
      </c>
      <c r="H2887" s="10" t="s">
        <v>17</v>
      </c>
      <c r="I2887" s="10" t="b">
        <v>0</v>
      </c>
      <c r="J2887" s="10" t="s">
        <v>17</v>
      </c>
      <c r="K2887" s="10" t="s">
        <v>17</v>
      </c>
      <c r="L2887" s="10" t="s">
        <v>17</v>
      </c>
      <c r="M2887" s="10" t="s">
        <v>17</v>
      </c>
    </row>
    <row r="2888" ht="15.75" customHeight="1">
      <c r="A2888" s="9">
        <v>2886.0</v>
      </c>
      <c r="B2888" s="10">
        <v>3151.0</v>
      </c>
      <c r="C2888" s="10" t="s">
        <v>12041</v>
      </c>
      <c r="D2888" s="10" t="s">
        <v>1670</v>
      </c>
      <c r="E2888" s="10" t="s">
        <v>1671</v>
      </c>
      <c r="F2888" s="10" t="s">
        <v>12042</v>
      </c>
      <c r="G2888" s="10" t="s">
        <v>841</v>
      </c>
      <c r="H2888" s="10" t="s">
        <v>12043</v>
      </c>
      <c r="I2888" s="10" t="b">
        <v>1</v>
      </c>
      <c r="J2888" s="10">
        <v>4.0</v>
      </c>
      <c r="K2888" s="10" t="s">
        <v>1656</v>
      </c>
      <c r="L2888" s="10" t="s">
        <v>12044</v>
      </c>
      <c r="M2888" s="10" t="s">
        <v>12045</v>
      </c>
    </row>
    <row r="2889" ht="15.75" customHeight="1">
      <c r="A2889" s="9">
        <v>2887.0</v>
      </c>
      <c r="B2889" s="10">
        <v>3152.0</v>
      </c>
      <c r="C2889" s="10" t="s">
        <v>12046</v>
      </c>
      <c r="D2889" s="10" t="s">
        <v>1670</v>
      </c>
      <c r="E2889" s="10" t="s">
        <v>1671</v>
      </c>
      <c r="F2889" s="10" t="s">
        <v>12047</v>
      </c>
      <c r="G2889" s="10" t="s">
        <v>841</v>
      </c>
      <c r="H2889" s="10" t="s">
        <v>12048</v>
      </c>
      <c r="I2889" s="10" t="b">
        <v>1</v>
      </c>
      <c r="J2889" s="10">
        <v>2.0</v>
      </c>
      <c r="K2889" s="10" t="s">
        <v>1679</v>
      </c>
      <c r="L2889" s="10" t="s">
        <v>12049</v>
      </c>
      <c r="M2889" s="10" t="s">
        <v>12050</v>
      </c>
    </row>
    <row r="2890" ht="15.75" customHeight="1">
      <c r="A2890" s="9">
        <v>2888.0</v>
      </c>
      <c r="B2890" s="10">
        <v>3153.0</v>
      </c>
      <c r="C2890" s="10" t="s">
        <v>12051</v>
      </c>
      <c r="D2890" s="10" t="s">
        <v>1670</v>
      </c>
      <c r="E2890" s="10" t="s">
        <v>1671</v>
      </c>
      <c r="F2890" s="10" t="s">
        <v>12052</v>
      </c>
      <c r="G2890" s="10" t="s">
        <v>841</v>
      </c>
      <c r="H2890" s="10" t="s">
        <v>12053</v>
      </c>
      <c r="I2890" s="10" t="b">
        <v>1</v>
      </c>
      <c r="J2890" s="10">
        <v>3.0</v>
      </c>
      <c r="K2890" s="10" t="s">
        <v>1702</v>
      </c>
      <c r="L2890" s="10" t="s">
        <v>12054</v>
      </c>
      <c r="M2890" s="10" t="s">
        <v>12055</v>
      </c>
    </row>
    <row r="2891" ht="15.75" customHeight="1">
      <c r="A2891" s="9">
        <v>2889.0</v>
      </c>
      <c r="B2891" s="10">
        <v>3154.0</v>
      </c>
      <c r="C2891" s="10" t="s">
        <v>12056</v>
      </c>
      <c r="D2891" s="10" t="s">
        <v>1670</v>
      </c>
      <c r="E2891" s="10" t="s">
        <v>1671</v>
      </c>
      <c r="F2891" s="10" t="s">
        <v>12057</v>
      </c>
      <c r="G2891" s="10" t="s">
        <v>841</v>
      </c>
      <c r="H2891" s="10" t="s">
        <v>12058</v>
      </c>
      <c r="I2891" s="10" t="b">
        <v>1</v>
      </c>
      <c r="J2891" s="10">
        <v>3.0</v>
      </c>
      <c r="K2891" s="10" t="s">
        <v>1702</v>
      </c>
      <c r="L2891" s="10" t="s">
        <v>12059</v>
      </c>
      <c r="M2891" s="10" t="s">
        <v>12060</v>
      </c>
    </row>
    <row r="2892" ht="15.75" customHeight="1">
      <c r="A2892" s="9">
        <v>2890.0</v>
      </c>
      <c r="B2892" s="10">
        <v>3155.0</v>
      </c>
      <c r="C2892" s="10" t="s">
        <v>12061</v>
      </c>
      <c r="D2892" s="10" t="s">
        <v>1670</v>
      </c>
      <c r="E2892" s="10" t="s">
        <v>1671</v>
      </c>
      <c r="F2892" s="10" t="s">
        <v>12062</v>
      </c>
      <c r="G2892" s="10" t="s">
        <v>841</v>
      </c>
      <c r="H2892" s="10" t="s">
        <v>12063</v>
      </c>
      <c r="I2892" s="10" t="b">
        <v>1</v>
      </c>
      <c r="J2892" s="10">
        <v>6.0</v>
      </c>
      <c r="K2892" s="10" t="s">
        <v>1696</v>
      </c>
      <c r="L2892" s="10" t="s">
        <v>5820</v>
      </c>
      <c r="M2892" s="10" t="s">
        <v>12064</v>
      </c>
    </row>
    <row r="2893" ht="15.75" customHeight="1">
      <c r="A2893" s="9">
        <v>2891.0</v>
      </c>
      <c r="B2893" s="10">
        <v>3156.0</v>
      </c>
      <c r="C2893" s="10" t="s">
        <v>12065</v>
      </c>
      <c r="D2893" s="10" t="s">
        <v>1670</v>
      </c>
      <c r="E2893" s="10" t="s">
        <v>1671</v>
      </c>
      <c r="F2893" s="10" t="s">
        <v>12066</v>
      </c>
      <c r="G2893" s="10" t="s">
        <v>841</v>
      </c>
      <c r="H2893" s="10" t="s">
        <v>12067</v>
      </c>
      <c r="I2893" s="10" t="b">
        <v>1</v>
      </c>
      <c r="J2893" s="10">
        <v>3.0</v>
      </c>
      <c r="K2893" s="10" t="s">
        <v>1702</v>
      </c>
      <c r="L2893" s="10" t="s">
        <v>12068</v>
      </c>
      <c r="M2893" s="10" t="s">
        <v>12069</v>
      </c>
    </row>
    <row r="2894" ht="15.75" customHeight="1">
      <c r="A2894" s="9">
        <v>2892.0</v>
      </c>
      <c r="B2894" s="10">
        <v>3157.0</v>
      </c>
      <c r="C2894" s="10" t="s">
        <v>12070</v>
      </c>
      <c r="D2894" s="10" t="s">
        <v>1670</v>
      </c>
      <c r="E2894" s="10" t="s">
        <v>1671</v>
      </c>
      <c r="F2894" s="10" t="s">
        <v>12071</v>
      </c>
      <c r="G2894" s="10" t="s">
        <v>841</v>
      </c>
      <c r="H2894" s="10" t="s">
        <v>12072</v>
      </c>
      <c r="I2894" s="10" t="b">
        <v>1</v>
      </c>
      <c r="J2894" s="10">
        <v>5.0</v>
      </c>
      <c r="K2894" s="10" t="s">
        <v>1690</v>
      </c>
      <c r="L2894" s="10" t="s">
        <v>8586</v>
      </c>
      <c r="M2894" s="10" t="s">
        <v>12073</v>
      </c>
    </row>
    <row r="2895" ht="15.75" customHeight="1">
      <c r="A2895" s="9">
        <v>2893.0</v>
      </c>
      <c r="B2895" s="10">
        <v>3158.0</v>
      </c>
      <c r="C2895" s="10" t="s">
        <v>12074</v>
      </c>
      <c r="D2895" s="10" t="s">
        <v>1670</v>
      </c>
      <c r="E2895" s="10" t="s">
        <v>1671</v>
      </c>
      <c r="F2895" s="10" t="s">
        <v>12075</v>
      </c>
      <c r="G2895" s="10" t="s">
        <v>841</v>
      </c>
      <c r="H2895" s="10" t="s">
        <v>12076</v>
      </c>
      <c r="I2895" s="10" t="b">
        <v>1</v>
      </c>
      <c r="J2895" s="10">
        <v>5.0</v>
      </c>
      <c r="K2895" s="10" t="s">
        <v>1690</v>
      </c>
      <c r="L2895" s="10" t="s">
        <v>12077</v>
      </c>
      <c r="M2895" s="10" t="s">
        <v>12078</v>
      </c>
    </row>
    <row r="2896" ht="15.75" customHeight="1">
      <c r="A2896" s="9">
        <v>2894.0</v>
      </c>
      <c r="B2896" s="10">
        <v>3159.0</v>
      </c>
      <c r="C2896" s="10" t="s">
        <v>12079</v>
      </c>
      <c r="D2896" s="10" t="s">
        <v>1670</v>
      </c>
      <c r="E2896" s="10" t="s">
        <v>1671</v>
      </c>
      <c r="F2896" s="10" t="s">
        <v>12080</v>
      </c>
      <c r="G2896" s="10" t="s">
        <v>841</v>
      </c>
      <c r="H2896" s="10" t="s">
        <v>12081</v>
      </c>
      <c r="I2896" s="10" t="b">
        <v>1</v>
      </c>
      <c r="J2896" s="10">
        <v>2.0</v>
      </c>
      <c r="K2896" s="10" t="s">
        <v>1679</v>
      </c>
      <c r="L2896" s="10" t="s">
        <v>12082</v>
      </c>
      <c r="M2896" s="10" t="s">
        <v>12083</v>
      </c>
    </row>
    <row r="2897" ht="15.75" customHeight="1">
      <c r="A2897" s="9">
        <v>2895.0</v>
      </c>
      <c r="B2897" s="10">
        <v>3160.0</v>
      </c>
      <c r="C2897" s="10" t="s">
        <v>12084</v>
      </c>
      <c r="D2897" s="10" t="s">
        <v>1670</v>
      </c>
      <c r="E2897" s="10" t="s">
        <v>1671</v>
      </c>
      <c r="F2897" s="10" t="s">
        <v>12085</v>
      </c>
      <c r="G2897" s="10" t="s">
        <v>841</v>
      </c>
      <c r="H2897" s="10" t="s">
        <v>12086</v>
      </c>
      <c r="I2897" s="10" t="b">
        <v>1</v>
      </c>
      <c r="J2897" s="10">
        <v>4.0</v>
      </c>
      <c r="K2897" s="10" t="s">
        <v>1656</v>
      </c>
      <c r="L2897" s="10" t="s">
        <v>12087</v>
      </c>
      <c r="M2897" s="10" t="s">
        <v>12088</v>
      </c>
    </row>
    <row r="2898" ht="15.75" customHeight="1">
      <c r="A2898" s="9">
        <v>2896.0</v>
      </c>
      <c r="B2898" s="10">
        <v>3161.0</v>
      </c>
      <c r="C2898" s="10" t="s">
        <v>12089</v>
      </c>
      <c r="D2898" s="10" t="s">
        <v>1670</v>
      </c>
      <c r="E2898" s="10" t="s">
        <v>1671</v>
      </c>
      <c r="F2898" s="10" t="s">
        <v>12090</v>
      </c>
      <c r="G2898" s="10" t="s">
        <v>841</v>
      </c>
      <c r="H2898" s="10" t="s">
        <v>12091</v>
      </c>
      <c r="I2898" s="10" t="b">
        <v>1</v>
      </c>
      <c r="J2898" s="10">
        <v>3.0</v>
      </c>
      <c r="K2898" s="10" t="s">
        <v>1702</v>
      </c>
      <c r="L2898" s="10" t="s">
        <v>12092</v>
      </c>
      <c r="M2898" s="10" t="s">
        <v>12093</v>
      </c>
    </row>
    <row r="2899" ht="15.75" customHeight="1">
      <c r="A2899" s="9">
        <v>2897.0</v>
      </c>
      <c r="B2899" s="10">
        <v>3163.0</v>
      </c>
      <c r="C2899" s="10" t="s">
        <v>12094</v>
      </c>
      <c r="D2899" s="10" t="s">
        <v>1670</v>
      </c>
      <c r="E2899" s="10" t="s">
        <v>1671</v>
      </c>
      <c r="F2899" s="10" t="s">
        <v>12095</v>
      </c>
      <c r="G2899" s="10" t="s">
        <v>841</v>
      </c>
      <c r="H2899" s="10" t="s">
        <v>12096</v>
      </c>
      <c r="I2899" s="10" t="b">
        <v>1</v>
      </c>
      <c r="J2899" s="10">
        <v>2.0</v>
      </c>
      <c r="K2899" s="10" t="s">
        <v>1679</v>
      </c>
      <c r="L2899" s="10" t="s">
        <v>11756</v>
      </c>
      <c r="M2899" s="10" t="s">
        <v>12097</v>
      </c>
    </row>
    <row r="2900" ht="15.75" customHeight="1">
      <c r="A2900" s="9">
        <v>2898.0</v>
      </c>
      <c r="B2900" s="10">
        <v>3164.0</v>
      </c>
      <c r="C2900" s="10" t="s">
        <v>12098</v>
      </c>
      <c r="D2900" s="10" t="s">
        <v>1670</v>
      </c>
      <c r="E2900" s="10" t="s">
        <v>1671</v>
      </c>
      <c r="F2900" s="10" t="s">
        <v>12099</v>
      </c>
      <c r="G2900" s="10" t="s">
        <v>841</v>
      </c>
      <c r="H2900" s="10" t="s">
        <v>12100</v>
      </c>
      <c r="I2900" s="10" t="b">
        <v>1</v>
      </c>
      <c r="J2900" s="10">
        <v>4.0</v>
      </c>
      <c r="K2900" s="10" t="s">
        <v>1656</v>
      </c>
      <c r="L2900" s="10" t="s">
        <v>12101</v>
      </c>
      <c r="M2900" s="10" t="s">
        <v>12102</v>
      </c>
    </row>
    <row r="2901" ht="15.75" customHeight="1">
      <c r="A2901" s="9">
        <v>2899.0</v>
      </c>
      <c r="B2901" s="10">
        <v>3165.0</v>
      </c>
      <c r="C2901" s="10" t="s">
        <v>12103</v>
      </c>
      <c r="D2901" s="10" t="s">
        <v>1670</v>
      </c>
      <c r="E2901" s="10" t="s">
        <v>1671</v>
      </c>
      <c r="F2901" s="10" t="s">
        <v>12104</v>
      </c>
      <c r="G2901" s="10" t="s">
        <v>841</v>
      </c>
      <c r="H2901" s="10" t="s">
        <v>12105</v>
      </c>
      <c r="I2901" s="10" t="b">
        <v>1</v>
      </c>
      <c r="J2901" s="10">
        <v>6.0</v>
      </c>
      <c r="K2901" s="10" t="s">
        <v>1696</v>
      </c>
      <c r="L2901" s="10" t="s">
        <v>9756</v>
      </c>
      <c r="M2901" s="10" t="s">
        <v>12106</v>
      </c>
    </row>
    <row r="2902" ht="15.75" customHeight="1">
      <c r="A2902" s="9">
        <v>2900.0</v>
      </c>
      <c r="B2902" s="10">
        <v>3166.0</v>
      </c>
      <c r="C2902" s="10" t="s">
        <v>12107</v>
      </c>
      <c r="D2902" s="10" t="s">
        <v>1670</v>
      </c>
      <c r="E2902" s="10" t="s">
        <v>1671</v>
      </c>
      <c r="F2902" s="10" t="s">
        <v>12108</v>
      </c>
      <c r="G2902" s="10" t="s">
        <v>841</v>
      </c>
      <c r="H2902" s="10" t="s">
        <v>12109</v>
      </c>
      <c r="I2902" s="10" t="b">
        <v>1</v>
      </c>
      <c r="J2902" s="10">
        <v>2.0</v>
      </c>
      <c r="K2902" s="10" t="s">
        <v>1679</v>
      </c>
      <c r="L2902" s="10" t="s">
        <v>12110</v>
      </c>
      <c r="M2902" s="10" t="s">
        <v>12111</v>
      </c>
    </row>
    <row r="2903" ht="15.75" customHeight="1">
      <c r="A2903" s="9">
        <v>2901.0</v>
      </c>
      <c r="B2903" s="10">
        <v>3167.0</v>
      </c>
      <c r="C2903" s="10" t="s">
        <v>12112</v>
      </c>
      <c r="D2903" s="10" t="s">
        <v>1670</v>
      </c>
      <c r="E2903" s="10" t="s">
        <v>1671</v>
      </c>
      <c r="F2903" s="10" t="s">
        <v>12113</v>
      </c>
      <c r="G2903" s="10" t="s">
        <v>841</v>
      </c>
      <c r="H2903" s="10" t="s">
        <v>12114</v>
      </c>
      <c r="I2903" s="10" t="b">
        <v>1</v>
      </c>
      <c r="J2903" s="10">
        <v>4.0</v>
      </c>
      <c r="K2903" s="10" t="s">
        <v>1656</v>
      </c>
      <c r="L2903" s="10" t="s">
        <v>1674</v>
      </c>
      <c r="M2903" s="10" t="s">
        <v>12115</v>
      </c>
    </row>
    <row r="2904" ht="15.75" customHeight="1">
      <c r="A2904" s="9">
        <v>2902.0</v>
      </c>
      <c r="B2904" s="10">
        <v>3168.0</v>
      </c>
      <c r="C2904" s="10" t="s">
        <v>12116</v>
      </c>
      <c r="D2904" s="10" t="s">
        <v>1670</v>
      </c>
      <c r="E2904" s="10" t="s">
        <v>1671</v>
      </c>
      <c r="F2904" s="10" t="s">
        <v>12117</v>
      </c>
      <c r="G2904" s="10" t="s">
        <v>841</v>
      </c>
      <c r="H2904" s="10" t="s">
        <v>12118</v>
      </c>
      <c r="I2904" s="10" t="b">
        <v>1</v>
      </c>
      <c r="J2904" s="10">
        <v>3.0</v>
      </c>
      <c r="K2904" s="10" t="s">
        <v>1702</v>
      </c>
      <c r="L2904" s="10" t="s">
        <v>12119</v>
      </c>
      <c r="M2904" s="10" t="s">
        <v>12120</v>
      </c>
    </row>
    <row r="2905" ht="15.75" customHeight="1">
      <c r="A2905" s="9">
        <v>2903.0</v>
      </c>
      <c r="B2905" s="10">
        <v>3169.0</v>
      </c>
      <c r="C2905" s="10" t="s">
        <v>12121</v>
      </c>
      <c r="D2905" s="10" t="s">
        <v>1670</v>
      </c>
      <c r="E2905" s="10" t="s">
        <v>1671</v>
      </c>
      <c r="F2905" s="10" t="s">
        <v>12122</v>
      </c>
      <c r="G2905" s="10" t="s">
        <v>841</v>
      </c>
      <c r="H2905" s="10" t="s">
        <v>12123</v>
      </c>
      <c r="I2905" s="10" t="b">
        <v>1</v>
      </c>
      <c r="J2905" s="10">
        <v>6.0</v>
      </c>
      <c r="K2905" s="10" t="s">
        <v>1696</v>
      </c>
      <c r="L2905" s="10" t="s">
        <v>12124</v>
      </c>
      <c r="M2905" s="10" t="s">
        <v>12125</v>
      </c>
    </row>
    <row r="2906" ht="15.75" customHeight="1">
      <c r="A2906" s="9">
        <v>2904.0</v>
      </c>
      <c r="B2906" s="10">
        <v>3170.0</v>
      </c>
      <c r="C2906" s="10" t="s">
        <v>12126</v>
      </c>
      <c r="D2906" s="10" t="s">
        <v>1670</v>
      </c>
      <c r="E2906" s="10" t="s">
        <v>1671</v>
      </c>
      <c r="F2906" s="10" t="s">
        <v>12127</v>
      </c>
      <c r="G2906" s="10" t="s">
        <v>841</v>
      </c>
      <c r="H2906" s="10" t="s">
        <v>12128</v>
      </c>
      <c r="I2906" s="10" t="b">
        <v>1</v>
      </c>
      <c r="J2906" s="10">
        <v>3.0</v>
      </c>
      <c r="K2906" s="10" t="s">
        <v>1702</v>
      </c>
      <c r="L2906" s="10" t="s">
        <v>12129</v>
      </c>
      <c r="M2906" s="10" t="s">
        <v>12130</v>
      </c>
    </row>
    <row r="2907" ht="15.75" customHeight="1">
      <c r="A2907" s="9">
        <v>2905.0</v>
      </c>
      <c r="B2907" s="10">
        <v>3171.0</v>
      </c>
      <c r="C2907" s="10" t="s">
        <v>12131</v>
      </c>
      <c r="D2907" s="10" t="s">
        <v>1670</v>
      </c>
      <c r="E2907" s="10" t="s">
        <v>1671</v>
      </c>
      <c r="F2907" s="10" t="s">
        <v>12132</v>
      </c>
      <c r="G2907" s="10" t="s">
        <v>841</v>
      </c>
      <c r="H2907" s="10" t="s">
        <v>12133</v>
      </c>
      <c r="I2907" s="10" t="b">
        <v>1</v>
      </c>
      <c r="J2907" s="10">
        <v>3.0</v>
      </c>
      <c r="K2907" s="10" t="s">
        <v>1702</v>
      </c>
      <c r="L2907" s="10" t="s">
        <v>2048</v>
      </c>
      <c r="M2907" s="10" t="s">
        <v>12134</v>
      </c>
    </row>
    <row r="2908" ht="15.75" customHeight="1">
      <c r="A2908" s="9">
        <v>2906.0</v>
      </c>
      <c r="B2908" s="10">
        <v>3172.0</v>
      </c>
      <c r="C2908" s="10" t="s">
        <v>12135</v>
      </c>
      <c r="D2908" s="10" t="s">
        <v>1670</v>
      </c>
      <c r="E2908" s="10" t="s">
        <v>1671</v>
      </c>
      <c r="F2908" s="10" t="s">
        <v>12136</v>
      </c>
      <c r="G2908" s="10" t="s">
        <v>841</v>
      </c>
      <c r="H2908" s="10" t="s">
        <v>12137</v>
      </c>
      <c r="I2908" s="10" t="b">
        <v>1</v>
      </c>
      <c r="J2908" s="10">
        <v>2.0</v>
      </c>
      <c r="K2908" s="10" t="s">
        <v>1679</v>
      </c>
      <c r="L2908" s="10" t="s">
        <v>12138</v>
      </c>
      <c r="M2908" s="10" t="s">
        <v>12139</v>
      </c>
    </row>
    <row r="2909" ht="15.75" customHeight="1">
      <c r="A2909" s="9">
        <v>2907.0</v>
      </c>
      <c r="B2909" s="10">
        <v>3173.0</v>
      </c>
      <c r="C2909" s="10" t="s">
        <v>12140</v>
      </c>
      <c r="D2909" s="10" t="s">
        <v>1670</v>
      </c>
      <c r="E2909" s="10" t="s">
        <v>1671</v>
      </c>
      <c r="F2909" s="10" t="s">
        <v>12141</v>
      </c>
      <c r="G2909" s="10" t="s">
        <v>841</v>
      </c>
      <c r="H2909" s="10" t="s">
        <v>12142</v>
      </c>
      <c r="I2909" s="10" t="b">
        <v>1</v>
      </c>
      <c r="J2909" s="10">
        <v>2.0</v>
      </c>
      <c r="K2909" s="10" t="s">
        <v>1679</v>
      </c>
      <c r="L2909" s="10" t="s">
        <v>12143</v>
      </c>
      <c r="M2909" s="10" t="s">
        <v>12144</v>
      </c>
    </row>
    <row r="2910" ht="15.75" customHeight="1">
      <c r="A2910" s="9">
        <v>2908.0</v>
      </c>
      <c r="B2910" s="10">
        <v>3174.0</v>
      </c>
      <c r="C2910" s="10" t="s">
        <v>12145</v>
      </c>
      <c r="D2910" s="10" t="s">
        <v>1670</v>
      </c>
      <c r="E2910" s="10" t="s">
        <v>1671</v>
      </c>
      <c r="F2910" s="10" t="s">
        <v>12146</v>
      </c>
      <c r="G2910" s="10" t="s">
        <v>841</v>
      </c>
      <c r="H2910" s="10" t="s">
        <v>12147</v>
      </c>
      <c r="I2910" s="10" t="b">
        <v>1</v>
      </c>
      <c r="J2910" s="10">
        <v>3.0</v>
      </c>
      <c r="K2910" s="10" t="s">
        <v>1702</v>
      </c>
      <c r="L2910" s="10" t="s">
        <v>1929</v>
      </c>
      <c r="M2910" s="10" t="s">
        <v>12148</v>
      </c>
    </row>
    <row r="2911" ht="15.75" customHeight="1">
      <c r="A2911" s="9">
        <v>2909.0</v>
      </c>
      <c r="B2911" s="10">
        <v>3175.0</v>
      </c>
      <c r="C2911" s="10" t="s">
        <v>12149</v>
      </c>
      <c r="D2911" s="10" t="s">
        <v>1670</v>
      </c>
      <c r="E2911" s="10" t="s">
        <v>1671</v>
      </c>
      <c r="F2911" s="10" t="s">
        <v>12150</v>
      </c>
      <c r="G2911" s="10" t="s">
        <v>841</v>
      </c>
      <c r="H2911" s="10" t="s">
        <v>12151</v>
      </c>
      <c r="I2911" s="10" t="b">
        <v>1</v>
      </c>
      <c r="J2911" s="10">
        <v>6.0</v>
      </c>
      <c r="K2911" s="10" t="s">
        <v>1696</v>
      </c>
      <c r="L2911" s="10" t="s">
        <v>12152</v>
      </c>
      <c r="M2911" s="10" t="s">
        <v>12153</v>
      </c>
    </row>
    <row r="2912" ht="15.75" customHeight="1">
      <c r="A2912" s="9">
        <v>2910.0</v>
      </c>
      <c r="B2912" s="10">
        <v>3176.0</v>
      </c>
      <c r="C2912" s="10" t="s">
        <v>12154</v>
      </c>
      <c r="D2912" s="10" t="s">
        <v>1670</v>
      </c>
      <c r="E2912" s="10" t="s">
        <v>1671</v>
      </c>
      <c r="F2912" s="10" t="s">
        <v>12155</v>
      </c>
      <c r="G2912" s="10" t="s">
        <v>841</v>
      </c>
      <c r="H2912" s="10" t="s">
        <v>12156</v>
      </c>
      <c r="I2912" s="10" t="b">
        <v>1</v>
      </c>
      <c r="J2912" s="10">
        <v>3.0</v>
      </c>
      <c r="K2912" s="10" t="s">
        <v>1702</v>
      </c>
      <c r="L2912" s="10" t="s">
        <v>12157</v>
      </c>
      <c r="M2912" s="10" t="s">
        <v>12158</v>
      </c>
    </row>
    <row r="2913" ht="15.75" customHeight="1">
      <c r="A2913" s="9">
        <v>2911.0</v>
      </c>
      <c r="B2913" s="10">
        <v>3177.0</v>
      </c>
      <c r="C2913" s="10" t="s">
        <v>12159</v>
      </c>
      <c r="D2913" s="10" t="s">
        <v>1670</v>
      </c>
      <c r="E2913" s="10" t="s">
        <v>1671</v>
      </c>
      <c r="F2913" s="10" t="s">
        <v>12160</v>
      </c>
      <c r="G2913" s="10" t="s">
        <v>841</v>
      </c>
      <c r="H2913" s="10" t="s">
        <v>12161</v>
      </c>
      <c r="I2913" s="10" t="b">
        <v>1</v>
      </c>
      <c r="J2913" s="10">
        <v>3.0</v>
      </c>
      <c r="K2913" s="10" t="s">
        <v>1702</v>
      </c>
      <c r="L2913" s="10" t="s">
        <v>12162</v>
      </c>
      <c r="M2913" s="10" t="s">
        <v>12163</v>
      </c>
    </row>
    <row r="2914" ht="15.75" customHeight="1">
      <c r="A2914" s="9">
        <v>2912.0</v>
      </c>
      <c r="B2914" s="10">
        <v>3178.0</v>
      </c>
      <c r="C2914" s="10" t="s">
        <v>12164</v>
      </c>
      <c r="D2914" s="10" t="s">
        <v>1670</v>
      </c>
      <c r="E2914" s="10" t="s">
        <v>1671</v>
      </c>
      <c r="F2914" s="10" t="s">
        <v>12165</v>
      </c>
      <c r="G2914" s="10" t="s">
        <v>841</v>
      </c>
      <c r="H2914" s="10" t="s">
        <v>12166</v>
      </c>
      <c r="I2914" s="10" t="b">
        <v>0</v>
      </c>
      <c r="J2914" s="10">
        <v>0.0</v>
      </c>
      <c r="K2914" s="10" t="s">
        <v>2887</v>
      </c>
      <c r="L2914" s="10" t="s">
        <v>12167</v>
      </c>
      <c r="M2914" s="10" t="s">
        <v>12168</v>
      </c>
    </row>
    <row r="2915" ht="15.75" customHeight="1">
      <c r="A2915" s="9">
        <v>2913.0</v>
      </c>
      <c r="B2915" s="10">
        <v>3179.0</v>
      </c>
      <c r="C2915" s="10" t="s">
        <v>12169</v>
      </c>
      <c r="D2915" s="10" t="s">
        <v>1670</v>
      </c>
      <c r="E2915" s="10" t="s">
        <v>1671</v>
      </c>
      <c r="F2915" s="10" t="s">
        <v>12170</v>
      </c>
      <c r="G2915" s="10" t="s">
        <v>841</v>
      </c>
      <c r="H2915" s="10" t="s">
        <v>12171</v>
      </c>
      <c r="I2915" s="10" t="b">
        <v>0</v>
      </c>
      <c r="J2915" s="10" t="s">
        <v>17</v>
      </c>
      <c r="K2915" s="10" t="s">
        <v>17</v>
      </c>
      <c r="L2915" s="10" t="s">
        <v>17</v>
      </c>
      <c r="M2915" s="10" t="s">
        <v>17</v>
      </c>
    </row>
    <row r="2916" ht="15.75" customHeight="1">
      <c r="A2916" s="9">
        <v>2914.0</v>
      </c>
      <c r="B2916" s="10">
        <v>3180.0</v>
      </c>
      <c r="C2916" s="10" t="s">
        <v>12172</v>
      </c>
      <c r="D2916" s="10" t="s">
        <v>1670</v>
      </c>
      <c r="E2916" s="10" t="s">
        <v>1671</v>
      </c>
      <c r="F2916" s="10" t="s">
        <v>12173</v>
      </c>
      <c r="G2916" s="10" t="s">
        <v>841</v>
      </c>
      <c r="H2916" s="10" t="s">
        <v>12174</v>
      </c>
      <c r="I2916" s="10" t="b">
        <v>0</v>
      </c>
      <c r="J2916" s="10" t="s">
        <v>17</v>
      </c>
      <c r="K2916" s="10" t="s">
        <v>17</v>
      </c>
      <c r="L2916" s="10" t="s">
        <v>17</v>
      </c>
      <c r="M2916" s="10" t="s">
        <v>17</v>
      </c>
    </row>
    <row r="2917" ht="15.75" customHeight="1">
      <c r="A2917" s="9">
        <v>2915.0</v>
      </c>
      <c r="B2917" s="10">
        <v>3181.0</v>
      </c>
      <c r="C2917" s="10" t="s">
        <v>12175</v>
      </c>
      <c r="D2917" s="10" t="s">
        <v>1670</v>
      </c>
      <c r="E2917" s="10" t="s">
        <v>1671</v>
      </c>
      <c r="F2917" s="10" t="s">
        <v>12176</v>
      </c>
      <c r="G2917" s="10" t="s">
        <v>841</v>
      </c>
      <c r="H2917" s="10" t="s">
        <v>12177</v>
      </c>
      <c r="I2917" s="10" t="b">
        <v>1</v>
      </c>
      <c r="J2917" s="10">
        <v>3.0</v>
      </c>
      <c r="K2917" s="10" t="s">
        <v>1702</v>
      </c>
      <c r="L2917" s="10" t="s">
        <v>12178</v>
      </c>
      <c r="M2917" s="10" t="s">
        <v>12179</v>
      </c>
    </row>
    <row r="2918" ht="15.75" customHeight="1">
      <c r="A2918" s="9">
        <v>2916.0</v>
      </c>
      <c r="B2918" s="10">
        <v>3182.0</v>
      </c>
      <c r="C2918" s="10" t="s">
        <v>12180</v>
      </c>
      <c r="D2918" s="10" t="s">
        <v>1670</v>
      </c>
      <c r="E2918" s="10" t="s">
        <v>1671</v>
      </c>
      <c r="F2918" s="10" t="s">
        <v>12181</v>
      </c>
      <c r="G2918" s="10" t="s">
        <v>841</v>
      </c>
      <c r="H2918" s="10" t="s">
        <v>12182</v>
      </c>
      <c r="I2918" s="10" t="b">
        <v>1</v>
      </c>
      <c r="J2918" s="10">
        <v>2.0</v>
      </c>
      <c r="K2918" s="10" t="s">
        <v>1679</v>
      </c>
      <c r="L2918" s="10" t="s">
        <v>12183</v>
      </c>
      <c r="M2918" s="10" t="s">
        <v>12184</v>
      </c>
    </row>
    <row r="2919" ht="15.75" customHeight="1">
      <c r="A2919" s="9">
        <v>2917.0</v>
      </c>
      <c r="B2919" s="10">
        <v>3183.0</v>
      </c>
      <c r="C2919" s="10" t="s">
        <v>12185</v>
      </c>
      <c r="D2919" s="10" t="s">
        <v>1670</v>
      </c>
      <c r="E2919" s="10" t="s">
        <v>1671</v>
      </c>
      <c r="F2919" s="10" t="s">
        <v>12186</v>
      </c>
      <c r="G2919" s="10" t="s">
        <v>841</v>
      </c>
      <c r="H2919" s="10" t="s">
        <v>12187</v>
      </c>
      <c r="I2919" s="10" t="b">
        <v>1</v>
      </c>
      <c r="J2919" s="10">
        <v>4.0</v>
      </c>
      <c r="K2919" s="10" t="s">
        <v>1656</v>
      </c>
      <c r="L2919" s="10" t="s">
        <v>2580</v>
      </c>
      <c r="M2919" s="10" t="s">
        <v>12188</v>
      </c>
    </row>
    <row r="2920" ht="15.75" customHeight="1">
      <c r="A2920" s="9">
        <v>2918.0</v>
      </c>
      <c r="B2920" s="10">
        <v>3184.0</v>
      </c>
      <c r="C2920" s="10" t="s">
        <v>12189</v>
      </c>
      <c r="D2920" s="10" t="s">
        <v>1670</v>
      </c>
      <c r="E2920" s="10" t="s">
        <v>1671</v>
      </c>
      <c r="F2920" s="10" t="s">
        <v>12190</v>
      </c>
      <c r="G2920" s="10" t="s">
        <v>841</v>
      </c>
      <c r="H2920" s="10" t="s">
        <v>12191</v>
      </c>
      <c r="I2920" s="10" t="b">
        <v>1</v>
      </c>
      <c r="J2920" s="10">
        <v>5.0</v>
      </c>
      <c r="K2920" s="10" t="s">
        <v>1690</v>
      </c>
      <c r="L2920" s="10" t="s">
        <v>12192</v>
      </c>
      <c r="M2920" s="10" t="s">
        <v>12193</v>
      </c>
    </row>
    <row r="2921" ht="15.75" customHeight="1">
      <c r="A2921" s="9">
        <v>2919.0</v>
      </c>
      <c r="B2921" s="10">
        <v>3185.0</v>
      </c>
      <c r="C2921" s="10" t="s">
        <v>12194</v>
      </c>
      <c r="D2921" s="10" t="s">
        <v>1670</v>
      </c>
      <c r="E2921" s="10" t="s">
        <v>1671</v>
      </c>
      <c r="F2921" s="10" t="s">
        <v>12195</v>
      </c>
      <c r="G2921" s="10" t="s">
        <v>841</v>
      </c>
      <c r="H2921" s="10" t="s">
        <v>12196</v>
      </c>
      <c r="I2921" s="10" t="b">
        <v>0</v>
      </c>
      <c r="J2921" s="10" t="s">
        <v>17</v>
      </c>
      <c r="K2921" s="10" t="s">
        <v>17</v>
      </c>
      <c r="L2921" s="10" t="s">
        <v>17</v>
      </c>
      <c r="M2921" s="10" t="s">
        <v>17</v>
      </c>
    </row>
    <row r="2922" ht="15.75" customHeight="1">
      <c r="A2922" s="9">
        <v>2920.0</v>
      </c>
      <c r="B2922" s="10">
        <v>3186.0</v>
      </c>
      <c r="C2922" s="10" t="s">
        <v>12197</v>
      </c>
      <c r="D2922" s="10" t="s">
        <v>1670</v>
      </c>
      <c r="E2922" s="10" t="s">
        <v>1671</v>
      </c>
      <c r="F2922" s="10" t="s">
        <v>12198</v>
      </c>
      <c r="G2922" s="10" t="s">
        <v>841</v>
      </c>
      <c r="H2922" s="10" t="s">
        <v>12199</v>
      </c>
      <c r="I2922" s="10" t="b">
        <v>1</v>
      </c>
      <c r="J2922" s="10">
        <v>4.0</v>
      </c>
      <c r="K2922" s="10" t="s">
        <v>1656</v>
      </c>
      <c r="L2922" s="10" t="s">
        <v>12200</v>
      </c>
      <c r="M2922" s="10" t="s">
        <v>12201</v>
      </c>
    </row>
    <row r="2923" ht="15.75" customHeight="1">
      <c r="A2923" s="9">
        <v>2921.0</v>
      </c>
      <c r="B2923" s="10">
        <v>3187.0</v>
      </c>
      <c r="C2923" s="10" t="s">
        <v>12202</v>
      </c>
      <c r="D2923" s="10" t="s">
        <v>1670</v>
      </c>
      <c r="E2923" s="10" t="s">
        <v>1671</v>
      </c>
      <c r="F2923" s="10" t="s">
        <v>12203</v>
      </c>
      <c r="G2923" s="10" t="s">
        <v>841</v>
      </c>
      <c r="H2923" s="10" t="s">
        <v>12204</v>
      </c>
      <c r="I2923" s="10" t="b">
        <v>1</v>
      </c>
      <c r="J2923" s="10">
        <v>3.0</v>
      </c>
      <c r="K2923" s="10" t="s">
        <v>1702</v>
      </c>
      <c r="L2923" s="10" t="s">
        <v>10125</v>
      </c>
      <c r="M2923" s="10" t="s">
        <v>12205</v>
      </c>
    </row>
    <row r="2924" ht="15.75" customHeight="1">
      <c r="A2924" s="9">
        <v>2922.0</v>
      </c>
      <c r="B2924" s="10">
        <v>3188.0</v>
      </c>
      <c r="C2924" s="10" t="s">
        <v>12206</v>
      </c>
      <c r="D2924" s="10" t="s">
        <v>1670</v>
      </c>
      <c r="E2924" s="10" t="s">
        <v>1671</v>
      </c>
      <c r="F2924" s="10" t="s">
        <v>12207</v>
      </c>
      <c r="G2924" s="10" t="s">
        <v>841</v>
      </c>
      <c r="H2924" s="10" t="s">
        <v>12208</v>
      </c>
      <c r="I2924" s="10" t="b">
        <v>1</v>
      </c>
      <c r="J2924" s="10">
        <v>5.0</v>
      </c>
      <c r="K2924" s="10" t="s">
        <v>1690</v>
      </c>
      <c r="L2924" s="10" t="s">
        <v>12209</v>
      </c>
      <c r="M2924" s="10" t="s">
        <v>12210</v>
      </c>
    </row>
    <row r="2925" ht="15.75" customHeight="1">
      <c r="A2925" s="9">
        <v>2923.0</v>
      </c>
      <c r="B2925" s="10">
        <v>3189.0</v>
      </c>
      <c r="C2925" s="10" t="s">
        <v>12211</v>
      </c>
      <c r="D2925" s="10" t="s">
        <v>1670</v>
      </c>
      <c r="E2925" s="10" t="s">
        <v>1671</v>
      </c>
      <c r="F2925" s="10" t="s">
        <v>12212</v>
      </c>
      <c r="G2925" s="10" t="s">
        <v>841</v>
      </c>
      <c r="H2925" s="10" t="s">
        <v>12213</v>
      </c>
      <c r="I2925" s="10" t="b">
        <v>1</v>
      </c>
      <c r="J2925" s="10">
        <v>2.0</v>
      </c>
      <c r="K2925" s="10" t="s">
        <v>1679</v>
      </c>
      <c r="L2925" s="10" t="s">
        <v>12214</v>
      </c>
      <c r="M2925" s="10" t="s">
        <v>12215</v>
      </c>
    </row>
    <row r="2926" ht="15.75" customHeight="1">
      <c r="A2926" s="9">
        <v>2924.0</v>
      </c>
      <c r="B2926" s="10">
        <v>3190.0</v>
      </c>
      <c r="C2926" s="10" t="s">
        <v>12216</v>
      </c>
      <c r="D2926" s="10" t="s">
        <v>1670</v>
      </c>
      <c r="E2926" s="10" t="s">
        <v>1671</v>
      </c>
      <c r="F2926" s="10" t="s">
        <v>12217</v>
      </c>
      <c r="G2926" s="10" t="s">
        <v>841</v>
      </c>
      <c r="H2926" s="10" t="s">
        <v>12218</v>
      </c>
      <c r="I2926" s="10" t="b">
        <v>1</v>
      </c>
      <c r="J2926" s="10">
        <v>2.0</v>
      </c>
      <c r="K2926" s="10" t="s">
        <v>1679</v>
      </c>
      <c r="L2926" s="10" t="s">
        <v>6692</v>
      </c>
      <c r="M2926" s="10" t="s">
        <v>12219</v>
      </c>
    </row>
    <row r="2927" ht="15.75" customHeight="1">
      <c r="A2927" s="9">
        <v>2925.0</v>
      </c>
      <c r="B2927" s="10">
        <v>3191.0</v>
      </c>
      <c r="C2927" s="10" t="s">
        <v>12220</v>
      </c>
      <c r="D2927" s="10" t="s">
        <v>1670</v>
      </c>
      <c r="E2927" s="10" t="s">
        <v>1671</v>
      </c>
      <c r="F2927" s="10" t="s">
        <v>12221</v>
      </c>
      <c r="G2927" s="10" t="s">
        <v>841</v>
      </c>
      <c r="H2927" s="10" t="s">
        <v>12222</v>
      </c>
      <c r="I2927" s="10" t="b">
        <v>1</v>
      </c>
      <c r="J2927" s="10">
        <v>5.0</v>
      </c>
      <c r="K2927" s="10" t="s">
        <v>1690</v>
      </c>
      <c r="L2927" s="10" t="s">
        <v>10091</v>
      </c>
      <c r="M2927" s="10" t="s">
        <v>12223</v>
      </c>
    </row>
    <row r="2928" ht="15.75" customHeight="1">
      <c r="A2928" s="9">
        <v>2926.0</v>
      </c>
      <c r="B2928" s="10">
        <v>3192.0</v>
      </c>
      <c r="C2928" s="10" t="s">
        <v>12224</v>
      </c>
      <c r="D2928" s="10" t="s">
        <v>1670</v>
      </c>
      <c r="E2928" s="10" t="s">
        <v>1671</v>
      </c>
      <c r="F2928" s="10" t="s">
        <v>12225</v>
      </c>
      <c r="G2928" s="10" t="s">
        <v>841</v>
      </c>
      <c r="H2928" s="10" t="s">
        <v>12226</v>
      </c>
      <c r="I2928" s="10" t="b">
        <v>1</v>
      </c>
      <c r="J2928" s="10">
        <v>6.0</v>
      </c>
      <c r="K2928" s="10" t="s">
        <v>1696</v>
      </c>
      <c r="L2928" s="10" t="s">
        <v>12227</v>
      </c>
      <c r="M2928" s="10" t="s">
        <v>12228</v>
      </c>
    </row>
    <row r="2929" ht="15.75" customHeight="1">
      <c r="A2929" s="9">
        <v>2927.0</v>
      </c>
      <c r="B2929" s="10">
        <v>3193.0</v>
      </c>
      <c r="C2929" s="10" t="s">
        <v>12229</v>
      </c>
      <c r="D2929" s="10" t="s">
        <v>1670</v>
      </c>
      <c r="E2929" s="10" t="s">
        <v>1671</v>
      </c>
      <c r="F2929" s="10" t="s">
        <v>12230</v>
      </c>
      <c r="G2929" s="10" t="s">
        <v>841</v>
      </c>
      <c r="H2929" s="10" t="s">
        <v>12231</v>
      </c>
      <c r="I2929" s="10" t="b">
        <v>1</v>
      </c>
      <c r="J2929" s="10">
        <v>4.0</v>
      </c>
      <c r="K2929" s="10" t="s">
        <v>1656</v>
      </c>
      <c r="L2929" s="10" t="s">
        <v>12232</v>
      </c>
      <c r="M2929" s="10" t="s">
        <v>12233</v>
      </c>
    </row>
    <row r="2930" ht="15.75" customHeight="1">
      <c r="A2930" s="9">
        <v>2928.0</v>
      </c>
      <c r="B2930" s="10">
        <v>3195.0</v>
      </c>
      <c r="C2930" s="10" t="s">
        <v>12234</v>
      </c>
      <c r="D2930" s="10" t="s">
        <v>1670</v>
      </c>
      <c r="E2930" s="10" t="s">
        <v>1671</v>
      </c>
      <c r="F2930" s="10" t="s">
        <v>12235</v>
      </c>
      <c r="G2930" s="10" t="s">
        <v>841</v>
      </c>
      <c r="H2930" s="10" t="s">
        <v>12236</v>
      </c>
      <c r="I2930" s="10" t="b">
        <v>1</v>
      </c>
      <c r="J2930" s="10">
        <v>4.0</v>
      </c>
      <c r="K2930" s="10" t="s">
        <v>1656</v>
      </c>
      <c r="L2930" s="10" t="s">
        <v>12237</v>
      </c>
      <c r="M2930" s="10" t="s">
        <v>12238</v>
      </c>
    </row>
    <row r="2931" ht="15.75" customHeight="1">
      <c r="A2931" s="9">
        <v>2929.0</v>
      </c>
      <c r="B2931" s="10">
        <v>3206.0</v>
      </c>
      <c r="C2931" s="10" t="s">
        <v>12239</v>
      </c>
      <c r="D2931" s="10" t="s">
        <v>1670</v>
      </c>
      <c r="E2931" s="10" t="s">
        <v>1671</v>
      </c>
      <c r="F2931" s="10" t="s">
        <v>12240</v>
      </c>
      <c r="G2931" s="10" t="s">
        <v>841</v>
      </c>
      <c r="H2931" s="10" t="s">
        <v>12241</v>
      </c>
      <c r="I2931" s="10" t="b">
        <v>1</v>
      </c>
      <c r="J2931" s="10">
        <v>5.0</v>
      </c>
      <c r="K2931" s="10" t="s">
        <v>1690</v>
      </c>
      <c r="L2931" s="10" t="s">
        <v>3585</v>
      </c>
      <c r="M2931" s="10" t="s">
        <v>12242</v>
      </c>
    </row>
    <row r="2932" ht="15.75" customHeight="1">
      <c r="A2932" s="9">
        <v>2930.0</v>
      </c>
      <c r="B2932" s="10">
        <v>3207.0</v>
      </c>
      <c r="C2932" s="10" t="s">
        <v>12243</v>
      </c>
      <c r="D2932" s="10" t="s">
        <v>1670</v>
      </c>
      <c r="E2932" s="10" t="s">
        <v>1671</v>
      </c>
      <c r="F2932" s="10" t="s">
        <v>12244</v>
      </c>
      <c r="G2932" s="10" t="s">
        <v>841</v>
      </c>
      <c r="H2932" s="10" t="s">
        <v>12245</v>
      </c>
      <c r="I2932" s="10" t="b">
        <v>1</v>
      </c>
      <c r="J2932" s="10">
        <v>4.0</v>
      </c>
      <c r="K2932" s="10" t="s">
        <v>1656</v>
      </c>
      <c r="L2932" s="10" t="s">
        <v>6707</v>
      </c>
      <c r="M2932" s="10" t="s">
        <v>12246</v>
      </c>
    </row>
    <row r="2933" ht="15.75" customHeight="1">
      <c r="A2933" s="9">
        <v>2931.0</v>
      </c>
      <c r="B2933" s="10">
        <v>3210.0</v>
      </c>
      <c r="C2933" s="10" t="s">
        <v>12247</v>
      </c>
      <c r="D2933" s="10" t="s">
        <v>1670</v>
      </c>
      <c r="E2933" s="10" t="s">
        <v>1671</v>
      </c>
      <c r="F2933" s="10" t="s">
        <v>12248</v>
      </c>
      <c r="G2933" s="10" t="s">
        <v>841</v>
      </c>
      <c r="H2933" s="10" t="s">
        <v>12249</v>
      </c>
      <c r="I2933" s="10" t="b">
        <v>1</v>
      </c>
      <c r="J2933" s="10">
        <v>4.0</v>
      </c>
      <c r="K2933" s="10" t="s">
        <v>1656</v>
      </c>
      <c r="L2933" s="10" t="s">
        <v>12250</v>
      </c>
      <c r="M2933" s="10" t="s">
        <v>12251</v>
      </c>
    </row>
    <row r="2934" ht="15.75" customHeight="1">
      <c r="A2934" s="9">
        <v>2932.0</v>
      </c>
      <c r="B2934" s="10">
        <v>3211.0</v>
      </c>
      <c r="C2934" s="10" t="s">
        <v>12252</v>
      </c>
      <c r="D2934" s="10" t="s">
        <v>1670</v>
      </c>
      <c r="E2934" s="10" t="s">
        <v>1671</v>
      </c>
      <c r="F2934" s="10" t="s">
        <v>12253</v>
      </c>
      <c r="G2934" s="10" t="s">
        <v>841</v>
      </c>
      <c r="H2934" s="10" t="s">
        <v>12254</v>
      </c>
      <c r="I2934" s="10" t="b">
        <v>1</v>
      </c>
      <c r="J2934" s="10">
        <v>4.0</v>
      </c>
      <c r="K2934" s="10" t="s">
        <v>1656</v>
      </c>
      <c r="L2934" s="10" t="s">
        <v>12237</v>
      </c>
      <c r="M2934" s="10" t="s">
        <v>12255</v>
      </c>
    </row>
    <row r="2935" ht="15.75" customHeight="1">
      <c r="A2935" s="9">
        <v>2933.0</v>
      </c>
      <c r="B2935" s="10">
        <v>660.0</v>
      </c>
      <c r="C2935" s="10" t="s">
        <v>12256</v>
      </c>
      <c r="D2935" s="10" t="s">
        <v>12257</v>
      </c>
      <c r="E2935" s="10" t="s">
        <v>12258</v>
      </c>
      <c r="F2935" s="10" t="s">
        <v>12259</v>
      </c>
      <c r="G2935" s="11" t="s">
        <v>16</v>
      </c>
      <c r="H2935" s="11" t="s">
        <v>17</v>
      </c>
      <c r="I2935" s="12" t="b">
        <v>1</v>
      </c>
      <c r="J2935" s="13">
        <v>9.0</v>
      </c>
      <c r="K2935" s="11" t="s">
        <v>18</v>
      </c>
      <c r="L2935" s="11" t="s">
        <v>17</v>
      </c>
      <c r="M2935" s="11" t="s">
        <v>17</v>
      </c>
    </row>
    <row r="2936" ht="15.75" customHeight="1">
      <c r="A2936" s="9">
        <v>2934.0</v>
      </c>
      <c r="B2936" s="10">
        <v>24.0</v>
      </c>
      <c r="C2936" s="10" t="s">
        <v>12260</v>
      </c>
      <c r="D2936" s="10" t="s">
        <v>12261</v>
      </c>
      <c r="E2936" s="10" t="s">
        <v>12262</v>
      </c>
      <c r="F2936" s="10" t="s">
        <v>12263</v>
      </c>
      <c r="G2936" s="11" t="s">
        <v>16</v>
      </c>
      <c r="H2936" s="11" t="s">
        <v>17</v>
      </c>
      <c r="I2936" s="12" t="b">
        <v>1</v>
      </c>
      <c r="J2936" s="13">
        <v>9.0</v>
      </c>
      <c r="K2936" s="11" t="s">
        <v>18</v>
      </c>
      <c r="L2936" s="11" t="s">
        <v>17</v>
      </c>
      <c r="M2936" s="19" t="str">
        <f t="shared" ref="M2936:M2986" si="1">CONCATENATE(E2936,"/",F2936)</f>
        <v>https://www.maxpixel.net/Macro-Photography-Head-Insect-Nature-Fly-Close-up-4236826</v>
      </c>
    </row>
    <row r="2937" ht="15.75" customHeight="1">
      <c r="A2937" s="9">
        <v>2935.0</v>
      </c>
      <c r="B2937" s="10">
        <v>95.0</v>
      </c>
      <c r="C2937" s="10" t="s">
        <v>12264</v>
      </c>
      <c r="D2937" s="10" t="s">
        <v>12261</v>
      </c>
      <c r="E2937" s="10" t="s">
        <v>12262</v>
      </c>
      <c r="F2937" s="10" t="s">
        <v>12265</v>
      </c>
      <c r="G2937" s="11" t="s">
        <v>16</v>
      </c>
      <c r="H2937" s="11" t="s">
        <v>17</v>
      </c>
      <c r="I2937" s="12" t="b">
        <v>1</v>
      </c>
      <c r="J2937" s="13">
        <v>9.0</v>
      </c>
      <c r="K2937" s="11" t="s">
        <v>18</v>
      </c>
      <c r="L2937" s="11" t="s">
        <v>17</v>
      </c>
      <c r="M2937" s="19" t="str">
        <f t="shared" si="1"/>
        <v>https://www.maxpixel.net/Caterpillar-Butterfly-Close-Brown-Bear-Insect-3000848</v>
      </c>
    </row>
    <row r="2938" ht="15.75" customHeight="1">
      <c r="A2938" s="9">
        <v>2936.0</v>
      </c>
      <c r="B2938" s="10">
        <v>121.0</v>
      </c>
      <c r="C2938" s="10" t="s">
        <v>12266</v>
      </c>
      <c r="D2938" s="10" t="s">
        <v>12261</v>
      </c>
      <c r="E2938" s="10" t="s">
        <v>12262</v>
      </c>
      <c r="F2938" s="10" t="s">
        <v>12267</v>
      </c>
      <c r="G2938" s="11" t="s">
        <v>16</v>
      </c>
      <c r="H2938" s="11" t="s">
        <v>17</v>
      </c>
      <c r="I2938" s="12" t="b">
        <v>1</v>
      </c>
      <c r="J2938" s="13">
        <v>9.0</v>
      </c>
      <c r="K2938" s="11" t="s">
        <v>18</v>
      </c>
      <c r="L2938" s="11" t="s">
        <v>17</v>
      </c>
      <c r="M2938" s="19" t="str">
        <f t="shared" si="1"/>
        <v>https://www.maxpixel.net/Close-Up-Nature-Grasshopper-Green-Insect-Animal-4383454</v>
      </c>
    </row>
    <row r="2939" ht="15.75" customHeight="1">
      <c r="A2939" s="9">
        <v>2937.0</v>
      </c>
      <c r="B2939" s="10">
        <v>123.0</v>
      </c>
      <c r="C2939" s="10" t="s">
        <v>12268</v>
      </c>
      <c r="D2939" s="10" t="s">
        <v>12261</v>
      </c>
      <c r="E2939" s="10" t="s">
        <v>12262</v>
      </c>
      <c r="F2939" s="10" t="s">
        <v>12269</v>
      </c>
      <c r="G2939" s="11" t="s">
        <v>16</v>
      </c>
      <c r="H2939" s="11" t="s">
        <v>17</v>
      </c>
      <c r="I2939" s="12" t="b">
        <v>1</v>
      </c>
      <c r="J2939" s="13">
        <v>9.0</v>
      </c>
      <c r="K2939" s="11" t="s">
        <v>18</v>
      </c>
      <c r="L2939" s="11" t="s">
        <v>17</v>
      </c>
      <c r="M2939" s="19" t="str">
        <f t="shared" si="1"/>
        <v>https://www.maxpixel.net/Grasshopper-Insect-Animal-Macro-Green-Close-177350</v>
      </c>
    </row>
    <row r="2940" ht="15.75" customHeight="1">
      <c r="A2940" s="9">
        <v>2938.0</v>
      </c>
      <c r="B2940" s="10">
        <v>125.0</v>
      </c>
      <c r="C2940" s="10" t="s">
        <v>12270</v>
      </c>
      <c r="D2940" s="10" t="s">
        <v>12261</v>
      </c>
      <c r="E2940" s="10" t="s">
        <v>12262</v>
      </c>
      <c r="F2940" s="10" t="s">
        <v>12271</v>
      </c>
      <c r="G2940" s="11" t="s">
        <v>16</v>
      </c>
      <c r="H2940" s="11" t="s">
        <v>17</v>
      </c>
      <c r="I2940" s="12" t="b">
        <v>1</v>
      </c>
      <c r="J2940" s="13">
        <v>9.0</v>
      </c>
      <c r="K2940" s="11" t="s">
        <v>18</v>
      </c>
      <c r="L2940" s="11" t="s">
        <v>17</v>
      </c>
      <c r="M2940" s="19" t="str">
        <f t="shared" si="1"/>
        <v>https://www.maxpixel.net/Insect-Summer-Macro-Grasshopper-Nature-Green-3658438</v>
      </c>
    </row>
    <row r="2941" ht="15.75" customHeight="1">
      <c r="A2941" s="9">
        <v>2939.0</v>
      </c>
      <c r="B2941" s="10">
        <v>128.0</v>
      </c>
      <c r="C2941" s="10" t="s">
        <v>12272</v>
      </c>
      <c r="D2941" s="10" t="s">
        <v>12261</v>
      </c>
      <c r="E2941" s="10" t="s">
        <v>12262</v>
      </c>
      <c r="F2941" s="10" t="s">
        <v>12273</v>
      </c>
      <c r="G2941" s="11" t="s">
        <v>16</v>
      </c>
      <c r="H2941" s="11" t="s">
        <v>17</v>
      </c>
      <c r="I2941" s="12" t="b">
        <v>1</v>
      </c>
      <c r="J2941" s="13">
        <v>9.0</v>
      </c>
      <c r="K2941" s="11" t="s">
        <v>18</v>
      </c>
      <c r="L2941" s="11" t="s">
        <v>17</v>
      </c>
      <c r="M2941" s="19" t="str">
        <f t="shared" si="1"/>
        <v>https://www.maxpixel.net/Green-Nature-Grasshopper-Grass-Bug-Summer-3930146</v>
      </c>
    </row>
    <row r="2942" ht="15.75" customHeight="1">
      <c r="A2942" s="9">
        <v>2940.0</v>
      </c>
      <c r="B2942" s="10">
        <v>132.0</v>
      </c>
      <c r="C2942" s="10" t="s">
        <v>12274</v>
      </c>
      <c r="D2942" s="10" t="s">
        <v>12261</v>
      </c>
      <c r="E2942" s="10" t="s">
        <v>12262</v>
      </c>
      <c r="F2942" s="10" t="s">
        <v>12275</v>
      </c>
      <c r="G2942" s="11" t="s">
        <v>16</v>
      </c>
      <c r="H2942" s="11" t="s">
        <v>17</v>
      </c>
      <c r="I2942" s="12" t="b">
        <v>1</v>
      </c>
      <c r="J2942" s="13">
        <v>9.0</v>
      </c>
      <c r="K2942" s="11" t="s">
        <v>18</v>
      </c>
      <c r="L2942" s="11" t="s">
        <v>17</v>
      </c>
      <c r="M2942" s="19" t="str">
        <f t="shared" si="1"/>
        <v>https://www.maxpixel.net/Conehead-Bush-Cricket-Cricket-Insect-Grasshopper-4442607</v>
      </c>
    </row>
    <row r="2943" ht="15.75" customHeight="1">
      <c r="A2943" s="9">
        <v>2941.0</v>
      </c>
      <c r="B2943" s="10">
        <v>137.0</v>
      </c>
      <c r="C2943" s="10" t="s">
        <v>12276</v>
      </c>
      <c r="D2943" s="10" t="s">
        <v>12261</v>
      </c>
      <c r="E2943" s="10" t="s">
        <v>12262</v>
      </c>
      <c r="F2943" s="10" t="s">
        <v>12277</v>
      </c>
      <c r="G2943" s="11" t="s">
        <v>16</v>
      </c>
      <c r="H2943" s="11" t="s">
        <v>17</v>
      </c>
      <c r="I2943" s="12" t="b">
        <v>1</v>
      </c>
      <c r="J2943" s="13">
        <v>9.0</v>
      </c>
      <c r="K2943" s="11" t="s">
        <v>18</v>
      </c>
      <c r="L2943" s="11" t="s">
        <v>17</v>
      </c>
      <c r="M2943" s="19" t="str">
        <f t="shared" si="1"/>
        <v>https://www.maxpixel.net/Green-Grasshopper-Nature-Insects-Desert-Locust-4262705</v>
      </c>
    </row>
    <row r="2944" ht="15.75" customHeight="1">
      <c r="A2944" s="9">
        <v>2942.0</v>
      </c>
      <c r="B2944" s="10">
        <v>200.0</v>
      </c>
      <c r="C2944" s="10" t="s">
        <v>12278</v>
      </c>
      <c r="D2944" s="10" t="s">
        <v>12261</v>
      </c>
      <c r="E2944" s="10" t="s">
        <v>12262</v>
      </c>
      <c r="F2944" s="10" t="s">
        <v>12279</v>
      </c>
      <c r="G2944" s="11" t="s">
        <v>16</v>
      </c>
      <c r="H2944" s="11" t="s">
        <v>17</v>
      </c>
      <c r="I2944" s="12" t="b">
        <v>1</v>
      </c>
      <c r="J2944" s="13">
        <v>9.0</v>
      </c>
      <c r="K2944" s="11" t="s">
        <v>18</v>
      </c>
      <c r="L2944" s="11" t="s">
        <v>17</v>
      </c>
      <c r="M2944" s="19" t="str">
        <f t="shared" si="1"/>
        <v>https://www.maxpixel.net/Natural-Bug-Insect-Fly-Dragonfly-Wild-Green-3010176</v>
      </c>
    </row>
    <row r="2945" ht="15.75" customHeight="1">
      <c r="A2945" s="9">
        <v>2943.0</v>
      </c>
      <c r="B2945" s="10">
        <v>219.0</v>
      </c>
      <c r="C2945" s="10" t="s">
        <v>12280</v>
      </c>
      <c r="D2945" s="10" t="s">
        <v>12261</v>
      </c>
      <c r="E2945" s="10" t="s">
        <v>12262</v>
      </c>
      <c r="F2945" s="10" t="s">
        <v>12281</v>
      </c>
      <c r="G2945" s="11" t="s">
        <v>16</v>
      </c>
      <c r="H2945" s="11" t="s">
        <v>17</v>
      </c>
      <c r="I2945" s="12" t="b">
        <v>1</v>
      </c>
      <c r="J2945" s="13">
        <v>9.0</v>
      </c>
      <c r="K2945" s="11" t="s">
        <v>18</v>
      </c>
      <c r="L2945" s="11" t="s">
        <v>17</v>
      </c>
      <c r="M2945" s="19" t="str">
        <f t="shared" si="1"/>
        <v>https://www.maxpixel.net/Dragonfly-Nature-Macro-Insects-2472278</v>
      </c>
    </row>
    <row r="2946" ht="15.75" customHeight="1">
      <c r="A2946" s="9">
        <v>2944.0</v>
      </c>
      <c r="B2946" s="10">
        <v>259.0</v>
      </c>
      <c r="C2946" s="10" t="s">
        <v>12282</v>
      </c>
      <c r="D2946" s="10" t="s">
        <v>12261</v>
      </c>
      <c r="E2946" s="10" t="s">
        <v>12262</v>
      </c>
      <c r="F2946" s="10" t="s">
        <v>12283</v>
      </c>
      <c r="G2946" s="11" t="s">
        <v>16</v>
      </c>
      <c r="H2946" s="11" t="s">
        <v>17</v>
      </c>
      <c r="I2946" s="12" t="b">
        <v>1</v>
      </c>
      <c r="J2946" s="13">
        <v>9.0</v>
      </c>
      <c r="K2946" s="11" t="s">
        <v>18</v>
      </c>
      <c r="L2946" s="11" t="s">
        <v>17</v>
      </c>
      <c r="M2946" s="19" t="str">
        <f t="shared" si="1"/>
        <v>https://www.maxpixel.net/Wildlife-Leopard-Kenya-Africa-Cat-Mara-Masai-2741169</v>
      </c>
    </row>
    <row r="2947" ht="15.75" customHeight="1">
      <c r="A2947" s="9">
        <v>2945.0</v>
      </c>
      <c r="B2947" s="10">
        <v>283.0</v>
      </c>
      <c r="C2947" s="10" t="s">
        <v>12284</v>
      </c>
      <c r="D2947" s="10" t="s">
        <v>12261</v>
      </c>
      <c r="E2947" s="10" t="s">
        <v>12262</v>
      </c>
      <c r="F2947" s="10" t="s">
        <v>12285</v>
      </c>
      <c r="G2947" s="11" t="s">
        <v>16</v>
      </c>
      <c r="H2947" s="11" t="s">
        <v>17</v>
      </c>
      <c r="I2947" s="12" t="b">
        <v>1</v>
      </c>
      <c r="J2947" s="13">
        <v>9.0</v>
      </c>
      <c r="K2947" s="11" t="s">
        <v>18</v>
      </c>
      <c r="L2947" s="11" t="s">
        <v>17</v>
      </c>
      <c r="M2947" s="19" t="str">
        <f t="shared" si="1"/>
        <v>https://www.maxpixel.net/Predator-Snow-Leopard-Portrait-931222</v>
      </c>
    </row>
    <row r="2948" ht="15.75" customHeight="1">
      <c r="A2948" s="9">
        <v>2946.0</v>
      </c>
      <c r="B2948" s="10">
        <v>359.0</v>
      </c>
      <c r="C2948" s="10" t="s">
        <v>12286</v>
      </c>
      <c r="D2948" s="10" t="s">
        <v>12261</v>
      </c>
      <c r="E2948" s="10" t="s">
        <v>12262</v>
      </c>
      <c r="F2948" s="10" t="s">
        <v>12287</v>
      </c>
      <c r="G2948" s="11" t="s">
        <v>16</v>
      </c>
      <c r="H2948" s="11" t="s">
        <v>17</v>
      </c>
      <c r="I2948" s="12" t="b">
        <v>1</v>
      </c>
      <c r="J2948" s="13">
        <v>9.0</v>
      </c>
      <c r="K2948" s="11" t="s">
        <v>18</v>
      </c>
      <c r="L2948" s="11" t="s">
        <v>17</v>
      </c>
      <c r="M2948" s="19" t="str">
        <f t="shared" si="1"/>
        <v>https://www.maxpixel.net/Mane-The-Lion-Head-Portrait-611791</v>
      </c>
    </row>
    <row r="2949" ht="15.75" customHeight="1">
      <c r="A2949" s="9">
        <v>2947.0</v>
      </c>
      <c r="B2949" s="10">
        <v>401.0</v>
      </c>
      <c r="C2949" s="10" t="s">
        <v>12288</v>
      </c>
      <c r="D2949" s="10" t="s">
        <v>12261</v>
      </c>
      <c r="E2949" s="10" t="s">
        <v>12262</v>
      </c>
      <c r="F2949" s="10" t="s">
        <v>12289</v>
      </c>
      <c r="G2949" s="11" t="s">
        <v>16</v>
      </c>
      <c r="H2949" s="11" t="s">
        <v>17</v>
      </c>
      <c r="I2949" s="12" t="b">
        <v>1</v>
      </c>
      <c r="J2949" s="13">
        <v>9.0</v>
      </c>
      <c r="K2949" s="11" t="s">
        <v>18</v>
      </c>
      <c r="L2949" s="11" t="s">
        <v>17</v>
      </c>
      <c r="M2949" s="19" t="str">
        <f t="shared" si="1"/>
        <v>https://www.maxpixel.net/Tiger-Face-Animal-Water-For-Beautiful-Wild-Wet-2076842</v>
      </c>
    </row>
    <row r="2950" ht="15.75" customHeight="1">
      <c r="A2950" s="9">
        <v>2948.0</v>
      </c>
      <c r="B2950" s="10">
        <v>499.0</v>
      </c>
      <c r="C2950" s="10" t="s">
        <v>12290</v>
      </c>
      <c r="D2950" s="10" t="s">
        <v>12261</v>
      </c>
      <c r="E2950" s="10" t="s">
        <v>12262</v>
      </c>
      <c r="F2950" s="10" t="s">
        <v>12291</v>
      </c>
      <c r="G2950" s="11" t="s">
        <v>16</v>
      </c>
      <c r="H2950" s="11" t="s">
        <v>17</v>
      </c>
      <c r="I2950" s="12" t="b">
        <v>1</v>
      </c>
      <c r="J2950" s="13">
        <v>9.0</v>
      </c>
      <c r="K2950" s="11" t="s">
        <v>18</v>
      </c>
      <c r="L2950" s="11" t="s">
        <v>17</v>
      </c>
      <c r="M2950" s="19" t="str">
        <f t="shared" si="1"/>
        <v>https://www.maxpixel.net/Pet-Cat-Cat-Face-Animal-World-Cats-Eyes-Animal-3958515</v>
      </c>
    </row>
    <row r="2951" ht="15.75" customHeight="1">
      <c r="A2951" s="9">
        <v>2949.0</v>
      </c>
      <c r="B2951" s="10">
        <v>525.0</v>
      </c>
      <c r="C2951" s="10" t="s">
        <v>12292</v>
      </c>
      <c r="D2951" s="10" t="s">
        <v>12261</v>
      </c>
      <c r="E2951" s="10" t="s">
        <v>12262</v>
      </c>
      <c r="F2951" s="10" t="s">
        <v>12293</v>
      </c>
      <c r="G2951" s="11" t="s">
        <v>16</v>
      </c>
      <c r="H2951" s="11" t="s">
        <v>17</v>
      </c>
      <c r="I2951" s="12" t="b">
        <v>1</v>
      </c>
      <c r="J2951" s="13">
        <v>9.0</v>
      </c>
      <c r="K2951" s="11" t="s">
        <v>18</v>
      </c>
      <c r="L2951" s="11" t="s">
        <v>17</v>
      </c>
      <c r="M2951" s="19" t="str">
        <f t="shared" si="1"/>
        <v>https://www.maxpixel.net/Orange-Cute-Animal-Ginger-Flowers-Cat-Feline-Pet-4604776</v>
      </c>
    </row>
    <row r="2952" ht="15.75" customHeight="1">
      <c r="A2952" s="9">
        <v>2950.0</v>
      </c>
      <c r="B2952" s="10">
        <v>582.0</v>
      </c>
      <c r="C2952" s="10" t="s">
        <v>12294</v>
      </c>
      <c r="D2952" s="10" t="s">
        <v>12261</v>
      </c>
      <c r="E2952" s="10" t="s">
        <v>12262</v>
      </c>
      <c r="F2952" s="10" t="s">
        <v>12295</v>
      </c>
      <c r="G2952" s="11" t="s">
        <v>16</v>
      </c>
      <c r="H2952" s="11" t="s">
        <v>17</v>
      </c>
      <c r="I2952" s="12" t="b">
        <v>1</v>
      </c>
      <c r="J2952" s="13">
        <v>9.0</v>
      </c>
      <c r="K2952" s="11" t="s">
        <v>18</v>
      </c>
      <c r="L2952" s="11" t="s">
        <v>17</v>
      </c>
      <c r="M2952" s="19" t="str">
        <f t="shared" si="1"/>
        <v>https://www.maxpixel.net/Outdoors-Wildlife-Nature-Bobcat-Lynx-Predator-3888653</v>
      </c>
    </row>
    <row r="2953" ht="15.75" customHeight="1">
      <c r="A2953" s="9">
        <v>2951.0</v>
      </c>
      <c r="B2953" s="10">
        <v>585.0</v>
      </c>
      <c r="C2953" s="10" t="s">
        <v>12296</v>
      </c>
      <c r="D2953" s="10" t="s">
        <v>12261</v>
      </c>
      <c r="E2953" s="10" t="s">
        <v>12262</v>
      </c>
      <c r="F2953" s="10" t="s">
        <v>12297</v>
      </c>
      <c r="G2953" s="11" t="s">
        <v>16</v>
      </c>
      <c r="H2953" s="11" t="s">
        <v>17</v>
      </c>
      <c r="I2953" s="12" t="b">
        <v>1</v>
      </c>
      <c r="J2953" s="13">
        <v>9.0</v>
      </c>
      <c r="K2953" s="11" t="s">
        <v>18</v>
      </c>
      <c r="L2953" s="11" t="s">
        <v>17</v>
      </c>
      <c r="M2953" s="19" t="str">
        <f t="shared" si="1"/>
        <v>https://www.maxpixel.net/Cat-Lynx-Animal-Eurasischer-Lynx-Wildcat-Lynx-Lynx-414729</v>
      </c>
    </row>
    <row r="2954" ht="15.75" customHeight="1">
      <c r="A2954" s="9">
        <v>2952.0</v>
      </c>
      <c r="B2954" s="10">
        <v>593.0</v>
      </c>
      <c r="C2954" s="10" t="s">
        <v>12298</v>
      </c>
      <c r="D2954" s="10" t="s">
        <v>12261</v>
      </c>
      <c r="E2954" s="10" t="s">
        <v>12262</v>
      </c>
      <c r="F2954" s="10" t="s">
        <v>12299</v>
      </c>
      <c r="G2954" s="11" t="s">
        <v>16</v>
      </c>
      <c r="H2954" s="11" t="s">
        <v>17</v>
      </c>
      <c r="I2954" s="12" t="b">
        <v>1</v>
      </c>
      <c r="J2954" s="13">
        <v>9.0</v>
      </c>
      <c r="K2954" s="11" t="s">
        <v>18</v>
      </c>
      <c r="L2954" s="11" t="s">
        <v>17</v>
      </c>
      <c r="M2954" s="19" t="str">
        <f t="shared" si="1"/>
        <v>https://www.maxpixel.net/Nature-Zoo-Felines-Lynx-Animal-1842431</v>
      </c>
    </row>
    <row r="2955" ht="15.75" customHeight="1">
      <c r="A2955" s="9">
        <v>2953.0</v>
      </c>
      <c r="B2955" s="10">
        <v>681.0</v>
      </c>
      <c r="C2955" s="10" t="s">
        <v>12300</v>
      </c>
      <c r="D2955" s="10" t="s">
        <v>12261</v>
      </c>
      <c r="E2955" s="10" t="s">
        <v>12262</v>
      </c>
      <c r="F2955" s="10" t="s">
        <v>12301</v>
      </c>
      <c r="G2955" s="11" t="s">
        <v>16</v>
      </c>
      <c r="H2955" s="11" t="s">
        <v>17</v>
      </c>
      <c r="I2955" s="12" t="b">
        <v>1</v>
      </c>
      <c r="J2955" s="13">
        <v>9.0</v>
      </c>
      <c r="K2955" s="11" t="s">
        <v>18</v>
      </c>
      <c r="L2955" s="11" t="s">
        <v>17</v>
      </c>
      <c r="M2955" s="19" t="str">
        <f t="shared" si="1"/>
        <v>https://www.maxpixel.net/Dragon-Exotic-Iguana-Animal-Lizard-Reptile-Scale-4582090</v>
      </c>
    </row>
    <row r="2956" ht="15.75" customHeight="1">
      <c r="A2956" s="9">
        <v>2954.0</v>
      </c>
      <c r="B2956" s="10">
        <v>693.0</v>
      </c>
      <c r="C2956" s="10" t="s">
        <v>12302</v>
      </c>
      <c r="D2956" s="10" t="s">
        <v>12261</v>
      </c>
      <c r="E2956" s="10" t="s">
        <v>12262</v>
      </c>
      <c r="F2956" s="10" t="s">
        <v>12303</v>
      </c>
      <c r="G2956" s="11" t="s">
        <v>16</v>
      </c>
      <c r="H2956" s="11" t="s">
        <v>17</v>
      </c>
      <c r="I2956" s="12" t="b">
        <v>1</v>
      </c>
      <c r="J2956" s="13">
        <v>9.0</v>
      </c>
      <c r="K2956" s="11" t="s">
        <v>18</v>
      </c>
      <c r="L2956" s="11" t="s">
        <v>17</v>
      </c>
      <c r="M2956" s="19" t="str">
        <f t="shared" si="1"/>
        <v>https://www.maxpixel.net/Reptile-Iguana-Lizard-Ecuador-4165104</v>
      </c>
    </row>
    <row r="2957" ht="15.75" customHeight="1">
      <c r="A2957" s="9">
        <v>2955.0</v>
      </c>
      <c r="B2957" s="10">
        <v>713.0</v>
      </c>
      <c r="C2957" s="10" t="s">
        <v>12304</v>
      </c>
      <c r="D2957" s="10" t="s">
        <v>12261</v>
      </c>
      <c r="E2957" s="10" t="s">
        <v>12262</v>
      </c>
      <c r="F2957" s="10" t="s">
        <v>12305</v>
      </c>
      <c r="G2957" s="11" t="s">
        <v>16</v>
      </c>
      <c r="H2957" s="11" t="s">
        <v>17</v>
      </c>
      <c r="I2957" s="12" t="b">
        <v>1</v>
      </c>
      <c r="J2957" s="13">
        <v>9.0</v>
      </c>
      <c r="K2957" s="11" t="s">
        <v>18</v>
      </c>
      <c r="L2957" s="11" t="s">
        <v>17</v>
      </c>
      <c r="M2957" s="19" t="str">
        <f t="shared" si="1"/>
        <v>https://www.maxpixel.net/Chameleon-Reptile-Nature-Animal-World-Animal-Zoo-4290204</v>
      </c>
    </row>
    <row r="2958" ht="15.75" customHeight="1">
      <c r="A2958" s="9">
        <v>2956.0</v>
      </c>
      <c r="B2958" s="10">
        <v>744.0</v>
      </c>
      <c r="C2958" s="10" t="s">
        <v>12306</v>
      </c>
      <c r="D2958" s="10" t="s">
        <v>12261</v>
      </c>
      <c r="E2958" s="10" t="s">
        <v>12262</v>
      </c>
      <c r="F2958" s="10" t="s">
        <v>12307</v>
      </c>
      <c r="G2958" s="11" t="s">
        <v>16</v>
      </c>
      <c r="H2958" s="11" t="s">
        <v>17</v>
      </c>
      <c r="I2958" s="12" t="b">
        <v>1</v>
      </c>
      <c r="J2958" s="13">
        <v>9.0</v>
      </c>
      <c r="K2958" s="11" t="s">
        <v>18</v>
      </c>
      <c r="L2958" s="11" t="s">
        <v>17</v>
      </c>
      <c r="M2958" s="19" t="str">
        <f t="shared" si="1"/>
        <v>https://www.maxpixel.net/Blue-Reptile-Colors-Chameleon-Dinosaur-Animal-1678857</v>
      </c>
    </row>
    <row r="2959" ht="15.75" customHeight="1">
      <c r="A2959" s="9">
        <v>2957.0</v>
      </c>
      <c r="B2959" s="10">
        <v>749.0</v>
      </c>
      <c r="C2959" s="10" t="s">
        <v>12308</v>
      </c>
      <c r="D2959" s="10" t="s">
        <v>12261</v>
      </c>
      <c r="E2959" s="10" t="s">
        <v>12262</v>
      </c>
      <c r="F2959" s="10" t="s">
        <v>12309</v>
      </c>
      <c r="G2959" s="11" t="s">
        <v>16</v>
      </c>
      <c r="H2959" s="11" t="s">
        <v>17</v>
      </c>
      <c r="I2959" s="12" t="b">
        <v>1</v>
      </c>
      <c r="J2959" s="13">
        <v>9.0</v>
      </c>
      <c r="K2959" s="11" t="s">
        <v>18</v>
      </c>
      <c r="L2959" s="11" t="s">
        <v>17</v>
      </c>
      <c r="M2959" s="19" t="str">
        <f t="shared" si="1"/>
        <v>https://www.maxpixel.net/Tired-Drop-Of-Water-Chameleon-Panther-Chameleon-3377556</v>
      </c>
    </row>
    <row r="2960" ht="15.75" customHeight="1">
      <c r="A2960" s="9">
        <v>2958.0</v>
      </c>
      <c r="B2960" s="10">
        <v>774.0</v>
      </c>
      <c r="C2960" s="10" t="s">
        <v>12310</v>
      </c>
      <c r="D2960" s="10" t="s">
        <v>12261</v>
      </c>
      <c r="E2960" s="10" t="s">
        <v>12262</v>
      </c>
      <c r="F2960" s="10" t="s">
        <v>12311</v>
      </c>
      <c r="G2960" s="11" t="s">
        <v>16</v>
      </c>
      <c r="H2960" s="11" t="s">
        <v>17</v>
      </c>
      <c r="I2960" s="12" t="b">
        <v>1</v>
      </c>
      <c r="J2960" s="13">
        <v>9.0</v>
      </c>
      <c r="K2960" s="11" t="s">
        <v>18</v>
      </c>
      <c r="L2960" s="11" t="s">
        <v>17</v>
      </c>
      <c r="M2960" s="19" t="str">
        <f t="shared" si="1"/>
        <v>https://www.maxpixel.net/Zoo-Crocodiles-Crocodile-Show-Farm-Reptile-4253246</v>
      </c>
    </row>
    <row r="2961" ht="15.75" customHeight="1">
      <c r="A2961" s="9">
        <v>2959.0</v>
      </c>
      <c r="B2961" s="10">
        <v>775.0</v>
      </c>
      <c r="C2961" s="10" t="s">
        <v>12312</v>
      </c>
      <c r="D2961" s="10" t="s">
        <v>12261</v>
      </c>
      <c r="E2961" s="10" t="s">
        <v>12262</v>
      </c>
      <c r="F2961" s="10" t="s">
        <v>12313</v>
      </c>
      <c r="G2961" s="11" t="s">
        <v>16</v>
      </c>
      <c r="H2961" s="11" t="s">
        <v>17</v>
      </c>
      <c r="I2961" s="12" t="b">
        <v>1</v>
      </c>
      <c r="J2961" s="13">
        <v>9.0</v>
      </c>
      <c r="K2961" s="11" t="s">
        <v>18</v>
      </c>
      <c r="L2961" s="11" t="s">
        <v>17</v>
      </c>
      <c r="M2961" s="19" t="str">
        <f t="shared" si="1"/>
        <v>https://www.maxpixel.net/Crocodile-Alligator-Gator-Wildlife-Reptile-89002</v>
      </c>
    </row>
    <row r="2962" ht="15.75" customHeight="1">
      <c r="A2962" s="9">
        <v>2960.0</v>
      </c>
      <c r="B2962" s="10">
        <v>788.0</v>
      </c>
      <c r="C2962" s="10" t="s">
        <v>12314</v>
      </c>
      <c r="D2962" s="10" t="s">
        <v>12261</v>
      </c>
      <c r="E2962" s="10" t="s">
        <v>12262</v>
      </c>
      <c r="F2962" s="10" t="s">
        <v>12315</v>
      </c>
      <c r="G2962" s="11" t="s">
        <v>16</v>
      </c>
      <c r="H2962" s="11" t="s">
        <v>17</v>
      </c>
      <c r="I2962" s="12" t="b">
        <v>1</v>
      </c>
      <c r="J2962" s="13">
        <v>9.0</v>
      </c>
      <c r="K2962" s="11" t="s">
        <v>18</v>
      </c>
      <c r="L2962" s="11" t="s">
        <v>17</v>
      </c>
      <c r="M2962" s="19" t="str">
        <f t="shared" si="1"/>
        <v>https://www.maxpixel.net/Wild-Green-Nature-Danger-Alligator-Crocodile-Zoo-3429683</v>
      </c>
    </row>
    <row r="2963" ht="15.75" customHeight="1">
      <c r="A2963" s="9">
        <v>2961.0</v>
      </c>
      <c r="B2963" s="10">
        <v>793.0</v>
      </c>
      <c r="C2963" s="10" t="s">
        <v>12316</v>
      </c>
      <c r="D2963" s="10" t="s">
        <v>12261</v>
      </c>
      <c r="E2963" s="10" t="s">
        <v>12262</v>
      </c>
      <c r="F2963" s="10" t="s">
        <v>12317</v>
      </c>
      <c r="G2963" s="11" t="s">
        <v>16</v>
      </c>
      <c r="H2963" s="11" t="s">
        <v>17</v>
      </c>
      <c r="I2963" s="12" t="b">
        <v>1</v>
      </c>
      <c r="J2963" s="13">
        <v>9.0</v>
      </c>
      <c r="K2963" s="11" t="s">
        <v>18</v>
      </c>
      <c r="L2963" s="11" t="s">
        <v>17</v>
      </c>
      <c r="M2963" s="19" t="str">
        <f t="shared" si="1"/>
        <v>https://www.maxpixel.net/Cayman-Crocodile-Fauna-Reptiles-Animals-Animal-2964890</v>
      </c>
    </row>
    <row r="2964" ht="15.75" customHeight="1">
      <c r="A2964" s="9">
        <v>2962.0</v>
      </c>
      <c r="B2964" s="10">
        <v>863.0</v>
      </c>
      <c r="C2964" s="10" t="s">
        <v>12318</v>
      </c>
      <c r="D2964" s="10" t="s">
        <v>12261</v>
      </c>
      <c r="E2964" s="10" t="s">
        <v>12262</v>
      </c>
      <c r="F2964" s="10" t="s">
        <v>12319</v>
      </c>
      <c r="G2964" s="11" t="s">
        <v>16</v>
      </c>
      <c r="H2964" s="11" t="s">
        <v>17</v>
      </c>
      <c r="I2964" s="12" t="b">
        <v>1</v>
      </c>
      <c r="J2964" s="13">
        <v>9.0</v>
      </c>
      <c r="K2964" s="11" t="s">
        <v>18</v>
      </c>
      <c r="L2964" s="11" t="s">
        <v>17</v>
      </c>
      <c r="M2964" s="19" t="str">
        <f t="shared" si="1"/>
        <v>https://www.maxpixel.net/Ocean-Queue-Mollusk-Sea-Fish-Seahorse-Gallop-1742395</v>
      </c>
    </row>
    <row r="2965" ht="15.75" customHeight="1">
      <c r="A2965" s="9">
        <v>2963.0</v>
      </c>
      <c r="B2965" s="10">
        <v>881.0</v>
      </c>
      <c r="C2965" s="10" t="s">
        <v>12320</v>
      </c>
      <c r="D2965" s="10" t="s">
        <v>12261</v>
      </c>
      <c r="E2965" s="10" t="s">
        <v>12262</v>
      </c>
      <c r="F2965" s="10" t="s">
        <v>12321</v>
      </c>
      <c r="G2965" s="11" t="s">
        <v>16</v>
      </c>
      <c r="H2965" s="11" t="s">
        <v>17</v>
      </c>
      <c r="I2965" s="12" t="b">
        <v>1</v>
      </c>
      <c r="J2965" s="13">
        <v>9.0</v>
      </c>
      <c r="K2965" s="11" t="s">
        <v>18</v>
      </c>
      <c r="L2965" s="11" t="s">
        <v>17</v>
      </c>
      <c r="M2965" s="19" t="str">
        <f t="shared" si="1"/>
        <v>https://www.maxpixel.net/Water-Exotic-Over-Blue-Surgeonfish-1363874</v>
      </c>
    </row>
    <row r="2966" ht="15.75" customHeight="1">
      <c r="A2966" s="9">
        <v>2964.0</v>
      </c>
      <c r="B2966" s="10">
        <v>960.0</v>
      </c>
      <c r="C2966" s="10" t="s">
        <v>12322</v>
      </c>
      <c r="D2966" s="10" t="s">
        <v>12261</v>
      </c>
      <c r="E2966" s="10" t="s">
        <v>12262</v>
      </c>
      <c r="F2966" s="10" t="s">
        <v>12323</v>
      </c>
      <c r="G2966" s="11" t="s">
        <v>16</v>
      </c>
      <c r="H2966" s="11" t="s">
        <v>17</v>
      </c>
      <c r="I2966" s="12" t="b">
        <v>1</v>
      </c>
      <c r="J2966" s="13">
        <v>9.0</v>
      </c>
      <c r="K2966" s="11" t="s">
        <v>18</v>
      </c>
      <c r="L2966" s="11" t="s">
        <v>17</v>
      </c>
      <c r="M2966" s="19" t="str">
        <f t="shared" si="1"/>
        <v>https://www.maxpixel.net/Chelmon-Rostratus-Tweezers-Butterfly-Fish-Fish-3399058</v>
      </c>
    </row>
    <row r="2967" ht="15.75" customHeight="1">
      <c r="A2967" s="9">
        <v>2965.0</v>
      </c>
      <c r="B2967" s="10">
        <v>966.0</v>
      </c>
      <c r="C2967" s="10" t="s">
        <v>12324</v>
      </c>
      <c r="D2967" s="10" t="s">
        <v>12261</v>
      </c>
      <c r="E2967" s="10" t="s">
        <v>12262</v>
      </c>
      <c r="F2967" s="10" t="s">
        <v>12325</v>
      </c>
      <c r="G2967" s="11" t="s">
        <v>16</v>
      </c>
      <c r="H2967" s="11" t="s">
        <v>17</v>
      </c>
      <c r="I2967" s="12" t="b">
        <v>1</v>
      </c>
      <c r="J2967" s="13">
        <v>9.0</v>
      </c>
      <c r="K2967" s="11" t="s">
        <v>18</v>
      </c>
      <c r="L2967" s="11" t="s">
        <v>17</v>
      </c>
      <c r="M2967" s="19" t="str">
        <f t="shared" si="1"/>
        <v>https://www.maxpixel.net/Aquarium-Fish-Underwater-Ocean-Tank-Tropical-4395274</v>
      </c>
    </row>
    <row r="2968" ht="15.75" customHeight="1">
      <c r="A2968" s="9">
        <v>2966.0</v>
      </c>
      <c r="B2968" s="10">
        <v>1006.0</v>
      </c>
      <c r="C2968" s="10" t="s">
        <v>12326</v>
      </c>
      <c r="D2968" s="10" t="s">
        <v>12261</v>
      </c>
      <c r="E2968" s="10" t="s">
        <v>12262</v>
      </c>
      <c r="F2968" s="10" t="s">
        <v>12327</v>
      </c>
      <c r="G2968" s="11" t="s">
        <v>16</v>
      </c>
      <c r="H2968" s="11" t="s">
        <v>17</v>
      </c>
      <c r="I2968" s="12" t="b">
        <v>1</v>
      </c>
      <c r="J2968" s="13">
        <v>9.0</v>
      </c>
      <c r="K2968" s="11" t="s">
        <v>18</v>
      </c>
      <c r="L2968" s="11" t="s">
        <v>17</v>
      </c>
      <c r="M2968" s="19" t="str">
        <f t="shared" si="1"/>
        <v>https://www.maxpixel.net/Sea-Fish-Underwater-660821</v>
      </c>
    </row>
    <row r="2969" ht="15.75" customHeight="1">
      <c r="A2969" s="9">
        <v>2967.0</v>
      </c>
      <c r="B2969" s="10">
        <v>1007.0</v>
      </c>
      <c r="C2969" s="10" t="s">
        <v>12328</v>
      </c>
      <c r="D2969" s="10" t="s">
        <v>12261</v>
      </c>
      <c r="E2969" s="10" t="s">
        <v>12262</v>
      </c>
      <c r="F2969" s="10" t="s">
        <v>12329</v>
      </c>
      <c r="G2969" s="11" t="s">
        <v>16</v>
      </c>
      <c r="H2969" s="11" t="s">
        <v>17</v>
      </c>
      <c r="I2969" s="12" t="b">
        <v>1</v>
      </c>
      <c r="J2969" s="13">
        <v>9.0</v>
      </c>
      <c r="K2969" s="11" t="s">
        <v>18</v>
      </c>
      <c r="L2969" s="11" t="s">
        <v>17</v>
      </c>
      <c r="M2969" s="19" t="str">
        <f t="shared" si="1"/>
        <v>https://www.maxpixel.net/Nemo-Clown-Fish-Clown-Sea-Fish-Orange-1121564</v>
      </c>
    </row>
    <row r="2970" ht="15.75" customHeight="1">
      <c r="A2970" s="9">
        <v>2968.0</v>
      </c>
      <c r="B2970" s="10">
        <v>1019.0</v>
      </c>
      <c r="C2970" s="10" t="s">
        <v>12330</v>
      </c>
      <c r="D2970" s="10" t="s">
        <v>12261</v>
      </c>
      <c r="E2970" s="10" t="s">
        <v>12262</v>
      </c>
      <c r="F2970" s="10" t="s">
        <v>12331</v>
      </c>
      <c r="G2970" s="11" t="s">
        <v>16</v>
      </c>
      <c r="H2970" s="11" t="s">
        <v>17</v>
      </c>
      <c r="I2970" s="12" t="b">
        <v>1</v>
      </c>
      <c r="J2970" s="13">
        <v>9.0</v>
      </c>
      <c r="K2970" s="11" t="s">
        <v>18</v>
      </c>
      <c r="L2970" s="11" t="s">
        <v>17</v>
      </c>
      <c r="M2970" s="19" t="str">
        <f t="shared" si="1"/>
        <v>https://www.maxpixel.net/Tropical-Nemo-Clown-Fish-Sea-Underwater-Fish-931121</v>
      </c>
    </row>
    <row r="2971" ht="15.75" customHeight="1">
      <c r="A2971" s="9">
        <v>2969.0</v>
      </c>
      <c r="B2971" s="10">
        <v>1023.0</v>
      </c>
      <c r="C2971" s="10" t="s">
        <v>12332</v>
      </c>
      <c r="D2971" s="10" t="s">
        <v>12261</v>
      </c>
      <c r="E2971" s="10" t="s">
        <v>12262</v>
      </c>
      <c r="F2971" s="10" t="s">
        <v>12333</v>
      </c>
      <c r="G2971" s="11" t="s">
        <v>16</v>
      </c>
      <c r="H2971" s="11" t="s">
        <v>17</v>
      </c>
      <c r="I2971" s="12" t="b">
        <v>1</v>
      </c>
      <c r="J2971" s="13">
        <v>9.0</v>
      </c>
      <c r="K2971" s="11" t="s">
        <v>18</v>
      </c>
      <c r="L2971" s="11" t="s">
        <v>17</v>
      </c>
      <c r="M2971" s="19" t="str">
        <f t="shared" si="1"/>
        <v>https://www.maxpixel.net/Nemo-Fish-Malaysia-Clown-Fish-Clownfish-Sea-1415706</v>
      </c>
    </row>
    <row r="2972" ht="15.75" customHeight="1">
      <c r="A2972" s="9">
        <v>2970.0</v>
      </c>
      <c r="B2972" s="10">
        <v>1024.0</v>
      </c>
      <c r="C2972" s="10" t="s">
        <v>12334</v>
      </c>
      <c r="D2972" s="10" t="s">
        <v>12261</v>
      </c>
      <c r="E2972" s="10" t="s">
        <v>12262</v>
      </c>
      <c r="F2972" s="10" t="s">
        <v>12335</v>
      </c>
      <c r="G2972" s="11" t="s">
        <v>16</v>
      </c>
      <c r="H2972" s="11" t="s">
        <v>17</v>
      </c>
      <c r="I2972" s="12" t="b">
        <v>1</v>
      </c>
      <c r="J2972" s="13">
        <v>9.0</v>
      </c>
      <c r="K2972" s="11" t="s">
        <v>18</v>
      </c>
      <c r="L2972" s="11" t="s">
        <v>17</v>
      </c>
      <c r="M2972" s="19" t="str">
        <f t="shared" si="1"/>
        <v>https://www.maxpixel.net/Fishing-Trout-Fish-Hook-Sucker-Rainbow-Trout-2385336</v>
      </c>
    </row>
    <row r="2973" ht="15.75" customHeight="1">
      <c r="A2973" s="9">
        <v>2971.0</v>
      </c>
      <c r="B2973" s="10">
        <v>1036.0</v>
      </c>
      <c r="C2973" s="10" t="s">
        <v>12336</v>
      </c>
      <c r="D2973" s="10" t="s">
        <v>12261</v>
      </c>
      <c r="E2973" s="10" t="s">
        <v>12262</v>
      </c>
      <c r="F2973" s="10" t="s">
        <v>12337</v>
      </c>
      <c r="G2973" s="11" t="s">
        <v>16</v>
      </c>
      <c r="H2973" s="11" t="s">
        <v>17</v>
      </c>
      <c r="I2973" s="12" t="b">
        <v>1</v>
      </c>
      <c r="J2973" s="13">
        <v>9.0</v>
      </c>
      <c r="K2973" s="11" t="s">
        <v>18</v>
      </c>
      <c r="L2973" s="11" t="s">
        <v>17</v>
      </c>
      <c r="M2973" s="19" t="str">
        <f t="shared" si="1"/>
        <v>https://www.maxpixel.net/Fishing-Fish-Trout-Brown-Trout-Water-Nature-2650625</v>
      </c>
    </row>
    <row r="2974" ht="15.75" customHeight="1">
      <c r="A2974" s="9">
        <v>2972.0</v>
      </c>
      <c r="B2974" s="10">
        <v>1591.0</v>
      </c>
      <c r="C2974" s="10" t="s">
        <v>12338</v>
      </c>
      <c r="D2974" s="10" t="s">
        <v>12261</v>
      </c>
      <c r="E2974" s="10" t="s">
        <v>12262</v>
      </c>
      <c r="F2974" s="10" t="s">
        <v>12339</v>
      </c>
      <c r="G2974" s="11" t="s">
        <v>16</v>
      </c>
      <c r="H2974" s="11" t="s">
        <v>17</v>
      </c>
      <c r="I2974" s="12" t="b">
        <v>1</v>
      </c>
      <c r="J2974" s="13">
        <v>9.0</v>
      </c>
      <c r="K2974" s="11" t="s">
        <v>18</v>
      </c>
      <c r="L2974" s="11" t="s">
        <v>17</v>
      </c>
      <c r="M2974" s="19" t="str">
        <f t="shared" si="1"/>
        <v>https://www.maxpixel.net/Pet-Akita-Portrait-Dog-Canine-Face-3938597</v>
      </c>
    </row>
    <row r="2975" ht="15.75" customHeight="1">
      <c r="A2975" s="9">
        <v>2973.0</v>
      </c>
      <c r="B2975" s="10">
        <v>2047.0</v>
      </c>
      <c r="C2975" s="10" t="s">
        <v>12340</v>
      </c>
      <c r="D2975" s="10" t="s">
        <v>12261</v>
      </c>
      <c r="E2975" s="10" t="s">
        <v>12262</v>
      </c>
      <c r="F2975" s="10" t="s">
        <v>12341</v>
      </c>
      <c r="G2975" s="11" t="s">
        <v>16</v>
      </c>
      <c r="H2975" s="11" t="s">
        <v>17</v>
      </c>
      <c r="I2975" s="12" t="b">
        <v>1</v>
      </c>
      <c r="J2975" s="13">
        <v>9.0</v>
      </c>
      <c r="K2975" s="11" t="s">
        <v>18</v>
      </c>
      <c r="L2975" s="11" t="s">
        <v>17</v>
      </c>
      <c r="M2975" s="19" t="str">
        <f t="shared" si="1"/>
        <v>https://www.maxpixel.net/Furry-Staring-Perched-Squirrel-Young-Cute-Eating-4101514</v>
      </c>
    </row>
    <row r="2976" ht="15.75" customHeight="1">
      <c r="A2976" s="9">
        <v>2974.0</v>
      </c>
      <c r="B2976" s="10">
        <v>2061.0</v>
      </c>
      <c r="C2976" s="10" t="s">
        <v>12342</v>
      </c>
      <c r="D2976" s="10" t="s">
        <v>12261</v>
      </c>
      <c r="E2976" s="10" t="s">
        <v>12262</v>
      </c>
      <c r="F2976" s="10" t="s">
        <v>12343</v>
      </c>
      <c r="G2976" s="11" t="s">
        <v>16</v>
      </c>
      <c r="H2976" s="11" t="s">
        <v>17</v>
      </c>
      <c r="I2976" s="12" t="b">
        <v>1</v>
      </c>
      <c r="J2976" s="13">
        <v>9.0</v>
      </c>
      <c r="K2976" s="11" t="s">
        <v>18</v>
      </c>
      <c r="L2976" s="11" t="s">
        <v>17</v>
      </c>
      <c r="M2976" s="19" t="str">
        <f t="shared" si="1"/>
        <v>https://www.maxpixel.net/Tree-Animal-Central-Park-New-York-Squirrel-Rodent-1225969</v>
      </c>
    </row>
    <row r="2977" ht="15.75" customHeight="1">
      <c r="A2977" s="9">
        <v>2975.0</v>
      </c>
      <c r="B2977" s="10">
        <v>2124.0</v>
      </c>
      <c r="C2977" s="10" t="s">
        <v>12344</v>
      </c>
      <c r="D2977" s="10" t="s">
        <v>12261</v>
      </c>
      <c r="E2977" s="10" t="s">
        <v>12262</v>
      </c>
      <c r="F2977" s="10" t="s">
        <v>12345</v>
      </c>
      <c r="G2977" s="11" t="s">
        <v>16</v>
      </c>
      <c r="H2977" s="11" t="s">
        <v>17</v>
      </c>
      <c r="I2977" s="12" t="b">
        <v>1</v>
      </c>
      <c r="J2977" s="13">
        <v>9.0</v>
      </c>
      <c r="K2977" s="11" t="s">
        <v>18</v>
      </c>
      <c r="L2977" s="11" t="s">
        <v>17</v>
      </c>
      <c r="M2977" s="19" t="str">
        <f t="shared" si="1"/>
        <v>https://www.maxpixel.net/Endangered-Elephant-Trunk-Skin-Care-African-Big-1526709</v>
      </c>
    </row>
    <row r="2978" ht="15.75" customHeight="1">
      <c r="A2978" s="9">
        <v>2976.0</v>
      </c>
      <c r="B2978" s="10">
        <v>2153.0</v>
      </c>
      <c r="C2978" s="10" t="s">
        <v>12346</v>
      </c>
      <c r="D2978" s="10" t="s">
        <v>12261</v>
      </c>
      <c r="E2978" s="10" t="s">
        <v>12262</v>
      </c>
      <c r="F2978" s="10" t="s">
        <v>12347</v>
      </c>
      <c r="G2978" s="11" t="s">
        <v>16</v>
      </c>
      <c r="H2978" s="11" t="s">
        <v>17</v>
      </c>
      <c r="I2978" s="12" t="b">
        <v>1</v>
      </c>
      <c r="J2978" s="13">
        <v>9.0</v>
      </c>
      <c r="K2978" s="11" t="s">
        <v>18</v>
      </c>
      <c r="L2978" s="11" t="s">
        <v>17</v>
      </c>
      <c r="M2978" s="19" t="str">
        <f t="shared" si="1"/>
        <v>https://www.maxpixel.net/Big-Elephant-Eye-Animal-Close-up-Face-Endangered-1853031</v>
      </c>
    </row>
    <row r="2979" ht="15.75" customHeight="1">
      <c r="A2979" s="9">
        <v>2977.0</v>
      </c>
      <c r="B2979" s="10">
        <v>2205.0</v>
      </c>
      <c r="C2979" s="10" t="s">
        <v>12348</v>
      </c>
      <c r="D2979" s="10" t="s">
        <v>12261</v>
      </c>
      <c r="E2979" s="10" t="s">
        <v>12262</v>
      </c>
      <c r="F2979" s="10" t="s">
        <v>12349</v>
      </c>
      <c r="G2979" s="11" t="s">
        <v>16</v>
      </c>
      <c r="H2979" s="11" t="s">
        <v>17</v>
      </c>
      <c r="I2979" s="12" t="b">
        <v>1</v>
      </c>
      <c r="J2979" s="13">
        <v>9.0</v>
      </c>
      <c r="K2979" s="11" t="s">
        <v>18</v>
      </c>
      <c r="L2979" s="11" t="s">
        <v>17</v>
      </c>
      <c r="M2979" s="19" t="str">
        <f t="shared" si="1"/>
        <v>https://www.maxpixel.net/Landscape-Graze-Ruminant-Meadow-Beef-Cow-Cows-2371579</v>
      </c>
    </row>
    <row r="2980" ht="15.75" customHeight="1">
      <c r="A2980" s="9">
        <v>2978.0</v>
      </c>
      <c r="B2980" s="10">
        <v>2206.0</v>
      </c>
      <c r="C2980" s="10" t="s">
        <v>12350</v>
      </c>
      <c r="D2980" s="10" t="s">
        <v>12261</v>
      </c>
      <c r="E2980" s="10" t="s">
        <v>12262</v>
      </c>
      <c r="F2980" s="10" t="s">
        <v>12351</v>
      </c>
      <c r="G2980" s="11" t="s">
        <v>16</v>
      </c>
      <c r="H2980" s="11" t="s">
        <v>17</v>
      </c>
      <c r="I2980" s="12" t="b">
        <v>1</v>
      </c>
      <c r="J2980" s="13">
        <v>9.0</v>
      </c>
      <c r="K2980" s="11" t="s">
        <v>18</v>
      </c>
      <c r="L2980" s="11" t="s">
        <v>17</v>
      </c>
      <c r="M2980" s="19" t="str">
        <f t="shared" si="1"/>
        <v>https://www.maxpixel.net/Nostrils-Mammal-Humor-Animal-Cow-Have-A-Nose-3521757</v>
      </c>
    </row>
    <row r="2981" ht="15.75" customHeight="1">
      <c r="A2981" s="9">
        <v>2979.0</v>
      </c>
      <c r="B2981" s="10">
        <v>2216.0</v>
      </c>
      <c r="C2981" s="10" t="s">
        <v>12352</v>
      </c>
      <c r="D2981" s="10" t="s">
        <v>12261</v>
      </c>
      <c r="E2981" s="10" t="s">
        <v>12262</v>
      </c>
      <c r="F2981" s="10" t="s">
        <v>12353</v>
      </c>
      <c r="G2981" s="11" t="s">
        <v>16</v>
      </c>
      <c r="H2981" s="11" t="s">
        <v>17</v>
      </c>
      <c r="I2981" s="12" t="b">
        <v>1</v>
      </c>
      <c r="J2981" s="13">
        <v>9.0</v>
      </c>
      <c r="K2981" s="11" t="s">
        <v>18</v>
      </c>
      <c r="L2981" s="11" t="s">
        <v>17</v>
      </c>
      <c r="M2981" s="19" t="str">
        <f t="shared" si="1"/>
        <v>https://www.maxpixel.net/Nature-Beef-Nose-Snout-Foot-Close-Nostrils-Cow-1527923</v>
      </c>
    </row>
    <row r="2982" ht="15.75" customHeight="1">
      <c r="A2982" s="9">
        <v>2980.0</v>
      </c>
      <c r="B2982" s="10">
        <v>2217.0</v>
      </c>
      <c r="C2982" s="10" t="s">
        <v>12354</v>
      </c>
      <c r="D2982" s="10" t="s">
        <v>12261</v>
      </c>
      <c r="E2982" s="10" t="s">
        <v>12262</v>
      </c>
      <c r="F2982" s="10" t="s">
        <v>12355</v>
      </c>
      <c r="G2982" s="11" t="s">
        <v>16</v>
      </c>
      <c r="H2982" s="11" t="s">
        <v>17</v>
      </c>
      <c r="I2982" s="12" t="b">
        <v>1</v>
      </c>
      <c r="J2982" s="13">
        <v>9.0</v>
      </c>
      <c r="K2982" s="11" t="s">
        <v>18</v>
      </c>
      <c r="L2982" s="11" t="s">
        <v>17</v>
      </c>
      <c r="M2982" s="19" t="str">
        <f t="shared" si="1"/>
        <v>https://www.maxpixel.net/Cow-Animal-Nose-Farm-3391449</v>
      </c>
    </row>
    <row r="2983" ht="15.75" customHeight="1">
      <c r="A2983" s="9">
        <v>2981.0</v>
      </c>
      <c r="B2983" s="10">
        <v>2491.0</v>
      </c>
      <c r="C2983" s="10" t="s">
        <v>12356</v>
      </c>
      <c r="D2983" s="10" t="s">
        <v>12261</v>
      </c>
      <c r="E2983" s="10" t="s">
        <v>12262</v>
      </c>
      <c r="F2983" s="10" t="s">
        <v>12357</v>
      </c>
      <c r="G2983" s="11" t="s">
        <v>16</v>
      </c>
      <c r="H2983" s="11" t="s">
        <v>17</v>
      </c>
      <c r="I2983" s="12" t="b">
        <v>1</v>
      </c>
      <c r="J2983" s="13">
        <v>9.0</v>
      </c>
      <c r="K2983" s="11" t="s">
        <v>18</v>
      </c>
      <c r="L2983" s="11" t="s">
        <v>17</v>
      </c>
      <c r="M2983" s="19" t="str">
        <f t="shared" si="1"/>
        <v>https://www.maxpixel.net/Rest-Animal-Australia-Koala-Bear-Tree-Koala-2910662</v>
      </c>
    </row>
    <row r="2984" ht="15.75" customHeight="1">
      <c r="A2984" s="9">
        <v>2982.0</v>
      </c>
      <c r="B2984" s="10">
        <v>2620.0</v>
      </c>
      <c r="C2984" s="10" t="s">
        <v>12358</v>
      </c>
      <c r="D2984" s="10" t="s">
        <v>12261</v>
      </c>
      <c r="E2984" s="10" t="s">
        <v>12262</v>
      </c>
      <c r="F2984" s="10" t="s">
        <v>12359</v>
      </c>
      <c r="G2984" s="11" t="s">
        <v>16</v>
      </c>
      <c r="H2984" s="11" t="s">
        <v>17</v>
      </c>
      <c r="I2984" s="12" t="b">
        <v>1</v>
      </c>
      <c r="J2984" s="13">
        <v>9.0</v>
      </c>
      <c r="K2984" s="11" t="s">
        <v>18</v>
      </c>
      <c r="L2984" s="11" t="s">
        <v>17</v>
      </c>
      <c r="M2984" s="19" t="str">
        <f t="shared" si="1"/>
        <v>https://www.maxpixel.net/Nature-Moose-Antler-Animal-Animal-World-Hirsch-4486150</v>
      </c>
    </row>
    <row r="2985" ht="15.75" customHeight="1">
      <c r="A2985" s="9">
        <v>2983.0</v>
      </c>
      <c r="B2985" s="10">
        <v>2642.0</v>
      </c>
      <c r="C2985" s="10" t="s">
        <v>12360</v>
      </c>
      <c r="D2985" s="10" t="s">
        <v>12261</v>
      </c>
      <c r="E2985" s="10" t="s">
        <v>12262</v>
      </c>
      <c r="F2985" s="10" t="s">
        <v>12361</v>
      </c>
      <c r="G2985" s="11" t="s">
        <v>16</v>
      </c>
      <c r="H2985" s="11" t="s">
        <v>17</v>
      </c>
      <c r="I2985" s="12" t="b">
        <v>1</v>
      </c>
      <c r="J2985" s="13">
        <v>9.0</v>
      </c>
      <c r="K2985" s="11" t="s">
        <v>18</v>
      </c>
      <c r="L2985" s="11" t="s">
        <v>17</v>
      </c>
      <c r="M2985" s="19" t="str">
        <f t="shared" si="1"/>
        <v>https://www.maxpixel.net/The-North-Of-Sweden-Moose-Cow-3402412</v>
      </c>
    </row>
    <row r="2986" ht="15.75" customHeight="1">
      <c r="A2986" s="9">
        <v>2984.0</v>
      </c>
      <c r="B2986" s="10">
        <v>2649.0</v>
      </c>
      <c r="C2986" s="10" t="s">
        <v>12362</v>
      </c>
      <c r="D2986" s="10" t="s">
        <v>12261</v>
      </c>
      <c r="E2986" s="18" t="s">
        <v>12262</v>
      </c>
      <c r="F2986" s="10" t="s">
        <v>12363</v>
      </c>
      <c r="G2986" s="11" t="s">
        <v>16</v>
      </c>
      <c r="H2986" s="11" t="s">
        <v>17</v>
      </c>
      <c r="I2986" s="12" t="b">
        <v>1</v>
      </c>
      <c r="J2986" s="13">
        <v>9.0</v>
      </c>
      <c r="K2986" s="11" t="s">
        <v>18</v>
      </c>
      <c r="L2986" s="11" t="s">
        <v>17</v>
      </c>
      <c r="M2986" s="19" t="str">
        <f t="shared" si="1"/>
        <v>https://www.maxpixel.net/Moose-Brown-Species-Alces-Animal-Wildlife-Mammal-2707974</v>
      </c>
    </row>
    <row r="2987" ht="15.75" customHeight="1">
      <c r="A2987" s="24">
        <v>2985.0</v>
      </c>
      <c r="B2987" s="25">
        <v>1197.0</v>
      </c>
      <c r="C2987" s="25" t="s">
        <v>12364</v>
      </c>
      <c r="D2987" s="25" t="s">
        <v>12365</v>
      </c>
      <c r="E2987" s="26" t="s">
        <v>12366</v>
      </c>
      <c r="F2987" s="25" t="s">
        <v>12367</v>
      </c>
      <c r="G2987" s="27" t="s">
        <v>16</v>
      </c>
      <c r="H2987" s="27" t="s">
        <v>17</v>
      </c>
      <c r="I2987" s="28" t="b">
        <v>1</v>
      </c>
      <c r="J2987" s="29">
        <v>14.0</v>
      </c>
      <c r="K2987" s="29" t="s">
        <v>12368</v>
      </c>
      <c r="L2987" s="27" t="s">
        <v>17</v>
      </c>
      <c r="M2987" s="25" t="s">
        <v>17</v>
      </c>
    </row>
    <row r="2988" ht="15.75" customHeight="1">
      <c r="A2988" s="24">
        <v>2986.0</v>
      </c>
      <c r="B2988" s="25">
        <v>1200.0</v>
      </c>
      <c r="C2988" s="25" t="s">
        <v>12369</v>
      </c>
      <c r="D2988" s="25" t="s">
        <v>12365</v>
      </c>
      <c r="E2988" s="25" t="s">
        <v>12366</v>
      </c>
      <c r="F2988" s="25" t="s">
        <v>12370</v>
      </c>
      <c r="G2988" s="27" t="s">
        <v>16</v>
      </c>
      <c r="H2988" s="27" t="s">
        <v>17</v>
      </c>
      <c r="I2988" s="28" t="b">
        <v>1</v>
      </c>
      <c r="J2988" s="29">
        <v>14.0</v>
      </c>
      <c r="K2988" s="29" t="s">
        <v>12368</v>
      </c>
      <c r="L2988" s="27" t="s">
        <v>17</v>
      </c>
      <c r="M2988" s="25" t="s">
        <v>17</v>
      </c>
    </row>
    <row r="2989" ht="15.75" customHeight="1">
      <c r="A2989" s="24">
        <v>2987.0</v>
      </c>
      <c r="B2989" s="25">
        <v>1204.0</v>
      </c>
      <c r="C2989" s="25" t="s">
        <v>12371</v>
      </c>
      <c r="D2989" s="25" t="s">
        <v>12365</v>
      </c>
      <c r="E2989" s="25" t="s">
        <v>12366</v>
      </c>
      <c r="F2989" s="25" t="s">
        <v>12372</v>
      </c>
      <c r="G2989" s="27" t="s">
        <v>16</v>
      </c>
      <c r="H2989" s="27" t="s">
        <v>17</v>
      </c>
      <c r="I2989" s="28" t="b">
        <v>1</v>
      </c>
      <c r="J2989" s="29">
        <v>14.0</v>
      </c>
      <c r="K2989" s="29" t="s">
        <v>12368</v>
      </c>
      <c r="L2989" s="27" t="s">
        <v>17</v>
      </c>
      <c r="M2989" s="25" t="s">
        <v>17</v>
      </c>
    </row>
    <row r="2990" ht="15.75" customHeight="1">
      <c r="A2990" s="24">
        <v>2988.0</v>
      </c>
      <c r="B2990" s="25">
        <v>1210.0</v>
      </c>
      <c r="C2990" s="25" t="s">
        <v>12373</v>
      </c>
      <c r="D2990" s="25" t="s">
        <v>12365</v>
      </c>
      <c r="E2990" s="25" t="s">
        <v>12366</v>
      </c>
      <c r="F2990" s="25" t="s">
        <v>12374</v>
      </c>
      <c r="G2990" s="27" t="s">
        <v>16</v>
      </c>
      <c r="H2990" s="27" t="s">
        <v>17</v>
      </c>
      <c r="I2990" s="28" t="b">
        <v>1</v>
      </c>
      <c r="J2990" s="29">
        <v>14.0</v>
      </c>
      <c r="K2990" s="29" t="s">
        <v>12368</v>
      </c>
      <c r="L2990" s="27" t="s">
        <v>17</v>
      </c>
      <c r="M2990" s="25" t="s">
        <v>17</v>
      </c>
    </row>
    <row r="2991" ht="15.75" customHeight="1">
      <c r="A2991" s="24">
        <v>2989.0</v>
      </c>
      <c r="B2991" s="25">
        <v>1221.0</v>
      </c>
      <c r="C2991" s="25" t="s">
        <v>12375</v>
      </c>
      <c r="D2991" s="25" t="s">
        <v>12365</v>
      </c>
      <c r="E2991" s="25" t="s">
        <v>12366</v>
      </c>
      <c r="F2991" s="25" t="s">
        <v>12376</v>
      </c>
      <c r="G2991" s="27" t="s">
        <v>16</v>
      </c>
      <c r="H2991" s="27" t="s">
        <v>17</v>
      </c>
      <c r="I2991" s="28" t="b">
        <v>1</v>
      </c>
      <c r="J2991" s="29">
        <v>14.0</v>
      </c>
      <c r="K2991" s="29" t="s">
        <v>12368</v>
      </c>
      <c r="L2991" s="27" t="s">
        <v>17</v>
      </c>
      <c r="M2991" s="25" t="s">
        <v>17</v>
      </c>
    </row>
    <row r="2992" ht="15.75" customHeight="1">
      <c r="A2992" s="24">
        <v>2990.0</v>
      </c>
      <c r="B2992" s="25">
        <v>1225.0</v>
      </c>
      <c r="C2992" s="25" t="s">
        <v>12377</v>
      </c>
      <c r="D2992" s="25" t="s">
        <v>12365</v>
      </c>
      <c r="E2992" s="25" t="s">
        <v>12366</v>
      </c>
      <c r="F2992" s="25" t="s">
        <v>12378</v>
      </c>
      <c r="G2992" s="27" t="s">
        <v>16</v>
      </c>
      <c r="H2992" s="27" t="s">
        <v>17</v>
      </c>
      <c r="I2992" s="28" t="b">
        <v>1</v>
      </c>
      <c r="J2992" s="29">
        <v>14.0</v>
      </c>
      <c r="K2992" s="29" t="s">
        <v>12368</v>
      </c>
      <c r="L2992" s="27" t="s">
        <v>17</v>
      </c>
      <c r="M2992" s="25" t="s">
        <v>17</v>
      </c>
    </row>
    <row r="2993" ht="15.75" customHeight="1">
      <c r="A2993" s="24">
        <v>2991.0</v>
      </c>
      <c r="B2993" s="25">
        <v>1227.0</v>
      </c>
      <c r="C2993" s="25" t="s">
        <v>12379</v>
      </c>
      <c r="D2993" s="25" t="s">
        <v>12365</v>
      </c>
      <c r="E2993" s="25" t="s">
        <v>12366</v>
      </c>
      <c r="F2993" s="25" t="s">
        <v>12380</v>
      </c>
      <c r="G2993" s="27" t="s">
        <v>16</v>
      </c>
      <c r="H2993" s="27" t="s">
        <v>17</v>
      </c>
      <c r="I2993" s="28" t="b">
        <v>1</v>
      </c>
      <c r="J2993" s="29">
        <v>14.0</v>
      </c>
      <c r="K2993" s="29" t="s">
        <v>12368</v>
      </c>
      <c r="L2993" s="27" t="s">
        <v>17</v>
      </c>
      <c r="M2993" s="25" t="s">
        <v>17</v>
      </c>
    </row>
    <row r="2994" ht="15.75" customHeight="1">
      <c r="A2994" s="24">
        <v>2992.0</v>
      </c>
      <c r="B2994" s="25">
        <v>1230.0</v>
      </c>
      <c r="C2994" s="25" t="s">
        <v>12381</v>
      </c>
      <c r="D2994" s="25" t="s">
        <v>12365</v>
      </c>
      <c r="E2994" s="25" t="s">
        <v>12366</v>
      </c>
      <c r="F2994" s="25" t="s">
        <v>12382</v>
      </c>
      <c r="G2994" s="27" t="s">
        <v>16</v>
      </c>
      <c r="H2994" s="27" t="s">
        <v>17</v>
      </c>
      <c r="I2994" s="28" t="b">
        <v>1</v>
      </c>
      <c r="J2994" s="29">
        <v>14.0</v>
      </c>
      <c r="K2994" s="29" t="s">
        <v>12368</v>
      </c>
      <c r="L2994" s="27" t="s">
        <v>17</v>
      </c>
      <c r="M2994" s="25" t="s">
        <v>17</v>
      </c>
    </row>
    <row r="2995" ht="15.75" customHeight="1">
      <c r="A2995" s="24">
        <v>2993.0</v>
      </c>
      <c r="B2995" s="25">
        <v>1233.0</v>
      </c>
      <c r="C2995" s="25" t="s">
        <v>12383</v>
      </c>
      <c r="D2995" s="25" t="s">
        <v>12365</v>
      </c>
      <c r="E2995" s="25" t="s">
        <v>12366</v>
      </c>
      <c r="F2995" s="25" t="s">
        <v>12384</v>
      </c>
      <c r="G2995" s="27" t="s">
        <v>16</v>
      </c>
      <c r="H2995" s="27" t="s">
        <v>17</v>
      </c>
      <c r="I2995" s="28" t="b">
        <v>1</v>
      </c>
      <c r="J2995" s="29">
        <v>14.0</v>
      </c>
      <c r="K2995" s="29" t="s">
        <v>12368</v>
      </c>
      <c r="L2995" s="27" t="s">
        <v>17</v>
      </c>
      <c r="M2995" s="25" t="s">
        <v>17</v>
      </c>
    </row>
    <row r="2996" ht="15.75" customHeight="1">
      <c r="A2996" s="24">
        <v>2994.0</v>
      </c>
      <c r="B2996" s="25">
        <v>1447.0</v>
      </c>
      <c r="C2996" s="25" t="s">
        <v>12385</v>
      </c>
      <c r="D2996" s="25" t="s">
        <v>12365</v>
      </c>
      <c r="E2996" s="25" t="s">
        <v>12366</v>
      </c>
      <c r="F2996" s="25" t="s">
        <v>12386</v>
      </c>
      <c r="G2996" s="27" t="s">
        <v>16</v>
      </c>
      <c r="H2996" s="27" t="s">
        <v>17</v>
      </c>
      <c r="I2996" s="28" t="b">
        <v>1</v>
      </c>
      <c r="J2996" s="29">
        <v>14.0</v>
      </c>
      <c r="K2996" s="29" t="s">
        <v>12368</v>
      </c>
      <c r="L2996" s="27" t="s">
        <v>17</v>
      </c>
      <c r="M2996" s="25" t="s">
        <v>17</v>
      </c>
    </row>
    <row r="2997" ht="15.75" customHeight="1">
      <c r="A2997" s="24">
        <v>2995.0</v>
      </c>
      <c r="B2997" s="25">
        <v>1450.0</v>
      </c>
      <c r="C2997" s="25" t="s">
        <v>12387</v>
      </c>
      <c r="D2997" s="25" t="s">
        <v>12365</v>
      </c>
      <c r="E2997" s="25" t="s">
        <v>12366</v>
      </c>
      <c r="F2997" s="25" t="s">
        <v>12388</v>
      </c>
      <c r="G2997" s="27" t="s">
        <v>16</v>
      </c>
      <c r="H2997" s="27" t="s">
        <v>17</v>
      </c>
      <c r="I2997" s="28" t="b">
        <v>1</v>
      </c>
      <c r="J2997" s="29">
        <v>14.0</v>
      </c>
      <c r="K2997" s="29" t="s">
        <v>12368</v>
      </c>
      <c r="L2997" s="27" t="s">
        <v>17</v>
      </c>
      <c r="M2997" s="25" t="s">
        <v>17</v>
      </c>
    </row>
    <row r="2998" ht="15.75" customHeight="1">
      <c r="A2998" s="24">
        <v>2996.0</v>
      </c>
      <c r="B2998" s="25">
        <v>1454.0</v>
      </c>
      <c r="C2998" s="25" t="s">
        <v>12389</v>
      </c>
      <c r="D2998" s="25" t="s">
        <v>12365</v>
      </c>
      <c r="E2998" s="25" t="s">
        <v>12366</v>
      </c>
      <c r="F2998" s="25" t="s">
        <v>12390</v>
      </c>
      <c r="G2998" s="27" t="s">
        <v>16</v>
      </c>
      <c r="H2998" s="27" t="s">
        <v>17</v>
      </c>
      <c r="I2998" s="28" t="b">
        <v>1</v>
      </c>
      <c r="J2998" s="29">
        <v>14.0</v>
      </c>
      <c r="K2998" s="29" t="s">
        <v>12368</v>
      </c>
      <c r="L2998" s="27" t="s">
        <v>17</v>
      </c>
      <c r="M2998" s="25" t="s">
        <v>17</v>
      </c>
    </row>
    <row r="2999" ht="15.75" customHeight="1">
      <c r="A2999" s="24">
        <v>2997.0</v>
      </c>
      <c r="B2999" s="25">
        <v>1462.0</v>
      </c>
      <c r="C2999" s="25" t="s">
        <v>12391</v>
      </c>
      <c r="D2999" s="25" t="s">
        <v>12365</v>
      </c>
      <c r="E2999" s="25" t="s">
        <v>12366</v>
      </c>
      <c r="F2999" s="25" t="s">
        <v>12392</v>
      </c>
      <c r="G2999" s="27" t="s">
        <v>16</v>
      </c>
      <c r="H2999" s="27" t="s">
        <v>17</v>
      </c>
      <c r="I2999" s="28" t="b">
        <v>1</v>
      </c>
      <c r="J2999" s="29">
        <v>14.0</v>
      </c>
      <c r="K2999" s="29" t="s">
        <v>12368</v>
      </c>
      <c r="L2999" s="27" t="s">
        <v>17</v>
      </c>
      <c r="M2999" s="25" t="s">
        <v>17</v>
      </c>
    </row>
    <row r="3000" ht="15.75" customHeight="1">
      <c r="A3000" s="24">
        <v>2998.0</v>
      </c>
      <c r="B3000" s="25">
        <v>1467.0</v>
      </c>
      <c r="C3000" s="25" t="s">
        <v>12393</v>
      </c>
      <c r="D3000" s="25" t="s">
        <v>12365</v>
      </c>
      <c r="E3000" s="25" t="s">
        <v>12366</v>
      </c>
      <c r="F3000" s="25" t="s">
        <v>12394</v>
      </c>
      <c r="G3000" s="27" t="s">
        <v>16</v>
      </c>
      <c r="H3000" s="27" t="s">
        <v>17</v>
      </c>
      <c r="I3000" s="28" t="b">
        <v>1</v>
      </c>
      <c r="J3000" s="29">
        <v>14.0</v>
      </c>
      <c r="K3000" s="29" t="s">
        <v>12368</v>
      </c>
      <c r="L3000" s="27" t="s">
        <v>17</v>
      </c>
      <c r="M3000" s="25" t="s">
        <v>17</v>
      </c>
    </row>
    <row r="3001" ht="15.75" customHeight="1">
      <c r="A3001" s="24">
        <v>2999.0</v>
      </c>
      <c r="B3001" s="25">
        <v>1480.0</v>
      </c>
      <c r="C3001" s="25" t="s">
        <v>12395</v>
      </c>
      <c r="D3001" s="25" t="s">
        <v>12365</v>
      </c>
      <c r="E3001" s="25" t="s">
        <v>12366</v>
      </c>
      <c r="F3001" s="25" t="s">
        <v>12396</v>
      </c>
      <c r="G3001" s="27" t="s">
        <v>16</v>
      </c>
      <c r="H3001" s="27" t="s">
        <v>17</v>
      </c>
      <c r="I3001" s="28" t="b">
        <v>1</v>
      </c>
      <c r="J3001" s="29">
        <v>14.0</v>
      </c>
      <c r="K3001" s="29" t="s">
        <v>12368</v>
      </c>
      <c r="L3001" s="27" t="s">
        <v>17</v>
      </c>
      <c r="M3001" s="25" t="s">
        <v>17</v>
      </c>
    </row>
    <row r="3002" ht="15.75" customHeight="1">
      <c r="A3002" s="24">
        <v>3000.0</v>
      </c>
      <c r="B3002" s="25">
        <v>1484.0</v>
      </c>
      <c r="C3002" s="25" t="s">
        <v>12397</v>
      </c>
      <c r="D3002" s="25" t="s">
        <v>12365</v>
      </c>
      <c r="E3002" s="25" t="s">
        <v>12366</v>
      </c>
      <c r="F3002" s="25" t="s">
        <v>12398</v>
      </c>
      <c r="G3002" s="27" t="s">
        <v>16</v>
      </c>
      <c r="H3002" s="27" t="s">
        <v>17</v>
      </c>
      <c r="I3002" s="28" t="b">
        <v>1</v>
      </c>
      <c r="J3002" s="29">
        <v>14.0</v>
      </c>
      <c r="K3002" s="29" t="s">
        <v>12368</v>
      </c>
      <c r="L3002" s="27" t="s">
        <v>17</v>
      </c>
      <c r="M3002" s="25" t="s">
        <v>17</v>
      </c>
    </row>
    <row r="3003" ht="15.75" customHeight="1">
      <c r="A3003" s="24">
        <v>3001.0</v>
      </c>
      <c r="B3003" s="25">
        <v>1485.0</v>
      </c>
      <c r="C3003" s="25" t="s">
        <v>12399</v>
      </c>
      <c r="D3003" s="25" t="s">
        <v>12365</v>
      </c>
      <c r="E3003" s="25" t="s">
        <v>12366</v>
      </c>
      <c r="F3003" s="25" t="s">
        <v>12400</v>
      </c>
      <c r="G3003" s="27" t="s">
        <v>16</v>
      </c>
      <c r="H3003" s="27" t="s">
        <v>17</v>
      </c>
      <c r="I3003" s="28" t="b">
        <v>1</v>
      </c>
      <c r="J3003" s="29">
        <v>14.0</v>
      </c>
      <c r="K3003" s="29" t="s">
        <v>12368</v>
      </c>
      <c r="L3003" s="27" t="s">
        <v>17</v>
      </c>
      <c r="M3003" s="25" t="s">
        <v>17</v>
      </c>
    </row>
    <row r="3004" ht="15.75" customHeight="1">
      <c r="A3004" s="24">
        <v>3002.0</v>
      </c>
      <c r="B3004" s="25">
        <v>2665.0</v>
      </c>
      <c r="C3004" s="25" t="s">
        <v>12401</v>
      </c>
      <c r="D3004" s="25" t="s">
        <v>12365</v>
      </c>
      <c r="E3004" s="25" t="s">
        <v>12366</v>
      </c>
      <c r="F3004" s="25" t="s">
        <v>12402</v>
      </c>
      <c r="G3004" s="27" t="s">
        <v>16</v>
      </c>
      <c r="H3004" s="27" t="s">
        <v>17</v>
      </c>
      <c r="I3004" s="28" t="b">
        <v>1</v>
      </c>
      <c r="J3004" s="29">
        <v>14.0</v>
      </c>
      <c r="K3004" s="29" t="s">
        <v>12368</v>
      </c>
      <c r="L3004" s="27" t="s">
        <v>17</v>
      </c>
      <c r="M3004" s="25" t="s">
        <v>17</v>
      </c>
    </row>
    <row r="3005" ht="15.75" customHeight="1">
      <c r="A3005" s="24">
        <v>3003.0</v>
      </c>
      <c r="B3005" s="25">
        <v>2696.0</v>
      </c>
      <c r="C3005" s="25" t="s">
        <v>12403</v>
      </c>
      <c r="D3005" s="25" t="s">
        <v>12365</v>
      </c>
      <c r="E3005" s="25" t="s">
        <v>12366</v>
      </c>
      <c r="F3005" s="25" t="s">
        <v>12404</v>
      </c>
      <c r="G3005" s="27" t="s">
        <v>16</v>
      </c>
      <c r="H3005" s="27" t="s">
        <v>17</v>
      </c>
      <c r="I3005" s="28" t="b">
        <v>1</v>
      </c>
      <c r="J3005" s="29">
        <v>14.0</v>
      </c>
      <c r="K3005" s="29" t="s">
        <v>12368</v>
      </c>
      <c r="L3005" s="27" t="s">
        <v>17</v>
      </c>
      <c r="M3005" s="25" t="s">
        <v>17</v>
      </c>
    </row>
    <row r="3006" ht="15.75" customHeight="1">
      <c r="A3006" s="9">
        <v>3004.0</v>
      </c>
      <c r="B3006" s="10">
        <v>7.0</v>
      </c>
      <c r="C3006" s="10" t="s">
        <v>12405</v>
      </c>
      <c r="D3006" s="10" t="s">
        <v>12406</v>
      </c>
      <c r="E3006" s="10" t="s">
        <v>12407</v>
      </c>
      <c r="F3006" s="10" t="s">
        <v>12408</v>
      </c>
      <c r="G3006" s="11" t="s">
        <v>16</v>
      </c>
      <c r="H3006" s="11" t="s">
        <v>17</v>
      </c>
      <c r="I3006" s="12" t="b">
        <v>1</v>
      </c>
      <c r="J3006" s="13">
        <v>9.0</v>
      </c>
      <c r="K3006" s="11" t="s">
        <v>18</v>
      </c>
      <c r="L3006" s="11" t="s">
        <v>17</v>
      </c>
      <c r="M3006" s="11" t="s">
        <v>17</v>
      </c>
    </row>
    <row r="3007" ht="15.75" customHeight="1">
      <c r="A3007" s="9">
        <v>3005.0</v>
      </c>
      <c r="B3007" s="10">
        <v>38.0</v>
      </c>
      <c r="C3007" s="10" t="s">
        <v>12409</v>
      </c>
      <c r="D3007" s="10" t="s">
        <v>12406</v>
      </c>
      <c r="E3007" s="10" t="s">
        <v>12407</v>
      </c>
      <c r="F3007" s="10" t="s">
        <v>12410</v>
      </c>
      <c r="G3007" s="11" t="s">
        <v>16</v>
      </c>
      <c r="H3007" s="11" t="s">
        <v>17</v>
      </c>
      <c r="I3007" s="12" t="b">
        <v>1</v>
      </c>
      <c r="J3007" s="13">
        <v>9.0</v>
      </c>
      <c r="K3007" s="11" t="s">
        <v>18</v>
      </c>
      <c r="L3007" s="11" t="s">
        <v>17</v>
      </c>
      <c r="M3007" s="11" t="s">
        <v>17</v>
      </c>
    </row>
    <row r="3008" ht="15.75" customHeight="1">
      <c r="A3008" s="9">
        <v>3006.0</v>
      </c>
      <c r="B3008" s="10">
        <v>96.0</v>
      </c>
      <c r="C3008" s="10" t="s">
        <v>12411</v>
      </c>
      <c r="D3008" s="10" t="s">
        <v>12406</v>
      </c>
      <c r="E3008" s="10" t="s">
        <v>12407</v>
      </c>
      <c r="F3008" s="10" t="s">
        <v>12412</v>
      </c>
      <c r="G3008" s="11" t="s">
        <v>16</v>
      </c>
      <c r="H3008" s="11" t="s">
        <v>17</v>
      </c>
      <c r="I3008" s="12" t="b">
        <v>1</v>
      </c>
      <c r="J3008" s="13">
        <v>9.0</v>
      </c>
      <c r="K3008" s="11" t="s">
        <v>18</v>
      </c>
      <c r="L3008" s="11" t="s">
        <v>17</v>
      </c>
      <c r="M3008" s="11" t="s">
        <v>17</v>
      </c>
    </row>
    <row r="3009" ht="15.75" customHeight="1">
      <c r="A3009" s="9">
        <v>3007.0</v>
      </c>
      <c r="B3009" s="10">
        <v>120.0</v>
      </c>
      <c r="C3009" s="10" t="s">
        <v>12413</v>
      </c>
      <c r="D3009" s="10" t="s">
        <v>12406</v>
      </c>
      <c r="E3009" s="10" t="s">
        <v>12407</v>
      </c>
      <c r="F3009" s="10" t="s">
        <v>12414</v>
      </c>
      <c r="G3009" s="11" t="s">
        <v>16</v>
      </c>
      <c r="H3009" s="11" t="s">
        <v>17</v>
      </c>
      <c r="I3009" s="12" t="b">
        <v>1</v>
      </c>
      <c r="J3009" s="13">
        <v>9.0</v>
      </c>
      <c r="K3009" s="11" t="s">
        <v>18</v>
      </c>
      <c r="L3009" s="11" t="s">
        <v>17</v>
      </c>
      <c r="M3009" s="11" t="s">
        <v>17</v>
      </c>
    </row>
    <row r="3010" ht="15.75" customHeight="1">
      <c r="A3010" s="9">
        <v>3008.0</v>
      </c>
      <c r="B3010" s="10">
        <v>124.0</v>
      </c>
      <c r="C3010" s="10" t="s">
        <v>12415</v>
      </c>
      <c r="D3010" s="10" t="s">
        <v>12406</v>
      </c>
      <c r="E3010" s="10" t="s">
        <v>12407</v>
      </c>
      <c r="F3010" s="10" t="s">
        <v>12416</v>
      </c>
      <c r="G3010" s="11" t="s">
        <v>16</v>
      </c>
      <c r="H3010" s="11" t="s">
        <v>17</v>
      </c>
      <c r="I3010" s="12" t="b">
        <v>1</v>
      </c>
      <c r="J3010" s="13">
        <v>9.0</v>
      </c>
      <c r="K3010" s="11" t="s">
        <v>18</v>
      </c>
      <c r="L3010" s="11" t="s">
        <v>17</v>
      </c>
      <c r="M3010" s="11" t="s">
        <v>17</v>
      </c>
    </row>
    <row r="3011" ht="15.75" customHeight="1">
      <c r="A3011" s="9">
        <v>3009.0</v>
      </c>
      <c r="B3011" s="10">
        <v>127.0</v>
      </c>
      <c r="C3011" s="10" t="s">
        <v>12417</v>
      </c>
      <c r="D3011" s="10" t="s">
        <v>12406</v>
      </c>
      <c r="E3011" s="10" t="s">
        <v>12407</v>
      </c>
      <c r="F3011" s="10" t="s">
        <v>12418</v>
      </c>
      <c r="G3011" s="11" t="s">
        <v>16</v>
      </c>
      <c r="H3011" s="11" t="s">
        <v>17</v>
      </c>
      <c r="I3011" s="12" t="b">
        <v>1</v>
      </c>
      <c r="J3011" s="13">
        <v>9.0</v>
      </c>
      <c r="K3011" s="11" t="s">
        <v>18</v>
      </c>
      <c r="L3011" s="11" t="s">
        <v>17</v>
      </c>
      <c r="M3011" s="11" t="s">
        <v>17</v>
      </c>
    </row>
    <row r="3012" ht="15.75" customHeight="1">
      <c r="A3012" s="9">
        <v>3010.0</v>
      </c>
      <c r="B3012" s="10">
        <v>144.0</v>
      </c>
      <c r="C3012" s="10" t="s">
        <v>12419</v>
      </c>
      <c r="D3012" s="10" t="s">
        <v>12406</v>
      </c>
      <c r="E3012" s="10" t="s">
        <v>12407</v>
      </c>
      <c r="F3012" s="10" t="s">
        <v>12420</v>
      </c>
      <c r="G3012" s="11" t="s">
        <v>16</v>
      </c>
      <c r="H3012" s="11" t="s">
        <v>17</v>
      </c>
      <c r="I3012" s="12" t="b">
        <v>1</v>
      </c>
      <c r="J3012" s="13">
        <v>9.0</v>
      </c>
      <c r="K3012" s="11" t="s">
        <v>18</v>
      </c>
      <c r="L3012" s="11" t="s">
        <v>17</v>
      </c>
      <c r="M3012" s="11" t="s">
        <v>17</v>
      </c>
    </row>
    <row r="3013" ht="15.75" customHeight="1">
      <c r="A3013" s="9">
        <v>3011.0</v>
      </c>
      <c r="B3013" s="10">
        <v>146.0</v>
      </c>
      <c r="C3013" s="10" t="s">
        <v>12421</v>
      </c>
      <c r="D3013" s="10" t="s">
        <v>12406</v>
      </c>
      <c r="E3013" s="10" t="s">
        <v>12407</v>
      </c>
      <c r="F3013" s="10" t="s">
        <v>12422</v>
      </c>
      <c r="G3013" s="11" t="s">
        <v>16</v>
      </c>
      <c r="H3013" s="11" t="s">
        <v>17</v>
      </c>
      <c r="I3013" s="12" t="b">
        <v>1</v>
      </c>
      <c r="J3013" s="13">
        <v>9.0</v>
      </c>
      <c r="K3013" s="11" t="s">
        <v>18</v>
      </c>
      <c r="L3013" s="11" t="s">
        <v>17</v>
      </c>
      <c r="M3013" s="11" t="s">
        <v>17</v>
      </c>
    </row>
    <row r="3014" ht="15.75" customHeight="1">
      <c r="A3014" s="9">
        <v>3012.0</v>
      </c>
      <c r="B3014" s="10">
        <v>203.0</v>
      </c>
      <c r="C3014" s="10" t="s">
        <v>12423</v>
      </c>
      <c r="D3014" s="10" t="s">
        <v>12406</v>
      </c>
      <c r="E3014" s="10" t="s">
        <v>12407</v>
      </c>
      <c r="F3014" s="10" t="s">
        <v>12424</v>
      </c>
      <c r="G3014" s="11" t="s">
        <v>16</v>
      </c>
      <c r="H3014" s="11" t="s">
        <v>17</v>
      </c>
      <c r="I3014" s="12" t="b">
        <v>1</v>
      </c>
      <c r="J3014" s="13">
        <v>9.0</v>
      </c>
      <c r="K3014" s="11" t="s">
        <v>18</v>
      </c>
      <c r="L3014" s="11" t="s">
        <v>17</v>
      </c>
      <c r="M3014" s="11" t="s">
        <v>17</v>
      </c>
    </row>
    <row r="3015" ht="15.75" customHeight="1">
      <c r="A3015" s="9">
        <v>3013.0</v>
      </c>
      <c r="B3015" s="10">
        <v>206.0</v>
      </c>
      <c r="C3015" s="10" t="s">
        <v>12425</v>
      </c>
      <c r="D3015" s="10" t="s">
        <v>12406</v>
      </c>
      <c r="E3015" s="10" t="s">
        <v>12407</v>
      </c>
      <c r="F3015" s="10" t="s">
        <v>12426</v>
      </c>
      <c r="G3015" s="11" t="s">
        <v>16</v>
      </c>
      <c r="H3015" s="11" t="s">
        <v>17</v>
      </c>
      <c r="I3015" s="12" t="b">
        <v>1</v>
      </c>
      <c r="J3015" s="13">
        <v>9.0</v>
      </c>
      <c r="K3015" s="11" t="s">
        <v>18</v>
      </c>
      <c r="L3015" s="11" t="s">
        <v>17</v>
      </c>
      <c r="M3015" s="11" t="s">
        <v>17</v>
      </c>
    </row>
    <row r="3016" ht="15.75" customHeight="1">
      <c r="A3016" s="9">
        <v>3014.0</v>
      </c>
      <c r="B3016" s="10">
        <v>215.0</v>
      </c>
      <c r="C3016" s="10" t="s">
        <v>12427</v>
      </c>
      <c r="D3016" s="10" t="s">
        <v>12406</v>
      </c>
      <c r="E3016" s="10" t="s">
        <v>12407</v>
      </c>
      <c r="F3016" s="10" t="s">
        <v>12428</v>
      </c>
      <c r="G3016" s="11" t="s">
        <v>16</v>
      </c>
      <c r="H3016" s="11" t="s">
        <v>17</v>
      </c>
      <c r="I3016" s="12" t="b">
        <v>1</v>
      </c>
      <c r="J3016" s="13">
        <v>9.0</v>
      </c>
      <c r="K3016" s="11" t="s">
        <v>18</v>
      </c>
      <c r="L3016" s="11" t="s">
        <v>17</v>
      </c>
      <c r="M3016" s="11" t="s">
        <v>17</v>
      </c>
    </row>
    <row r="3017" ht="15.75" customHeight="1">
      <c r="A3017" s="9">
        <v>3015.0</v>
      </c>
      <c r="B3017" s="10">
        <v>266.0</v>
      </c>
      <c r="C3017" s="10" t="s">
        <v>12429</v>
      </c>
      <c r="D3017" s="10" t="s">
        <v>12406</v>
      </c>
      <c r="E3017" s="10" t="s">
        <v>12407</v>
      </c>
      <c r="F3017" s="10" t="s">
        <v>12430</v>
      </c>
      <c r="G3017" s="11" t="s">
        <v>16</v>
      </c>
      <c r="H3017" s="11" t="s">
        <v>17</v>
      </c>
      <c r="I3017" s="12" t="b">
        <v>1</v>
      </c>
      <c r="J3017" s="13">
        <v>9.0</v>
      </c>
      <c r="K3017" s="11" t="s">
        <v>18</v>
      </c>
      <c r="L3017" s="11" t="s">
        <v>17</v>
      </c>
      <c r="M3017" s="11" t="s">
        <v>17</v>
      </c>
    </row>
    <row r="3018" ht="15.75" customHeight="1">
      <c r="A3018" s="9">
        <v>3016.0</v>
      </c>
      <c r="B3018" s="10">
        <v>396.0</v>
      </c>
      <c r="C3018" s="10" t="s">
        <v>12431</v>
      </c>
      <c r="D3018" s="10" t="s">
        <v>12406</v>
      </c>
      <c r="E3018" s="10" t="s">
        <v>12407</v>
      </c>
      <c r="F3018" s="10" t="s">
        <v>12432</v>
      </c>
      <c r="G3018" s="11" t="s">
        <v>16</v>
      </c>
      <c r="H3018" s="11" t="s">
        <v>17</v>
      </c>
      <c r="I3018" s="12" t="b">
        <v>1</v>
      </c>
      <c r="J3018" s="13">
        <v>9.0</v>
      </c>
      <c r="K3018" s="11" t="s">
        <v>18</v>
      </c>
      <c r="L3018" s="11" t="s">
        <v>17</v>
      </c>
      <c r="M3018" s="11" t="s">
        <v>17</v>
      </c>
    </row>
    <row r="3019" ht="15.75" customHeight="1">
      <c r="A3019" s="9">
        <v>3017.0</v>
      </c>
      <c r="B3019" s="10">
        <v>406.0</v>
      </c>
      <c r="C3019" s="10" t="s">
        <v>12433</v>
      </c>
      <c r="D3019" s="10" t="s">
        <v>12406</v>
      </c>
      <c r="E3019" s="10" t="s">
        <v>12407</v>
      </c>
      <c r="F3019" s="10" t="s">
        <v>12434</v>
      </c>
      <c r="G3019" s="11" t="s">
        <v>16</v>
      </c>
      <c r="H3019" s="11" t="s">
        <v>17</v>
      </c>
      <c r="I3019" s="12" t="b">
        <v>1</v>
      </c>
      <c r="J3019" s="13">
        <v>9.0</v>
      </c>
      <c r="K3019" s="11" t="s">
        <v>18</v>
      </c>
      <c r="L3019" s="11" t="s">
        <v>17</v>
      </c>
      <c r="M3019" s="11" t="s">
        <v>17</v>
      </c>
    </row>
    <row r="3020" ht="15.75" customHeight="1">
      <c r="A3020" s="9">
        <v>3018.0</v>
      </c>
      <c r="B3020" s="10">
        <v>497.0</v>
      </c>
      <c r="C3020" s="10" t="s">
        <v>12435</v>
      </c>
      <c r="D3020" s="10" t="s">
        <v>12406</v>
      </c>
      <c r="E3020" s="10" t="s">
        <v>12407</v>
      </c>
      <c r="F3020" s="10" t="s">
        <v>12436</v>
      </c>
      <c r="G3020" s="11" t="s">
        <v>16</v>
      </c>
      <c r="H3020" s="11" t="s">
        <v>17</v>
      </c>
      <c r="I3020" s="12" t="b">
        <v>1</v>
      </c>
      <c r="J3020" s="13">
        <v>9.0</v>
      </c>
      <c r="K3020" s="11" t="s">
        <v>18</v>
      </c>
      <c r="L3020" s="11" t="s">
        <v>17</v>
      </c>
      <c r="M3020" s="11" t="s">
        <v>17</v>
      </c>
    </row>
    <row r="3021" ht="15.75" customHeight="1">
      <c r="A3021" s="9">
        <v>3019.0</v>
      </c>
      <c r="B3021" s="10">
        <v>506.0</v>
      </c>
      <c r="C3021" s="10" t="s">
        <v>12437</v>
      </c>
      <c r="D3021" s="10" t="s">
        <v>12406</v>
      </c>
      <c r="E3021" s="10" t="s">
        <v>12407</v>
      </c>
      <c r="F3021" s="10" t="s">
        <v>12438</v>
      </c>
      <c r="G3021" s="11" t="s">
        <v>16</v>
      </c>
      <c r="H3021" s="11" t="s">
        <v>17</v>
      </c>
      <c r="I3021" s="12" t="b">
        <v>1</v>
      </c>
      <c r="J3021" s="13">
        <v>9.0</v>
      </c>
      <c r="K3021" s="11" t="s">
        <v>18</v>
      </c>
      <c r="L3021" s="11" t="s">
        <v>17</v>
      </c>
      <c r="M3021" s="11" t="s">
        <v>17</v>
      </c>
    </row>
    <row r="3022" ht="15.75" customHeight="1">
      <c r="A3022" s="9">
        <v>3020.0</v>
      </c>
      <c r="B3022" s="10">
        <v>556.0</v>
      </c>
      <c r="C3022" s="10" t="s">
        <v>12439</v>
      </c>
      <c r="D3022" s="10" t="s">
        <v>12406</v>
      </c>
      <c r="E3022" s="10" t="s">
        <v>12407</v>
      </c>
      <c r="F3022" s="10" t="s">
        <v>12440</v>
      </c>
      <c r="G3022" s="11" t="s">
        <v>16</v>
      </c>
      <c r="H3022" s="11" t="s">
        <v>17</v>
      </c>
      <c r="I3022" s="12" t="b">
        <v>1</v>
      </c>
      <c r="J3022" s="13">
        <v>9.0</v>
      </c>
      <c r="K3022" s="11" t="s">
        <v>18</v>
      </c>
      <c r="L3022" s="11" t="s">
        <v>17</v>
      </c>
      <c r="M3022" s="11" t="s">
        <v>17</v>
      </c>
    </row>
    <row r="3023" ht="15.75" customHeight="1">
      <c r="A3023" s="9">
        <v>3021.0</v>
      </c>
      <c r="B3023" s="10">
        <v>558.0</v>
      </c>
      <c r="C3023" s="10" t="s">
        <v>12441</v>
      </c>
      <c r="D3023" s="10" t="s">
        <v>12406</v>
      </c>
      <c r="E3023" s="10" t="s">
        <v>12407</v>
      </c>
      <c r="F3023" s="10" t="s">
        <v>12442</v>
      </c>
      <c r="G3023" s="11" t="s">
        <v>16</v>
      </c>
      <c r="H3023" s="11" t="s">
        <v>17</v>
      </c>
      <c r="I3023" s="12" t="b">
        <v>1</v>
      </c>
      <c r="J3023" s="13">
        <v>9.0</v>
      </c>
      <c r="K3023" s="11" t="s">
        <v>18</v>
      </c>
      <c r="L3023" s="11" t="s">
        <v>17</v>
      </c>
      <c r="M3023" s="11" t="s">
        <v>17</v>
      </c>
    </row>
    <row r="3024" ht="15.75" customHeight="1">
      <c r="A3024" s="9">
        <v>3022.0</v>
      </c>
      <c r="B3024" s="10">
        <v>596.0</v>
      </c>
      <c r="C3024" s="10" t="s">
        <v>12443</v>
      </c>
      <c r="D3024" s="10" t="s">
        <v>12406</v>
      </c>
      <c r="E3024" s="10" t="s">
        <v>12407</v>
      </c>
      <c r="F3024" s="10" t="s">
        <v>12444</v>
      </c>
      <c r="G3024" s="11" t="s">
        <v>16</v>
      </c>
      <c r="H3024" s="11" t="s">
        <v>17</v>
      </c>
      <c r="I3024" s="12" t="b">
        <v>1</v>
      </c>
      <c r="J3024" s="13">
        <v>9.0</v>
      </c>
      <c r="K3024" s="11" t="s">
        <v>18</v>
      </c>
      <c r="L3024" s="11" t="s">
        <v>17</v>
      </c>
      <c r="M3024" s="11" t="s">
        <v>17</v>
      </c>
    </row>
    <row r="3025" ht="15.75" customHeight="1">
      <c r="A3025" s="9">
        <v>3023.0</v>
      </c>
      <c r="B3025" s="10">
        <v>651.0</v>
      </c>
      <c r="C3025" s="10" t="s">
        <v>12445</v>
      </c>
      <c r="D3025" s="10" t="s">
        <v>12406</v>
      </c>
      <c r="E3025" s="10" t="s">
        <v>12407</v>
      </c>
      <c r="F3025" s="10" t="s">
        <v>12446</v>
      </c>
      <c r="G3025" s="11" t="s">
        <v>16</v>
      </c>
      <c r="H3025" s="11" t="s">
        <v>17</v>
      </c>
      <c r="I3025" s="12" t="b">
        <v>1</v>
      </c>
      <c r="J3025" s="13">
        <v>9.0</v>
      </c>
      <c r="K3025" s="11" t="s">
        <v>18</v>
      </c>
      <c r="L3025" s="11" t="s">
        <v>17</v>
      </c>
      <c r="M3025" s="11" t="s">
        <v>17</v>
      </c>
    </row>
    <row r="3026" ht="15.75" customHeight="1">
      <c r="A3026" s="9">
        <v>3024.0</v>
      </c>
      <c r="B3026" s="10">
        <v>652.0</v>
      </c>
      <c r="C3026" s="10" t="s">
        <v>12447</v>
      </c>
      <c r="D3026" s="10" t="s">
        <v>12406</v>
      </c>
      <c r="E3026" s="10" t="s">
        <v>12407</v>
      </c>
      <c r="F3026" s="10" t="s">
        <v>12448</v>
      </c>
      <c r="G3026" s="11" t="s">
        <v>16</v>
      </c>
      <c r="H3026" s="11" t="s">
        <v>17</v>
      </c>
      <c r="I3026" s="12" t="b">
        <v>1</v>
      </c>
      <c r="J3026" s="13">
        <v>9.0</v>
      </c>
      <c r="K3026" s="11" t="s">
        <v>18</v>
      </c>
      <c r="L3026" s="11" t="s">
        <v>17</v>
      </c>
      <c r="M3026" s="11" t="s">
        <v>17</v>
      </c>
    </row>
    <row r="3027" ht="15.75" customHeight="1">
      <c r="A3027" s="9">
        <v>3025.0</v>
      </c>
      <c r="B3027" s="10">
        <v>665.0</v>
      </c>
      <c r="C3027" s="10" t="s">
        <v>12449</v>
      </c>
      <c r="D3027" s="10" t="s">
        <v>12406</v>
      </c>
      <c r="E3027" s="10" t="s">
        <v>12407</v>
      </c>
      <c r="F3027" s="10" t="s">
        <v>12450</v>
      </c>
      <c r="G3027" s="11" t="s">
        <v>16</v>
      </c>
      <c r="H3027" s="11" t="s">
        <v>17</v>
      </c>
      <c r="I3027" s="12" t="b">
        <v>1</v>
      </c>
      <c r="J3027" s="13">
        <v>9.0</v>
      </c>
      <c r="K3027" s="11" t="s">
        <v>18</v>
      </c>
      <c r="L3027" s="11" t="s">
        <v>17</v>
      </c>
      <c r="M3027" s="11" t="s">
        <v>17</v>
      </c>
    </row>
    <row r="3028" ht="15.75" customHeight="1">
      <c r="A3028" s="9">
        <v>3026.0</v>
      </c>
      <c r="B3028" s="10">
        <v>679.0</v>
      </c>
      <c r="C3028" s="10" t="s">
        <v>12451</v>
      </c>
      <c r="D3028" s="10" t="s">
        <v>12406</v>
      </c>
      <c r="E3028" s="10" t="s">
        <v>12407</v>
      </c>
      <c r="F3028" s="10" t="s">
        <v>12452</v>
      </c>
      <c r="G3028" s="11" t="s">
        <v>16</v>
      </c>
      <c r="H3028" s="11" t="s">
        <v>17</v>
      </c>
      <c r="I3028" s="12" t="b">
        <v>1</v>
      </c>
      <c r="J3028" s="13">
        <v>9.0</v>
      </c>
      <c r="K3028" s="11" t="s">
        <v>18</v>
      </c>
      <c r="L3028" s="11" t="s">
        <v>17</v>
      </c>
      <c r="M3028" s="11" t="s">
        <v>17</v>
      </c>
    </row>
    <row r="3029" ht="15.75" customHeight="1">
      <c r="A3029" s="9">
        <v>3027.0</v>
      </c>
      <c r="B3029" s="10">
        <v>778.0</v>
      </c>
      <c r="C3029" s="10" t="s">
        <v>12453</v>
      </c>
      <c r="D3029" s="10" t="s">
        <v>12406</v>
      </c>
      <c r="E3029" s="10" t="s">
        <v>12407</v>
      </c>
      <c r="F3029" s="10" t="s">
        <v>12454</v>
      </c>
      <c r="G3029" s="11" t="s">
        <v>16</v>
      </c>
      <c r="H3029" s="11" t="s">
        <v>17</v>
      </c>
      <c r="I3029" s="12" t="b">
        <v>1</v>
      </c>
      <c r="J3029" s="13">
        <v>9.0</v>
      </c>
      <c r="K3029" s="11" t="s">
        <v>18</v>
      </c>
      <c r="L3029" s="11" t="s">
        <v>17</v>
      </c>
      <c r="M3029" s="11" t="s">
        <v>17</v>
      </c>
    </row>
    <row r="3030" ht="15.75" customHeight="1">
      <c r="A3030" s="9">
        <v>3028.0</v>
      </c>
      <c r="B3030" s="10">
        <v>779.0</v>
      </c>
      <c r="C3030" s="10" t="s">
        <v>12455</v>
      </c>
      <c r="D3030" s="10" t="s">
        <v>12406</v>
      </c>
      <c r="E3030" s="10" t="s">
        <v>12407</v>
      </c>
      <c r="F3030" s="10" t="s">
        <v>12456</v>
      </c>
      <c r="G3030" s="11" t="s">
        <v>16</v>
      </c>
      <c r="H3030" s="11" t="s">
        <v>17</v>
      </c>
      <c r="I3030" s="12" t="b">
        <v>1</v>
      </c>
      <c r="J3030" s="13">
        <v>9.0</v>
      </c>
      <c r="K3030" s="11" t="s">
        <v>18</v>
      </c>
      <c r="L3030" s="11" t="s">
        <v>17</v>
      </c>
      <c r="M3030" s="11" t="s">
        <v>17</v>
      </c>
    </row>
    <row r="3031" ht="15.75" customHeight="1">
      <c r="A3031" s="9">
        <v>3029.0</v>
      </c>
      <c r="B3031" s="10">
        <v>780.0</v>
      </c>
      <c r="C3031" s="10" t="s">
        <v>12457</v>
      </c>
      <c r="D3031" s="10" t="s">
        <v>12406</v>
      </c>
      <c r="E3031" s="10" t="s">
        <v>12407</v>
      </c>
      <c r="F3031" s="10" t="s">
        <v>12458</v>
      </c>
      <c r="G3031" s="11" t="s">
        <v>16</v>
      </c>
      <c r="H3031" s="11" t="s">
        <v>17</v>
      </c>
      <c r="I3031" s="12" t="b">
        <v>1</v>
      </c>
      <c r="J3031" s="13">
        <v>9.0</v>
      </c>
      <c r="K3031" s="11" t="s">
        <v>18</v>
      </c>
      <c r="L3031" s="11" t="s">
        <v>17</v>
      </c>
      <c r="M3031" s="11" t="s">
        <v>17</v>
      </c>
    </row>
    <row r="3032" ht="15.75" customHeight="1">
      <c r="A3032" s="9">
        <v>3030.0</v>
      </c>
      <c r="B3032" s="10">
        <v>784.0</v>
      </c>
      <c r="C3032" s="10" t="s">
        <v>12459</v>
      </c>
      <c r="D3032" s="10" t="s">
        <v>12406</v>
      </c>
      <c r="E3032" s="10" t="s">
        <v>12407</v>
      </c>
      <c r="F3032" s="10" t="s">
        <v>12460</v>
      </c>
      <c r="G3032" s="11" t="s">
        <v>16</v>
      </c>
      <c r="H3032" s="11" t="s">
        <v>17</v>
      </c>
      <c r="I3032" s="12" t="b">
        <v>1</v>
      </c>
      <c r="J3032" s="13">
        <v>9.0</v>
      </c>
      <c r="K3032" s="11" t="s">
        <v>18</v>
      </c>
      <c r="L3032" s="11" t="s">
        <v>17</v>
      </c>
      <c r="M3032" s="11" t="s">
        <v>17</v>
      </c>
    </row>
    <row r="3033" ht="15.75" customHeight="1">
      <c r="A3033" s="9">
        <v>3031.0</v>
      </c>
      <c r="B3033" s="10">
        <v>831.0</v>
      </c>
      <c r="C3033" s="10" t="s">
        <v>12461</v>
      </c>
      <c r="D3033" s="10" t="s">
        <v>12406</v>
      </c>
      <c r="E3033" s="10" t="s">
        <v>12407</v>
      </c>
      <c r="F3033" s="10" t="s">
        <v>12462</v>
      </c>
      <c r="G3033" s="11" t="s">
        <v>16</v>
      </c>
      <c r="H3033" s="11" t="s">
        <v>17</v>
      </c>
      <c r="I3033" s="12" t="b">
        <v>1</v>
      </c>
      <c r="J3033" s="13">
        <v>9.0</v>
      </c>
      <c r="K3033" s="11" t="s">
        <v>18</v>
      </c>
      <c r="L3033" s="11" t="s">
        <v>17</v>
      </c>
      <c r="M3033" s="11" t="s">
        <v>17</v>
      </c>
    </row>
    <row r="3034" ht="15.75" customHeight="1">
      <c r="A3034" s="9">
        <v>3032.0</v>
      </c>
      <c r="B3034" s="10">
        <v>880.0</v>
      </c>
      <c r="C3034" s="10" t="s">
        <v>12463</v>
      </c>
      <c r="D3034" s="10" t="s">
        <v>12406</v>
      </c>
      <c r="E3034" s="10" t="s">
        <v>12407</v>
      </c>
      <c r="F3034" s="10" t="s">
        <v>12464</v>
      </c>
      <c r="G3034" s="11" t="s">
        <v>16</v>
      </c>
      <c r="H3034" s="11" t="s">
        <v>17</v>
      </c>
      <c r="I3034" s="12" t="b">
        <v>1</v>
      </c>
      <c r="J3034" s="13">
        <v>9.0</v>
      </c>
      <c r="K3034" s="11" t="s">
        <v>18</v>
      </c>
      <c r="L3034" s="11" t="s">
        <v>17</v>
      </c>
      <c r="M3034" s="11" t="s">
        <v>17</v>
      </c>
    </row>
    <row r="3035" ht="15.75" customHeight="1">
      <c r="A3035" s="9">
        <v>3033.0</v>
      </c>
      <c r="B3035" s="10">
        <v>886.0</v>
      </c>
      <c r="C3035" s="10" t="s">
        <v>12465</v>
      </c>
      <c r="D3035" s="10" t="s">
        <v>12406</v>
      </c>
      <c r="E3035" s="10" t="s">
        <v>12407</v>
      </c>
      <c r="F3035" s="10" t="s">
        <v>12466</v>
      </c>
      <c r="G3035" s="11" t="s">
        <v>16</v>
      </c>
      <c r="H3035" s="11" t="s">
        <v>17</v>
      </c>
      <c r="I3035" s="12" t="b">
        <v>1</v>
      </c>
      <c r="J3035" s="13">
        <v>9.0</v>
      </c>
      <c r="K3035" s="11" t="s">
        <v>18</v>
      </c>
      <c r="L3035" s="11" t="s">
        <v>17</v>
      </c>
      <c r="M3035" s="11" t="s">
        <v>17</v>
      </c>
    </row>
    <row r="3036" ht="15.75" customHeight="1">
      <c r="A3036" s="9">
        <v>3034.0</v>
      </c>
      <c r="B3036" s="10">
        <v>917.0</v>
      </c>
      <c r="C3036" s="10" t="s">
        <v>12467</v>
      </c>
      <c r="D3036" s="10" t="s">
        <v>12406</v>
      </c>
      <c r="E3036" s="10" t="s">
        <v>12407</v>
      </c>
      <c r="F3036" s="10" t="s">
        <v>12468</v>
      </c>
      <c r="G3036" s="11" t="s">
        <v>16</v>
      </c>
      <c r="H3036" s="11" t="s">
        <v>17</v>
      </c>
      <c r="I3036" s="12" t="b">
        <v>1</v>
      </c>
      <c r="J3036" s="13">
        <v>9.0</v>
      </c>
      <c r="K3036" s="11" t="s">
        <v>18</v>
      </c>
      <c r="L3036" s="11" t="s">
        <v>17</v>
      </c>
      <c r="M3036" s="11" t="s">
        <v>17</v>
      </c>
    </row>
    <row r="3037" ht="15.75" customHeight="1">
      <c r="A3037" s="9">
        <v>3035.0</v>
      </c>
      <c r="B3037" s="10">
        <v>924.0</v>
      </c>
      <c r="C3037" s="10" t="s">
        <v>12469</v>
      </c>
      <c r="D3037" s="10" t="s">
        <v>12406</v>
      </c>
      <c r="E3037" s="10" t="s">
        <v>12407</v>
      </c>
      <c r="F3037" s="10" t="s">
        <v>12470</v>
      </c>
      <c r="G3037" s="11" t="s">
        <v>16</v>
      </c>
      <c r="H3037" s="11" t="s">
        <v>17</v>
      </c>
      <c r="I3037" s="12" t="b">
        <v>1</v>
      </c>
      <c r="J3037" s="13">
        <v>9.0</v>
      </c>
      <c r="K3037" s="11" t="s">
        <v>18</v>
      </c>
      <c r="L3037" s="11" t="s">
        <v>17</v>
      </c>
      <c r="M3037" s="11" t="s">
        <v>17</v>
      </c>
    </row>
    <row r="3038" ht="15.75" customHeight="1">
      <c r="A3038" s="9">
        <v>3036.0</v>
      </c>
      <c r="B3038" s="10">
        <v>926.0</v>
      </c>
      <c r="C3038" s="10" t="s">
        <v>12471</v>
      </c>
      <c r="D3038" s="10" t="s">
        <v>12406</v>
      </c>
      <c r="E3038" s="10" t="s">
        <v>12407</v>
      </c>
      <c r="F3038" s="10" t="s">
        <v>12472</v>
      </c>
      <c r="G3038" s="11" t="s">
        <v>16</v>
      </c>
      <c r="H3038" s="11" t="s">
        <v>17</v>
      </c>
      <c r="I3038" s="12" t="b">
        <v>1</v>
      </c>
      <c r="J3038" s="13">
        <v>9.0</v>
      </c>
      <c r="K3038" s="11" t="s">
        <v>18</v>
      </c>
      <c r="L3038" s="11" t="s">
        <v>17</v>
      </c>
      <c r="M3038" s="11" t="s">
        <v>17</v>
      </c>
    </row>
    <row r="3039" ht="15.75" customHeight="1">
      <c r="A3039" s="9">
        <v>3037.0</v>
      </c>
      <c r="B3039" s="10">
        <v>1005.0</v>
      </c>
      <c r="C3039" s="10" t="s">
        <v>12473</v>
      </c>
      <c r="D3039" s="10" t="s">
        <v>12406</v>
      </c>
      <c r="E3039" s="10" t="s">
        <v>12407</v>
      </c>
      <c r="F3039" s="10" t="s">
        <v>12474</v>
      </c>
      <c r="G3039" s="11" t="s">
        <v>16</v>
      </c>
      <c r="H3039" s="11" t="s">
        <v>17</v>
      </c>
      <c r="I3039" s="12" t="b">
        <v>1</v>
      </c>
      <c r="J3039" s="13">
        <v>9.0</v>
      </c>
      <c r="K3039" s="11" t="s">
        <v>18</v>
      </c>
      <c r="L3039" s="11" t="s">
        <v>17</v>
      </c>
      <c r="M3039" s="11" t="s">
        <v>17</v>
      </c>
    </row>
    <row r="3040" ht="15.75" customHeight="1">
      <c r="A3040" s="9">
        <v>3038.0</v>
      </c>
      <c r="B3040" s="10">
        <v>1010.0</v>
      </c>
      <c r="C3040" s="10" t="s">
        <v>12475</v>
      </c>
      <c r="D3040" s="10" t="s">
        <v>12406</v>
      </c>
      <c r="E3040" s="10" t="s">
        <v>12407</v>
      </c>
      <c r="F3040" s="10" t="s">
        <v>12476</v>
      </c>
      <c r="G3040" s="11" t="s">
        <v>16</v>
      </c>
      <c r="H3040" s="11" t="s">
        <v>17</v>
      </c>
      <c r="I3040" s="12" t="b">
        <v>1</v>
      </c>
      <c r="J3040" s="13">
        <v>9.0</v>
      </c>
      <c r="K3040" s="11" t="s">
        <v>18</v>
      </c>
      <c r="L3040" s="11" t="s">
        <v>17</v>
      </c>
      <c r="M3040" s="11" t="s">
        <v>17</v>
      </c>
    </row>
    <row r="3041" ht="15.75" customHeight="1">
      <c r="A3041" s="9">
        <v>3039.0</v>
      </c>
      <c r="B3041" s="10">
        <v>1012.0</v>
      </c>
      <c r="C3041" s="10" t="s">
        <v>12477</v>
      </c>
      <c r="D3041" s="10" t="s">
        <v>12406</v>
      </c>
      <c r="E3041" s="10" t="s">
        <v>12407</v>
      </c>
      <c r="F3041" s="10" t="s">
        <v>12478</v>
      </c>
      <c r="G3041" s="11" t="s">
        <v>16</v>
      </c>
      <c r="H3041" s="11" t="s">
        <v>17</v>
      </c>
      <c r="I3041" s="12" t="b">
        <v>1</v>
      </c>
      <c r="J3041" s="13">
        <v>9.0</v>
      </c>
      <c r="K3041" s="11" t="s">
        <v>18</v>
      </c>
      <c r="L3041" s="11" t="s">
        <v>17</v>
      </c>
      <c r="M3041" s="11" t="s">
        <v>17</v>
      </c>
    </row>
    <row r="3042" ht="15.75" customHeight="1">
      <c r="A3042" s="9">
        <v>3040.0</v>
      </c>
      <c r="B3042" s="10">
        <v>1020.0</v>
      </c>
      <c r="C3042" s="10" t="s">
        <v>12479</v>
      </c>
      <c r="D3042" s="10" t="s">
        <v>12406</v>
      </c>
      <c r="E3042" s="10" t="s">
        <v>12407</v>
      </c>
      <c r="F3042" s="10" t="s">
        <v>12480</v>
      </c>
      <c r="G3042" s="11" t="s">
        <v>16</v>
      </c>
      <c r="H3042" s="11" t="s">
        <v>17</v>
      </c>
      <c r="I3042" s="12" t="b">
        <v>1</v>
      </c>
      <c r="J3042" s="13">
        <v>9.0</v>
      </c>
      <c r="K3042" s="11" t="s">
        <v>18</v>
      </c>
      <c r="L3042" s="11" t="s">
        <v>17</v>
      </c>
      <c r="M3042" s="11" t="s">
        <v>17</v>
      </c>
    </row>
    <row r="3043" ht="15.75" customHeight="1">
      <c r="A3043" s="9">
        <v>3041.0</v>
      </c>
      <c r="B3043" s="10">
        <v>1068.0</v>
      </c>
      <c r="C3043" s="10" t="s">
        <v>12481</v>
      </c>
      <c r="D3043" s="10" t="s">
        <v>12406</v>
      </c>
      <c r="E3043" s="10" t="s">
        <v>12407</v>
      </c>
      <c r="F3043" s="10" t="s">
        <v>12482</v>
      </c>
      <c r="G3043" s="11" t="s">
        <v>16</v>
      </c>
      <c r="H3043" s="11" t="s">
        <v>17</v>
      </c>
      <c r="I3043" s="12" t="b">
        <v>1</v>
      </c>
      <c r="J3043" s="13">
        <v>9.0</v>
      </c>
      <c r="K3043" s="11" t="s">
        <v>18</v>
      </c>
      <c r="L3043" s="11" t="s">
        <v>17</v>
      </c>
      <c r="M3043" s="11" t="s">
        <v>17</v>
      </c>
    </row>
    <row r="3044" ht="15.75" customHeight="1">
      <c r="A3044" s="9">
        <v>3042.0</v>
      </c>
      <c r="B3044" s="10">
        <v>1082.0</v>
      </c>
      <c r="C3044" s="10" t="s">
        <v>12483</v>
      </c>
      <c r="D3044" s="10" t="s">
        <v>12406</v>
      </c>
      <c r="E3044" s="10" t="s">
        <v>12407</v>
      </c>
      <c r="F3044" s="10" t="s">
        <v>12484</v>
      </c>
      <c r="G3044" s="11" t="s">
        <v>16</v>
      </c>
      <c r="H3044" s="11" t="s">
        <v>17</v>
      </c>
      <c r="I3044" s="12" t="b">
        <v>1</v>
      </c>
      <c r="J3044" s="13">
        <v>9.0</v>
      </c>
      <c r="K3044" s="11" t="s">
        <v>18</v>
      </c>
      <c r="L3044" s="11" t="s">
        <v>17</v>
      </c>
      <c r="M3044" s="11" t="s">
        <v>17</v>
      </c>
    </row>
    <row r="3045" ht="15.75" customHeight="1">
      <c r="A3045" s="9">
        <v>3043.0</v>
      </c>
      <c r="B3045" s="10">
        <v>1093.0</v>
      </c>
      <c r="C3045" s="10" t="s">
        <v>12485</v>
      </c>
      <c r="D3045" s="10" t="s">
        <v>12406</v>
      </c>
      <c r="E3045" s="10" t="s">
        <v>12407</v>
      </c>
      <c r="F3045" s="10" t="s">
        <v>12486</v>
      </c>
      <c r="G3045" s="11" t="s">
        <v>16</v>
      </c>
      <c r="H3045" s="11" t="s">
        <v>17</v>
      </c>
      <c r="I3045" s="12" t="b">
        <v>1</v>
      </c>
      <c r="J3045" s="13">
        <v>9.0</v>
      </c>
      <c r="K3045" s="11" t="s">
        <v>18</v>
      </c>
      <c r="L3045" s="11" t="s">
        <v>17</v>
      </c>
      <c r="M3045" s="11" t="s">
        <v>17</v>
      </c>
    </row>
    <row r="3046" ht="15.75" customHeight="1">
      <c r="A3046" s="9">
        <v>3044.0</v>
      </c>
      <c r="B3046" s="10">
        <v>1103.0</v>
      </c>
      <c r="C3046" s="10" t="s">
        <v>12487</v>
      </c>
      <c r="D3046" s="10" t="s">
        <v>12406</v>
      </c>
      <c r="E3046" s="10" t="s">
        <v>12407</v>
      </c>
      <c r="F3046" s="10" t="s">
        <v>12488</v>
      </c>
      <c r="G3046" s="11" t="s">
        <v>16</v>
      </c>
      <c r="H3046" s="11" t="s">
        <v>17</v>
      </c>
      <c r="I3046" s="12" t="b">
        <v>1</v>
      </c>
      <c r="J3046" s="13">
        <v>9.0</v>
      </c>
      <c r="K3046" s="11" t="s">
        <v>18</v>
      </c>
      <c r="L3046" s="11" t="s">
        <v>17</v>
      </c>
      <c r="M3046" s="11" t="s">
        <v>17</v>
      </c>
    </row>
    <row r="3047" ht="15.75" customHeight="1">
      <c r="A3047" s="9">
        <v>3045.0</v>
      </c>
      <c r="B3047" s="10">
        <v>1132.0</v>
      </c>
      <c r="C3047" s="10" t="s">
        <v>12489</v>
      </c>
      <c r="D3047" s="10" t="s">
        <v>12406</v>
      </c>
      <c r="E3047" s="10" t="s">
        <v>12407</v>
      </c>
      <c r="F3047" s="10" t="s">
        <v>12490</v>
      </c>
      <c r="G3047" s="11" t="s">
        <v>16</v>
      </c>
      <c r="H3047" s="11" t="s">
        <v>17</v>
      </c>
      <c r="I3047" s="12" t="b">
        <v>1</v>
      </c>
      <c r="J3047" s="13">
        <v>9.0</v>
      </c>
      <c r="K3047" s="11" t="s">
        <v>18</v>
      </c>
      <c r="L3047" s="11" t="s">
        <v>17</v>
      </c>
      <c r="M3047" s="11" t="s">
        <v>17</v>
      </c>
    </row>
    <row r="3048" ht="15.75" customHeight="1">
      <c r="A3048" s="9">
        <v>3046.0</v>
      </c>
      <c r="B3048" s="10">
        <v>1170.0</v>
      </c>
      <c r="C3048" s="10" t="s">
        <v>12491</v>
      </c>
      <c r="D3048" s="10" t="s">
        <v>12406</v>
      </c>
      <c r="E3048" s="10" t="s">
        <v>12407</v>
      </c>
      <c r="F3048" s="10" t="s">
        <v>12492</v>
      </c>
      <c r="G3048" s="11" t="s">
        <v>16</v>
      </c>
      <c r="H3048" s="11" t="s">
        <v>17</v>
      </c>
      <c r="I3048" s="12" t="b">
        <v>1</v>
      </c>
      <c r="J3048" s="13">
        <v>9.0</v>
      </c>
      <c r="K3048" s="11" t="s">
        <v>18</v>
      </c>
      <c r="L3048" s="11" t="s">
        <v>17</v>
      </c>
      <c r="M3048" s="11" t="s">
        <v>17</v>
      </c>
    </row>
    <row r="3049" ht="15.75" customHeight="1">
      <c r="A3049" s="9">
        <v>3047.0</v>
      </c>
      <c r="B3049" s="10">
        <v>1172.0</v>
      </c>
      <c r="C3049" s="10" t="s">
        <v>12493</v>
      </c>
      <c r="D3049" s="10" t="s">
        <v>12406</v>
      </c>
      <c r="E3049" s="10" t="s">
        <v>12407</v>
      </c>
      <c r="F3049" s="10" t="s">
        <v>12494</v>
      </c>
      <c r="G3049" s="11" t="s">
        <v>16</v>
      </c>
      <c r="H3049" s="11" t="s">
        <v>17</v>
      </c>
      <c r="I3049" s="12" t="b">
        <v>1</v>
      </c>
      <c r="J3049" s="13">
        <v>9.0</v>
      </c>
      <c r="K3049" s="11" t="s">
        <v>18</v>
      </c>
      <c r="L3049" s="11" t="s">
        <v>17</v>
      </c>
      <c r="M3049" s="11" t="s">
        <v>17</v>
      </c>
    </row>
    <row r="3050" ht="15.75" customHeight="1">
      <c r="A3050" s="9">
        <v>3048.0</v>
      </c>
      <c r="B3050" s="10">
        <v>1208.0</v>
      </c>
      <c r="C3050" s="10" t="s">
        <v>12495</v>
      </c>
      <c r="D3050" s="10" t="s">
        <v>12406</v>
      </c>
      <c r="E3050" s="10" t="s">
        <v>12407</v>
      </c>
      <c r="F3050" s="10" t="s">
        <v>12496</v>
      </c>
      <c r="G3050" s="11" t="s">
        <v>16</v>
      </c>
      <c r="H3050" s="11" t="s">
        <v>17</v>
      </c>
      <c r="I3050" s="12" t="b">
        <v>1</v>
      </c>
      <c r="J3050" s="13">
        <v>9.0</v>
      </c>
      <c r="K3050" s="11" t="s">
        <v>18</v>
      </c>
      <c r="L3050" s="11" t="s">
        <v>17</v>
      </c>
      <c r="M3050" s="11" t="s">
        <v>17</v>
      </c>
    </row>
    <row r="3051" ht="15.75" customHeight="1">
      <c r="A3051" s="9">
        <v>3049.0</v>
      </c>
      <c r="B3051" s="10">
        <v>1236.0</v>
      </c>
      <c r="C3051" s="10" t="s">
        <v>12497</v>
      </c>
      <c r="D3051" s="10" t="s">
        <v>12406</v>
      </c>
      <c r="E3051" s="10" t="s">
        <v>12407</v>
      </c>
      <c r="F3051" s="10" t="s">
        <v>12498</v>
      </c>
      <c r="G3051" s="11" t="s">
        <v>16</v>
      </c>
      <c r="H3051" s="11" t="s">
        <v>17</v>
      </c>
      <c r="I3051" s="12" t="b">
        <v>1</v>
      </c>
      <c r="J3051" s="13">
        <v>9.0</v>
      </c>
      <c r="K3051" s="11" t="s">
        <v>18</v>
      </c>
      <c r="L3051" s="11" t="s">
        <v>17</v>
      </c>
      <c r="M3051" s="11" t="s">
        <v>17</v>
      </c>
    </row>
    <row r="3052" ht="15.75" customHeight="1">
      <c r="A3052" s="9">
        <v>3050.0</v>
      </c>
      <c r="B3052" s="10">
        <v>1244.0</v>
      </c>
      <c r="C3052" s="10" t="s">
        <v>12499</v>
      </c>
      <c r="D3052" s="10" t="s">
        <v>12406</v>
      </c>
      <c r="E3052" s="10" t="s">
        <v>12407</v>
      </c>
      <c r="F3052" s="10" t="s">
        <v>12500</v>
      </c>
      <c r="G3052" s="11" t="s">
        <v>16</v>
      </c>
      <c r="H3052" s="11" t="s">
        <v>17</v>
      </c>
      <c r="I3052" s="12" t="b">
        <v>1</v>
      </c>
      <c r="J3052" s="13">
        <v>9.0</v>
      </c>
      <c r="K3052" s="11" t="s">
        <v>18</v>
      </c>
      <c r="L3052" s="11" t="s">
        <v>17</v>
      </c>
      <c r="M3052" s="11" t="s">
        <v>17</v>
      </c>
    </row>
    <row r="3053" ht="15.75" customHeight="1">
      <c r="A3053" s="9">
        <v>3051.0</v>
      </c>
      <c r="B3053" s="10">
        <v>1247.0</v>
      </c>
      <c r="C3053" s="10" t="s">
        <v>12501</v>
      </c>
      <c r="D3053" s="10" t="s">
        <v>12406</v>
      </c>
      <c r="E3053" s="10" t="s">
        <v>12407</v>
      </c>
      <c r="F3053" s="10" t="s">
        <v>12502</v>
      </c>
      <c r="G3053" s="11" t="s">
        <v>16</v>
      </c>
      <c r="H3053" s="11" t="s">
        <v>17</v>
      </c>
      <c r="I3053" s="12" t="b">
        <v>1</v>
      </c>
      <c r="J3053" s="13">
        <v>9.0</v>
      </c>
      <c r="K3053" s="11" t="s">
        <v>18</v>
      </c>
      <c r="L3053" s="11" t="s">
        <v>17</v>
      </c>
      <c r="M3053" s="11" t="s">
        <v>17</v>
      </c>
    </row>
    <row r="3054" ht="15.75" customHeight="1">
      <c r="A3054" s="9">
        <v>3052.0</v>
      </c>
      <c r="B3054" s="10">
        <v>1255.0</v>
      </c>
      <c r="C3054" s="10" t="s">
        <v>12503</v>
      </c>
      <c r="D3054" s="10" t="s">
        <v>12406</v>
      </c>
      <c r="E3054" s="10" t="s">
        <v>12407</v>
      </c>
      <c r="F3054" s="10" t="s">
        <v>12504</v>
      </c>
      <c r="G3054" s="11" t="s">
        <v>16</v>
      </c>
      <c r="H3054" s="11" t="s">
        <v>17</v>
      </c>
      <c r="I3054" s="12" t="b">
        <v>1</v>
      </c>
      <c r="J3054" s="13">
        <v>9.0</v>
      </c>
      <c r="K3054" s="11" t="s">
        <v>18</v>
      </c>
      <c r="L3054" s="11" t="s">
        <v>17</v>
      </c>
      <c r="M3054" s="11" t="s">
        <v>17</v>
      </c>
    </row>
    <row r="3055" ht="15.75" customHeight="1">
      <c r="A3055" s="9">
        <v>3053.0</v>
      </c>
      <c r="B3055" s="10">
        <v>1275.0</v>
      </c>
      <c r="C3055" s="10" t="s">
        <v>12505</v>
      </c>
      <c r="D3055" s="10" t="s">
        <v>12406</v>
      </c>
      <c r="E3055" s="10" t="s">
        <v>12407</v>
      </c>
      <c r="F3055" s="10" t="s">
        <v>12506</v>
      </c>
      <c r="G3055" s="11" t="s">
        <v>16</v>
      </c>
      <c r="H3055" s="11" t="s">
        <v>17</v>
      </c>
      <c r="I3055" s="12" t="b">
        <v>1</v>
      </c>
      <c r="J3055" s="13">
        <v>9.0</v>
      </c>
      <c r="K3055" s="11" t="s">
        <v>18</v>
      </c>
      <c r="L3055" s="11" t="s">
        <v>17</v>
      </c>
      <c r="M3055" s="11" t="s">
        <v>17</v>
      </c>
    </row>
    <row r="3056" ht="15.75" customHeight="1">
      <c r="A3056" s="9">
        <v>3054.0</v>
      </c>
      <c r="B3056" s="10">
        <v>1283.0</v>
      </c>
      <c r="C3056" s="10" t="s">
        <v>12507</v>
      </c>
      <c r="D3056" s="10" t="s">
        <v>12406</v>
      </c>
      <c r="E3056" s="10" t="s">
        <v>12407</v>
      </c>
      <c r="F3056" s="10" t="s">
        <v>12508</v>
      </c>
      <c r="G3056" s="11" t="s">
        <v>16</v>
      </c>
      <c r="H3056" s="11" t="s">
        <v>17</v>
      </c>
      <c r="I3056" s="12" t="b">
        <v>1</v>
      </c>
      <c r="J3056" s="13">
        <v>9.0</v>
      </c>
      <c r="K3056" s="11" t="s">
        <v>18</v>
      </c>
      <c r="L3056" s="11" t="s">
        <v>17</v>
      </c>
      <c r="M3056" s="11" t="s">
        <v>17</v>
      </c>
    </row>
    <row r="3057" ht="15.75" customHeight="1">
      <c r="A3057" s="9">
        <v>3055.0</v>
      </c>
      <c r="B3057" s="10">
        <v>1286.0</v>
      </c>
      <c r="C3057" s="10" t="s">
        <v>12509</v>
      </c>
      <c r="D3057" s="10" t="s">
        <v>12406</v>
      </c>
      <c r="E3057" s="10" t="s">
        <v>12407</v>
      </c>
      <c r="F3057" s="10" t="s">
        <v>12510</v>
      </c>
      <c r="G3057" s="11" t="s">
        <v>16</v>
      </c>
      <c r="H3057" s="11" t="s">
        <v>17</v>
      </c>
      <c r="I3057" s="12" t="b">
        <v>1</v>
      </c>
      <c r="J3057" s="13">
        <v>9.0</v>
      </c>
      <c r="K3057" s="11" t="s">
        <v>18</v>
      </c>
      <c r="L3057" s="11" t="s">
        <v>17</v>
      </c>
      <c r="M3057" s="11" t="s">
        <v>17</v>
      </c>
    </row>
    <row r="3058" ht="15.75" customHeight="1">
      <c r="A3058" s="9">
        <v>3056.0</v>
      </c>
      <c r="B3058" s="10">
        <v>1294.0</v>
      </c>
      <c r="C3058" s="10" t="s">
        <v>12511</v>
      </c>
      <c r="D3058" s="10" t="s">
        <v>12406</v>
      </c>
      <c r="E3058" s="10" t="s">
        <v>12407</v>
      </c>
      <c r="F3058" s="10" t="s">
        <v>12512</v>
      </c>
      <c r="G3058" s="11" t="s">
        <v>16</v>
      </c>
      <c r="H3058" s="11" t="s">
        <v>17</v>
      </c>
      <c r="I3058" s="12" t="b">
        <v>1</v>
      </c>
      <c r="J3058" s="13">
        <v>9.0</v>
      </c>
      <c r="K3058" s="11" t="s">
        <v>18</v>
      </c>
      <c r="L3058" s="11" t="s">
        <v>17</v>
      </c>
      <c r="M3058" s="11" t="s">
        <v>17</v>
      </c>
    </row>
    <row r="3059" ht="15.75" customHeight="1">
      <c r="A3059" s="9">
        <v>3057.0</v>
      </c>
      <c r="B3059" s="10">
        <v>1327.0</v>
      </c>
      <c r="C3059" s="10" t="s">
        <v>12513</v>
      </c>
      <c r="D3059" s="10" t="s">
        <v>12406</v>
      </c>
      <c r="E3059" s="10" t="s">
        <v>12407</v>
      </c>
      <c r="F3059" s="10" t="s">
        <v>12514</v>
      </c>
      <c r="G3059" s="11" t="s">
        <v>16</v>
      </c>
      <c r="H3059" s="11" t="s">
        <v>17</v>
      </c>
      <c r="I3059" s="12" t="b">
        <v>1</v>
      </c>
      <c r="J3059" s="13">
        <v>9.0</v>
      </c>
      <c r="K3059" s="11" t="s">
        <v>18</v>
      </c>
      <c r="L3059" s="11" t="s">
        <v>17</v>
      </c>
      <c r="M3059" s="11" t="s">
        <v>17</v>
      </c>
    </row>
    <row r="3060" ht="15.75" customHeight="1">
      <c r="A3060" s="9">
        <v>3058.0</v>
      </c>
      <c r="B3060" s="10">
        <v>1328.0</v>
      </c>
      <c r="C3060" s="10" t="s">
        <v>12515</v>
      </c>
      <c r="D3060" s="10" t="s">
        <v>12406</v>
      </c>
      <c r="E3060" s="10" t="s">
        <v>12407</v>
      </c>
      <c r="F3060" s="10" t="s">
        <v>12516</v>
      </c>
      <c r="G3060" s="11" t="s">
        <v>16</v>
      </c>
      <c r="H3060" s="11" t="s">
        <v>17</v>
      </c>
      <c r="I3060" s="12" t="b">
        <v>1</v>
      </c>
      <c r="J3060" s="13">
        <v>9.0</v>
      </c>
      <c r="K3060" s="11" t="s">
        <v>18</v>
      </c>
      <c r="L3060" s="11" t="s">
        <v>17</v>
      </c>
      <c r="M3060" s="11" t="s">
        <v>17</v>
      </c>
    </row>
    <row r="3061" ht="15.75" customHeight="1">
      <c r="A3061" s="9">
        <v>3059.0</v>
      </c>
      <c r="B3061" s="10">
        <v>1338.0</v>
      </c>
      <c r="C3061" s="10" t="s">
        <v>12517</v>
      </c>
      <c r="D3061" s="10" t="s">
        <v>12406</v>
      </c>
      <c r="E3061" s="10" t="s">
        <v>12407</v>
      </c>
      <c r="F3061" s="10" t="s">
        <v>12518</v>
      </c>
      <c r="G3061" s="11" t="s">
        <v>16</v>
      </c>
      <c r="H3061" s="11" t="s">
        <v>17</v>
      </c>
      <c r="I3061" s="12" t="b">
        <v>1</v>
      </c>
      <c r="J3061" s="13">
        <v>9.0</v>
      </c>
      <c r="K3061" s="11" t="s">
        <v>18</v>
      </c>
      <c r="L3061" s="11" t="s">
        <v>17</v>
      </c>
      <c r="M3061" s="11" t="s">
        <v>17</v>
      </c>
    </row>
    <row r="3062" ht="15.75" customHeight="1">
      <c r="A3062" s="9">
        <v>3060.0</v>
      </c>
      <c r="B3062" s="10">
        <v>1339.0</v>
      </c>
      <c r="C3062" s="10" t="s">
        <v>12519</v>
      </c>
      <c r="D3062" s="10" t="s">
        <v>12406</v>
      </c>
      <c r="E3062" s="10" t="s">
        <v>12407</v>
      </c>
      <c r="F3062" s="10" t="s">
        <v>12520</v>
      </c>
      <c r="G3062" s="11" t="s">
        <v>16</v>
      </c>
      <c r="H3062" s="11" t="s">
        <v>17</v>
      </c>
      <c r="I3062" s="12" t="b">
        <v>1</v>
      </c>
      <c r="J3062" s="13">
        <v>9.0</v>
      </c>
      <c r="K3062" s="11" t="s">
        <v>18</v>
      </c>
      <c r="L3062" s="11" t="s">
        <v>17</v>
      </c>
      <c r="M3062" s="11" t="s">
        <v>17</v>
      </c>
    </row>
    <row r="3063" ht="15.75" customHeight="1">
      <c r="A3063" s="9">
        <v>3061.0</v>
      </c>
      <c r="B3063" s="10">
        <v>1360.0</v>
      </c>
      <c r="C3063" s="10" t="s">
        <v>12521</v>
      </c>
      <c r="D3063" s="10" t="s">
        <v>12406</v>
      </c>
      <c r="E3063" s="10" t="s">
        <v>12407</v>
      </c>
      <c r="F3063" s="10" t="s">
        <v>12522</v>
      </c>
      <c r="G3063" s="11" t="s">
        <v>16</v>
      </c>
      <c r="H3063" s="11" t="s">
        <v>17</v>
      </c>
      <c r="I3063" s="12" t="b">
        <v>1</v>
      </c>
      <c r="J3063" s="13">
        <v>9.0</v>
      </c>
      <c r="K3063" s="11" t="s">
        <v>18</v>
      </c>
      <c r="L3063" s="11" t="s">
        <v>17</v>
      </c>
      <c r="M3063" s="11" t="s">
        <v>17</v>
      </c>
    </row>
    <row r="3064" ht="15.75" customHeight="1">
      <c r="A3064" s="9">
        <v>3062.0</v>
      </c>
      <c r="B3064" s="10">
        <v>1363.0</v>
      </c>
      <c r="C3064" s="10" t="s">
        <v>12523</v>
      </c>
      <c r="D3064" s="10" t="s">
        <v>12406</v>
      </c>
      <c r="E3064" s="10" t="s">
        <v>12407</v>
      </c>
      <c r="F3064" s="10" t="s">
        <v>12524</v>
      </c>
      <c r="G3064" s="11" t="s">
        <v>16</v>
      </c>
      <c r="H3064" s="11" t="s">
        <v>17</v>
      </c>
      <c r="I3064" s="12" t="b">
        <v>1</v>
      </c>
      <c r="J3064" s="13">
        <v>9.0</v>
      </c>
      <c r="K3064" s="11" t="s">
        <v>18</v>
      </c>
      <c r="L3064" s="11" t="s">
        <v>17</v>
      </c>
      <c r="M3064" s="11" t="s">
        <v>17</v>
      </c>
    </row>
    <row r="3065" ht="15.75" customHeight="1">
      <c r="A3065" s="9">
        <v>3063.0</v>
      </c>
      <c r="B3065" s="10">
        <v>1396.0</v>
      </c>
      <c r="C3065" s="10" t="s">
        <v>12525</v>
      </c>
      <c r="D3065" s="10" t="s">
        <v>12406</v>
      </c>
      <c r="E3065" s="10" t="s">
        <v>12407</v>
      </c>
      <c r="F3065" s="10" t="s">
        <v>12526</v>
      </c>
      <c r="G3065" s="11" t="s">
        <v>16</v>
      </c>
      <c r="H3065" s="11" t="s">
        <v>17</v>
      </c>
      <c r="I3065" s="12" t="b">
        <v>1</v>
      </c>
      <c r="J3065" s="13">
        <v>9.0</v>
      </c>
      <c r="K3065" s="11" t="s">
        <v>18</v>
      </c>
      <c r="L3065" s="11" t="s">
        <v>17</v>
      </c>
      <c r="M3065" s="11" t="s">
        <v>17</v>
      </c>
    </row>
    <row r="3066" ht="15.75" customHeight="1">
      <c r="A3066" s="9">
        <v>3064.0</v>
      </c>
      <c r="B3066" s="10">
        <v>1408.0</v>
      </c>
      <c r="C3066" s="10" t="s">
        <v>12527</v>
      </c>
      <c r="D3066" s="10" t="s">
        <v>12406</v>
      </c>
      <c r="E3066" s="10" t="s">
        <v>12407</v>
      </c>
      <c r="F3066" s="10" t="s">
        <v>12528</v>
      </c>
      <c r="G3066" s="11" t="s">
        <v>16</v>
      </c>
      <c r="H3066" s="11" t="s">
        <v>17</v>
      </c>
      <c r="I3066" s="12" t="b">
        <v>1</v>
      </c>
      <c r="J3066" s="13">
        <v>9.0</v>
      </c>
      <c r="K3066" s="11" t="s">
        <v>18</v>
      </c>
      <c r="L3066" s="11" t="s">
        <v>17</v>
      </c>
      <c r="M3066" s="11" t="s">
        <v>17</v>
      </c>
    </row>
    <row r="3067" ht="15.75" customHeight="1">
      <c r="A3067" s="9">
        <v>3065.0</v>
      </c>
      <c r="B3067" s="10">
        <v>1414.0</v>
      </c>
      <c r="C3067" s="10" t="s">
        <v>12529</v>
      </c>
      <c r="D3067" s="10" t="s">
        <v>12406</v>
      </c>
      <c r="E3067" s="10" t="s">
        <v>12407</v>
      </c>
      <c r="F3067" s="10" t="s">
        <v>12530</v>
      </c>
      <c r="G3067" s="11" t="s">
        <v>16</v>
      </c>
      <c r="H3067" s="11" t="s">
        <v>17</v>
      </c>
      <c r="I3067" s="12" t="b">
        <v>1</v>
      </c>
      <c r="J3067" s="13">
        <v>9.0</v>
      </c>
      <c r="K3067" s="11" t="s">
        <v>18</v>
      </c>
      <c r="L3067" s="11" t="s">
        <v>17</v>
      </c>
      <c r="M3067" s="11" t="s">
        <v>17</v>
      </c>
    </row>
    <row r="3068" ht="15.75" customHeight="1">
      <c r="A3068" s="9">
        <v>3066.0</v>
      </c>
      <c r="B3068" s="10">
        <v>1416.0</v>
      </c>
      <c r="C3068" s="10" t="s">
        <v>12531</v>
      </c>
      <c r="D3068" s="10" t="s">
        <v>12406</v>
      </c>
      <c r="E3068" s="10" t="s">
        <v>12407</v>
      </c>
      <c r="F3068" s="10" t="s">
        <v>12532</v>
      </c>
      <c r="G3068" s="11" t="s">
        <v>16</v>
      </c>
      <c r="H3068" s="11" t="s">
        <v>17</v>
      </c>
      <c r="I3068" s="12" t="b">
        <v>1</v>
      </c>
      <c r="J3068" s="13">
        <v>9.0</v>
      </c>
      <c r="K3068" s="11" t="s">
        <v>18</v>
      </c>
      <c r="L3068" s="11" t="s">
        <v>17</v>
      </c>
      <c r="M3068" s="11" t="s">
        <v>17</v>
      </c>
    </row>
    <row r="3069" ht="15.75" customHeight="1">
      <c r="A3069" s="9">
        <v>3067.0</v>
      </c>
      <c r="B3069" s="10">
        <v>1418.0</v>
      </c>
      <c r="C3069" s="10" t="s">
        <v>12533</v>
      </c>
      <c r="D3069" s="10" t="s">
        <v>12406</v>
      </c>
      <c r="E3069" s="10" t="s">
        <v>12407</v>
      </c>
      <c r="F3069" s="10" t="s">
        <v>12534</v>
      </c>
      <c r="G3069" s="11" t="s">
        <v>16</v>
      </c>
      <c r="H3069" s="11" t="s">
        <v>17</v>
      </c>
      <c r="I3069" s="12" t="b">
        <v>1</v>
      </c>
      <c r="J3069" s="13">
        <v>9.0</v>
      </c>
      <c r="K3069" s="11" t="s">
        <v>18</v>
      </c>
      <c r="L3069" s="11" t="s">
        <v>17</v>
      </c>
      <c r="M3069" s="11" t="s">
        <v>17</v>
      </c>
    </row>
    <row r="3070" ht="15.75" customHeight="1">
      <c r="A3070" s="9">
        <v>3068.0</v>
      </c>
      <c r="B3070" s="10">
        <v>1432.0</v>
      </c>
      <c r="C3070" s="10" t="s">
        <v>12535</v>
      </c>
      <c r="D3070" s="10" t="s">
        <v>12406</v>
      </c>
      <c r="E3070" s="10" t="s">
        <v>12407</v>
      </c>
      <c r="F3070" s="10" t="s">
        <v>12536</v>
      </c>
      <c r="G3070" s="11" t="s">
        <v>16</v>
      </c>
      <c r="H3070" s="11" t="s">
        <v>17</v>
      </c>
      <c r="I3070" s="12" t="b">
        <v>1</v>
      </c>
      <c r="J3070" s="13">
        <v>9.0</v>
      </c>
      <c r="K3070" s="11" t="s">
        <v>18</v>
      </c>
      <c r="L3070" s="11" t="s">
        <v>17</v>
      </c>
      <c r="M3070" s="11" t="s">
        <v>17</v>
      </c>
    </row>
    <row r="3071" ht="15.75" customHeight="1">
      <c r="A3071" s="9">
        <v>3069.0</v>
      </c>
      <c r="B3071" s="10">
        <v>1436.0</v>
      </c>
      <c r="C3071" s="10" t="s">
        <v>12537</v>
      </c>
      <c r="D3071" s="10" t="s">
        <v>12406</v>
      </c>
      <c r="E3071" s="10" t="s">
        <v>12407</v>
      </c>
      <c r="F3071" s="10" t="s">
        <v>12538</v>
      </c>
      <c r="G3071" s="11" t="s">
        <v>16</v>
      </c>
      <c r="H3071" s="11" t="s">
        <v>17</v>
      </c>
      <c r="I3071" s="12" t="b">
        <v>1</v>
      </c>
      <c r="J3071" s="13">
        <v>9.0</v>
      </c>
      <c r="K3071" s="11" t="s">
        <v>18</v>
      </c>
      <c r="L3071" s="11" t="s">
        <v>17</v>
      </c>
      <c r="M3071" s="11" t="s">
        <v>17</v>
      </c>
    </row>
    <row r="3072" ht="15.75" customHeight="1">
      <c r="A3072" s="9">
        <v>3070.0</v>
      </c>
      <c r="B3072" s="10">
        <v>1449.0</v>
      </c>
      <c r="C3072" s="10" t="s">
        <v>12539</v>
      </c>
      <c r="D3072" s="10" t="s">
        <v>12406</v>
      </c>
      <c r="E3072" s="10" t="s">
        <v>12407</v>
      </c>
      <c r="F3072" s="10" t="s">
        <v>12540</v>
      </c>
      <c r="G3072" s="11" t="s">
        <v>16</v>
      </c>
      <c r="H3072" s="11" t="s">
        <v>17</v>
      </c>
      <c r="I3072" s="12" t="b">
        <v>1</v>
      </c>
      <c r="J3072" s="13">
        <v>9.0</v>
      </c>
      <c r="K3072" s="11" t="s">
        <v>18</v>
      </c>
      <c r="L3072" s="11" t="s">
        <v>17</v>
      </c>
      <c r="M3072" s="11" t="s">
        <v>17</v>
      </c>
    </row>
    <row r="3073" ht="15.75" customHeight="1">
      <c r="A3073" s="9">
        <v>3071.0</v>
      </c>
      <c r="B3073" s="10">
        <v>1459.0</v>
      </c>
      <c r="C3073" s="10" t="s">
        <v>12541</v>
      </c>
      <c r="D3073" s="10" t="s">
        <v>12406</v>
      </c>
      <c r="E3073" s="10" t="s">
        <v>12407</v>
      </c>
      <c r="F3073" s="10" t="s">
        <v>12542</v>
      </c>
      <c r="G3073" s="11" t="s">
        <v>16</v>
      </c>
      <c r="H3073" s="11" t="s">
        <v>17</v>
      </c>
      <c r="I3073" s="12" t="b">
        <v>1</v>
      </c>
      <c r="J3073" s="13">
        <v>9.0</v>
      </c>
      <c r="K3073" s="11" t="s">
        <v>18</v>
      </c>
      <c r="L3073" s="11" t="s">
        <v>17</v>
      </c>
      <c r="M3073" s="11" t="s">
        <v>17</v>
      </c>
    </row>
    <row r="3074" ht="15.75" customHeight="1">
      <c r="A3074" s="9">
        <v>3072.0</v>
      </c>
      <c r="B3074" s="10">
        <v>1460.0</v>
      </c>
      <c r="C3074" s="10" t="s">
        <v>12543</v>
      </c>
      <c r="D3074" s="10" t="s">
        <v>12406</v>
      </c>
      <c r="E3074" s="10" t="s">
        <v>12407</v>
      </c>
      <c r="F3074" s="10" t="s">
        <v>12544</v>
      </c>
      <c r="G3074" s="11" t="s">
        <v>16</v>
      </c>
      <c r="H3074" s="11" t="s">
        <v>17</v>
      </c>
      <c r="I3074" s="12" t="b">
        <v>1</v>
      </c>
      <c r="J3074" s="13">
        <v>9.0</v>
      </c>
      <c r="K3074" s="11" t="s">
        <v>18</v>
      </c>
      <c r="L3074" s="11" t="s">
        <v>17</v>
      </c>
      <c r="M3074" s="11" t="s">
        <v>17</v>
      </c>
    </row>
    <row r="3075" ht="15.75" customHeight="1">
      <c r="A3075" s="9">
        <v>3073.0</v>
      </c>
      <c r="B3075" s="10">
        <v>1463.0</v>
      </c>
      <c r="C3075" s="10" t="s">
        <v>12545</v>
      </c>
      <c r="D3075" s="10" t="s">
        <v>12406</v>
      </c>
      <c r="E3075" s="10" t="s">
        <v>12407</v>
      </c>
      <c r="F3075" s="10" t="s">
        <v>12546</v>
      </c>
      <c r="G3075" s="11" t="s">
        <v>16</v>
      </c>
      <c r="H3075" s="11" t="s">
        <v>17</v>
      </c>
      <c r="I3075" s="12" t="b">
        <v>1</v>
      </c>
      <c r="J3075" s="13">
        <v>9.0</v>
      </c>
      <c r="K3075" s="11" t="s">
        <v>18</v>
      </c>
      <c r="L3075" s="11" t="s">
        <v>17</v>
      </c>
      <c r="M3075" s="11" t="s">
        <v>17</v>
      </c>
    </row>
    <row r="3076" ht="15.75" customHeight="1">
      <c r="A3076" s="9">
        <v>3074.0</v>
      </c>
      <c r="B3076" s="10">
        <v>1466.0</v>
      </c>
      <c r="C3076" s="10" t="s">
        <v>12547</v>
      </c>
      <c r="D3076" s="10" t="s">
        <v>12406</v>
      </c>
      <c r="E3076" s="10" t="s">
        <v>12407</v>
      </c>
      <c r="F3076" s="10" t="s">
        <v>12548</v>
      </c>
      <c r="G3076" s="11" t="s">
        <v>16</v>
      </c>
      <c r="H3076" s="11" t="s">
        <v>17</v>
      </c>
      <c r="I3076" s="12" t="b">
        <v>1</v>
      </c>
      <c r="J3076" s="13">
        <v>9.0</v>
      </c>
      <c r="K3076" s="11" t="s">
        <v>18</v>
      </c>
      <c r="L3076" s="11" t="s">
        <v>17</v>
      </c>
      <c r="M3076" s="11" t="s">
        <v>17</v>
      </c>
    </row>
    <row r="3077" ht="15.75" customHeight="1">
      <c r="A3077" s="9">
        <v>3075.0</v>
      </c>
      <c r="B3077" s="10">
        <v>1471.0</v>
      </c>
      <c r="C3077" s="10" t="s">
        <v>12549</v>
      </c>
      <c r="D3077" s="10" t="s">
        <v>12406</v>
      </c>
      <c r="E3077" s="10" t="s">
        <v>12407</v>
      </c>
      <c r="F3077" s="10" t="s">
        <v>12550</v>
      </c>
      <c r="G3077" s="11" t="s">
        <v>16</v>
      </c>
      <c r="H3077" s="11" t="s">
        <v>17</v>
      </c>
      <c r="I3077" s="12" t="b">
        <v>1</v>
      </c>
      <c r="J3077" s="13">
        <v>9.0</v>
      </c>
      <c r="K3077" s="11" t="s">
        <v>18</v>
      </c>
      <c r="L3077" s="11" t="s">
        <v>17</v>
      </c>
      <c r="M3077" s="11" t="s">
        <v>17</v>
      </c>
    </row>
    <row r="3078" ht="15.75" customHeight="1">
      <c r="A3078" s="9">
        <v>3076.0</v>
      </c>
      <c r="B3078" s="10">
        <v>1474.0</v>
      </c>
      <c r="C3078" s="10" t="s">
        <v>12551</v>
      </c>
      <c r="D3078" s="10" t="s">
        <v>12406</v>
      </c>
      <c r="E3078" s="10" t="s">
        <v>12407</v>
      </c>
      <c r="F3078" s="10" t="s">
        <v>12552</v>
      </c>
      <c r="G3078" s="11" t="s">
        <v>16</v>
      </c>
      <c r="H3078" s="11" t="s">
        <v>17</v>
      </c>
      <c r="I3078" s="12" t="b">
        <v>1</v>
      </c>
      <c r="J3078" s="13">
        <v>9.0</v>
      </c>
      <c r="K3078" s="11" t="s">
        <v>18</v>
      </c>
      <c r="L3078" s="11" t="s">
        <v>17</v>
      </c>
      <c r="M3078" s="11" t="s">
        <v>17</v>
      </c>
    </row>
    <row r="3079" ht="15.75" customHeight="1">
      <c r="A3079" s="9">
        <v>3077.0</v>
      </c>
      <c r="B3079" s="10">
        <v>1476.0</v>
      </c>
      <c r="C3079" s="10" t="s">
        <v>12553</v>
      </c>
      <c r="D3079" s="10" t="s">
        <v>12406</v>
      </c>
      <c r="E3079" s="10" t="s">
        <v>12407</v>
      </c>
      <c r="F3079" s="10" t="s">
        <v>12554</v>
      </c>
      <c r="G3079" s="11" t="s">
        <v>16</v>
      </c>
      <c r="H3079" s="11" t="s">
        <v>17</v>
      </c>
      <c r="I3079" s="12" t="b">
        <v>1</v>
      </c>
      <c r="J3079" s="13">
        <v>9.0</v>
      </c>
      <c r="K3079" s="11" t="s">
        <v>18</v>
      </c>
      <c r="L3079" s="11" t="s">
        <v>17</v>
      </c>
      <c r="M3079" s="11" t="s">
        <v>17</v>
      </c>
    </row>
    <row r="3080" ht="15.75" customHeight="1">
      <c r="A3080" s="9">
        <v>3078.0</v>
      </c>
      <c r="B3080" s="10">
        <v>1479.0</v>
      </c>
      <c r="C3080" s="10" t="s">
        <v>12555</v>
      </c>
      <c r="D3080" s="10" t="s">
        <v>12406</v>
      </c>
      <c r="E3080" s="10" t="s">
        <v>12407</v>
      </c>
      <c r="F3080" s="10" t="s">
        <v>12556</v>
      </c>
      <c r="G3080" s="11" t="s">
        <v>16</v>
      </c>
      <c r="H3080" s="11" t="s">
        <v>17</v>
      </c>
      <c r="I3080" s="12" t="b">
        <v>1</v>
      </c>
      <c r="J3080" s="13">
        <v>9.0</v>
      </c>
      <c r="K3080" s="11" t="s">
        <v>18</v>
      </c>
      <c r="L3080" s="11" t="s">
        <v>17</v>
      </c>
      <c r="M3080" s="11" t="s">
        <v>17</v>
      </c>
    </row>
    <row r="3081" ht="15.75" customHeight="1">
      <c r="A3081" s="9">
        <v>3079.0</v>
      </c>
      <c r="B3081" s="10">
        <v>1593.0</v>
      </c>
      <c r="C3081" s="10" t="s">
        <v>12557</v>
      </c>
      <c r="D3081" s="10" t="s">
        <v>12406</v>
      </c>
      <c r="E3081" s="10" t="s">
        <v>12407</v>
      </c>
      <c r="F3081" s="10" t="s">
        <v>12558</v>
      </c>
      <c r="G3081" s="11" t="s">
        <v>16</v>
      </c>
      <c r="H3081" s="11" t="s">
        <v>17</v>
      </c>
      <c r="I3081" s="12" t="b">
        <v>1</v>
      </c>
      <c r="J3081" s="13">
        <v>9.0</v>
      </c>
      <c r="K3081" s="11" t="s">
        <v>18</v>
      </c>
      <c r="L3081" s="11" t="s">
        <v>17</v>
      </c>
      <c r="M3081" s="11" t="s">
        <v>17</v>
      </c>
    </row>
    <row r="3082" ht="15.75" customHeight="1">
      <c r="A3082" s="9">
        <v>3080.0</v>
      </c>
      <c r="B3082" s="10">
        <v>1732.0</v>
      </c>
      <c r="C3082" s="10" t="s">
        <v>12559</v>
      </c>
      <c r="D3082" s="10" t="s">
        <v>12406</v>
      </c>
      <c r="E3082" s="10" t="s">
        <v>12407</v>
      </c>
      <c r="F3082" s="10" t="s">
        <v>12560</v>
      </c>
      <c r="G3082" s="11" t="s">
        <v>16</v>
      </c>
      <c r="H3082" s="11" t="s">
        <v>17</v>
      </c>
      <c r="I3082" s="12" t="b">
        <v>1</v>
      </c>
      <c r="J3082" s="13">
        <v>9.0</v>
      </c>
      <c r="K3082" s="11" t="s">
        <v>18</v>
      </c>
      <c r="L3082" s="11" t="s">
        <v>17</v>
      </c>
      <c r="M3082" s="11" t="s">
        <v>17</v>
      </c>
    </row>
    <row r="3083" ht="15.75" customHeight="1">
      <c r="A3083" s="9">
        <v>3081.0</v>
      </c>
      <c r="B3083" s="10">
        <v>1752.0</v>
      </c>
      <c r="C3083" s="10" t="s">
        <v>12561</v>
      </c>
      <c r="D3083" s="10" t="s">
        <v>12406</v>
      </c>
      <c r="E3083" s="10" t="s">
        <v>12407</v>
      </c>
      <c r="F3083" s="10" t="s">
        <v>12562</v>
      </c>
      <c r="G3083" s="11" t="s">
        <v>16</v>
      </c>
      <c r="H3083" s="11" t="s">
        <v>17</v>
      </c>
      <c r="I3083" s="12" t="b">
        <v>1</v>
      </c>
      <c r="J3083" s="13">
        <v>9.0</v>
      </c>
      <c r="K3083" s="11" t="s">
        <v>18</v>
      </c>
      <c r="L3083" s="11" t="s">
        <v>17</v>
      </c>
      <c r="M3083" s="11" t="s">
        <v>17</v>
      </c>
    </row>
    <row r="3084" ht="15.75" customHeight="1">
      <c r="A3084" s="9">
        <v>3082.0</v>
      </c>
      <c r="B3084" s="10">
        <v>1753.0</v>
      </c>
      <c r="C3084" s="10" t="s">
        <v>12563</v>
      </c>
      <c r="D3084" s="10" t="s">
        <v>12406</v>
      </c>
      <c r="E3084" s="10" t="s">
        <v>12407</v>
      </c>
      <c r="F3084" s="10" t="s">
        <v>12564</v>
      </c>
      <c r="G3084" s="11" t="s">
        <v>16</v>
      </c>
      <c r="H3084" s="11" t="s">
        <v>17</v>
      </c>
      <c r="I3084" s="12" t="b">
        <v>1</v>
      </c>
      <c r="J3084" s="13">
        <v>9.0</v>
      </c>
      <c r="K3084" s="11" t="s">
        <v>18</v>
      </c>
      <c r="L3084" s="11" t="s">
        <v>17</v>
      </c>
      <c r="M3084" s="11" t="s">
        <v>17</v>
      </c>
    </row>
    <row r="3085" ht="15.75" customHeight="1">
      <c r="A3085" s="9">
        <v>3083.0</v>
      </c>
      <c r="B3085" s="10">
        <v>1755.0</v>
      </c>
      <c r="C3085" s="10" t="s">
        <v>12565</v>
      </c>
      <c r="D3085" s="10" t="s">
        <v>12406</v>
      </c>
      <c r="E3085" s="10" t="s">
        <v>12407</v>
      </c>
      <c r="F3085" s="10" t="s">
        <v>12566</v>
      </c>
      <c r="G3085" s="11" t="s">
        <v>16</v>
      </c>
      <c r="H3085" s="11" t="s">
        <v>17</v>
      </c>
      <c r="I3085" s="12" t="b">
        <v>1</v>
      </c>
      <c r="J3085" s="13">
        <v>9.0</v>
      </c>
      <c r="K3085" s="11" t="s">
        <v>18</v>
      </c>
      <c r="L3085" s="11" t="s">
        <v>17</v>
      </c>
      <c r="M3085" s="11" t="s">
        <v>17</v>
      </c>
    </row>
    <row r="3086" ht="15.75" customHeight="1">
      <c r="A3086" s="9">
        <v>3084.0</v>
      </c>
      <c r="B3086" s="10">
        <v>1763.0</v>
      </c>
      <c r="C3086" s="10" t="s">
        <v>12567</v>
      </c>
      <c r="D3086" s="10" t="s">
        <v>12406</v>
      </c>
      <c r="E3086" s="10" t="s">
        <v>12407</v>
      </c>
      <c r="F3086" s="10" t="s">
        <v>12568</v>
      </c>
      <c r="G3086" s="11" t="s">
        <v>16</v>
      </c>
      <c r="H3086" s="11" t="s">
        <v>17</v>
      </c>
      <c r="I3086" s="12" t="b">
        <v>1</v>
      </c>
      <c r="J3086" s="13">
        <v>9.0</v>
      </c>
      <c r="K3086" s="11" t="s">
        <v>18</v>
      </c>
      <c r="L3086" s="11" t="s">
        <v>17</v>
      </c>
      <c r="M3086" s="11" t="s">
        <v>17</v>
      </c>
    </row>
    <row r="3087" ht="15.75" customHeight="1">
      <c r="A3087" s="9">
        <v>3085.0</v>
      </c>
      <c r="B3087" s="10">
        <v>1780.0</v>
      </c>
      <c r="C3087" s="10" t="s">
        <v>12569</v>
      </c>
      <c r="D3087" s="10" t="s">
        <v>12406</v>
      </c>
      <c r="E3087" s="10" t="s">
        <v>12407</v>
      </c>
      <c r="F3087" s="10" t="s">
        <v>12570</v>
      </c>
      <c r="G3087" s="11" t="s">
        <v>16</v>
      </c>
      <c r="H3087" s="11" t="s">
        <v>17</v>
      </c>
      <c r="I3087" s="12" t="b">
        <v>1</v>
      </c>
      <c r="J3087" s="13">
        <v>9.0</v>
      </c>
      <c r="K3087" s="11" t="s">
        <v>18</v>
      </c>
      <c r="L3087" s="11" t="s">
        <v>17</v>
      </c>
      <c r="M3087" s="11" t="s">
        <v>17</v>
      </c>
    </row>
    <row r="3088" ht="15.75" customHeight="1">
      <c r="A3088" s="9">
        <v>3086.0</v>
      </c>
      <c r="B3088" s="10">
        <v>2045.0</v>
      </c>
      <c r="C3088" s="10" t="s">
        <v>12571</v>
      </c>
      <c r="D3088" s="10" t="s">
        <v>12406</v>
      </c>
      <c r="E3088" s="10" t="s">
        <v>12407</v>
      </c>
      <c r="F3088" s="10" t="s">
        <v>12572</v>
      </c>
      <c r="G3088" s="11" t="s">
        <v>16</v>
      </c>
      <c r="H3088" s="11" t="s">
        <v>17</v>
      </c>
      <c r="I3088" s="12" t="b">
        <v>1</v>
      </c>
      <c r="J3088" s="13">
        <v>9.0</v>
      </c>
      <c r="K3088" s="11" t="s">
        <v>18</v>
      </c>
      <c r="L3088" s="11" t="s">
        <v>17</v>
      </c>
      <c r="M3088" s="11" t="s">
        <v>17</v>
      </c>
    </row>
    <row r="3089" ht="15.75" customHeight="1">
      <c r="A3089" s="9">
        <v>3087.0</v>
      </c>
      <c r="B3089" s="10">
        <v>2058.0</v>
      </c>
      <c r="C3089" s="10" t="s">
        <v>12573</v>
      </c>
      <c r="D3089" s="10" t="s">
        <v>12406</v>
      </c>
      <c r="E3089" s="10" t="s">
        <v>12407</v>
      </c>
      <c r="F3089" s="10" t="s">
        <v>12574</v>
      </c>
      <c r="G3089" s="11" t="s">
        <v>16</v>
      </c>
      <c r="H3089" s="11" t="s">
        <v>17</v>
      </c>
      <c r="I3089" s="12" t="b">
        <v>1</v>
      </c>
      <c r="J3089" s="13">
        <v>9.0</v>
      </c>
      <c r="K3089" s="11" t="s">
        <v>18</v>
      </c>
      <c r="L3089" s="11" t="s">
        <v>17</v>
      </c>
      <c r="M3089" s="11" t="s">
        <v>17</v>
      </c>
    </row>
    <row r="3090" ht="15.75" customHeight="1">
      <c r="A3090" s="9">
        <v>3088.0</v>
      </c>
      <c r="B3090" s="10">
        <v>2119.0</v>
      </c>
      <c r="C3090" s="10" t="s">
        <v>12575</v>
      </c>
      <c r="D3090" s="10" t="s">
        <v>12406</v>
      </c>
      <c r="E3090" s="10" t="s">
        <v>12407</v>
      </c>
      <c r="F3090" s="10" t="s">
        <v>12576</v>
      </c>
      <c r="G3090" s="11" t="s">
        <v>16</v>
      </c>
      <c r="H3090" s="11" t="s">
        <v>17</v>
      </c>
      <c r="I3090" s="12" t="b">
        <v>1</v>
      </c>
      <c r="J3090" s="13">
        <v>9.0</v>
      </c>
      <c r="K3090" s="11" t="s">
        <v>18</v>
      </c>
      <c r="L3090" s="11" t="s">
        <v>17</v>
      </c>
      <c r="M3090" s="11" t="s">
        <v>17</v>
      </c>
    </row>
    <row r="3091" ht="15.75" customHeight="1">
      <c r="A3091" s="9">
        <v>3089.0</v>
      </c>
      <c r="B3091" s="10">
        <v>2121.0</v>
      </c>
      <c r="C3091" s="10" t="s">
        <v>12577</v>
      </c>
      <c r="D3091" s="10" t="s">
        <v>12406</v>
      </c>
      <c r="E3091" s="10" t="s">
        <v>12407</v>
      </c>
      <c r="F3091" s="10" t="s">
        <v>12578</v>
      </c>
      <c r="G3091" s="11" t="s">
        <v>16</v>
      </c>
      <c r="H3091" s="11" t="s">
        <v>17</v>
      </c>
      <c r="I3091" s="12" t="b">
        <v>1</v>
      </c>
      <c r="J3091" s="13">
        <v>9.0</v>
      </c>
      <c r="K3091" s="11" t="s">
        <v>18</v>
      </c>
      <c r="L3091" s="11" t="s">
        <v>17</v>
      </c>
      <c r="M3091" s="11" t="s">
        <v>17</v>
      </c>
    </row>
    <row r="3092" ht="15.75" customHeight="1">
      <c r="A3092" s="9">
        <v>3090.0</v>
      </c>
      <c r="B3092" s="10">
        <v>2189.0</v>
      </c>
      <c r="C3092" s="10" t="s">
        <v>12579</v>
      </c>
      <c r="D3092" s="10" t="s">
        <v>12406</v>
      </c>
      <c r="E3092" s="10" t="s">
        <v>12407</v>
      </c>
      <c r="F3092" s="10" t="s">
        <v>12580</v>
      </c>
      <c r="G3092" s="11" t="s">
        <v>16</v>
      </c>
      <c r="H3092" s="11" t="s">
        <v>17</v>
      </c>
      <c r="I3092" s="12" t="b">
        <v>1</v>
      </c>
      <c r="J3092" s="13">
        <v>9.0</v>
      </c>
      <c r="K3092" s="11" t="s">
        <v>18</v>
      </c>
      <c r="L3092" s="11" t="s">
        <v>17</v>
      </c>
      <c r="M3092" s="11" t="s">
        <v>17</v>
      </c>
    </row>
    <row r="3093" ht="15.75" customHeight="1">
      <c r="A3093" s="9">
        <v>3091.0</v>
      </c>
      <c r="B3093" s="10">
        <v>2210.0</v>
      </c>
      <c r="C3093" s="10" t="s">
        <v>12581</v>
      </c>
      <c r="D3093" s="10" t="s">
        <v>12406</v>
      </c>
      <c r="E3093" s="10" t="s">
        <v>12407</v>
      </c>
      <c r="F3093" s="10" t="s">
        <v>12582</v>
      </c>
      <c r="G3093" s="11" t="s">
        <v>16</v>
      </c>
      <c r="H3093" s="11" t="s">
        <v>17</v>
      </c>
      <c r="I3093" s="12" t="b">
        <v>1</v>
      </c>
      <c r="J3093" s="13">
        <v>9.0</v>
      </c>
      <c r="K3093" s="11" t="s">
        <v>18</v>
      </c>
      <c r="L3093" s="11" t="s">
        <v>17</v>
      </c>
      <c r="M3093" s="11" t="s">
        <v>17</v>
      </c>
    </row>
    <row r="3094" ht="15.75" customHeight="1">
      <c r="A3094" s="9">
        <v>3092.0</v>
      </c>
      <c r="B3094" s="10">
        <v>2228.0</v>
      </c>
      <c r="C3094" s="10" t="s">
        <v>12583</v>
      </c>
      <c r="D3094" s="10" t="s">
        <v>12406</v>
      </c>
      <c r="E3094" s="10" t="s">
        <v>12407</v>
      </c>
      <c r="F3094" s="10" t="s">
        <v>12584</v>
      </c>
      <c r="G3094" s="11" t="s">
        <v>16</v>
      </c>
      <c r="H3094" s="11" t="s">
        <v>17</v>
      </c>
      <c r="I3094" s="12" t="b">
        <v>1</v>
      </c>
      <c r="J3094" s="13">
        <v>9.0</v>
      </c>
      <c r="K3094" s="11" t="s">
        <v>18</v>
      </c>
      <c r="L3094" s="11" t="s">
        <v>17</v>
      </c>
      <c r="M3094" s="11" t="s">
        <v>17</v>
      </c>
    </row>
    <row r="3095" ht="15.75" customHeight="1">
      <c r="A3095" s="9">
        <v>3093.0</v>
      </c>
      <c r="B3095" s="10">
        <v>2242.0</v>
      </c>
      <c r="C3095" s="10" t="s">
        <v>12585</v>
      </c>
      <c r="D3095" s="10" t="s">
        <v>12406</v>
      </c>
      <c r="E3095" s="10" t="s">
        <v>12407</v>
      </c>
      <c r="F3095" s="10" t="s">
        <v>12586</v>
      </c>
      <c r="G3095" s="11" t="s">
        <v>16</v>
      </c>
      <c r="H3095" s="11" t="s">
        <v>17</v>
      </c>
      <c r="I3095" s="12" t="b">
        <v>1</v>
      </c>
      <c r="J3095" s="13">
        <v>9.0</v>
      </c>
      <c r="K3095" s="11" t="s">
        <v>18</v>
      </c>
      <c r="L3095" s="11" t="s">
        <v>17</v>
      </c>
      <c r="M3095" s="11" t="s">
        <v>17</v>
      </c>
    </row>
    <row r="3096" ht="15.75" customHeight="1">
      <c r="A3096" s="9">
        <v>3094.0</v>
      </c>
      <c r="B3096" s="10">
        <v>2272.0</v>
      </c>
      <c r="C3096" s="10" t="s">
        <v>12587</v>
      </c>
      <c r="D3096" s="10" t="s">
        <v>12406</v>
      </c>
      <c r="E3096" s="10" t="s">
        <v>12407</v>
      </c>
      <c r="F3096" s="10" t="s">
        <v>12588</v>
      </c>
      <c r="G3096" s="11" t="s">
        <v>16</v>
      </c>
      <c r="H3096" s="11" t="s">
        <v>17</v>
      </c>
      <c r="I3096" s="12" t="b">
        <v>1</v>
      </c>
      <c r="J3096" s="13">
        <v>9.0</v>
      </c>
      <c r="K3096" s="11" t="s">
        <v>18</v>
      </c>
      <c r="L3096" s="11" t="s">
        <v>17</v>
      </c>
      <c r="M3096" s="11" t="s">
        <v>17</v>
      </c>
    </row>
    <row r="3097" ht="15.75" customHeight="1">
      <c r="A3097" s="9">
        <v>3095.0</v>
      </c>
      <c r="B3097" s="10">
        <v>2282.0</v>
      </c>
      <c r="C3097" s="10" t="s">
        <v>12589</v>
      </c>
      <c r="D3097" s="10" t="s">
        <v>12406</v>
      </c>
      <c r="E3097" s="10" t="s">
        <v>12407</v>
      </c>
      <c r="F3097" s="10" t="s">
        <v>12590</v>
      </c>
      <c r="G3097" s="11" t="s">
        <v>16</v>
      </c>
      <c r="H3097" s="11" t="s">
        <v>17</v>
      </c>
      <c r="I3097" s="12" t="b">
        <v>1</v>
      </c>
      <c r="J3097" s="13">
        <v>9.0</v>
      </c>
      <c r="K3097" s="11" t="s">
        <v>18</v>
      </c>
      <c r="L3097" s="11" t="s">
        <v>17</v>
      </c>
      <c r="M3097" s="11" t="s">
        <v>17</v>
      </c>
    </row>
    <row r="3098" ht="15.75" customHeight="1">
      <c r="A3098" s="9">
        <v>3096.0</v>
      </c>
      <c r="B3098" s="10">
        <v>2462.0</v>
      </c>
      <c r="C3098" s="10" t="s">
        <v>12591</v>
      </c>
      <c r="D3098" s="10" t="s">
        <v>12406</v>
      </c>
      <c r="E3098" s="10" t="s">
        <v>12407</v>
      </c>
      <c r="F3098" s="10" t="s">
        <v>12592</v>
      </c>
      <c r="G3098" s="11" t="s">
        <v>16</v>
      </c>
      <c r="H3098" s="11" t="s">
        <v>17</v>
      </c>
      <c r="I3098" s="12" t="b">
        <v>1</v>
      </c>
      <c r="J3098" s="13">
        <v>9.0</v>
      </c>
      <c r="K3098" s="11" t="s">
        <v>18</v>
      </c>
      <c r="L3098" s="11" t="s">
        <v>17</v>
      </c>
      <c r="M3098" s="11" t="s">
        <v>17</v>
      </c>
    </row>
    <row r="3099" ht="15.75" customHeight="1">
      <c r="A3099" s="9">
        <v>3097.0</v>
      </c>
      <c r="B3099" s="10">
        <v>2484.0</v>
      </c>
      <c r="C3099" s="10" t="s">
        <v>12593</v>
      </c>
      <c r="D3099" s="10" t="s">
        <v>12406</v>
      </c>
      <c r="E3099" s="10" t="s">
        <v>12407</v>
      </c>
      <c r="F3099" s="10" t="s">
        <v>12594</v>
      </c>
      <c r="G3099" s="11" t="s">
        <v>16</v>
      </c>
      <c r="H3099" s="11" t="s">
        <v>17</v>
      </c>
      <c r="I3099" s="12" t="b">
        <v>1</v>
      </c>
      <c r="J3099" s="13">
        <v>9.0</v>
      </c>
      <c r="K3099" s="11" t="s">
        <v>18</v>
      </c>
      <c r="L3099" s="11" t="s">
        <v>17</v>
      </c>
      <c r="M3099" s="11" t="s">
        <v>17</v>
      </c>
    </row>
    <row r="3100" ht="15.75" customHeight="1">
      <c r="A3100" s="9">
        <v>3098.0</v>
      </c>
      <c r="B3100" s="10">
        <v>2492.0</v>
      </c>
      <c r="C3100" s="10" t="s">
        <v>12595</v>
      </c>
      <c r="D3100" s="10" t="s">
        <v>12406</v>
      </c>
      <c r="E3100" s="10" t="s">
        <v>12407</v>
      </c>
      <c r="F3100" s="10" t="s">
        <v>12596</v>
      </c>
      <c r="G3100" s="11" t="s">
        <v>16</v>
      </c>
      <c r="H3100" s="11" t="s">
        <v>17</v>
      </c>
      <c r="I3100" s="12" t="b">
        <v>1</v>
      </c>
      <c r="J3100" s="13">
        <v>9.0</v>
      </c>
      <c r="K3100" s="11" t="s">
        <v>18</v>
      </c>
      <c r="L3100" s="11" t="s">
        <v>17</v>
      </c>
      <c r="M3100" s="11" t="s">
        <v>17</v>
      </c>
    </row>
    <row r="3101" ht="15.75" customHeight="1">
      <c r="A3101" s="9">
        <v>3099.0</v>
      </c>
      <c r="B3101" s="10">
        <v>2554.0</v>
      </c>
      <c r="C3101" s="10" t="s">
        <v>12597</v>
      </c>
      <c r="D3101" s="10" t="s">
        <v>12406</v>
      </c>
      <c r="E3101" s="10" t="s">
        <v>12407</v>
      </c>
      <c r="F3101" s="10" t="s">
        <v>12598</v>
      </c>
      <c r="G3101" s="11" t="s">
        <v>16</v>
      </c>
      <c r="H3101" s="11" t="s">
        <v>17</v>
      </c>
      <c r="I3101" s="12" t="b">
        <v>1</v>
      </c>
      <c r="J3101" s="13">
        <v>9.0</v>
      </c>
      <c r="K3101" s="11" t="s">
        <v>18</v>
      </c>
      <c r="L3101" s="11" t="s">
        <v>17</v>
      </c>
      <c r="M3101" s="11" t="s">
        <v>17</v>
      </c>
    </row>
    <row r="3102" ht="15.75" customHeight="1">
      <c r="A3102" s="9">
        <v>3100.0</v>
      </c>
      <c r="B3102" s="10">
        <v>2573.0</v>
      </c>
      <c r="C3102" s="10" t="s">
        <v>12599</v>
      </c>
      <c r="D3102" s="10" t="s">
        <v>12406</v>
      </c>
      <c r="E3102" s="10" t="s">
        <v>12407</v>
      </c>
      <c r="F3102" s="10" t="s">
        <v>12600</v>
      </c>
      <c r="G3102" s="11" t="s">
        <v>16</v>
      </c>
      <c r="H3102" s="11" t="s">
        <v>17</v>
      </c>
      <c r="I3102" s="12" t="b">
        <v>1</v>
      </c>
      <c r="J3102" s="13">
        <v>9.0</v>
      </c>
      <c r="K3102" s="11" t="s">
        <v>18</v>
      </c>
      <c r="L3102" s="11" t="s">
        <v>17</v>
      </c>
      <c r="M3102" s="11" t="s">
        <v>17</v>
      </c>
    </row>
    <row r="3103" ht="15.75" customHeight="1">
      <c r="A3103" s="9">
        <v>3101.0</v>
      </c>
      <c r="B3103" s="10">
        <v>2581.0</v>
      </c>
      <c r="C3103" s="10" t="s">
        <v>12601</v>
      </c>
      <c r="D3103" s="10" t="s">
        <v>12406</v>
      </c>
      <c r="E3103" s="10" t="s">
        <v>12407</v>
      </c>
      <c r="F3103" s="10" t="s">
        <v>12602</v>
      </c>
      <c r="G3103" s="11" t="s">
        <v>16</v>
      </c>
      <c r="H3103" s="11" t="s">
        <v>17</v>
      </c>
      <c r="I3103" s="12" t="b">
        <v>1</v>
      </c>
      <c r="J3103" s="13">
        <v>9.0</v>
      </c>
      <c r="K3103" s="11" t="s">
        <v>18</v>
      </c>
      <c r="L3103" s="11" t="s">
        <v>17</v>
      </c>
      <c r="M3103" s="11" t="s">
        <v>17</v>
      </c>
    </row>
    <row r="3104" ht="15.75" customHeight="1">
      <c r="A3104" s="9">
        <v>3102.0</v>
      </c>
      <c r="B3104" s="10">
        <v>2583.0</v>
      </c>
      <c r="C3104" s="10" t="s">
        <v>12603</v>
      </c>
      <c r="D3104" s="10" t="s">
        <v>12406</v>
      </c>
      <c r="E3104" s="10" t="s">
        <v>12407</v>
      </c>
      <c r="F3104" s="10" t="s">
        <v>12604</v>
      </c>
      <c r="G3104" s="11" t="s">
        <v>16</v>
      </c>
      <c r="H3104" s="11" t="s">
        <v>17</v>
      </c>
      <c r="I3104" s="12" t="b">
        <v>1</v>
      </c>
      <c r="J3104" s="13">
        <v>9.0</v>
      </c>
      <c r="K3104" s="11" t="s">
        <v>18</v>
      </c>
      <c r="L3104" s="11" t="s">
        <v>17</v>
      </c>
      <c r="M3104" s="11" t="s">
        <v>17</v>
      </c>
    </row>
    <row r="3105" ht="15.75" customHeight="1">
      <c r="A3105" s="9">
        <v>3103.0</v>
      </c>
      <c r="B3105" s="10">
        <v>2623.0</v>
      </c>
      <c r="C3105" s="10" t="s">
        <v>12605</v>
      </c>
      <c r="D3105" s="10" t="s">
        <v>12406</v>
      </c>
      <c r="E3105" s="10" t="s">
        <v>12407</v>
      </c>
      <c r="F3105" s="10" t="s">
        <v>12606</v>
      </c>
      <c r="G3105" s="11" t="s">
        <v>16</v>
      </c>
      <c r="H3105" s="11" t="s">
        <v>17</v>
      </c>
      <c r="I3105" s="12" t="b">
        <v>1</v>
      </c>
      <c r="J3105" s="13">
        <v>9.0</v>
      </c>
      <c r="K3105" s="11" t="s">
        <v>18</v>
      </c>
      <c r="L3105" s="11" t="s">
        <v>17</v>
      </c>
      <c r="M3105" s="11" t="s">
        <v>17</v>
      </c>
    </row>
    <row r="3106" ht="15.75" customHeight="1">
      <c r="A3106" s="9">
        <v>3104.0</v>
      </c>
      <c r="B3106" s="10">
        <v>2680.0</v>
      </c>
      <c r="C3106" s="10" t="s">
        <v>12607</v>
      </c>
      <c r="D3106" s="10" t="s">
        <v>12406</v>
      </c>
      <c r="E3106" s="10" t="s">
        <v>12407</v>
      </c>
      <c r="F3106" s="10" t="s">
        <v>12608</v>
      </c>
      <c r="G3106" s="11" t="s">
        <v>16</v>
      </c>
      <c r="H3106" s="11" t="s">
        <v>17</v>
      </c>
      <c r="I3106" s="12" t="b">
        <v>1</v>
      </c>
      <c r="J3106" s="13">
        <v>9.0</v>
      </c>
      <c r="K3106" s="11" t="s">
        <v>18</v>
      </c>
      <c r="L3106" s="11" t="s">
        <v>17</v>
      </c>
      <c r="M3106" s="11" t="s">
        <v>17</v>
      </c>
    </row>
    <row r="3107" ht="15.75" customHeight="1">
      <c r="A3107" s="9">
        <v>3105.0</v>
      </c>
      <c r="B3107" s="10">
        <v>2736.0</v>
      </c>
      <c r="C3107" s="10" t="s">
        <v>12609</v>
      </c>
      <c r="D3107" s="10" t="s">
        <v>12406</v>
      </c>
      <c r="E3107" s="10" t="s">
        <v>12407</v>
      </c>
      <c r="F3107" s="10" t="s">
        <v>12610</v>
      </c>
      <c r="G3107" s="11" t="s">
        <v>16</v>
      </c>
      <c r="H3107" s="11" t="s">
        <v>17</v>
      </c>
      <c r="I3107" s="12" t="b">
        <v>1</v>
      </c>
      <c r="J3107" s="13">
        <v>9.0</v>
      </c>
      <c r="K3107" s="11" t="s">
        <v>18</v>
      </c>
      <c r="L3107" s="11" t="s">
        <v>17</v>
      </c>
      <c r="M3107" s="11" t="s">
        <v>17</v>
      </c>
    </row>
    <row r="3108" ht="15.75" customHeight="1">
      <c r="A3108" s="9">
        <v>3106.0</v>
      </c>
      <c r="B3108" s="10">
        <v>2786.0</v>
      </c>
      <c r="C3108" s="10" t="s">
        <v>12611</v>
      </c>
      <c r="D3108" s="10" t="s">
        <v>12406</v>
      </c>
      <c r="E3108" s="10" t="s">
        <v>12407</v>
      </c>
      <c r="F3108" s="10" t="s">
        <v>12612</v>
      </c>
      <c r="G3108" s="11" t="s">
        <v>16</v>
      </c>
      <c r="H3108" s="11" t="s">
        <v>17</v>
      </c>
      <c r="I3108" s="12" t="b">
        <v>1</v>
      </c>
      <c r="J3108" s="13">
        <v>9.0</v>
      </c>
      <c r="K3108" s="11" t="s">
        <v>18</v>
      </c>
      <c r="L3108" s="11" t="s">
        <v>17</v>
      </c>
      <c r="M3108" s="11" t="s">
        <v>17</v>
      </c>
    </row>
    <row r="3109" ht="15.75" customHeight="1">
      <c r="A3109" s="9">
        <v>3107.0</v>
      </c>
      <c r="B3109" s="10">
        <v>2798.0</v>
      </c>
      <c r="C3109" s="10" t="s">
        <v>12613</v>
      </c>
      <c r="D3109" s="10" t="s">
        <v>12406</v>
      </c>
      <c r="E3109" s="10" t="s">
        <v>12407</v>
      </c>
      <c r="F3109" s="10" t="s">
        <v>12614</v>
      </c>
      <c r="G3109" s="11" t="s">
        <v>16</v>
      </c>
      <c r="H3109" s="11" t="s">
        <v>17</v>
      </c>
      <c r="I3109" s="12" t="b">
        <v>1</v>
      </c>
      <c r="J3109" s="13">
        <v>9.0</v>
      </c>
      <c r="K3109" s="11" t="s">
        <v>18</v>
      </c>
      <c r="L3109" s="11" t="s">
        <v>17</v>
      </c>
      <c r="M3109" s="11" t="s">
        <v>17</v>
      </c>
    </row>
    <row r="3110" ht="15.75" customHeight="1">
      <c r="A3110" s="9">
        <v>3108.0</v>
      </c>
      <c r="B3110" s="10">
        <v>2911.0</v>
      </c>
      <c r="C3110" s="10" t="s">
        <v>12615</v>
      </c>
      <c r="D3110" s="10" t="s">
        <v>12406</v>
      </c>
      <c r="E3110" s="10" t="s">
        <v>12407</v>
      </c>
      <c r="F3110" s="10" t="s">
        <v>12616</v>
      </c>
      <c r="G3110" s="11" t="s">
        <v>16</v>
      </c>
      <c r="H3110" s="11" t="s">
        <v>17</v>
      </c>
      <c r="I3110" s="12" t="b">
        <v>1</v>
      </c>
      <c r="J3110" s="13">
        <v>9.0</v>
      </c>
      <c r="K3110" s="11" t="s">
        <v>18</v>
      </c>
      <c r="L3110" s="11" t="s">
        <v>17</v>
      </c>
      <c r="M3110" s="11" t="s">
        <v>17</v>
      </c>
    </row>
    <row r="3111" ht="15.75" customHeight="1">
      <c r="A3111" s="9">
        <v>3109.0</v>
      </c>
      <c r="B3111" s="10">
        <v>2931.0</v>
      </c>
      <c r="C3111" s="10" t="s">
        <v>12617</v>
      </c>
      <c r="D3111" s="10" t="s">
        <v>12406</v>
      </c>
      <c r="E3111" s="10" t="s">
        <v>12407</v>
      </c>
      <c r="F3111" s="10" t="s">
        <v>12618</v>
      </c>
      <c r="G3111" s="11" t="s">
        <v>16</v>
      </c>
      <c r="H3111" s="11" t="s">
        <v>17</v>
      </c>
      <c r="I3111" s="12" t="b">
        <v>1</v>
      </c>
      <c r="J3111" s="13">
        <v>9.0</v>
      </c>
      <c r="K3111" s="11" t="s">
        <v>18</v>
      </c>
      <c r="L3111" s="11" t="s">
        <v>17</v>
      </c>
      <c r="M3111" s="11" t="s">
        <v>17</v>
      </c>
    </row>
    <row r="3112" ht="15.75" customHeight="1">
      <c r="A3112" s="9">
        <v>3110.0</v>
      </c>
      <c r="B3112" s="10">
        <v>3021.0</v>
      </c>
      <c r="C3112" s="10" t="s">
        <v>12619</v>
      </c>
      <c r="D3112" s="10" t="s">
        <v>12406</v>
      </c>
      <c r="E3112" s="10" t="s">
        <v>12407</v>
      </c>
      <c r="F3112" s="10" t="s">
        <v>12620</v>
      </c>
      <c r="G3112" s="11" t="s">
        <v>16</v>
      </c>
      <c r="H3112" s="11" t="s">
        <v>17</v>
      </c>
      <c r="I3112" s="12" t="b">
        <v>1</v>
      </c>
      <c r="J3112" s="13">
        <v>9.0</v>
      </c>
      <c r="K3112" s="11" t="s">
        <v>18</v>
      </c>
      <c r="L3112" s="11" t="s">
        <v>17</v>
      </c>
      <c r="M3112" s="11" t="s">
        <v>17</v>
      </c>
    </row>
    <row r="3113" ht="15.75" customHeight="1">
      <c r="A3113" s="9">
        <v>3111.0</v>
      </c>
      <c r="B3113" s="10">
        <v>3048.0</v>
      </c>
      <c r="C3113" s="10" t="s">
        <v>12621</v>
      </c>
      <c r="D3113" s="10" t="s">
        <v>12406</v>
      </c>
      <c r="E3113" s="10" t="s">
        <v>12407</v>
      </c>
      <c r="F3113" s="10" t="s">
        <v>12622</v>
      </c>
      <c r="G3113" s="11" t="s">
        <v>16</v>
      </c>
      <c r="H3113" s="11" t="s">
        <v>17</v>
      </c>
      <c r="I3113" s="12" t="b">
        <v>1</v>
      </c>
      <c r="J3113" s="13">
        <v>9.0</v>
      </c>
      <c r="K3113" s="11" t="s">
        <v>18</v>
      </c>
      <c r="L3113" s="11" t="s">
        <v>17</v>
      </c>
      <c r="M3113" s="11" t="s">
        <v>17</v>
      </c>
    </row>
    <row r="3114" ht="15.75" customHeight="1">
      <c r="A3114" s="9">
        <v>3112.0</v>
      </c>
      <c r="B3114" s="10">
        <v>3204.0</v>
      </c>
      <c r="C3114" s="10" t="s">
        <v>12623</v>
      </c>
      <c r="D3114" s="10" t="s">
        <v>12406</v>
      </c>
      <c r="E3114" s="10" t="s">
        <v>12407</v>
      </c>
      <c r="F3114" s="10" t="s">
        <v>12624</v>
      </c>
      <c r="G3114" s="11" t="s">
        <v>16</v>
      </c>
      <c r="H3114" s="11" t="s">
        <v>17</v>
      </c>
      <c r="I3114" s="12" t="b">
        <v>1</v>
      </c>
      <c r="J3114" s="13">
        <v>9.0</v>
      </c>
      <c r="K3114" s="11" t="s">
        <v>18</v>
      </c>
      <c r="L3114" s="11" t="s">
        <v>17</v>
      </c>
      <c r="M3114" s="11" t="s">
        <v>17</v>
      </c>
    </row>
    <row r="3115" ht="15.75" customHeight="1">
      <c r="A3115" s="9">
        <v>3113.0</v>
      </c>
      <c r="B3115" s="10">
        <v>102.0</v>
      </c>
      <c r="C3115" s="10" t="s">
        <v>12625</v>
      </c>
      <c r="D3115" s="10" t="s">
        <v>12626</v>
      </c>
      <c r="E3115" s="10" t="s">
        <v>12627</v>
      </c>
      <c r="F3115" s="10" t="s">
        <v>12628</v>
      </c>
      <c r="G3115" s="11" t="s">
        <v>16</v>
      </c>
      <c r="H3115" s="11" t="s">
        <v>17</v>
      </c>
      <c r="I3115" s="12" t="b">
        <v>1</v>
      </c>
      <c r="J3115" s="13">
        <v>12.0</v>
      </c>
      <c r="K3115" s="16" t="s">
        <v>12629</v>
      </c>
      <c r="L3115" s="11" t="s">
        <v>17</v>
      </c>
      <c r="M3115" s="11" t="s">
        <v>17</v>
      </c>
    </row>
    <row r="3116" ht="15.75" customHeight="1">
      <c r="A3116" s="9">
        <v>3114.0</v>
      </c>
      <c r="B3116" s="10">
        <v>105.0</v>
      </c>
      <c r="C3116" s="10" t="s">
        <v>12630</v>
      </c>
      <c r="D3116" s="10" t="s">
        <v>12626</v>
      </c>
      <c r="E3116" s="10" t="s">
        <v>12627</v>
      </c>
      <c r="F3116" s="10" t="s">
        <v>12631</v>
      </c>
      <c r="G3116" s="11" t="s">
        <v>16</v>
      </c>
      <c r="H3116" s="11" t="s">
        <v>17</v>
      </c>
      <c r="I3116" s="12" t="b">
        <v>1</v>
      </c>
      <c r="J3116" s="13">
        <v>12.0</v>
      </c>
      <c r="K3116" s="16" t="s">
        <v>12632</v>
      </c>
      <c r="L3116" s="11" t="s">
        <v>17</v>
      </c>
      <c r="M3116" s="11" t="s">
        <v>17</v>
      </c>
    </row>
    <row r="3117" ht="15.75" customHeight="1">
      <c r="A3117" s="9">
        <v>3115.0</v>
      </c>
      <c r="B3117" s="10">
        <v>112.0</v>
      </c>
      <c r="C3117" s="10" t="s">
        <v>12633</v>
      </c>
      <c r="D3117" s="10" t="s">
        <v>12626</v>
      </c>
      <c r="E3117" s="10" t="s">
        <v>12627</v>
      </c>
      <c r="F3117" s="10" t="s">
        <v>12634</v>
      </c>
      <c r="G3117" s="11" t="s">
        <v>16</v>
      </c>
      <c r="H3117" s="11" t="s">
        <v>17</v>
      </c>
      <c r="I3117" s="12" t="b">
        <v>1</v>
      </c>
      <c r="J3117" s="13">
        <v>12.0</v>
      </c>
      <c r="K3117" s="16" t="s">
        <v>12635</v>
      </c>
      <c r="L3117" s="11" t="s">
        <v>17</v>
      </c>
      <c r="M3117" s="11" t="s">
        <v>17</v>
      </c>
    </row>
    <row r="3118" ht="15.75" customHeight="1">
      <c r="A3118" s="9">
        <v>3116.0</v>
      </c>
      <c r="B3118" s="10">
        <v>140.0</v>
      </c>
      <c r="C3118" s="10" t="s">
        <v>12636</v>
      </c>
      <c r="D3118" s="10" t="s">
        <v>12626</v>
      </c>
      <c r="E3118" s="10" t="s">
        <v>12627</v>
      </c>
      <c r="F3118" s="10" t="s">
        <v>12637</v>
      </c>
      <c r="G3118" s="11" t="s">
        <v>16</v>
      </c>
      <c r="H3118" s="11" t="s">
        <v>17</v>
      </c>
      <c r="I3118" s="12" t="b">
        <v>1</v>
      </c>
      <c r="J3118" s="13">
        <v>12.0</v>
      </c>
      <c r="K3118" s="16" t="s">
        <v>12638</v>
      </c>
      <c r="L3118" s="11" t="s">
        <v>17</v>
      </c>
      <c r="M3118" s="11" t="s">
        <v>17</v>
      </c>
    </row>
    <row r="3119" ht="15.75" customHeight="1">
      <c r="A3119" s="9">
        <v>3117.0</v>
      </c>
      <c r="B3119" s="10">
        <v>148.0</v>
      </c>
      <c r="C3119" s="10" t="s">
        <v>12639</v>
      </c>
      <c r="D3119" s="10" t="s">
        <v>12626</v>
      </c>
      <c r="E3119" s="10" t="s">
        <v>12627</v>
      </c>
      <c r="F3119" s="10" t="s">
        <v>12640</v>
      </c>
      <c r="G3119" s="11" t="s">
        <v>16</v>
      </c>
      <c r="H3119" s="11" t="s">
        <v>17</v>
      </c>
      <c r="I3119" s="12" t="b">
        <v>1</v>
      </c>
      <c r="J3119" s="13">
        <v>12.0</v>
      </c>
      <c r="K3119" s="16" t="s">
        <v>12641</v>
      </c>
      <c r="L3119" s="11" t="s">
        <v>17</v>
      </c>
      <c r="M3119" s="11" t="s">
        <v>17</v>
      </c>
    </row>
    <row r="3120" ht="15.75" customHeight="1">
      <c r="A3120" s="9">
        <v>3118.0</v>
      </c>
      <c r="B3120" s="10">
        <v>158.0</v>
      </c>
      <c r="C3120" s="10" t="s">
        <v>12642</v>
      </c>
      <c r="D3120" s="10" t="s">
        <v>12626</v>
      </c>
      <c r="E3120" s="10" t="s">
        <v>12627</v>
      </c>
      <c r="F3120" s="10" t="s">
        <v>12643</v>
      </c>
      <c r="G3120" s="11" t="s">
        <v>16</v>
      </c>
      <c r="H3120" s="11" t="s">
        <v>17</v>
      </c>
      <c r="I3120" s="12" t="b">
        <v>1</v>
      </c>
      <c r="J3120" s="13">
        <v>12.0</v>
      </c>
      <c r="K3120" s="16" t="s">
        <v>12644</v>
      </c>
      <c r="L3120" s="11" t="s">
        <v>17</v>
      </c>
      <c r="M3120" s="11" t="s">
        <v>17</v>
      </c>
    </row>
    <row r="3121" ht="15.75" customHeight="1">
      <c r="A3121" s="9">
        <v>3119.0</v>
      </c>
      <c r="B3121" s="10">
        <v>343.0</v>
      </c>
      <c r="C3121" s="10" t="s">
        <v>12645</v>
      </c>
      <c r="D3121" s="10" t="s">
        <v>12626</v>
      </c>
      <c r="E3121" s="10" t="s">
        <v>12627</v>
      </c>
      <c r="F3121" s="10" t="s">
        <v>12646</v>
      </c>
      <c r="G3121" s="11" t="s">
        <v>16</v>
      </c>
      <c r="H3121" s="11" t="s">
        <v>17</v>
      </c>
      <c r="I3121" s="12" t="b">
        <v>1</v>
      </c>
      <c r="J3121" s="13">
        <v>12.0</v>
      </c>
      <c r="K3121" s="16" t="s">
        <v>12647</v>
      </c>
      <c r="L3121" s="11" t="s">
        <v>17</v>
      </c>
      <c r="M3121" s="11" t="s">
        <v>17</v>
      </c>
    </row>
    <row r="3122" ht="15.75" customHeight="1">
      <c r="A3122" s="9">
        <v>3120.0</v>
      </c>
      <c r="B3122" s="10">
        <v>345.0</v>
      </c>
      <c r="C3122" s="10" t="s">
        <v>12648</v>
      </c>
      <c r="D3122" s="10" t="s">
        <v>12626</v>
      </c>
      <c r="E3122" s="10" t="s">
        <v>12627</v>
      </c>
      <c r="F3122" s="10" t="s">
        <v>12649</v>
      </c>
      <c r="G3122" s="11" t="s">
        <v>16</v>
      </c>
      <c r="H3122" s="11" t="s">
        <v>17</v>
      </c>
      <c r="I3122" s="12" t="b">
        <v>1</v>
      </c>
      <c r="J3122" s="13">
        <v>12.0</v>
      </c>
      <c r="K3122" s="16" t="s">
        <v>12650</v>
      </c>
      <c r="L3122" s="11" t="s">
        <v>17</v>
      </c>
      <c r="M3122" s="11" t="s">
        <v>17</v>
      </c>
    </row>
    <row r="3123" ht="15.75" customHeight="1">
      <c r="A3123" s="9">
        <v>3121.0</v>
      </c>
      <c r="B3123" s="10">
        <v>360.0</v>
      </c>
      <c r="C3123" s="10" t="s">
        <v>12651</v>
      </c>
      <c r="D3123" s="10" t="s">
        <v>12626</v>
      </c>
      <c r="E3123" s="10" t="s">
        <v>12627</v>
      </c>
      <c r="F3123" s="10" t="s">
        <v>12652</v>
      </c>
      <c r="G3123" s="11" t="s">
        <v>16</v>
      </c>
      <c r="H3123" s="11" t="s">
        <v>17</v>
      </c>
      <c r="I3123" s="12" t="b">
        <v>1</v>
      </c>
      <c r="J3123" s="13">
        <v>12.0</v>
      </c>
      <c r="K3123" s="16" t="s">
        <v>12653</v>
      </c>
      <c r="L3123" s="11" t="s">
        <v>17</v>
      </c>
      <c r="M3123" s="11" t="s">
        <v>17</v>
      </c>
    </row>
    <row r="3124" ht="15.75" customHeight="1">
      <c r="A3124" s="9">
        <v>3122.0</v>
      </c>
      <c r="B3124" s="10">
        <v>492.0</v>
      </c>
      <c r="C3124" s="10" t="s">
        <v>12654</v>
      </c>
      <c r="D3124" s="10" t="s">
        <v>12626</v>
      </c>
      <c r="E3124" s="10" t="s">
        <v>12627</v>
      </c>
      <c r="F3124" s="10" t="s">
        <v>12655</v>
      </c>
      <c r="G3124" s="11" t="s">
        <v>16</v>
      </c>
      <c r="H3124" s="11" t="s">
        <v>17</v>
      </c>
      <c r="I3124" s="12" t="b">
        <v>1</v>
      </c>
      <c r="J3124" s="13">
        <v>12.0</v>
      </c>
      <c r="K3124" s="16" t="s">
        <v>12656</v>
      </c>
      <c r="L3124" s="11" t="s">
        <v>17</v>
      </c>
      <c r="M3124" s="11" t="s">
        <v>17</v>
      </c>
    </row>
    <row r="3125" ht="15.75" customHeight="1">
      <c r="A3125" s="9">
        <v>3123.0</v>
      </c>
      <c r="B3125" s="10">
        <v>494.0</v>
      </c>
      <c r="C3125" s="10" t="s">
        <v>12657</v>
      </c>
      <c r="D3125" s="10" t="s">
        <v>12626</v>
      </c>
      <c r="E3125" s="10" t="s">
        <v>12627</v>
      </c>
      <c r="F3125" s="10" t="s">
        <v>12658</v>
      </c>
      <c r="G3125" s="11" t="s">
        <v>16</v>
      </c>
      <c r="H3125" s="11" t="s">
        <v>17</v>
      </c>
      <c r="I3125" s="12" t="b">
        <v>1</v>
      </c>
      <c r="J3125" s="13">
        <v>12.0</v>
      </c>
      <c r="K3125" s="16" t="s">
        <v>12659</v>
      </c>
      <c r="L3125" s="11" t="s">
        <v>17</v>
      </c>
      <c r="M3125" s="11" t="s">
        <v>17</v>
      </c>
    </row>
    <row r="3126" ht="15.75" customHeight="1">
      <c r="A3126" s="9">
        <v>3124.0</v>
      </c>
      <c r="B3126" s="10">
        <v>512.0</v>
      </c>
      <c r="C3126" s="10" t="s">
        <v>12660</v>
      </c>
      <c r="D3126" s="10" t="s">
        <v>12626</v>
      </c>
      <c r="E3126" s="10" t="s">
        <v>12627</v>
      </c>
      <c r="F3126" s="10" t="s">
        <v>12661</v>
      </c>
      <c r="G3126" s="11" t="s">
        <v>16</v>
      </c>
      <c r="H3126" s="11" t="s">
        <v>17</v>
      </c>
      <c r="I3126" s="12" t="b">
        <v>1</v>
      </c>
      <c r="J3126" s="13">
        <v>12.0</v>
      </c>
      <c r="K3126" s="16" t="s">
        <v>12662</v>
      </c>
      <c r="L3126" s="11" t="s">
        <v>17</v>
      </c>
      <c r="M3126" s="11" t="s">
        <v>17</v>
      </c>
    </row>
    <row r="3127" ht="15.75" customHeight="1">
      <c r="A3127" s="9">
        <v>3125.0</v>
      </c>
      <c r="B3127" s="10">
        <v>519.0</v>
      </c>
      <c r="C3127" s="10" t="s">
        <v>12663</v>
      </c>
      <c r="D3127" s="10" t="s">
        <v>12626</v>
      </c>
      <c r="E3127" s="10" t="s">
        <v>12627</v>
      </c>
      <c r="F3127" s="10" t="s">
        <v>12664</v>
      </c>
      <c r="G3127" s="11" t="s">
        <v>16</v>
      </c>
      <c r="H3127" s="11" t="s">
        <v>17</v>
      </c>
      <c r="I3127" s="12" t="b">
        <v>1</v>
      </c>
      <c r="J3127" s="13">
        <v>12.0</v>
      </c>
      <c r="K3127" s="16" t="s">
        <v>12665</v>
      </c>
      <c r="L3127" s="11" t="s">
        <v>17</v>
      </c>
      <c r="M3127" s="11" t="s">
        <v>17</v>
      </c>
    </row>
    <row r="3128" ht="15.75" customHeight="1">
      <c r="A3128" s="9">
        <v>3126.0</v>
      </c>
      <c r="B3128" s="10">
        <v>523.0</v>
      </c>
      <c r="C3128" s="10" t="s">
        <v>12666</v>
      </c>
      <c r="D3128" s="10" t="s">
        <v>12626</v>
      </c>
      <c r="E3128" s="10" t="s">
        <v>12627</v>
      </c>
      <c r="F3128" s="10" t="s">
        <v>12664</v>
      </c>
      <c r="G3128" s="11" t="s">
        <v>16</v>
      </c>
      <c r="H3128" s="11" t="s">
        <v>17</v>
      </c>
      <c r="I3128" s="12" t="b">
        <v>1</v>
      </c>
      <c r="J3128" s="13">
        <v>12.0</v>
      </c>
      <c r="K3128" s="16" t="s">
        <v>12667</v>
      </c>
      <c r="L3128" s="11" t="s">
        <v>17</v>
      </c>
      <c r="M3128" s="11" t="s">
        <v>17</v>
      </c>
    </row>
    <row r="3129" ht="15.75" customHeight="1">
      <c r="A3129" s="9">
        <v>3127.0</v>
      </c>
      <c r="B3129" s="10">
        <v>613.0</v>
      </c>
      <c r="C3129" s="10" t="s">
        <v>12668</v>
      </c>
      <c r="D3129" s="10" t="s">
        <v>12626</v>
      </c>
      <c r="E3129" s="10" t="s">
        <v>12627</v>
      </c>
      <c r="F3129" s="10" t="s">
        <v>12669</v>
      </c>
      <c r="G3129" s="11" t="s">
        <v>16</v>
      </c>
      <c r="H3129" s="11" t="s">
        <v>17</v>
      </c>
      <c r="I3129" s="12" t="b">
        <v>1</v>
      </c>
      <c r="J3129" s="13">
        <v>12.0</v>
      </c>
      <c r="K3129" s="16" t="s">
        <v>12670</v>
      </c>
      <c r="L3129" s="11" t="s">
        <v>17</v>
      </c>
      <c r="M3129" s="11" t="s">
        <v>17</v>
      </c>
    </row>
    <row r="3130" ht="15.75" customHeight="1">
      <c r="A3130" s="9">
        <v>3128.0</v>
      </c>
      <c r="B3130" s="10">
        <v>670.0</v>
      </c>
      <c r="C3130" s="10" t="s">
        <v>12671</v>
      </c>
      <c r="D3130" s="10" t="s">
        <v>12626</v>
      </c>
      <c r="E3130" s="10" t="s">
        <v>12627</v>
      </c>
      <c r="F3130" s="10" t="s">
        <v>12672</v>
      </c>
      <c r="G3130" s="11" t="s">
        <v>16</v>
      </c>
      <c r="H3130" s="11" t="s">
        <v>17</v>
      </c>
      <c r="I3130" s="12" t="b">
        <v>1</v>
      </c>
      <c r="J3130" s="13">
        <v>12.0</v>
      </c>
      <c r="K3130" s="16" t="s">
        <v>12673</v>
      </c>
      <c r="L3130" s="11" t="s">
        <v>17</v>
      </c>
      <c r="M3130" s="11" t="s">
        <v>17</v>
      </c>
    </row>
    <row r="3131" ht="15.75" customHeight="1">
      <c r="A3131" s="9">
        <v>3129.0</v>
      </c>
      <c r="B3131" s="10">
        <v>683.0</v>
      </c>
      <c r="C3131" s="10" t="s">
        <v>12674</v>
      </c>
      <c r="D3131" s="10" t="s">
        <v>12626</v>
      </c>
      <c r="E3131" s="10" t="s">
        <v>12627</v>
      </c>
      <c r="F3131" s="10" t="s">
        <v>12675</v>
      </c>
      <c r="G3131" s="11" t="s">
        <v>16</v>
      </c>
      <c r="H3131" s="11" t="s">
        <v>17</v>
      </c>
      <c r="I3131" s="12" t="b">
        <v>1</v>
      </c>
      <c r="J3131" s="13">
        <v>12.0</v>
      </c>
      <c r="K3131" s="16" t="s">
        <v>12676</v>
      </c>
      <c r="L3131" s="11" t="s">
        <v>17</v>
      </c>
      <c r="M3131" s="11" t="s">
        <v>17</v>
      </c>
    </row>
    <row r="3132" ht="15.75" customHeight="1">
      <c r="A3132" s="9">
        <v>3130.0</v>
      </c>
      <c r="B3132" s="10">
        <v>716.0</v>
      </c>
      <c r="C3132" s="10" t="s">
        <v>12677</v>
      </c>
      <c r="D3132" s="10" t="s">
        <v>12626</v>
      </c>
      <c r="E3132" s="10" t="s">
        <v>12627</v>
      </c>
      <c r="F3132" s="10" t="s">
        <v>12678</v>
      </c>
      <c r="G3132" s="11" t="s">
        <v>16</v>
      </c>
      <c r="H3132" s="11" t="s">
        <v>17</v>
      </c>
      <c r="I3132" s="12" t="b">
        <v>1</v>
      </c>
      <c r="J3132" s="13">
        <v>12.0</v>
      </c>
      <c r="K3132" s="16" t="s">
        <v>12679</v>
      </c>
      <c r="L3132" s="11" t="s">
        <v>17</v>
      </c>
      <c r="M3132" s="11" t="s">
        <v>17</v>
      </c>
    </row>
    <row r="3133" ht="15.75" customHeight="1">
      <c r="A3133" s="9">
        <v>3131.0</v>
      </c>
      <c r="B3133" s="10">
        <v>727.0</v>
      </c>
      <c r="C3133" s="10" t="s">
        <v>12680</v>
      </c>
      <c r="D3133" s="10" t="s">
        <v>12626</v>
      </c>
      <c r="E3133" s="10" t="s">
        <v>12627</v>
      </c>
      <c r="F3133" s="10" t="s">
        <v>12681</v>
      </c>
      <c r="G3133" s="11" t="s">
        <v>16</v>
      </c>
      <c r="H3133" s="11" t="s">
        <v>17</v>
      </c>
      <c r="I3133" s="12" t="b">
        <v>1</v>
      </c>
      <c r="J3133" s="13">
        <v>12.0</v>
      </c>
      <c r="K3133" s="16" t="s">
        <v>12682</v>
      </c>
      <c r="L3133" s="11" t="s">
        <v>17</v>
      </c>
      <c r="M3133" s="11" t="s">
        <v>17</v>
      </c>
    </row>
    <row r="3134" ht="15.75" customHeight="1">
      <c r="A3134" s="9">
        <v>3132.0</v>
      </c>
      <c r="B3134" s="10">
        <v>741.0</v>
      </c>
      <c r="C3134" s="10" t="s">
        <v>12683</v>
      </c>
      <c r="D3134" s="10" t="s">
        <v>12626</v>
      </c>
      <c r="E3134" s="10" t="s">
        <v>12627</v>
      </c>
      <c r="F3134" s="10" t="s">
        <v>12684</v>
      </c>
      <c r="G3134" s="11" t="s">
        <v>16</v>
      </c>
      <c r="H3134" s="11" t="s">
        <v>17</v>
      </c>
      <c r="I3134" s="12" t="b">
        <v>1</v>
      </c>
      <c r="J3134" s="13">
        <v>12.0</v>
      </c>
      <c r="K3134" s="16" t="s">
        <v>12685</v>
      </c>
      <c r="L3134" s="11" t="s">
        <v>17</v>
      </c>
      <c r="M3134" s="11" t="s">
        <v>17</v>
      </c>
    </row>
    <row r="3135" ht="15.75" customHeight="1">
      <c r="A3135" s="9">
        <v>3133.0</v>
      </c>
      <c r="B3135" s="10">
        <v>742.0</v>
      </c>
      <c r="C3135" s="10" t="s">
        <v>12686</v>
      </c>
      <c r="D3135" s="10" t="s">
        <v>12626</v>
      </c>
      <c r="E3135" s="10" t="s">
        <v>12627</v>
      </c>
      <c r="F3135" s="10" t="s">
        <v>12687</v>
      </c>
      <c r="G3135" s="11" t="s">
        <v>16</v>
      </c>
      <c r="H3135" s="11" t="s">
        <v>17</v>
      </c>
      <c r="I3135" s="12" t="b">
        <v>1</v>
      </c>
      <c r="J3135" s="13">
        <v>12.0</v>
      </c>
      <c r="K3135" s="16" t="s">
        <v>12688</v>
      </c>
      <c r="L3135" s="11" t="s">
        <v>17</v>
      </c>
      <c r="M3135" s="11" t="s">
        <v>17</v>
      </c>
    </row>
    <row r="3136" ht="15.75" customHeight="1">
      <c r="A3136" s="9">
        <v>3134.0</v>
      </c>
      <c r="B3136" s="10">
        <v>777.0</v>
      </c>
      <c r="C3136" s="10" t="s">
        <v>12689</v>
      </c>
      <c r="D3136" s="10" t="s">
        <v>12626</v>
      </c>
      <c r="E3136" s="10" t="s">
        <v>12627</v>
      </c>
      <c r="F3136" s="10" t="s">
        <v>12690</v>
      </c>
      <c r="G3136" s="11" t="s">
        <v>16</v>
      </c>
      <c r="H3136" s="11" t="s">
        <v>17</v>
      </c>
      <c r="I3136" s="12" t="b">
        <v>1</v>
      </c>
      <c r="J3136" s="13">
        <v>12.0</v>
      </c>
      <c r="K3136" s="16" t="s">
        <v>12691</v>
      </c>
      <c r="L3136" s="11" t="s">
        <v>17</v>
      </c>
      <c r="M3136" s="11" t="s">
        <v>17</v>
      </c>
    </row>
    <row r="3137" ht="15.75" customHeight="1">
      <c r="A3137" s="9">
        <v>3135.0</v>
      </c>
      <c r="B3137" s="10">
        <v>848.0</v>
      </c>
      <c r="C3137" s="10" t="s">
        <v>12692</v>
      </c>
      <c r="D3137" s="10" t="s">
        <v>12626</v>
      </c>
      <c r="E3137" s="10" t="s">
        <v>12627</v>
      </c>
      <c r="F3137" s="10" t="s">
        <v>12693</v>
      </c>
      <c r="G3137" s="11" t="s">
        <v>16</v>
      </c>
      <c r="H3137" s="11" t="s">
        <v>17</v>
      </c>
      <c r="I3137" s="12" t="b">
        <v>1</v>
      </c>
      <c r="J3137" s="13">
        <v>12.0</v>
      </c>
      <c r="K3137" s="16" t="s">
        <v>12694</v>
      </c>
      <c r="L3137" s="11" t="s">
        <v>17</v>
      </c>
      <c r="M3137" s="11" t="s">
        <v>17</v>
      </c>
    </row>
    <row r="3138" ht="15.75" customHeight="1">
      <c r="A3138" s="9">
        <v>3136.0</v>
      </c>
      <c r="B3138" s="10">
        <v>856.0</v>
      </c>
      <c r="C3138" s="10" t="s">
        <v>12695</v>
      </c>
      <c r="D3138" s="10" t="s">
        <v>12626</v>
      </c>
      <c r="E3138" s="10" t="s">
        <v>12627</v>
      </c>
      <c r="F3138" s="10" t="s">
        <v>12696</v>
      </c>
      <c r="G3138" s="11" t="s">
        <v>16</v>
      </c>
      <c r="H3138" s="11" t="s">
        <v>17</v>
      </c>
      <c r="I3138" s="12" t="b">
        <v>1</v>
      </c>
      <c r="J3138" s="13">
        <v>12.0</v>
      </c>
      <c r="K3138" s="16" t="s">
        <v>12697</v>
      </c>
      <c r="L3138" s="11" t="s">
        <v>17</v>
      </c>
      <c r="M3138" s="11" t="s">
        <v>17</v>
      </c>
    </row>
    <row r="3139" ht="15.75" customHeight="1">
      <c r="A3139" s="9">
        <v>3137.0</v>
      </c>
      <c r="B3139" s="10">
        <v>860.0</v>
      </c>
      <c r="C3139" s="10" t="s">
        <v>12698</v>
      </c>
      <c r="D3139" s="10" t="s">
        <v>12626</v>
      </c>
      <c r="E3139" s="10" t="s">
        <v>12627</v>
      </c>
      <c r="F3139" s="10" t="s">
        <v>12699</v>
      </c>
      <c r="G3139" s="11" t="s">
        <v>16</v>
      </c>
      <c r="H3139" s="11" t="s">
        <v>17</v>
      </c>
      <c r="I3139" s="12" t="b">
        <v>1</v>
      </c>
      <c r="J3139" s="13">
        <v>12.0</v>
      </c>
      <c r="K3139" s="16" t="s">
        <v>12700</v>
      </c>
      <c r="L3139" s="11" t="s">
        <v>17</v>
      </c>
      <c r="M3139" s="11" t="s">
        <v>17</v>
      </c>
    </row>
    <row r="3140" ht="15.75" customHeight="1">
      <c r="A3140" s="9">
        <v>3138.0</v>
      </c>
      <c r="B3140" s="10">
        <v>980.0</v>
      </c>
      <c r="C3140" s="10" t="s">
        <v>12701</v>
      </c>
      <c r="D3140" s="10" t="s">
        <v>12626</v>
      </c>
      <c r="E3140" s="10" t="s">
        <v>12627</v>
      </c>
      <c r="F3140" s="10" t="s">
        <v>12702</v>
      </c>
      <c r="G3140" s="11" t="s">
        <v>16</v>
      </c>
      <c r="H3140" s="11" t="s">
        <v>17</v>
      </c>
      <c r="I3140" s="12" t="b">
        <v>1</v>
      </c>
      <c r="J3140" s="13">
        <v>12.0</v>
      </c>
      <c r="K3140" s="16" t="s">
        <v>12703</v>
      </c>
      <c r="L3140" s="11" t="s">
        <v>17</v>
      </c>
      <c r="M3140" s="11" t="s">
        <v>17</v>
      </c>
    </row>
    <row r="3141" ht="15.75" customHeight="1">
      <c r="A3141" s="9">
        <v>3139.0</v>
      </c>
      <c r="B3141" s="10">
        <v>1173.0</v>
      </c>
      <c r="C3141" s="10" t="s">
        <v>12704</v>
      </c>
      <c r="D3141" s="10" t="s">
        <v>12626</v>
      </c>
      <c r="E3141" s="10" t="s">
        <v>12627</v>
      </c>
      <c r="F3141" s="10" t="s">
        <v>12705</v>
      </c>
      <c r="G3141" s="11" t="s">
        <v>16</v>
      </c>
      <c r="H3141" s="11" t="s">
        <v>17</v>
      </c>
      <c r="I3141" s="12" t="b">
        <v>1</v>
      </c>
      <c r="J3141" s="13">
        <v>12.0</v>
      </c>
      <c r="K3141" s="16" t="s">
        <v>12706</v>
      </c>
      <c r="L3141" s="11" t="s">
        <v>17</v>
      </c>
      <c r="M3141" s="11" t="s">
        <v>17</v>
      </c>
    </row>
    <row r="3142" ht="15.75" customHeight="1">
      <c r="A3142" s="9">
        <v>3140.0</v>
      </c>
      <c r="B3142" s="10">
        <v>1180.0</v>
      </c>
      <c r="C3142" s="10" t="s">
        <v>12707</v>
      </c>
      <c r="D3142" s="10" t="s">
        <v>12626</v>
      </c>
      <c r="E3142" s="10" t="s">
        <v>12627</v>
      </c>
      <c r="F3142" s="10" t="s">
        <v>12708</v>
      </c>
      <c r="G3142" s="11" t="s">
        <v>16</v>
      </c>
      <c r="H3142" s="11" t="s">
        <v>17</v>
      </c>
      <c r="I3142" s="12" t="b">
        <v>1</v>
      </c>
      <c r="J3142" s="13">
        <v>12.0</v>
      </c>
      <c r="K3142" s="16" t="s">
        <v>12709</v>
      </c>
      <c r="L3142" s="11" t="s">
        <v>17</v>
      </c>
      <c r="M3142" s="11" t="s">
        <v>17</v>
      </c>
    </row>
    <row r="3143" ht="15.75" customHeight="1">
      <c r="A3143" s="9">
        <v>3141.0</v>
      </c>
      <c r="B3143" s="10">
        <v>1191.0</v>
      </c>
      <c r="C3143" s="10" t="s">
        <v>12710</v>
      </c>
      <c r="D3143" s="10" t="s">
        <v>12626</v>
      </c>
      <c r="E3143" s="10" t="s">
        <v>12627</v>
      </c>
      <c r="F3143" s="10" t="s">
        <v>12711</v>
      </c>
      <c r="G3143" s="11" t="s">
        <v>16</v>
      </c>
      <c r="H3143" s="11" t="s">
        <v>17</v>
      </c>
      <c r="I3143" s="12" t="b">
        <v>1</v>
      </c>
      <c r="J3143" s="13">
        <v>12.0</v>
      </c>
      <c r="K3143" s="16" t="s">
        <v>12712</v>
      </c>
      <c r="L3143" s="11" t="s">
        <v>17</v>
      </c>
      <c r="M3143" s="11" t="s">
        <v>17</v>
      </c>
    </row>
    <row r="3144" ht="15.75" customHeight="1">
      <c r="A3144" s="9">
        <v>3142.0</v>
      </c>
      <c r="B3144" s="10">
        <v>1199.0</v>
      </c>
      <c r="C3144" s="10" t="s">
        <v>12713</v>
      </c>
      <c r="D3144" s="10" t="s">
        <v>12626</v>
      </c>
      <c r="E3144" s="10" t="s">
        <v>12627</v>
      </c>
      <c r="F3144" s="10" t="s">
        <v>12714</v>
      </c>
      <c r="G3144" s="11" t="s">
        <v>16</v>
      </c>
      <c r="H3144" s="11" t="s">
        <v>17</v>
      </c>
      <c r="I3144" s="12" t="b">
        <v>1</v>
      </c>
      <c r="J3144" s="13">
        <v>12.0</v>
      </c>
      <c r="K3144" s="16" t="s">
        <v>12715</v>
      </c>
      <c r="L3144" s="11" t="s">
        <v>17</v>
      </c>
      <c r="M3144" s="11" t="s">
        <v>17</v>
      </c>
    </row>
    <row r="3145" ht="15.75" customHeight="1">
      <c r="A3145" s="9">
        <v>3143.0</v>
      </c>
      <c r="B3145" s="10">
        <v>1224.0</v>
      </c>
      <c r="C3145" s="10" t="s">
        <v>12716</v>
      </c>
      <c r="D3145" s="10" t="s">
        <v>12626</v>
      </c>
      <c r="E3145" s="10" t="s">
        <v>12627</v>
      </c>
      <c r="F3145" s="10" t="s">
        <v>12717</v>
      </c>
      <c r="G3145" s="11" t="s">
        <v>16</v>
      </c>
      <c r="H3145" s="11" t="s">
        <v>17</v>
      </c>
      <c r="I3145" s="12" t="b">
        <v>1</v>
      </c>
      <c r="J3145" s="13">
        <v>12.0</v>
      </c>
      <c r="K3145" s="16" t="s">
        <v>12718</v>
      </c>
      <c r="L3145" s="11" t="s">
        <v>17</v>
      </c>
      <c r="M3145" s="11" t="s">
        <v>17</v>
      </c>
    </row>
    <row r="3146" ht="15.75" customHeight="1">
      <c r="A3146" s="9">
        <v>3144.0</v>
      </c>
      <c r="B3146" s="10">
        <v>1321.0</v>
      </c>
      <c r="C3146" s="10" t="s">
        <v>12719</v>
      </c>
      <c r="D3146" s="10" t="s">
        <v>12626</v>
      </c>
      <c r="E3146" s="10" t="s">
        <v>12627</v>
      </c>
      <c r="F3146" s="10" t="s">
        <v>12720</v>
      </c>
      <c r="G3146" s="11" t="s">
        <v>16</v>
      </c>
      <c r="H3146" s="11" t="s">
        <v>17</v>
      </c>
      <c r="I3146" s="12" t="b">
        <v>1</v>
      </c>
      <c r="J3146" s="13">
        <v>12.0</v>
      </c>
      <c r="K3146" s="16" t="s">
        <v>12721</v>
      </c>
      <c r="L3146" s="11" t="s">
        <v>17</v>
      </c>
      <c r="M3146" s="11" t="s">
        <v>17</v>
      </c>
    </row>
    <row r="3147" ht="15.75" customHeight="1">
      <c r="A3147" s="9">
        <v>3145.0</v>
      </c>
      <c r="B3147" s="10">
        <v>1323.0</v>
      </c>
      <c r="C3147" s="10" t="s">
        <v>12722</v>
      </c>
      <c r="D3147" s="10" t="s">
        <v>12626</v>
      </c>
      <c r="E3147" s="10" t="s">
        <v>12627</v>
      </c>
      <c r="F3147" s="10" t="s">
        <v>12723</v>
      </c>
      <c r="G3147" s="11" t="s">
        <v>16</v>
      </c>
      <c r="H3147" s="11" t="s">
        <v>17</v>
      </c>
      <c r="I3147" s="12" t="b">
        <v>1</v>
      </c>
      <c r="J3147" s="13">
        <v>12.0</v>
      </c>
      <c r="K3147" s="16" t="s">
        <v>12724</v>
      </c>
      <c r="L3147" s="11" t="s">
        <v>17</v>
      </c>
      <c r="M3147" s="11" t="s">
        <v>17</v>
      </c>
    </row>
    <row r="3148" ht="15.75" customHeight="1">
      <c r="A3148" s="9">
        <v>3146.0</v>
      </c>
      <c r="B3148" s="10">
        <v>1331.0</v>
      </c>
      <c r="C3148" s="10" t="s">
        <v>12725</v>
      </c>
      <c r="D3148" s="10" t="s">
        <v>12626</v>
      </c>
      <c r="E3148" s="10" t="s">
        <v>12627</v>
      </c>
      <c r="F3148" s="10" t="s">
        <v>12726</v>
      </c>
      <c r="G3148" s="11" t="s">
        <v>16</v>
      </c>
      <c r="H3148" s="11" t="s">
        <v>17</v>
      </c>
      <c r="I3148" s="12" t="b">
        <v>1</v>
      </c>
      <c r="J3148" s="13">
        <v>12.0</v>
      </c>
      <c r="K3148" s="16" t="s">
        <v>12727</v>
      </c>
      <c r="L3148" s="11" t="s">
        <v>17</v>
      </c>
      <c r="M3148" s="11" t="s">
        <v>17</v>
      </c>
    </row>
    <row r="3149" ht="15.75" customHeight="1">
      <c r="A3149" s="9">
        <v>3147.0</v>
      </c>
      <c r="B3149" s="10">
        <v>1336.0</v>
      </c>
      <c r="C3149" s="10" t="s">
        <v>12728</v>
      </c>
      <c r="D3149" s="10" t="s">
        <v>12626</v>
      </c>
      <c r="E3149" s="10" t="s">
        <v>12627</v>
      </c>
      <c r="F3149" s="10" t="s">
        <v>12729</v>
      </c>
      <c r="G3149" s="11" t="s">
        <v>16</v>
      </c>
      <c r="H3149" s="11" t="s">
        <v>17</v>
      </c>
      <c r="I3149" s="12" t="b">
        <v>1</v>
      </c>
      <c r="J3149" s="13">
        <v>12.0</v>
      </c>
      <c r="K3149" s="16" t="s">
        <v>12730</v>
      </c>
      <c r="L3149" s="11" t="s">
        <v>17</v>
      </c>
      <c r="M3149" s="11" t="s">
        <v>17</v>
      </c>
    </row>
    <row r="3150" ht="15.75" customHeight="1">
      <c r="A3150" s="9">
        <v>3148.0</v>
      </c>
      <c r="B3150" s="10">
        <v>1337.0</v>
      </c>
      <c r="C3150" s="10" t="s">
        <v>12731</v>
      </c>
      <c r="D3150" s="10" t="s">
        <v>12626</v>
      </c>
      <c r="E3150" s="10" t="s">
        <v>12627</v>
      </c>
      <c r="F3150" s="10" t="s">
        <v>12732</v>
      </c>
      <c r="G3150" s="11" t="s">
        <v>16</v>
      </c>
      <c r="H3150" s="11" t="s">
        <v>17</v>
      </c>
      <c r="I3150" s="12" t="b">
        <v>1</v>
      </c>
      <c r="J3150" s="13">
        <v>12.0</v>
      </c>
      <c r="K3150" s="16" t="s">
        <v>12733</v>
      </c>
      <c r="L3150" s="11" t="s">
        <v>17</v>
      </c>
      <c r="M3150" s="11" t="s">
        <v>17</v>
      </c>
    </row>
    <row r="3151" ht="15.75" customHeight="1">
      <c r="A3151" s="9">
        <v>3149.0</v>
      </c>
      <c r="B3151" s="10">
        <v>1350.0</v>
      </c>
      <c r="C3151" s="10" t="s">
        <v>12734</v>
      </c>
      <c r="D3151" s="10" t="s">
        <v>12626</v>
      </c>
      <c r="E3151" s="10" t="s">
        <v>12627</v>
      </c>
      <c r="F3151" s="10" t="s">
        <v>12735</v>
      </c>
      <c r="G3151" s="11" t="s">
        <v>16</v>
      </c>
      <c r="H3151" s="11" t="s">
        <v>17</v>
      </c>
      <c r="I3151" s="12" t="b">
        <v>1</v>
      </c>
      <c r="J3151" s="13">
        <v>12.0</v>
      </c>
      <c r="K3151" s="16" t="s">
        <v>12736</v>
      </c>
      <c r="L3151" s="11" t="s">
        <v>17</v>
      </c>
      <c r="M3151" s="11" t="s">
        <v>17</v>
      </c>
    </row>
    <row r="3152" ht="15.75" customHeight="1">
      <c r="A3152" s="9">
        <v>3150.0</v>
      </c>
      <c r="B3152" s="10">
        <v>1352.0</v>
      </c>
      <c r="C3152" s="10" t="s">
        <v>12737</v>
      </c>
      <c r="D3152" s="10" t="s">
        <v>12626</v>
      </c>
      <c r="E3152" s="10" t="s">
        <v>12627</v>
      </c>
      <c r="F3152" s="10" t="s">
        <v>12738</v>
      </c>
      <c r="G3152" s="11" t="s">
        <v>16</v>
      </c>
      <c r="H3152" s="11" t="s">
        <v>17</v>
      </c>
      <c r="I3152" s="12" t="b">
        <v>1</v>
      </c>
      <c r="J3152" s="13">
        <v>12.0</v>
      </c>
      <c r="K3152" s="16" t="s">
        <v>12739</v>
      </c>
      <c r="L3152" s="11" t="s">
        <v>17</v>
      </c>
      <c r="M3152" s="11" t="s">
        <v>17</v>
      </c>
    </row>
    <row r="3153" ht="15.75" customHeight="1">
      <c r="A3153" s="9">
        <v>3151.0</v>
      </c>
      <c r="B3153" s="10">
        <v>1353.0</v>
      </c>
      <c r="C3153" s="10" t="s">
        <v>12740</v>
      </c>
      <c r="D3153" s="10" t="s">
        <v>12626</v>
      </c>
      <c r="E3153" s="10" t="s">
        <v>12627</v>
      </c>
      <c r="F3153" s="10" t="s">
        <v>12741</v>
      </c>
      <c r="G3153" s="11" t="s">
        <v>16</v>
      </c>
      <c r="H3153" s="11" t="s">
        <v>17</v>
      </c>
      <c r="I3153" s="12" t="b">
        <v>1</v>
      </c>
      <c r="J3153" s="13">
        <v>12.0</v>
      </c>
      <c r="K3153" s="16" t="s">
        <v>12742</v>
      </c>
      <c r="L3153" s="11" t="s">
        <v>17</v>
      </c>
      <c r="M3153" s="11" t="s">
        <v>17</v>
      </c>
    </row>
    <row r="3154" ht="15.75" customHeight="1">
      <c r="A3154" s="9">
        <v>3152.0</v>
      </c>
      <c r="B3154" s="10">
        <v>1356.0</v>
      </c>
      <c r="C3154" s="10" t="s">
        <v>12743</v>
      </c>
      <c r="D3154" s="10" t="s">
        <v>12626</v>
      </c>
      <c r="E3154" s="10" t="s">
        <v>12627</v>
      </c>
      <c r="F3154" s="10" t="s">
        <v>12744</v>
      </c>
      <c r="G3154" s="11" t="s">
        <v>16</v>
      </c>
      <c r="H3154" s="11" t="s">
        <v>17</v>
      </c>
      <c r="I3154" s="12" t="b">
        <v>1</v>
      </c>
      <c r="J3154" s="13">
        <v>12.0</v>
      </c>
      <c r="K3154" s="16" t="s">
        <v>12745</v>
      </c>
      <c r="L3154" s="11" t="s">
        <v>17</v>
      </c>
      <c r="M3154" s="11" t="s">
        <v>17</v>
      </c>
    </row>
    <row r="3155" ht="15.75" customHeight="1">
      <c r="A3155" s="9">
        <v>3153.0</v>
      </c>
      <c r="B3155" s="10">
        <v>1407.0</v>
      </c>
      <c r="C3155" s="10" t="s">
        <v>12746</v>
      </c>
      <c r="D3155" s="10" t="s">
        <v>12626</v>
      </c>
      <c r="E3155" s="10" t="s">
        <v>12627</v>
      </c>
      <c r="F3155" s="10" t="s">
        <v>12747</v>
      </c>
      <c r="G3155" s="11" t="s">
        <v>16</v>
      </c>
      <c r="H3155" s="11" t="s">
        <v>17</v>
      </c>
      <c r="I3155" s="12" t="b">
        <v>1</v>
      </c>
      <c r="J3155" s="13">
        <v>12.0</v>
      </c>
      <c r="K3155" s="16" t="s">
        <v>12748</v>
      </c>
      <c r="L3155" s="11" t="s">
        <v>17</v>
      </c>
      <c r="M3155" s="11" t="s">
        <v>17</v>
      </c>
    </row>
    <row r="3156" ht="15.75" customHeight="1">
      <c r="A3156" s="9">
        <v>3154.0</v>
      </c>
      <c r="B3156" s="10">
        <v>1456.0</v>
      </c>
      <c r="C3156" s="10" t="s">
        <v>12749</v>
      </c>
      <c r="D3156" s="10" t="s">
        <v>12626</v>
      </c>
      <c r="E3156" s="10" t="s">
        <v>12627</v>
      </c>
      <c r="F3156" s="10" t="s">
        <v>12750</v>
      </c>
      <c r="G3156" s="11" t="s">
        <v>16</v>
      </c>
      <c r="H3156" s="11" t="s">
        <v>17</v>
      </c>
      <c r="I3156" s="12" t="b">
        <v>1</v>
      </c>
      <c r="J3156" s="13">
        <v>12.0</v>
      </c>
      <c r="K3156" s="16" t="s">
        <v>12751</v>
      </c>
      <c r="L3156" s="11" t="s">
        <v>17</v>
      </c>
      <c r="M3156" s="11" t="s">
        <v>17</v>
      </c>
    </row>
    <row r="3157" ht="15.75" customHeight="1">
      <c r="A3157" s="9">
        <v>3155.0</v>
      </c>
      <c r="B3157" s="10">
        <v>1469.0</v>
      </c>
      <c r="C3157" s="10" t="s">
        <v>12752</v>
      </c>
      <c r="D3157" s="10" t="s">
        <v>12626</v>
      </c>
      <c r="E3157" s="10" t="s">
        <v>12627</v>
      </c>
      <c r="F3157" s="10" t="s">
        <v>12753</v>
      </c>
      <c r="G3157" s="11" t="s">
        <v>16</v>
      </c>
      <c r="H3157" s="11" t="s">
        <v>17</v>
      </c>
      <c r="I3157" s="12" t="b">
        <v>1</v>
      </c>
      <c r="J3157" s="13">
        <v>12.0</v>
      </c>
      <c r="K3157" s="16" t="s">
        <v>12754</v>
      </c>
      <c r="L3157" s="11" t="s">
        <v>17</v>
      </c>
      <c r="M3157" s="11" t="s">
        <v>17</v>
      </c>
    </row>
    <row r="3158" ht="15.75" customHeight="1">
      <c r="A3158" s="9">
        <v>3156.0</v>
      </c>
      <c r="B3158" s="10">
        <v>1506.0</v>
      </c>
      <c r="C3158" s="10" t="s">
        <v>12755</v>
      </c>
      <c r="D3158" s="10" t="s">
        <v>12626</v>
      </c>
      <c r="E3158" s="10" t="s">
        <v>12627</v>
      </c>
      <c r="F3158" s="10" t="s">
        <v>12756</v>
      </c>
      <c r="G3158" s="11" t="s">
        <v>16</v>
      </c>
      <c r="H3158" s="11" t="s">
        <v>17</v>
      </c>
      <c r="I3158" s="12" t="b">
        <v>1</v>
      </c>
      <c r="J3158" s="13">
        <v>12.0</v>
      </c>
      <c r="K3158" s="16" t="s">
        <v>12757</v>
      </c>
      <c r="L3158" s="11" t="s">
        <v>17</v>
      </c>
      <c r="M3158" s="11" t="s">
        <v>17</v>
      </c>
    </row>
    <row r="3159" ht="15.75" customHeight="1">
      <c r="A3159" s="9">
        <v>3157.0</v>
      </c>
      <c r="B3159" s="10">
        <v>1507.0</v>
      </c>
      <c r="C3159" s="10" t="s">
        <v>12758</v>
      </c>
      <c r="D3159" s="10" t="s">
        <v>12626</v>
      </c>
      <c r="E3159" s="10" t="s">
        <v>12627</v>
      </c>
      <c r="F3159" s="10" t="s">
        <v>12756</v>
      </c>
      <c r="G3159" s="11" t="s">
        <v>16</v>
      </c>
      <c r="H3159" s="11" t="s">
        <v>17</v>
      </c>
      <c r="I3159" s="12" t="b">
        <v>1</v>
      </c>
      <c r="J3159" s="13">
        <v>12.0</v>
      </c>
      <c r="K3159" s="16" t="s">
        <v>12759</v>
      </c>
      <c r="L3159" s="11" t="s">
        <v>17</v>
      </c>
      <c r="M3159" s="11" t="s">
        <v>17</v>
      </c>
    </row>
    <row r="3160" ht="15.75" customHeight="1">
      <c r="A3160" s="9">
        <v>3158.0</v>
      </c>
      <c r="B3160" s="10">
        <v>1512.0</v>
      </c>
      <c r="C3160" s="10" t="s">
        <v>12760</v>
      </c>
      <c r="D3160" s="10" t="s">
        <v>12626</v>
      </c>
      <c r="E3160" s="10" t="s">
        <v>12627</v>
      </c>
      <c r="F3160" s="10" t="s">
        <v>12756</v>
      </c>
      <c r="G3160" s="11" t="s">
        <v>16</v>
      </c>
      <c r="H3160" s="11" t="s">
        <v>17</v>
      </c>
      <c r="I3160" s="12" t="b">
        <v>1</v>
      </c>
      <c r="J3160" s="13">
        <v>12.0</v>
      </c>
      <c r="K3160" s="16" t="s">
        <v>12761</v>
      </c>
      <c r="L3160" s="11" t="s">
        <v>17</v>
      </c>
      <c r="M3160" s="11" t="s">
        <v>17</v>
      </c>
    </row>
    <row r="3161" ht="15.75" customHeight="1">
      <c r="A3161" s="9">
        <v>3159.0</v>
      </c>
      <c r="B3161" s="10">
        <v>1513.0</v>
      </c>
      <c r="C3161" s="10" t="s">
        <v>12762</v>
      </c>
      <c r="D3161" s="10" t="s">
        <v>12626</v>
      </c>
      <c r="E3161" s="10" t="s">
        <v>12627</v>
      </c>
      <c r="F3161" s="10" t="s">
        <v>12756</v>
      </c>
      <c r="G3161" s="11" t="s">
        <v>16</v>
      </c>
      <c r="H3161" s="11" t="s">
        <v>17</v>
      </c>
      <c r="I3161" s="12" t="b">
        <v>1</v>
      </c>
      <c r="J3161" s="13">
        <v>12.0</v>
      </c>
      <c r="K3161" s="16" t="s">
        <v>12763</v>
      </c>
      <c r="L3161" s="11" t="s">
        <v>17</v>
      </c>
      <c r="M3161" s="11" t="s">
        <v>17</v>
      </c>
    </row>
    <row r="3162" ht="15.75" customHeight="1">
      <c r="A3162" s="9">
        <v>3160.0</v>
      </c>
      <c r="B3162" s="10">
        <v>1514.0</v>
      </c>
      <c r="C3162" s="10" t="s">
        <v>12764</v>
      </c>
      <c r="D3162" s="10" t="s">
        <v>12626</v>
      </c>
      <c r="E3162" s="10" t="s">
        <v>12627</v>
      </c>
      <c r="F3162" s="10" t="s">
        <v>12756</v>
      </c>
      <c r="G3162" s="11" t="s">
        <v>16</v>
      </c>
      <c r="H3162" s="11" t="s">
        <v>17</v>
      </c>
      <c r="I3162" s="12" t="b">
        <v>1</v>
      </c>
      <c r="J3162" s="13">
        <v>12.0</v>
      </c>
      <c r="K3162" s="16" t="s">
        <v>12765</v>
      </c>
      <c r="L3162" s="11" t="s">
        <v>17</v>
      </c>
      <c r="M3162" s="11" t="s">
        <v>17</v>
      </c>
    </row>
    <row r="3163" ht="15.75" customHeight="1">
      <c r="A3163" s="9">
        <v>3161.0</v>
      </c>
      <c r="B3163" s="10">
        <v>1516.0</v>
      </c>
      <c r="C3163" s="10" t="s">
        <v>12766</v>
      </c>
      <c r="D3163" s="10" t="s">
        <v>12626</v>
      </c>
      <c r="E3163" s="10" t="s">
        <v>12627</v>
      </c>
      <c r="F3163" s="10" t="s">
        <v>12756</v>
      </c>
      <c r="G3163" s="11" t="s">
        <v>16</v>
      </c>
      <c r="H3163" s="11" t="s">
        <v>17</v>
      </c>
      <c r="I3163" s="12" t="b">
        <v>1</v>
      </c>
      <c r="J3163" s="13">
        <v>12.0</v>
      </c>
      <c r="K3163" s="16" t="s">
        <v>12767</v>
      </c>
      <c r="L3163" s="11" t="s">
        <v>17</v>
      </c>
      <c r="M3163" s="11" t="s">
        <v>17</v>
      </c>
    </row>
    <row r="3164" ht="15.75" customHeight="1">
      <c r="A3164" s="9">
        <v>3162.0</v>
      </c>
      <c r="B3164" s="10">
        <v>1517.0</v>
      </c>
      <c r="C3164" s="10" t="s">
        <v>12768</v>
      </c>
      <c r="D3164" s="10" t="s">
        <v>12626</v>
      </c>
      <c r="E3164" s="10" t="s">
        <v>12627</v>
      </c>
      <c r="F3164" s="10" t="s">
        <v>12756</v>
      </c>
      <c r="G3164" s="11" t="s">
        <v>16</v>
      </c>
      <c r="H3164" s="11" t="s">
        <v>17</v>
      </c>
      <c r="I3164" s="12" t="b">
        <v>1</v>
      </c>
      <c r="J3164" s="13">
        <v>12.0</v>
      </c>
      <c r="K3164" s="16" t="s">
        <v>12769</v>
      </c>
      <c r="L3164" s="11" t="s">
        <v>17</v>
      </c>
      <c r="M3164" s="11" t="s">
        <v>17</v>
      </c>
    </row>
    <row r="3165" ht="15.75" customHeight="1">
      <c r="A3165" s="9">
        <v>3163.0</v>
      </c>
      <c r="B3165" s="10">
        <v>1518.0</v>
      </c>
      <c r="C3165" s="10" t="s">
        <v>12770</v>
      </c>
      <c r="D3165" s="10" t="s">
        <v>12626</v>
      </c>
      <c r="E3165" s="10" t="s">
        <v>12627</v>
      </c>
      <c r="F3165" s="10" t="s">
        <v>12756</v>
      </c>
      <c r="G3165" s="11" t="s">
        <v>16</v>
      </c>
      <c r="H3165" s="11" t="s">
        <v>17</v>
      </c>
      <c r="I3165" s="12" t="b">
        <v>1</v>
      </c>
      <c r="J3165" s="13">
        <v>12.0</v>
      </c>
      <c r="K3165" s="16" t="s">
        <v>12771</v>
      </c>
      <c r="L3165" s="11" t="s">
        <v>17</v>
      </c>
      <c r="M3165" s="11" t="s">
        <v>17</v>
      </c>
    </row>
    <row r="3166" ht="15.75" customHeight="1">
      <c r="A3166" s="9">
        <v>3164.0</v>
      </c>
      <c r="B3166" s="10">
        <v>1519.0</v>
      </c>
      <c r="C3166" s="10" t="s">
        <v>12772</v>
      </c>
      <c r="D3166" s="10" t="s">
        <v>12626</v>
      </c>
      <c r="E3166" s="10" t="s">
        <v>12627</v>
      </c>
      <c r="F3166" s="10" t="s">
        <v>12756</v>
      </c>
      <c r="G3166" s="11" t="s">
        <v>16</v>
      </c>
      <c r="H3166" s="11" t="s">
        <v>17</v>
      </c>
      <c r="I3166" s="12" t="b">
        <v>1</v>
      </c>
      <c r="J3166" s="13">
        <v>12.0</v>
      </c>
      <c r="K3166" s="16" t="s">
        <v>12773</v>
      </c>
      <c r="L3166" s="11" t="s">
        <v>17</v>
      </c>
      <c r="M3166" s="11" t="s">
        <v>17</v>
      </c>
    </row>
    <row r="3167" ht="15.75" customHeight="1">
      <c r="A3167" s="9">
        <v>3165.0</v>
      </c>
      <c r="B3167" s="10">
        <v>1550.0</v>
      </c>
      <c r="C3167" s="10" t="s">
        <v>12774</v>
      </c>
      <c r="D3167" s="10" t="s">
        <v>12626</v>
      </c>
      <c r="E3167" s="10" t="s">
        <v>12627</v>
      </c>
      <c r="F3167" s="10" t="s">
        <v>12775</v>
      </c>
      <c r="G3167" s="11" t="s">
        <v>16</v>
      </c>
      <c r="H3167" s="11" t="s">
        <v>17</v>
      </c>
      <c r="I3167" s="12" t="b">
        <v>1</v>
      </c>
      <c r="J3167" s="13">
        <v>12.0</v>
      </c>
      <c r="K3167" s="16" t="s">
        <v>12776</v>
      </c>
      <c r="L3167" s="11" t="s">
        <v>17</v>
      </c>
      <c r="M3167" s="11" t="s">
        <v>17</v>
      </c>
    </row>
    <row r="3168" ht="15.75" customHeight="1">
      <c r="A3168" s="9">
        <v>3166.0</v>
      </c>
      <c r="B3168" s="10">
        <v>1553.0</v>
      </c>
      <c r="C3168" s="10" t="s">
        <v>12777</v>
      </c>
      <c r="D3168" s="10" t="s">
        <v>12626</v>
      </c>
      <c r="E3168" s="10" t="s">
        <v>12627</v>
      </c>
      <c r="F3168" s="10" t="s">
        <v>12778</v>
      </c>
      <c r="G3168" s="11" t="s">
        <v>16</v>
      </c>
      <c r="H3168" s="11" t="s">
        <v>17</v>
      </c>
      <c r="I3168" s="12" t="b">
        <v>1</v>
      </c>
      <c r="J3168" s="13">
        <v>12.0</v>
      </c>
      <c r="K3168" s="16" t="s">
        <v>12779</v>
      </c>
      <c r="L3168" s="11" t="s">
        <v>17</v>
      </c>
      <c r="M3168" s="11" t="s">
        <v>17</v>
      </c>
    </row>
    <row r="3169" ht="15.75" customHeight="1">
      <c r="A3169" s="9">
        <v>3167.0</v>
      </c>
      <c r="B3169" s="10">
        <v>1605.0</v>
      </c>
      <c r="C3169" s="10" t="s">
        <v>12780</v>
      </c>
      <c r="D3169" s="10" t="s">
        <v>12626</v>
      </c>
      <c r="E3169" s="10" t="s">
        <v>12627</v>
      </c>
      <c r="F3169" s="10" t="s">
        <v>12756</v>
      </c>
      <c r="G3169" s="11" t="s">
        <v>16</v>
      </c>
      <c r="H3169" s="11" t="s">
        <v>17</v>
      </c>
      <c r="I3169" s="12" t="b">
        <v>1</v>
      </c>
      <c r="J3169" s="13">
        <v>12.0</v>
      </c>
      <c r="K3169" s="16" t="s">
        <v>12781</v>
      </c>
      <c r="L3169" s="11" t="s">
        <v>17</v>
      </c>
      <c r="M3169" s="11" t="s">
        <v>17</v>
      </c>
    </row>
    <row r="3170" ht="15.75" customHeight="1">
      <c r="A3170" s="9">
        <v>3168.0</v>
      </c>
      <c r="B3170" s="10">
        <v>1638.0</v>
      </c>
      <c r="C3170" s="10" t="s">
        <v>12782</v>
      </c>
      <c r="D3170" s="10" t="s">
        <v>12626</v>
      </c>
      <c r="E3170" s="10" t="s">
        <v>12627</v>
      </c>
      <c r="F3170" s="10" t="s">
        <v>12783</v>
      </c>
      <c r="G3170" s="11" t="s">
        <v>16</v>
      </c>
      <c r="H3170" s="11" t="s">
        <v>17</v>
      </c>
      <c r="I3170" s="12" t="b">
        <v>1</v>
      </c>
      <c r="J3170" s="13">
        <v>12.0</v>
      </c>
      <c r="K3170" s="16" t="s">
        <v>12784</v>
      </c>
      <c r="L3170" s="11" t="s">
        <v>17</v>
      </c>
      <c r="M3170" s="11" t="s">
        <v>17</v>
      </c>
    </row>
    <row r="3171" ht="15.75" customHeight="1">
      <c r="A3171" s="9">
        <v>3169.0</v>
      </c>
      <c r="B3171" s="10">
        <v>1735.0</v>
      </c>
      <c r="C3171" s="10" t="s">
        <v>12785</v>
      </c>
      <c r="D3171" s="10" t="s">
        <v>12626</v>
      </c>
      <c r="E3171" s="10" t="s">
        <v>12627</v>
      </c>
      <c r="F3171" s="10" t="s">
        <v>12786</v>
      </c>
      <c r="G3171" s="11" t="s">
        <v>16</v>
      </c>
      <c r="H3171" s="11" t="s">
        <v>17</v>
      </c>
      <c r="I3171" s="12" t="b">
        <v>1</v>
      </c>
      <c r="J3171" s="13">
        <v>12.0</v>
      </c>
      <c r="K3171" s="16" t="s">
        <v>12787</v>
      </c>
      <c r="L3171" s="11" t="s">
        <v>17</v>
      </c>
      <c r="M3171" s="11" t="s">
        <v>17</v>
      </c>
    </row>
    <row r="3172" ht="15.75" customHeight="1">
      <c r="A3172" s="9">
        <v>3170.0</v>
      </c>
      <c r="B3172" s="10">
        <v>1760.0</v>
      </c>
      <c r="C3172" s="10" t="s">
        <v>12788</v>
      </c>
      <c r="D3172" s="10" t="s">
        <v>12626</v>
      </c>
      <c r="E3172" s="10" t="s">
        <v>12627</v>
      </c>
      <c r="F3172" s="10" t="s">
        <v>12789</v>
      </c>
      <c r="G3172" s="11" t="s">
        <v>16</v>
      </c>
      <c r="H3172" s="11" t="s">
        <v>17</v>
      </c>
      <c r="I3172" s="12" t="b">
        <v>1</v>
      </c>
      <c r="J3172" s="13">
        <v>12.0</v>
      </c>
      <c r="K3172" s="16" t="s">
        <v>12790</v>
      </c>
      <c r="L3172" s="11" t="s">
        <v>17</v>
      </c>
      <c r="M3172" s="11" t="s">
        <v>17</v>
      </c>
    </row>
    <row r="3173" ht="15.75" customHeight="1">
      <c r="A3173" s="9">
        <v>3171.0</v>
      </c>
      <c r="B3173" s="10">
        <v>2044.0</v>
      </c>
      <c r="C3173" s="10" t="s">
        <v>12791</v>
      </c>
      <c r="D3173" s="10" t="s">
        <v>12626</v>
      </c>
      <c r="E3173" s="10" t="s">
        <v>12627</v>
      </c>
      <c r="F3173" s="10" t="s">
        <v>12792</v>
      </c>
      <c r="G3173" s="11" t="s">
        <v>16</v>
      </c>
      <c r="H3173" s="11" t="s">
        <v>17</v>
      </c>
      <c r="I3173" s="12" t="b">
        <v>1</v>
      </c>
      <c r="J3173" s="13">
        <v>12.0</v>
      </c>
      <c r="K3173" s="16" t="s">
        <v>12793</v>
      </c>
      <c r="L3173" s="11" t="s">
        <v>17</v>
      </c>
      <c r="M3173" s="11" t="s">
        <v>17</v>
      </c>
    </row>
    <row r="3174" ht="15.75" customHeight="1">
      <c r="A3174" s="9">
        <v>3172.0</v>
      </c>
      <c r="B3174" s="10">
        <v>2131.0</v>
      </c>
      <c r="C3174" s="10" t="s">
        <v>12794</v>
      </c>
      <c r="D3174" s="10" t="s">
        <v>12626</v>
      </c>
      <c r="E3174" s="10" t="s">
        <v>12627</v>
      </c>
      <c r="F3174" s="10" t="s">
        <v>12795</v>
      </c>
      <c r="G3174" s="11" t="s">
        <v>16</v>
      </c>
      <c r="H3174" s="11" t="s">
        <v>17</v>
      </c>
      <c r="I3174" s="12" t="b">
        <v>1</v>
      </c>
      <c r="J3174" s="13">
        <v>12.0</v>
      </c>
      <c r="K3174" s="16" t="s">
        <v>12796</v>
      </c>
      <c r="L3174" s="11" t="s">
        <v>17</v>
      </c>
      <c r="M3174" s="11" t="s">
        <v>17</v>
      </c>
    </row>
    <row r="3175" ht="15.75" customHeight="1">
      <c r="A3175" s="9">
        <v>3173.0</v>
      </c>
      <c r="B3175" s="10">
        <v>2460.0</v>
      </c>
      <c r="C3175" s="10" t="s">
        <v>12797</v>
      </c>
      <c r="D3175" s="10" t="s">
        <v>12626</v>
      </c>
      <c r="E3175" s="10" t="s">
        <v>12627</v>
      </c>
      <c r="F3175" s="10" t="s">
        <v>12798</v>
      </c>
      <c r="G3175" s="11" t="s">
        <v>16</v>
      </c>
      <c r="H3175" s="11" t="s">
        <v>17</v>
      </c>
      <c r="I3175" s="12" t="b">
        <v>1</v>
      </c>
      <c r="J3175" s="13">
        <v>12.0</v>
      </c>
      <c r="K3175" s="16" t="s">
        <v>12799</v>
      </c>
      <c r="L3175" s="11" t="s">
        <v>17</v>
      </c>
      <c r="M3175" s="11" t="s">
        <v>17</v>
      </c>
    </row>
    <row r="3176" ht="15.75" customHeight="1">
      <c r="A3176" s="9">
        <v>3174.0</v>
      </c>
      <c r="B3176" s="10">
        <v>2542.0</v>
      </c>
      <c r="C3176" s="10" t="s">
        <v>12800</v>
      </c>
      <c r="D3176" s="10" t="s">
        <v>12626</v>
      </c>
      <c r="E3176" s="10" t="s">
        <v>12627</v>
      </c>
      <c r="F3176" s="10" t="s">
        <v>12801</v>
      </c>
      <c r="G3176" s="11" t="s">
        <v>16</v>
      </c>
      <c r="H3176" s="11" t="s">
        <v>17</v>
      </c>
      <c r="I3176" s="12" t="b">
        <v>1</v>
      </c>
      <c r="J3176" s="13">
        <v>12.0</v>
      </c>
      <c r="K3176" s="16" t="s">
        <v>12802</v>
      </c>
      <c r="L3176" s="11" t="s">
        <v>17</v>
      </c>
      <c r="M3176" s="11" t="s">
        <v>17</v>
      </c>
    </row>
    <row r="3177" ht="15.75" customHeight="1">
      <c r="A3177" s="9">
        <v>3175.0</v>
      </c>
      <c r="B3177" s="10">
        <v>2549.0</v>
      </c>
      <c r="C3177" s="10" t="s">
        <v>12803</v>
      </c>
      <c r="D3177" s="10" t="s">
        <v>12626</v>
      </c>
      <c r="E3177" s="10" t="s">
        <v>12627</v>
      </c>
      <c r="F3177" s="10" t="s">
        <v>12804</v>
      </c>
      <c r="G3177" s="11" t="s">
        <v>16</v>
      </c>
      <c r="H3177" s="11" t="s">
        <v>17</v>
      </c>
      <c r="I3177" s="12" t="b">
        <v>1</v>
      </c>
      <c r="J3177" s="13">
        <v>12.0</v>
      </c>
      <c r="K3177" s="16" t="s">
        <v>12805</v>
      </c>
      <c r="L3177" s="11" t="s">
        <v>17</v>
      </c>
      <c r="M3177" s="11" t="s">
        <v>17</v>
      </c>
    </row>
    <row r="3178" ht="15.75" customHeight="1">
      <c r="A3178" s="9">
        <v>3176.0</v>
      </c>
      <c r="B3178" s="10">
        <v>2695.0</v>
      </c>
      <c r="C3178" s="10" t="s">
        <v>12806</v>
      </c>
      <c r="D3178" s="10" t="s">
        <v>12626</v>
      </c>
      <c r="E3178" s="10" t="s">
        <v>12627</v>
      </c>
      <c r="F3178" s="10" t="s">
        <v>12807</v>
      </c>
      <c r="G3178" s="11" t="s">
        <v>16</v>
      </c>
      <c r="H3178" s="11" t="s">
        <v>17</v>
      </c>
      <c r="I3178" s="12" t="b">
        <v>1</v>
      </c>
      <c r="J3178" s="13">
        <v>12.0</v>
      </c>
      <c r="K3178" s="16" t="s">
        <v>12808</v>
      </c>
      <c r="L3178" s="11" t="s">
        <v>17</v>
      </c>
      <c r="M3178" s="11" t="s">
        <v>17</v>
      </c>
    </row>
    <row r="3179" ht="15.75" customHeight="1">
      <c r="A3179" s="9">
        <v>3177.0</v>
      </c>
      <c r="B3179" s="10">
        <v>2794.0</v>
      </c>
      <c r="C3179" s="10" t="s">
        <v>12809</v>
      </c>
      <c r="D3179" s="10" t="s">
        <v>12626</v>
      </c>
      <c r="E3179" s="10" t="s">
        <v>12627</v>
      </c>
      <c r="F3179" s="10" t="s">
        <v>12810</v>
      </c>
      <c r="G3179" s="11" t="s">
        <v>16</v>
      </c>
      <c r="H3179" s="11" t="s">
        <v>17</v>
      </c>
      <c r="I3179" s="12" t="b">
        <v>1</v>
      </c>
      <c r="J3179" s="13">
        <v>12.0</v>
      </c>
      <c r="K3179" s="16" t="s">
        <v>12811</v>
      </c>
      <c r="L3179" s="11" t="s">
        <v>17</v>
      </c>
      <c r="M3179" s="11" t="s">
        <v>17</v>
      </c>
    </row>
    <row r="3180" ht="15.75" customHeight="1">
      <c r="A3180" s="9">
        <v>3178.0</v>
      </c>
      <c r="B3180" s="10">
        <v>2815.0</v>
      </c>
      <c r="C3180" s="10" t="s">
        <v>12812</v>
      </c>
      <c r="D3180" s="10" t="s">
        <v>12626</v>
      </c>
      <c r="E3180" s="10" t="s">
        <v>12627</v>
      </c>
      <c r="F3180" s="10" t="s">
        <v>12813</v>
      </c>
      <c r="G3180" s="11" t="s">
        <v>16</v>
      </c>
      <c r="H3180" s="11" t="s">
        <v>17</v>
      </c>
      <c r="I3180" s="12" t="b">
        <v>1</v>
      </c>
      <c r="J3180" s="13">
        <v>12.0</v>
      </c>
      <c r="K3180" s="16" t="s">
        <v>12814</v>
      </c>
      <c r="L3180" s="11" t="s">
        <v>17</v>
      </c>
      <c r="M3180" s="11" t="s">
        <v>17</v>
      </c>
    </row>
    <row r="3181" ht="15.75" customHeight="1">
      <c r="A3181" s="9">
        <v>3179.0</v>
      </c>
      <c r="B3181" s="10">
        <v>2975.0</v>
      </c>
      <c r="C3181" s="10" t="s">
        <v>12815</v>
      </c>
      <c r="D3181" s="10" t="s">
        <v>12626</v>
      </c>
      <c r="E3181" s="10" t="s">
        <v>12627</v>
      </c>
      <c r="F3181" s="10" t="s">
        <v>12816</v>
      </c>
      <c r="G3181" s="11" t="s">
        <v>16</v>
      </c>
      <c r="H3181" s="11" t="s">
        <v>17</v>
      </c>
      <c r="I3181" s="12" t="b">
        <v>1</v>
      </c>
      <c r="J3181" s="13">
        <v>12.0</v>
      </c>
      <c r="K3181" s="16" t="s">
        <v>12817</v>
      </c>
      <c r="L3181" s="11" t="s">
        <v>17</v>
      </c>
      <c r="M3181" s="11" t="s">
        <v>17</v>
      </c>
    </row>
    <row r="3182" ht="15.75" customHeight="1">
      <c r="A3182" s="9">
        <v>3180.0</v>
      </c>
      <c r="B3182" s="10">
        <v>3039.0</v>
      </c>
      <c r="C3182" s="10" t="s">
        <v>12818</v>
      </c>
      <c r="D3182" s="10" t="s">
        <v>12626</v>
      </c>
      <c r="E3182" s="10" t="s">
        <v>12627</v>
      </c>
      <c r="F3182" s="10" t="s">
        <v>12819</v>
      </c>
      <c r="G3182" s="11" t="s">
        <v>16</v>
      </c>
      <c r="H3182" s="11" t="s">
        <v>17</v>
      </c>
      <c r="I3182" s="12" t="b">
        <v>1</v>
      </c>
      <c r="J3182" s="13">
        <v>12.0</v>
      </c>
      <c r="K3182" s="16" t="s">
        <v>12820</v>
      </c>
      <c r="L3182" s="11" t="s">
        <v>17</v>
      </c>
      <c r="M3182" s="11" t="s">
        <v>17</v>
      </c>
    </row>
    <row r="3183" ht="15.75" customHeight="1">
      <c r="A3183" s="9">
        <v>3181.0</v>
      </c>
      <c r="B3183" s="10">
        <v>3068.0</v>
      </c>
      <c r="C3183" s="10" t="s">
        <v>12821</v>
      </c>
      <c r="D3183" s="10" t="s">
        <v>12626</v>
      </c>
      <c r="E3183" s="10" t="s">
        <v>12627</v>
      </c>
      <c r="F3183" s="10" t="s">
        <v>12822</v>
      </c>
      <c r="G3183" s="11" t="s">
        <v>16</v>
      </c>
      <c r="H3183" s="11" t="s">
        <v>17</v>
      </c>
      <c r="I3183" s="12" t="b">
        <v>1</v>
      </c>
      <c r="J3183" s="13">
        <v>12.0</v>
      </c>
      <c r="K3183" s="16" t="s">
        <v>12823</v>
      </c>
      <c r="L3183" s="11" t="s">
        <v>17</v>
      </c>
      <c r="M3183" s="11" t="s">
        <v>17</v>
      </c>
    </row>
    <row r="3184" ht="15.75" customHeight="1">
      <c r="A3184" s="9">
        <v>3182.0</v>
      </c>
      <c r="B3184" s="10">
        <v>3162.0</v>
      </c>
      <c r="C3184" s="10" t="s">
        <v>12824</v>
      </c>
      <c r="D3184" s="10" t="s">
        <v>12626</v>
      </c>
      <c r="E3184" s="10" t="s">
        <v>12627</v>
      </c>
      <c r="F3184" s="10" t="s">
        <v>12825</v>
      </c>
      <c r="G3184" s="11" t="s">
        <v>16</v>
      </c>
      <c r="H3184" s="11" t="s">
        <v>17</v>
      </c>
      <c r="I3184" s="12" t="b">
        <v>1</v>
      </c>
      <c r="J3184" s="13">
        <v>12.0</v>
      </c>
      <c r="K3184" s="16" t="s">
        <v>12826</v>
      </c>
      <c r="L3184" s="11" t="s">
        <v>17</v>
      </c>
      <c r="M3184" s="11" t="s">
        <v>17</v>
      </c>
    </row>
    <row r="3185" ht="15.75" customHeight="1">
      <c r="A3185" s="9">
        <v>3183.0</v>
      </c>
      <c r="B3185" s="10">
        <v>3194.0</v>
      </c>
      <c r="C3185" s="10" t="s">
        <v>12827</v>
      </c>
      <c r="D3185" s="10" t="s">
        <v>12626</v>
      </c>
      <c r="E3185" s="10" t="s">
        <v>12627</v>
      </c>
      <c r="F3185" s="10" t="s">
        <v>12828</v>
      </c>
      <c r="G3185" s="11" t="s">
        <v>16</v>
      </c>
      <c r="H3185" s="11" t="s">
        <v>17</v>
      </c>
      <c r="I3185" s="12" t="b">
        <v>1</v>
      </c>
      <c r="J3185" s="13">
        <v>12.0</v>
      </c>
      <c r="K3185" s="16" t="s">
        <v>12829</v>
      </c>
      <c r="L3185" s="11" t="s">
        <v>17</v>
      </c>
      <c r="M3185" s="11" t="s">
        <v>17</v>
      </c>
    </row>
    <row r="3186" ht="15.75" customHeight="1">
      <c r="A3186" s="9">
        <v>3184.0</v>
      </c>
      <c r="B3186" s="10">
        <v>3203.0</v>
      </c>
      <c r="C3186" s="10" t="s">
        <v>12830</v>
      </c>
      <c r="D3186" s="10" t="s">
        <v>12626</v>
      </c>
      <c r="E3186" s="10" t="s">
        <v>12627</v>
      </c>
      <c r="F3186" s="10" t="s">
        <v>12831</v>
      </c>
      <c r="G3186" s="11" t="s">
        <v>16</v>
      </c>
      <c r="H3186" s="11" t="s">
        <v>17</v>
      </c>
      <c r="I3186" s="12" t="b">
        <v>1</v>
      </c>
      <c r="J3186" s="13">
        <v>12.0</v>
      </c>
      <c r="K3186" s="16" t="s">
        <v>12832</v>
      </c>
      <c r="L3186" s="11" t="s">
        <v>17</v>
      </c>
      <c r="M3186" s="11" t="s">
        <v>17</v>
      </c>
    </row>
    <row r="3187" ht="15.75" customHeight="1">
      <c r="A3187" s="9">
        <v>3185.0</v>
      </c>
      <c r="B3187" s="10">
        <v>3208.0</v>
      </c>
      <c r="C3187" s="10" t="s">
        <v>12833</v>
      </c>
      <c r="D3187" s="10" t="s">
        <v>12626</v>
      </c>
      <c r="E3187" s="10" t="s">
        <v>12627</v>
      </c>
      <c r="F3187" s="10" t="s">
        <v>12834</v>
      </c>
      <c r="G3187" s="11" t="s">
        <v>16</v>
      </c>
      <c r="H3187" s="11" t="s">
        <v>17</v>
      </c>
      <c r="I3187" s="12" t="b">
        <v>1</v>
      </c>
      <c r="J3187" s="13">
        <v>12.0</v>
      </c>
      <c r="K3187" s="16" t="s">
        <v>12835</v>
      </c>
      <c r="L3187" s="11" t="s">
        <v>17</v>
      </c>
      <c r="M3187" s="11" t="s">
        <v>17</v>
      </c>
    </row>
    <row r="3188" ht="15.75" customHeight="1">
      <c r="A3188" s="9">
        <v>3186.0</v>
      </c>
      <c r="B3188" s="10">
        <v>85.0</v>
      </c>
      <c r="C3188" s="10" t="s">
        <v>12836</v>
      </c>
      <c r="D3188" s="10" t="s">
        <v>12837</v>
      </c>
      <c r="E3188" s="10" t="s">
        <v>12838</v>
      </c>
      <c r="F3188" s="10" t="s">
        <v>12839</v>
      </c>
      <c r="G3188" s="11" t="s">
        <v>16</v>
      </c>
      <c r="H3188" s="11" t="s">
        <v>17</v>
      </c>
      <c r="I3188" s="12" t="b">
        <v>1</v>
      </c>
      <c r="J3188" s="13">
        <v>9.0</v>
      </c>
      <c r="K3188" s="11" t="s">
        <v>18</v>
      </c>
      <c r="L3188" s="11" t="s">
        <v>17</v>
      </c>
      <c r="M3188" s="11" t="s">
        <v>17</v>
      </c>
    </row>
    <row r="3189" ht="15.75" customHeight="1">
      <c r="A3189" s="9">
        <v>3187.0</v>
      </c>
      <c r="B3189" s="10">
        <v>361.0</v>
      </c>
      <c r="C3189" s="10" t="s">
        <v>12840</v>
      </c>
      <c r="D3189" s="10" t="s">
        <v>12837</v>
      </c>
      <c r="E3189" s="10" t="s">
        <v>12838</v>
      </c>
      <c r="F3189" s="10" t="s">
        <v>12841</v>
      </c>
      <c r="G3189" s="11" t="s">
        <v>16</v>
      </c>
      <c r="H3189" s="11" t="s">
        <v>17</v>
      </c>
      <c r="I3189" s="12" t="b">
        <v>1</v>
      </c>
      <c r="J3189" s="13">
        <v>9.0</v>
      </c>
      <c r="K3189" s="11" t="s">
        <v>18</v>
      </c>
      <c r="L3189" s="11" t="s">
        <v>17</v>
      </c>
      <c r="M3189" s="11" t="s">
        <v>17</v>
      </c>
    </row>
    <row r="3190" ht="15.75" customHeight="1">
      <c r="A3190" s="9">
        <v>3188.0</v>
      </c>
      <c r="B3190" s="10">
        <v>397.0</v>
      </c>
      <c r="C3190" s="10" t="s">
        <v>12842</v>
      </c>
      <c r="D3190" s="10" t="s">
        <v>12837</v>
      </c>
      <c r="E3190" s="10" t="s">
        <v>12838</v>
      </c>
      <c r="F3190" s="10" t="s">
        <v>12843</v>
      </c>
      <c r="G3190" s="11" t="s">
        <v>16</v>
      </c>
      <c r="H3190" s="11" t="s">
        <v>17</v>
      </c>
      <c r="I3190" s="12" t="b">
        <v>1</v>
      </c>
      <c r="J3190" s="13">
        <v>9.0</v>
      </c>
      <c r="K3190" s="11" t="s">
        <v>18</v>
      </c>
      <c r="L3190" s="11" t="s">
        <v>17</v>
      </c>
      <c r="M3190" s="11" t="s">
        <v>17</v>
      </c>
    </row>
    <row r="3191" ht="15.75" customHeight="1">
      <c r="A3191" s="9">
        <v>3189.0</v>
      </c>
      <c r="B3191" s="10">
        <v>648.0</v>
      </c>
      <c r="C3191" s="10" t="s">
        <v>12844</v>
      </c>
      <c r="D3191" s="10" t="s">
        <v>12837</v>
      </c>
      <c r="E3191" s="10" t="s">
        <v>12838</v>
      </c>
      <c r="F3191" s="10" t="s">
        <v>12845</v>
      </c>
      <c r="G3191" s="11" t="s">
        <v>16</v>
      </c>
      <c r="H3191" s="11" t="s">
        <v>17</v>
      </c>
      <c r="I3191" s="12" t="b">
        <v>1</v>
      </c>
      <c r="J3191" s="13">
        <v>9.0</v>
      </c>
      <c r="K3191" s="11" t="s">
        <v>18</v>
      </c>
      <c r="L3191" s="11" t="s">
        <v>17</v>
      </c>
      <c r="M3191" s="11" t="s">
        <v>17</v>
      </c>
    </row>
    <row r="3192" ht="15.75" customHeight="1">
      <c r="A3192" s="9">
        <v>3190.0</v>
      </c>
      <c r="B3192" s="10">
        <v>653.0</v>
      </c>
      <c r="C3192" s="10" t="s">
        <v>12846</v>
      </c>
      <c r="D3192" s="10" t="s">
        <v>12837</v>
      </c>
      <c r="E3192" s="10" t="s">
        <v>12838</v>
      </c>
      <c r="F3192" s="10" t="s">
        <v>12847</v>
      </c>
      <c r="G3192" s="11" t="s">
        <v>16</v>
      </c>
      <c r="H3192" s="11" t="s">
        <v>17</v>
      </c>
      <c r="I3192" s="12" t="b">
        <v>1</v>
      </c>
      <c r="J3192" s="13">
        <v>9.0</v>
      </c>
      <c r="K3192" s="11" t="s">
        <v>18</v>
      </c>
      <c r="L3192" s="11" t="s">
        <v>17</v>
      </c>
      <c r="M3192" s="11" t="s">
        <v>17</v>
      </c>
    </row>
    <row r="3193" ht="15.75" customHeight="1">
      <c r="A3193" s="9">
        <v>3191.0</v>
      </c>
      <c r="B3193" s="10">
        <v>674.0</v>
      </c>
      <c r="C3193" s="10" t="s">
        <v>12848</v>
      </c>
      <c r="D3193" s="10" t="s">
        <v>12837</v>
      </c>
      <c r="E3193" s="10" t="s">
        <v>12838</v>
      </c>
      <c r="F3193" s="10">
        <v>1.3951229428531E13</v>
      </c>
      <c r="G3193" s="11" t="s">
        <v>16</v>
      </c>
      <c r="H3193" s="11" t="s">
        <v>17</v>
      </c>
      <c r="I3193" s="12" t="b">
        <v>1</v>
      </c>
      <c r="J3193" s="13">
        <v>9.0</v>
      </c>
      <c r="K3193" s="11" t="s">
        <v>18</v>
      </c>
      <c r="L3193" s="11" t="s">
        <v>17</v>
      </c>
      <c r="M3193" s="11" t="s">
        <v>17</v>
      </c>
    </row>
    <row r="3194" ht="15.75" customHeight="1">
      <c r="A3194" s="9">
        <v>3192.0</v>
      </c>
      <c r="B3194" s="10">
        <v>720.0</v>
      </c>
      <c r="C3194" s="10" t="s">
        <v>12849</v>
      </c>
      <c r="D3194" s="10" t="s">
        <v>12837</v>
      </c>
      <c r="E3194" s="10" t="s">
        <v>12838</v>
      </c>
      <c r="F3194" s="10" t="s">
        <v>12850</v>
      </c>
      <c r="G3194" s="11" t="s">
        <v>16</v>
      </c>
      <c r="H3194" s="11" t="s">
        <v>17</v>
      </c>
      <c r="I3194" s="12" t="b">
        <v>1</v>
      </c>
      <c r="J3194" s="13">
        <v>9.0</v>
      </c>
      <c r="K3194" s="11" t="s">
        <v>18</v>
      </c>
      <c r="L3194" s="11" t="s">
        <v>17</v>
      </c>
      <c r="M3194" s="11" t="s">
        <v>17</v>
      </c>
    </row>
    <row r="3195" ht="15.75" customHeight="1">
      <c r="A3195" s="9">
        <v>3193.0</v>
      </c>
      <c r="B3195" s="10">
        <v>728.0</v>
      </c>
      <c r="C3195" s="10" t="s">
        <v>12851</v>
      </c>
      <c r="D3195" s="10" t="s">
        <v>12837</v>
      </c>
      <c r="E3195" s="10" t="s">
        <v>12838</v>
      </c>
      <c r="F3195" s="10" t="s">
        <v>12852</v>
      </c>
      <c r="G3195" s="11" t="s">
        <v>16</v>
      </c>
      <c r="H3195" s="11" t="s">
        <v>17</v>
      </c>
      <c r="I3195" s="12" t="b">
        <v>1</v>
      </c>
      <c r="J3195" s="13">
        <v>9.0</v>
      </c>
      <c r="K3195" s="11" t="s">
        <v>18</v>
      </c>
      <c r="L3195" s="11" t="s">
        <v>17</v>
      </c>
      <c r="M3195" s="11" t="s">
        <v>17</v>
      </c>
    </row>
    <row r="3196" ht="15.75" customHeight="1">
      <c r="A3196" s="9">
        <v>3194.0</v>
      </c>
      <c r="B3196" s="10">
        <v>808.0</v>
      </c>
      <c r="C3196" s="10" t="s">
        <v>12853</v>
      </c>
      <c r="D3196" s="10" t="s">
        <v>12837</v>
      </c>
      <c r="E3196" s="10" t="s">
        <v>12838</v>
      </c>
      <c r="F3196" s="10" t="s">
        <v>12854</v>
      </c>
      <c r="G3196" s="11" t="s">
        <v>16</v>
      </c>
      <c r="H3196" s="11" t="s">
        <v>17</v>
      </c>
      <c r="I3196" s="12" t="b">
        <v>1</v>
      </c>
      <c r="J3196" s="13">
        <v>9.0</v>
      </c>
      <c r="K3196" s="11" t="s">
        <v>18</v>
      </c>
      <c r="L3196" s="11" t="s">
        <v>17</v>
      </c>
      <c r="M3196" s="11" t="s">
        <v>17</v>
      </c>
    </row>
    <row r="3197" ht="15.75" customHeight="1">
      <c r="A3197" s="9">
        <v>3195.0</v>
      </c>
      <c r="B3197" s="10">
        <v>837.0</v>
      </c>
      <c r="C3197" s="10" t="s">
        <v>12855</v>
      </c>
      <c r="D3197" s="10" t="s">
        <v>12837</v>
      </c>
      <c r="E3197" s="10" t="s">
        <v>12838</v>
      </c>
      <c r="F3197" s="10" t="s">
        <v>12856</v>
      </c>
      <c r="G3197" s="11" t="s">
        <v>16</v>
      </c>
      <c r="H3197" s="11" t="s">
        <v>17</v>
      </c>
      <c r="I3197" s="12" t="b">
        <v>1</v>
      </c>
      <c r="J3197" s="13">
        <v>9.0</v>
      </c>
      <c r="K3197" s="11" t="s">
        <v>18</v>
      </c>
      <c r="L3197" s="11" t="s">
        <v>17</v>
      </c>
      <c r="M3197" s="11" t="s">
        <v>17</v>
      </c>
    </row>
    <row r="3198" ht="15.75" customHeight="1">
      <c r="A3198" s="9">
        <v>3196.0</v>
      </c>
      <c r="B3198" s="10">
        <v>846.0</v>
      </c>
      <c r="C3198" s="10" t="s">
        <v>12857</v>
      </c>
      <c r="D3198" s="10" t="s">
        <v>12837</v>
      </c>
      <c r="E3198" s="10" t="s">
        <v>12838</v>
      </c>
      <c r="F3198" s="10" t="s">
        <v>12858</v>
      </c>
      <c r="G3198" s="11" t="s">
        <v>16</v>
      </c>
      <c r="H3198" s="11" t="s">
        <v>17</v>
      </c>
      <c r="I3198" s="12" t="b">
        <v>1</v>
      </c>
      <c r="J3198" s="13">
        <v>9.0</v>
      </c>
      <c r="K3198" s="11" t="s">
        <v>18</v>
      </c>
      <c r="L3198" s="11" t="s">
        <v>17</v>
      </c>
      <c r="M3198" s="11" t="s">
        <v>17</v>
      </c>
    </row>
    <row r="3199" ht="15.75" customHeight="1">
      <c r="A3199" s="9">
        <v>3197.0</v>
      </c>
      <c r="B3199" s="10">
        <v>887.0</v>
      </c>
      <c r="C3199" s="10" t="s">
        <v>12859</v>
      </c>
      <c r="D3199" s="10" t="s">
        <v>12837</v>
      </c>
      <c r="E3199" s="10" t="s">
        <v>12838</v>
      </c>
      <c r="F3199" s="10" t="s">
        <v>12860</v>
      </c>
      <c r="G3199" s="11" t="s">
        <v>16</v>
      </c>
      <c r="H3199" s="11" t="s">
        <v>17</v>
      </c>
      <c r="I3199" s="12" t="b">
        <v>1</v>
      </c>
      <c r="J3199" s="13">
        <v>9.0</v>
      </c>
      <c r="K3199" s="11" t="s">
        <v>18</v>
      </c>
      <c r="L3199" s="11" t="s">
        <v>17</v>
      </c>
      <c r="M3199" s="11" t="s">
        <v>17</v>
      </c>
    </row>
    <row r="3200" ht="15.75" customHeight="1">
      <c r="A3200" s="9">
        <v>3198.0</v>
      </c>
      <c r="B3200" s="10">
        <v>889.0</v>
      </c>
      <c r="C3200" s="10" t="s">
        <v>12861</v>
      </c>
      <c r="D3200" s="10" t="s">
        <v>12837</v>
      </c>
      <c r="E3200" s="10" t="s">
        <v>12838</v>
      </c>
      <c r="F3200" s="10" t="s">
        <v>12862</v>
      </c>
      <c r="G3200" s="11" t="s">
        <v>16</v>
      </c>
      <c r="H3200" s="11" t="s">
        <v>17</v>
      </c>
      <c r="I3200" s="12" t="b">
        <v>1</v>
      </c>
      <c r="J3200" s="13">
        <v>9.0</v>
      </c>
      <c r="K3200" s="11" t="s">
        <v>18</v>
      </c>
      <c r="L3200" s="11" t="s">
        <v>17</v>
      </c>
      <c r="M3200" s="11" t="s">
        <v>17</v>
      </c>
    </row>
    <row r="3201" ht="15.75" customHeight="1">
      <c r="A3201" s="9">
        <v>3199.0</v>
      </c>
      <c r="B3201" s="10">
        <v>1070.0</v>
      </c>
      <c r="C3201" s="10" t="s">
        <v>12863</v>
      </c>
      <c r="D3201" s="10" t="s">
        <v>12837</v>
      </c>
      <c r="E3201" s="10" t="s">
        <v>12838</v>
      </c>
      <c r="F3201" s="10" t="s">
        <v>12864</v>
      </c>
      <c r="G3201" s="11" t="s">
        <v>16</v>
      </c>
      <c r="H3201" s="11" t="s">
        <v>17</v>
      </c>
      <c r="I3201" s="12" t="b">
        <v>1</v>
      </c>
      <c r="J3201" s="13">
        <v>9.0</v>
      </c>
      <c r="K3201" s="11" t="s">
        <v>18</v>
      </c>
      <c r="L3201" s="11" t="s">
        <v>17</v>
      </c>
      <c r="M3201" s="11" t="s">
        <v>17</v>
      </c>
    </row>
    <row r="3202" ht="15.75" customHeight="1">
      <c r="A3202" s="9">
        <v>3200.0</v>
      </c>
      <c r="B3202" s="10">
        <v>1196.0</v>
      </c>
      <c r="C3202" s="10" t="s">
        <v>12865</v>
      </c>
      <c r="D3202" s="10" t="s">
        <v>12837</v>
      </c>
      <c r="E3202" s="10" t="s">
        <v>12838</v>
      </c>
      <c r="F3202" s="10" t="s">
        <v>12866</v>
      </c>
      <c r="G3202" s="11" t="s">
        <v>16</v>
      </c>
      <c r="H3202" s="11" t="s">
        <v>17</v>
      </c>
      <c r="I3202" s="12" t="b">
        <v>1</v>
      </c>
      <c r="J3202" s="13">
        <v>9.0</v>
      </c>
      <c r="K3202" s="11" t="s">
        <v>18</v>
      </c>
      <c r="L3202" s="11" t="s">
        <v>17</v>
      </c>
      <c r="M3202" s="11" t="s">
        <v>17</v>
      </c>
    </row>
    <row r="3203" ht="15.75" customHeight="1">
      <c r="A3203" s="9">
        <v>3201.0</v>
      </c>
      <c r="B3203" s="10">
        <v>1285.0</v>
      </c>
      <c r="C3203" s="10" t="s">
        <v>12867</v>
      </c>
      <c r="D3203" s="10" t="s">
        <v>12837</v>
      </c>
      <c r="E3203" s="10" t="s">
        <v>12838</v>
      </c>
      <c r="F3203" s="10" t="s">
        <v>12868</v>
      </c>
      <c r="G3203" s="11" t="s">
        <v>16</v>
      </c>
      <c r="H3203" s="11" t="s">
        <v>17</v>
      </c>
      <c r="I3203" s="12" t="b">
        <v>1</v>
      </c>
      <c r="J3203" s="13">
        <v>9.0</v>
      </c>
      <c r="K3203" s="11" t="s">
        <v>18</v>
      </c>
      <c r="L3203" s="11" t="s">
        <v>17</v>
      </c>
      <c r="M3203" s="11" t="s">
        <v>17</v>
      </c>
    </row>
    <row r="3204" ht="15.75" customHeight="1">
      <c r="A3204" s="9">
        <v>3202.0</v>
      </c>
      <c r="B3204" s="10">
        <v>1347.0</v>
      </c>
      <c r="C3204" s="10" t="s">
        <v>12869</v>
      </c>
      <c r="D3204" s="10" t="s">
        <v>12837</v>
      </c>
      <c r="E3204" s="10" t="s">
        <v>12838</v>
      </c>
      <c r="F3204" s="10" t="s">
        <v>12870</v>
      </c>
      <c r="G3204" s="11" t="s">
        <v>16</v>
      </c>
      <c r="H3204" s="11" t="s">
        <v>17</v>
      </c>
      <c r="I3204" s="12" t="b">
        <v>1</v>
      </c>
      <c r="J3204" s="13">
        <v>9.0</v>
      </c>
      <c r="K3204" s="11" t="s">
        <v>18</v>
      </c>
      <c r="L3204" s="11" t="s">
        <v>17</v>
      </c>
      <c r="M3204" s="11" t="s">
        <v>17</v>
      </c>
    </row>
    <row r="3205" ht="15.75" customHeight="1">
      <c r="A3205" s="9">
        <v>3203.0</v>
      </c>
      <c r="B3205" s="10">
        <v>1359.0</v>
      </c>
      <c r="C3205" s="10" t="s">
        <v>12871</v>
      </c>
      <c r="D3205" s="10" t="s">
        <v>12837</v>
      </c>
      <c r="E3205" s="10" t="s">
        <v>12838</v>
      </c>
      <c r="F3205" s="10" t="s">
        <v>12872</v>
      </c>
      <c r="G3205" s="11" t="s">
        <v>16</v>
      </c>
      <c r="H3205" s="11" t="s">
        <v>17</v>
      </c>
      <c r="I3205" s="12" t="b">
        <v>1</v>
      </c>
      <c r="J3205" s="13">
        <v>9.0</v>
      </c>
      <c r="K3205" s="11" t="s">
        <v>18</v>
      </c>
      <c r="L3205" s="11" t="s">
        <v>17</v>
      </c>
      <c r="M3205" s="11" t="s">
        <v>17</v>
      </c>
    </row>
    <row r="3206" ht="15.75" customHeight="1">
      <c r="A3206" s="9">
        <v>3204.0</v>
      </c>
      <c r="B3206" s="10">
        <v>1468.0</v>
      </c>
      <c r="C3206" s="10" t="s">
        <v>12873</v>
      </c>
      <c r="D3206" s="10" t="s">
        <v>12837</v>
      </c>
      <c r="E3206" s="10" t="s">
        <v>12838</v>
      </c>
      <c r="F3206" s="10" t="s">
        <v>12874</v>
      </c>
      <c r="G3206" s="11" t="s">
        <v>16</v>
      </c>
      <c r="H3206" s="11" t="s">
        <v>17</v>
      </c>
      <c r="I3206" s="12" t="b">
        <v>1</v>
      </c>
      <c r="J3206" s="13">
        <v>9.0</v>
      </c>
      <c r="K3206" s="11" t="s">
        <v>18</v>
      </c>
      <c r="L3206" s="11" t="s">
        <v>17</v>
      </c>
      <c r="M3206" s="11" t="s">
        <v>17</v>
      </c>
    </row>
    <row r="3207" ht="15.75" customHeight="1">
      <c r="A3207" s="9">
        <v>3205.0</v>
      </c>
      <c r="B3207" s="10">
        <v>1478.0</v>
      </c>
      <c r="C3207" s="10" t="s">
        <v>12875</v>
      </c>
      <c r="D3207" s="10" t="s">
        <v>12837</v>
      </c>
      <c r="E3207" s="10" t="s">
        <v>12838</v>
      </c>
      <c r="F3207" s="10" t="s">
        <v>12876</v>
      </c>
      <c r="G3207" s="11" t="s">
        <v>16</v>
      </c>
      <c r="H3207" s="11" t="s">
        <v>17</v>
      </c>
      <c r="I3207" s="12" t="b">
        <v>1</v>
      </c>
      <c r="J3207" s="13">
        <v>9.0</v>
      </c>
      <c r="K3207" s="11" t="s">
        <v>18</v>
      </c>
      <c r="L3207" s="11" t="s">
        <v>17</v>
      </c>
      <c r="M3207" s="11" t="s">
        <v>17</v>
      </c>
    </row>
    <row r="3208" ht="15.75" customHeight="1">
      <c r="A3208" s="9">
        <v>3206.0</v>
      </c>
      <c r="B3208" s="10">
        <v>1482.0</v>
      </c>
      <c r="C3208" s="10" t="s">
        <v>12877</v>
      </c>
      <c r="D3208" s="10" t="s">
        <v>12837</v>
      </c>
      <c r="E3208" s="10" t="s">
        <v>12838</v>
      </c>
      <c r="F3208" s="10" t="s">
        <v>12878</v>
      </c>
      <c r="G3208" s="11" t="s">
        <v>16</v>
      </c>
      <c r="H3208" s="11" t="s">
        <v>17</v>
      </c>
      <c r="I3208" s="12" t="b">
        <v>1</v>
      </c>
      <c r="J3208" s="13">
        <v>9.0</v>
      </c>
      <c r="K3208" s="11" t="s">
        <v>18</v>
      </c>
      <c r="L3208" s="11" t="s">
        <v>17</v>
      </c>
      <c r="M3208" s="11" t="s">
        <v>17</v>
      </c>
    </row>
    <row r="3209" ht="15.75" customHeight="1">
      <c r="A3209" s="9">
        <v>3207.0</v>
      </c>
      <c r="B3209" s="10">
        <v>1490.0</v>
      </c>
      <c r="C3209" s="10" t="s">
        <v>12879</v>
      </c>
      <c r="D3209" s="10" t="s">
        <v>12837</v>
      </c>
      <c r="E3209" s="10" t="s">
        <v>12838</v>
      </c>
      <c r="F3209" s="10" t="s">
        <v>12880</v>
      </c>
      <c r="G3209" s="11" t="s">
        <v>16</v>
      </c>
      <c r="H3209" s="11" t="s">
        <v>17</v>
      </c>
      <c r="I3209" s="12" t="b">
        <v>1</v>
      </c>
      <c r="J3209" s="13">
        <v>9.0</v>
      </c>
      <c r="K3209" s="11" t="s">
        <v>18</v>
      </c>
      <c r="L3209" s="11" t="s">
        <v>17</v>
      </c>
      <c r="M3209" s="11" t="s">
        <v>17</v>
      </c>
    </row>
    <row r="3210" ht="15.75" customHeight="1">
      <c r="A3210" s="9">
        <v>3208.0</v>
      </c>
      <c r="B3210" s="10">
        <v>1914.0</v>
      </c>
      <c r="C3210" s="10" t="s">
        <v>12881</v>
      </c>
      <c r="D3210" s="10" t="s">
        <v>12837</v>
      </c>
      <c r="E3210" s="10" t="s">
        <v>12838</v>
      </c>
      <c r="F3210" s="10" t="s">
        <v>12882</v>
      </c>
      <c r="G3210" s="11" t="s">
        <v>16</v>
      </c>
      <c r="H3210" s="11" t="s">
        <v>17</v>
      </c>
      <c r="I3210" s="12" t="b">
        <v>1</v>
      </c>
      <c r="J3210" s="13">
        <v>9.0</v>
      </c>
      <c r="K3210" s="11" t="s">
        <v>18</v>
      </c>
      <c r="L3210" s="11" t="s">
        <v>17</v>
      </c>
      <c r="M3210" s="11" t="s">
        <v>17</v>
      </c>
    </row>
    <row r="3211" ht="15.75" customHeight="1">
      <c r="A3211" s="9">
        <v>3209.0</v>
      </c>
      <c r="B3211" s="10">
        <v>2540.0</v>
      </c>
      <c r="C3211" s="10" t="s">
        <v>12883</v>
      </c>
      <c r="D3211" s="10" t="s">
        <v>12837</v>
      </c>
      <c r="E3211" s="10" t="s">
        <v>12838</v>
      </c>
      <c r="F3211" s="10" t="s">
        <v>12884</v>
      </c>
      <c r="G3211" s="11" t="s">
        <v>16</v>
      </c>
      <c r="H3211" s="11" t="s">
        <v>17</v>
      </c>
      <c r="I3211" s="12" t="b">
        <v>1</v>
      </c>
      <c r="J3211" s="13">
        <v>9.0</v>
      </c>
      <c r="K3211" s="11" t="s">
        <v>18</v>
      </c>
      <c r="L3211" s="11" t="s">
        <v>17</v>
      </c>
      <c r="M3211" s="11" t="s">
        <v>17</v>
      </c>
    </row>
    <row r="3212" ht="15.75" customHeight="1">
      <c r="A3212" s="9">
        <v>3210.0</v>
      </c>
      <c r="B3212" s="10">
        <v>3036.0</v>
      </c>
      <c r="C3212" s="10" t="s">
        <v>12885</v>
      </c>
      <c r="D3212" s="10" t="s">
        <v>12837</v>
      </c>
      <c r="E3212" s="10" t="s">
        <v>12838</v>
      </c>
      <c r="F3212" s="10" t="s">
        <v>12886</v>
      </c>
      <c r="G3212" s="11" t="s">
        <v>16</v>
      </c>
      <c r="H3212" s="11" t="s">
        <v>17</v>
      </c>
      <c r="I3212" s="12" t="b">
        <v>1</v>
      </c>
      <c r="J3212" s="13">
        <v>9.0</v>
      </c>
      <c r="K3212" s="11" t="s">
        <v>18</v>
      </c>
      <c r="L3212" s="11" t="s">
        <v>17</v>
      </c>
      <c r="M3212" s="11" t="s">
        <v>17</v>
      </c>
    </row>
    <row r="3213" ht="15.75" customHeight="1">
      <c r="A3213" s="9">
        <v>3211.0</v>
      </c>
      <c r="B3213" s="10">
        <v>3116.0</v>
      </c>
      <c r="C3213" s="10" t="s">
        <v>12887</v>
      </c>
      <c r="D3213" s="10" t="s">
        <v>12837</v>
      </c>
      <c r="E3213" s="10" t="s">
        <v>12838</v>
      </c>
      <c r="F3213" s="10" t="s">
        <v>12888</v>
      </c>
      <c r="G3213" s="11" t="s">
        <v>16</v>
      </c>
      <c r="H3213" s="11" t="s">
        <v>17</v>
      </c>
      <c r="I3213" s="12" t="b">
        <v>1</v>
      </c>
      <c r="J3213" s="13">
        <v>9.0</v>
      </c>
      <c r="K3213" s="11" t="s">
        <v>18</v>
      </c>
      <c r="L3213" s="11" t="s">
        <v>17</v>
      </c>
      <c r="M3213" s="11" t="s">
        <v>17</v>
      </c>
    </row>
    <row r="3214" ht="15.75" customHeight="1">
      <c r="A3214" s="9">
        <v>3212.0</v>
      </c>
      <c r="B3214" s="10">
        <v>3198.0</v>
      </c>
      <c r="C3214" s="10" t="s">
        <v>12889</v>
      </c>
      <c r="D3214" s="10" t="s">
        <v>12837</v>
      </c>
      <c r="E3214" s="10" t="s">
        <v>12838</v>
      </c>
      <c r="F3214" s="10" t="s">
        <v>12890</v>
      </c>
      <c r="G3214" s="11" t="s">
        <v>16</v>
      </c>
      <c r="H3214" s="11" t="s">
        <v>17</v>
      </c>
      <c r="I3214" s="12" t="b">
        <v>1</v>
      </c>
      <c r="J3214" s="13">
        <v>9.0</v>
      </c>
      <c r="K3214" s="11" t="s">
        <v>18</v>
      </c>
      <c r="L3214" s="11" t="s">
        <v>17</v>
      </c>
      <c r="M3214" s="11" t="s">
        <v>17</v>
      </c>
    </row>
  </sheetData>
  <hyperlinks>
    <hyperlink r:id="rId1" ref="E2"/>
    <hyperlink r:id="rId2" ref="M2"/>
    <hyperlink r:id="rId3" ref="M3"/>
    <hyperlink r:id="rId4" ref="K284"/>
    <hyperlink r:id="rId5" ref="K285"/>
    <hyperlink r:id="rId6" ref="K286"/>
    <hyperlink r:id="rId7" ref="K287"/>
    <hyperlink r:id="rId8" ref="K288"/>
    <hyperlink r:id="rId9" ref="K289"/>
    <hyperlink r:id="rId10" ref="K290"/>
    <hyperlink r:id="rId11" ref="K291"/>
    <hyperlink r:id="rId12" ref="K292"/>
    <hyperlink r:id="rId13" ref="K293"/>
    <hyperlink r:id="rId14" ref="K294"/>
    <hyperlink r:id="rId15" ref="K295"/>
    <hyperlink r:id="rId16" ref="K296"/>
    <hyperlink r:id="rId17" ref="K297"/>
    <hyperlink r:id="rId18" ref="K298"/>
    <hyperlink r:id="rId19" ref="K299"/>
    <hyperlink r:id="rId20" ref="K300"/>
    <hyperlink r:id="rId21" ref="K301"/>
    <hyperlink r:id="rId22" ref="K302"/>
    <hyperlink r:id="rId23" ref="K303"/>
    <hyperlink r:id="rId24" ref="K304"/>
    <hyperlink r:id="rId25" ref="K305"/>
    <hyperlink r:id="rId26" ref="K306"/>
    <hyperlink r:id="rId27" ref="K307"/>
    <hyperlink r:id="rId28" ref="K308"/>
    <hyperlink r:id="rId29" ref="K309"/>
    <hyperlink r:id="rId30" ref="K310"/>
    <hyperlink r:id="rId31" ref="K311"/>
    <hyperlink r:id="rId32" ref="K312"/>
    <hyperlink r:id="rId33" ref="K313"/>
    <hyperlink r:id="rId34" ref="K314"/>
    <hyperlink r:id="rId35" ref="K315"/>
    <hyperlink r:id="rId36" ref="K316"/>
    <hyperlink r:id="rId37" ref="K317"/>
    <hyperlink r:id="rId38" ref="K318"/>
    <hyperlink r:id="rId39" ref="K319"/>
    <hyperlink r:id="rId40" ref="K320"/>
    <hyperlink r:id="rId41" ref="K321"/>
    <hyperlink r:id="rId42" ref="K322"/>
    <hyperlink r:id="rId43" ref="K323"/>
    <hyperlink r:id="rId44" ref="K324"/>
    <hyperlink r:id="rId45" ref="K325"/>
    <hyperlink r:id="rId46" ref="K326"/>
    <hyperlink r:id="rId47" ref="K327"/>
    <hyperlink r:id="rId48" ref="K328"/>
    <hyperlink r:id="rId49" ref="K329"/>
    <hyperlink r:id="rId50" ref="K330"/>
    <hyperlink r:id="rId51" ref="K331"/>
    <hyperlink r:id="rId52" ref="K332"/>
    <hyperlink r:id="rId53" ref="K333"/>
    <hyperlink r:id="rId54" ref="K334"/>
    <hyperlink r:id="rId55" ref="K335"/>
    <hyperlink r:id="rId56" ref="K336"/>
    <hyperlink r:id="rId57" ref="K337"/>
    <hyperlink r:id="rId58" ref="K338"/>
    <hyperlink r:id="rId59" ref="K339"/>
    <hyperlink r:id="rId60" ref="K340"/>
    <hyperlink r:id="rId61" ref="K341"/>
    <hyperlink r:id="rId62" ref="K342"/>
    <hyperlink r:id="rId63" ref="K343"/>
    <hyperlink r:id="rId64" ref="K344"/>
    <hyperlink r:id="rId65" ref="K345"/>
    <hyperlink r:id="rId66" ref="K346"/>
    <hyperlink r:id="rId67" ref="K347"/>
    <hyperlink r:id="rId68" ref="K348"/>
    <hyperlink r:id="rId69" ref="K349"/>
    <hyperlink r:id="rId70" ref="K350"/>
    <hyperlink r:id="rId71" ref="K351"/>
    <hyperlink r:id="rId72" ref="K352"/>
    <hyperlink r:id="rId73" ref="K353"/>
    <hyperlink r:id="rId74" ref="K354"/>
    <hyperlink r:id="rId75" ref="K355"/>
    <hyperlink r:id="rId76" ref="K356"/>
    <hyperlink r:id="rId77" ref="K357"/>
    <hyperlink r:id="rId78" ref="K358"/>
    <hyperlink r:id="rId79" ref="K359"/>
    <hyperlink r:id="rId80" ref="K360"/>
    <hyperlink r:id="rId81" ref="K361"/>
    <hyperlink r:id="rId82" ref="K362"/>
    <hyperlink r:id="rId83" ref="K363"/>
    <hyperlink r:id="rId84" ref="K364"/>
    <hyperlink r:id="rId85" ref="K365"/>
    <hyperlink r:id="rId86" ref="K366"/>
    <hyperlink r:id="rId87" ref="K367"/>
    <hyperlink r:id="rId88" ref="K368"/>
    <hyperlink r:id="rId89" ref="K369"/>
    <hyperlink r:id="rId90" ref="K370"/>
    <hyperlink r:id="rId91" ref="K371"/>
    <hyperlink r:id="rId92" ref="K372"/>
    <hyperlink r:id="rId93" ref="K373"/>
    <hyperlink r:id="rId94" ref="K374"/>
    <hyperlink r:id="rId95" ref="K375"/>
    <hyperlink r:id="rId96" ref="K376"/>
    <hyperlink r:id="rId97" ref="K377"/>
    <hyperlink r:id="rId98" ref="K378"/>
    <hyperlink r:id="rId99" ref="K379"/>
    <hyperlink r:id="rId100" ref="K380"/>
    <hyperlink r:id="rId101" ref="K381"/>
    <hyperlink r:id="rId102" ref="K382"/>
    <hyperlink r:id="rId103" ref="K383"/>
    <hyperlink r:id="rId104" ref="K384"/>
    <hyperlink r:id="rId105" ref="K385"/>
    <hyperlink r:id="rId106" ref="K386"/>
    <hyperlink r:id="rId107" ref="K387"/>
    <hyperlink r:id="rId108" ref="K388"/>
    <hyperlink r:id="rId109" ref="K389"/>
    <hyperlink r:id="rId110" ref="K390"/>
    <hyperlink r:id="rId111" ref="K391"/>
    <hyperlink r:id="rId112" ref="K392"/>
    <hyperlink r:id="rId113" ref="K393"/>
    <hyperlink r:id="rId114" ref="K394"/>
    <hyperlink r:id="rId115" ref="K395"/>
    <hyperlink r:id="rId116" ref="K396"/>
    <hyperlink r:id="rId117" ref="K397"/>
    <hyperlink r:id="rId118" ref="K398"/>
    <hyperlink r:id="rId119" ref="K399"/>
    <hyperlink r:id="rId120" ref="K400"/>
    <hyperlink r:id="rId121" ref="K401"/>
    <hyperlink r:id="rId122" ref="K402"/>
    <hyperlink r:id="rId123" ref="K403"/>
    <hyperlink r:id="rId124" ref="K404"/>
    <hyperlink r:id="rId125" ref="K405"/>
    <hyperlink r:id="rId126" ref="K406"/>
    <hyperlink r:id="rId127" ref="K407"/>
    <hyperlink r:id="rId128" ref="K408"/>
    <hyperlink r:id="rId129" ref="K409"/>
    <hyperlink r:id="rId130" ref="K410"/>
    <hyperlink r:id="rId131" ref="K411"/>
    <hyperlink r:id="rId132" ref="K412"/>
    <hyperlink r:id="rId133" ref="K413"/>
    <hyperlink r:id="rId134" ref="K414"/>
    <hyperlink r:id="rId135" ref="K415"/>
    <hyperlink r:id="rId136" ref="K416"/>
    <hyperlink r:id="rId137" ref="K417"/>
    <hyperlink r:id="rId138" ref="K418"/>
    <hyperlink r:id="rId139" ref="K419"/>
    <hyperlink r:id="rId140" ref="K420"/>
    <hyperlink r:id="rId141" ref="K421"/>
    <hyperlink r:id="rId142" ref="K422"/>
    <hyperlink r:id="rId143" ref="K423"/>
    <hyperlink r:id="rId144" ref="K424"/>
    <hyperlink r:id="rId145" ref="K425"/>
    <hyperlink r:id="rId146" ref="K426"/>
    <hyperlink r:id="rId147" ref="K427"/>
    <hyperlink r:id="rId148" ref="K428"/>
    <hyperlink r:id="rId149" ref="K429"/>
    <hyperlink r:id="rId150" ref="K430"/>
    <hyperlink r:id="rId151" ref="K431"/>
    <hyperlink r:id="rId152" ref="K432"/>
    <hyperlink r:id="rId153" ref="K433"/>
    <hyperlink r:id="rId154" ref="K434"/>
    <hyperlink r:id="rId155" ref="K435"/>
    <hyperlink r:id="rId156" ref="K436"/>
    <hyperlink r:id="rId157" ref="K437"/>
    <hyperlink r:id="rId158" ref="K438"/>
    <hyperlink r:id="rId159" ref="K439"/>
    <hyperlink r:id="rId160" ref="K440"/>
    <hyperlink r:id="rId161" ref="K441"/>
    <hyperlink r:id="rId162" ref="K442"/>
    <hyperlink r:id="rId163" ref="K443"/>
    <hyperlink r:id="rId164" ref="K444"/>
    <hyperlink r:id="rId165" ref="K445"/>
    <hyperlink r:id="rId166" ref="K446"/>
    <hyperlink r:id="rId167" ref="K447"/>
    <hyperlink r:id="rId168" ref="K448"/>
    <hyperlink r:id="rId169" ref="K449"/>
    <hyperlink r:id="rId170" ref="K450"/>
    <hyperlink r:id="rId171" ref="K451"/>
    <hyperlink r:id="rId172" ref="K452"/>
    <hyperlink r:id="rId173" ref="M484"/>
    <hyperlink r:id="rId174" ref="M485"/>
    <hyperlink r:id="rId175" ref="M488"/>
    <hyperlink r:id="rId176" ref="M494"/>
    <hyperlink r:id="rId177" ref="M508"/>
    <hyperlink r:id="rId178" ref="M509"/>
    <hyperlink r:id="rId179" ref="M512"/>
    <hyperlink r:id="rId180" ref="M572"/>
    <hyperlink r:id="rId181" ref="M575"/>
    <hyperlink r:id="rId182" ref="M579"/>
    <hyperlink r:id="rId183" ref="M585"/>
    <hyperlink r:id="rId184" ref="E2986"/>
    <hyperlink r:id="rId185" ref="E2987"/>
    <hyperlink r:id="rId186" ref="K3115"/>
    <hyperlink r:id="rId187" ref="K3116"/>
    <hyperlink r:id="rId188" ref="K3117"/>
    <hyperlink r:id="rId189" ref="K3118"/>
    <hyperlink r:id="rId190" ref="K3119"/>
    <hyperlink r:id="rId191" ref="K3120"/>
    <hyperlink r:id="rId192" ref="K3121"/>
    <hyperlink r:id="rId193" ref="K3122"/>
    <hyperlink r:id="rId194" ref="K3123"/>
    <hyperlink r:id="rId195" ref="K3124"/>
    <hyperlink r:id="rId196" ref="K3125"/>
    <hyperlink r:id="rId197" ref="K3126"/>
    <hyperlink r:id="rId198" ref="K3127"/>
    <hyperlink r:id="rId199" ref="K3128"/>
    <hyperlink r:id="rId200" ref="K3129"/>
    <hyperlink r:id="rId201" ref="K3130"/>
    <hyperlink r:id="rId202" ref="K3131"/>
    <hyperlink r:id="rId203" ref="K3132"/>
    <hyperlink r:id="rId204" ref="K3133"/>
    <hyperlink r:id="rId205" ref="K3134"/>
    <hyperlink r:id="rId206" ref="K3135"/>
    <hyperlink r:id="rId207" ref="K3136"/>
    <hyperlink r:id="rId208" ref="K3137"/>
    <hyperlink r:id="rId209" ref="K3138"/>
    <hyperlink r:id="rId210" ref="K3139"/>
    <hyperlink r:id="rId211" ref="K3140"/>
    <hyperlink r:id="rId212" ref="K3141"/>
    <hyperlink r:id="rId213" ref="K3142"/>
    <hyperlink r:id="rId214" ref="K3143"/>
    <hyperlink r:id="rId215" ref="K3144"/>
    <hyperlink r:id="rId216" ref="K3145"/>
    <hyperlink r:id="rId217" ref="K3146"/>
    <hyperlink r:id="rId218" ref="K3147"/>
    <hyperlink r:id="rId219" ref="K3148"/>
    <hyperlink r:id="rId220" ref="K3149"/>
    <hyperlink r:id="rId221" ref="K3150"/>
    <hyperlink r:id="rId222" ref="K3151"/>
    <hyperlink r:id="rId223" ref="K3152"/>
    <hyperlink r:id="rId224" ref="K3153"/>
    <hyperlink r:id="rId225" ref="K3154"/>
    <hyperlink r:id="rId226" ref="K3155"/>
    <hyperlink r:id="rId227" ref="K3156"/>
    <hyperlink r:id="rId228" ref="K3157"/>
    <hyperlink r:id="rId229" ref="K3158"/>
    <hyperlink r:id="rId230" ref="K3159"/>
    <hyperlink r:id="rId231" ref="K3160"/>
    <hyperlink r:id="rId232" ref="K3161"/>
    <hyperlink r:id="rId233" ref="K3162"/>
    <hyperlink r:id="rId234" ref="K3163"/>
    <hyperlink r:id="rId235" ref="K3164"/>
    <hyperlink r:id="rId236" ref="K3165"/>
    <hyperlink r:id="rId237" ref="K3166"/>
    <hyperlink r:id="rId238" ref="K3167"/>
    <hyperlink r:id="rId239" ref="K3168"/>
    <hyperlink r:id="rId240" ref="K3169"/>
    <hyperlink r:id="rId241" ref="K3170"/>
    <hyperlink r:id="rId242" ref="K3171"/>
    <hyperlink r:id="rId243" ref="K3172"/>
    <hyperlink r:id="rId244" ref="K3173"/>
    <hyperlink r:id="rId245" ref="K3174"/>
    <hyperlink r:id="rId246" ref="K3175"/>
    <hyperlink r:id="rId247" ref="K3176"/>
    <hyperlink r:id="rId248" ref="K3177"/>
    <hyperlink r:id="rId249" ref="K3178"/>
    <hyperlink r:id="rId250" ref="K3179"/>
    <hyperlink r:id="rId251" ref="K3180"/>
    <hyperlink r:id="rId252" ref="K3181"/>
    <hyperlink r:id="rId253" ref="K3182"/>
    <hyperlink r:id="rId254" ref="K3183"/>
    <hyperlink r:id="rId255" ref="K3184"/>
    <hyperlink r:id="rId256" ref="K3185"/>
    <hyperlink r:id="rId257" ref="K3186"/>
    <hyperlink r:id="rId258" ref="K3187"/>
  </hyperlinks>
  <printOptions/>
  <pageMargins bottom="1.0" footer="0.0" header="0.0" left="0.75" right="0.75" top="1.0"/>
  <pageSetup orientation="landscape"/>
  <drawing r:id="rId25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5" t="s">
        <v>69</v>
      </c>
      <c r="B1" s="15" t="s">
        <v>16</v>
      </c>
      <c r="C1" s="30" t="str">
        <f t="shared" ref="C1:C257" si="1">CONCATENATE("https://commons.wikimedia.org/wiki/File:", A1, B1)</f>
        <v>https://commons.wikimedia.org/wiki/File:Close-up_of_Chrysomya_(Old_World_blow_fly)_on_a_green_leaf.jpg</v>
      </c>
    </row>
    <row r="2">
      <c r="A2" s="15" t="s">
        <v>72</v>
      </c>
      <c r="B2" s="15" t="s">
        <v>16</v>
      </c>
      <c r="C2" s="30" t="str">
        <f t="shared" si="1"/>
        <v>https://commons.wikimedia.org/wiki/File:Eurithia-sp-Tachinid-fly-20100730a.jpg</v>
      </c>
    </row>
    <row r="3">
      <c r="A3" s="14" t="s">
        <v>75</v>
      </c>
      <c r="B3" s="15" t="s">
        <v>16</v>
      </c>
      <c r="C3" s="30" t="str">
        <f t="shared" si="1"/>
        <v>https://commons.wikimedia.org/wiki/File:House-fly-from-kottayam-kerala-1.jpg</v>
      </c>
    </row>
    <row r="4">
      <c r="A4" s="14" t="s">
        <v>78</v>
      </c>
      <c r="B4" s="15" t="s">
        <v>16</v>
      </c>
      <c r="C4" s="30" t="str">
        <f t="shared" si="1"/>
        <v>https://commons.wikimedia.org/wiki/File:Sarcophagid_fly_Portrait.jpg</v>
      </c>
    </row>
    <row r="5">
      <c r="A5" s="14" t="s">
        <v>81</v>
      </c>
      <c r="B5" s="15" t="s">
        <v>16</v>
      </c>
      <c r="C5" s="30" t="str">
        <f t="shared" si="1"/>
        <v>https://commons.wikimedia.org/wiki/File:Calliphora_sp_Portrait.jpg</v>
      </c>
    </row>
    <row r="6">
      <c r="A6" s="14" t="s">
        <v>84</v>
      </c>
      <c r="B6" s="15" t="s">
        <v>16</v>
      </c>
      <c r="C6" s="30" t="str">
        <f t="shared" si="1"/>
        <v>https://commons.wikimedia.org/wiki/File:Tachinid_Fly_Face_Close-Up_(13922564550).jpg</v>
      </c>
    </row>
    <row r="7">
      <c r="A7" s="14" t="s">
        <v>87</v>
      </c>
      <c r="B7" s="15" t="s">
        <v>16</v>
      </c>
      <c r="C7" s="30" t="str">
        <f t="shared" si="1"/>
        <v>https://commons.wikimedia.org/wiki/File:Calliphora_vomitoria_Portrait.jpg</v>
      </c>
    </row>
    <row r="8">
      <c r="A8" s="14" t="s">
        <v>90</v>
      </c>
      <c r="B8" s="15" t="s">
        <v>16</v>
      </c>
      <c r="C8" s="30" t="str">
        <f t="shared" si="1"/>
        <v>https://commons.wikimedia.org/wiki/File:Melissodes_desponsa,_f,_face,_Maine,_Du_Clos_2015-12-01-17.37_(24469964305).jpg</v>
      </c>
    </row>
    <row r="9">
      <c r="A9" s="14" t="s">
        <v>93</v>
      </c>
      <c r="B9" s="15" t="s">
        <v>16</v>
      </c>
      <c r="C9" s="30" t="str">
        <f t="shared" si="1"/>
        <v>https://commons.wikimedia.org/wiki/File:Andrena_asteroides,_U,_Face,_PG_county,_MD_2013-07-12-14.57.51_ZS_PMax_(10329930503).jpg</v>
      </c>
    </row>
    <row r="10">
      <c r="A10" s="14" t="s">
        <v>96</v>
      </c>
      <c r="B10" s="15" t="s">
        <v>16</v>
      </c>
      <c r="C10" s="30" t="str">
        <f t="shared" si="1"/>
        <v>https://commons.wikimedia.org/wiki/File:Bee_diadasia_like,_f,_brazil,_face_2014-08-08-11.29.20_ZS_PMax_(15007084904)_(2).jpg</v>
      </c>
    </row>
    <row r="11">
      <c r="A11" s="14" t="s">
        <v>99</v>
      </c>
      <c r="B11" s="15" t="s">
        <v>16</v>
      </c>
      <c r="C11" s="30" t="str">
        <f t="shared" si="1"/>
        <v>https://commons.wikimedia.org/wiki/File:Bee,_m,_face,_south_africa,_wcp_2014-08-07-08.21.01_ZS_PMax_(15524842927).jpg</v>
      </c>
    </row>
    <row r="12">
      <c r="A12" s="14" t="s">
        <v>102</v>
      </c>
      <c r="B12" s="15" t="s">
        <v>16</v>
      </c>
      <c r="C12" s="30" t="str">
        <f t="shared" si="1"/>
        <v>https://commons.wikimedia.org/wiki/File:Bombus_vagans,_m,_face,_Centre_Co.,_PA_2016-10-20-11.20_(30794299805).jpg</v>
      </c>
    </row>
    <row r="13">
      <c r="A13" s="14" t="s">
        <v>105</v>
      </c>
      <c r="B13" s="15" t="s">
        <v>16</v>
      </c>
      <c r="C13" s="30" t="str">
        <f t="shared" si="1"/>
        <v>https://commons.wikimedia.org/wiki/File:Acronicta_rumicis_(Noctuidae)_(Knot_Grass)_-_(caterpillar),_Arnhem,_the_Netherlands.jpg</v>
      </c>
    </row>
    <row r="14">
      <c r="A14" s="14" t="s">
        <v>108</v>
      </c>
      <c r="B14" s="15" t="s">
        <v>16</v>
      </c>
      <c r="C14" s="30" t="str">
        <f t="shared" si="1"/>
        <v>https://commons.wikimedia.org/wiki/File:Aporia.crataegi.caterpillar.jpg</v>
      </c>
    </row>
    <row r="15">
      <c r="A15" s="15" t="s">
        <v>111</v>
      </c>
      <c r="B15" s="15" t="s">
        <v>16</v>
      </c>
      <c r="C15" s="30" t="str">
        <f t="shared" si="1"/>
        <v>https://commons.wikimedia.org/wiki/File:Caterpillar,_Simon_s_Town_07.jpg</v>
      </c>
    </row>
    <row r="16">
      <c r="A16" s="15" t="s">
        <v>114</v>
      </c>
      <c r="B16" s="15" t="s">
        <v>16</v>
      </c>
      <c r="C16" s="30" t="str">
        <f t="shared" si="1"/>
        <v>https://commons.wikimedia.org/wiki/File:Lophocampa_caryae_caterpillar.jpg</v>
      </c>
    </row>
    <row r="17">
      <c r="A17" s="14" t="s">
        <v>117</v>
      </c>
      <c r="B17" s="15" t="s">
        <v>16</v>
      </c>
      <c r="C17" s="30" t="str">
        <f t="shared" si="1"/>
        <v>https://commons.wikimedia.org/wiki/File:Forest_Tent_Caterpillar_25.jpg</v>
      </c>
    </row>
    <row r="18">
      <c r="A18" s="14" t="s">
        <v>120</v>
      </c>
      <c r="B18" s="15" t="s">
        <v>16</v>
      </c>
      <c r="C18" s="30" t="str">
        <f t="shared" si="1"/>
        <v>https://commons.wikimedia.org/wiki/File:The-Ant.jpg</v>
      </c>
    </row>
    <row r="19">
      <c r="A19" s="14" t="s">
        <v>123</v>
      </c>
      <c r="B19" s="15" t="s">
        <v>16</v>
      </c>
      <c r="C19" s="30" t="str">
        <f t="shared" si="1"/>
        <v>https://commons.wikimedia.org/wiki/File:DRC_grasshopper_lo_(4108203213).jpg</v>
      </c>
    </row>
    <row r="20">
      <c r="A20" s="14" t="s">
        <v>126</v>
      </c>
      <c r="B20" s="14" t="s">
        <v>16</v>
      </c>
      <c r="C20" s="30" t="str">
        <f t="shared" si="1"/>
        <v>https://commons.wikimedia.org/wiki/File:Colorado_potato_beetle.jpg</v>
      </c>
    </row>
    <row r="21">
      <c r="A21" s="14" t="s">
        <v>129</v>
      </c>
      <c r="B21" s="14" t="s">
        <v>16</v>
      </c>
      <c r="C21" s="30" t="str">
        <f t="shared" si="1"/>
        <v>https://commons.wikimedia.org/wiki/File:Tortoise_beetle_(Stolas_lebasii).jpg</v>
      </c>
    </row>
    <row r="22">
      <c r="A22" s="14" t="s">
        <v>132</v>
      </c>
      <c r="B22" s="14" t="s">
        <v>16</v>
      </c>
      <c r="C22" s="30" t="str">
        <f t="shared" si="1"/>
        <v>https://commons.wikimedia.org/wiki/File:Willow_Leaf_Beetle_(Plagiodera_versicolora)_-_Guelph,_Ontario.jpg</v>
      </c>
    </row>
    <row r="23">
      <c r="A23" s="14" t="s">
        <v>135</v>
      </c>
      <c r="B23" s="14" t="s">
        <v>16</v>
      </c>
      <c r="C23" s="30" t="str">
        <f t="shared" si="1"/>
        <v>https://commons.wikimedia.org/wiki/File:Oryctes_nasicornis_male_2012_G1.jpg</v>
      </c>
    </row>
    <row r="24">
      <c r="A24" s="14" t="s">
        <v>138</v>
      </c>
      <c r="B24" s="14" t="s">
        <v>16</v>
      </c>
      <c r="C24" s="30" t="str">
        <f t="shared" si="1"/>
        <v>https://commons.wikimedia.org/wiki/File:Little_Bear_Beetle.jpg</v>
      </c>
    </row>
    <row r="25">
      <c r="A25" s="14" t="s">
        <v>141</v>
      </c>
      <c r="B25" s="14" t="s">
        <v>16</v>
      </c>
      <c r="C25" s="30" t="str">
        <f t="shared" si="1"/>
        <v>https://commons.wikimedia.org/wiki/File:Rapeseed_pollen_beetle_(31103672154).jpg</v>
      </c>
    </row>
    <row r="26">
      <c r="A26" s="14" t="s">
        <v>144</v>
      </c>
      <c r="B26" s="14" t="s">
        <v>16</v>
      </c>
      <c r="C26" s="30" t="str">
        <f t="shared" si="1"/>
        <v>https://commons.wikimedia.org/wiki/File:Atlas_beetle.jpg</v>
      </c>
    </row>
    <row r="27">
      <c r="A27" s="14" t="s">
        <v>147</v>
      </c>
      <c r="B27" s="14" t="s">
        <v>16</v>
      </c>
      <c r="C27" s="30" t="str">
        <f t="shared" si="1"/>
        <v>https://commons.wikimedia.org/wiki/File:Hercules_beetle,_I_presume.__-)_(43486482524).jpg</v>
      </c>
    </row>
    <row r="28">
      <c r="A28" s="14" t="s">
        <v>150</v>
      </c>
      <c r="B28" s="15" t="s">
        <v>16</v>
      </c>
      <c r="C28" s="30" t="str">
        <f t="shared" si="1"/>
        <v>https://commons.wikimedia.org/wiki/File:Greek_Butterfly_on_Flower.jpg</v>
      </c>
    </row>
    <row r="29">
      <c r="A29" s="15" t="s">
        <v>153</v>
      </c>
      <c r="B29" s="15" t="s">
        <v>16</v>
      </c>
      <c r="C29" s="30" t="str">
        <f t="shared" si="1"/>
        <v>https://commons.wikimedia.org/wiki/File:Independent_From_Dragonfly.jpg</v>
      </c>
    </row>
    <row r="30">
      <c r="A30" s="15" t="s">
        <v>156</v>
      </c>
      <c r="B30" s="15" t="s">
        <v>16</v>
      </c>
      <c r="C30" s="30" t="str">
        <f t="shared" si="1"/>
        <v>https://commons.wikimedia.org/wiki/File:Dragonfly_in_Spring.jpg</v>
      </c>
    </row>
    <row r="31">
      <c r="A31" s="15" t="s">
        <v>159</v>
      </c>
      <c r="B31" s="15" t="s">
        <v>16</v>
      </c>
      <c r="C31" s="30" t="str">
        <f t="shared" si="1"/>
        <v>https://commons.wikimedia.org/wiki/File:Hairy_dragonfly_(Brachytron_pratense)_male_eating_bee.jpg</v>
      </c>
    </row>
    <row r="32">
      <c r="A32" s="14" t="s">
        <v>162</v>
      </c>
      <c r="B32" s="15" t="s">
        <v>16</v>
      </c>
      <c r="C32" s="30" t="str">
        <f t="shared" si="1"/>
        <v>https://commons.wikimedia.org/wiki/File:Coryphaeschna_viriditas_face_view.jpg</v>
      </c>
    </row>
    <row r="33">
      <c r="A33" s="14" t="s">
        <v>165</v>
      </c>
      <c r="B33" s="15" t="s">
        <v>16</v>
      </c>
      <c r="C33" s="30" t="str">
        <f t="shared" si="1"/>
        <v>https://commons.wikimedia.org/wiki/File:Four_Spot_Chaser_dragonfly._(8755002136).jpg</v>
      </c>
    </row>
    <row r="34">
      <c r="A34" s="15" t="s">
        <v>168</v>
      </c>
      <c r="B34" s="15" t="s">
        <v>16</v>
      </c>
      <c r="C34" s="30" t="str">
        <f t="shared" si="1"/>
        <v>https://commons.wikimedia.org/wiki/File:Caconeura_risi_face.jpg</v>
      </c>
    </row>
    <row r="35">
      <c r="A35" s="15" t="s">
        <v>171</v>
      </c>
      <c r="B35" s="15" t="s">
        <v>16</v>
      </c>
      <c r="C35" s="30" t="str">
        <f t="shared" si="1"/>
        <v>https://commons.wikimedia.org/wiki/File:Unidentified_Odonata_-_Parc_des_oiseaux_05.jpg</v>
      </c>
    </row>
    <row r="36">
      <c r="A36" s="15" t="s">
        <v>174</v>
      </c>
      <c r="B36" s="15" t="s">
        <v>16</v>
      </c>
      <c r="C36" s="30" t="str">
        <f t="shared" si="1"/>
        <v>https://commons.wikimedia.org/wiki/File:Aussiegall_-_dragonfly_(by).jpg</v>
      </c>
    </row>
    <row r="37">
      <c r="A37" s="15" t="s">
        <v>177</v>
      </c>
      <c r="B37" s="15" t="s">
        <v>16</v>
      </c>
      <c r="C37" s="30" t="str">
        <f t="shared" si="1"/>
        <v>https://commons.wikimedia.org/wiki/File:Leopard_(Panthera_pardus).jpg</v>
      </c>
    </row>
    <row r="38">
      <c r="A38" s="15" t="s">
        <v>180</v>
      </c>
      <c r="B38" s="15" t="s">
        <v>16</v>
      </c>
      <c r="C38" s="30" t="str">
        <f t="shared" si="1"/>
        <v>https://commons.wikimedia.org/wiki/File:A_watchful_leopard.jpg</v>
      </c>
    </row>
    <row r="39">
      <c r="A39" s="14" t="s">
        <v>183</v>
      </c>
      <c r="B39" s="15" t="s">
        <v>16</v>
      </c>
      <c r="C39" s="30" t="str">
        <f t="shared" si="1"/>
        <v>https://commons.wikimedia.org/wiki/File:Snow_Leopard_on_Rocks_(13882913873).jpg</v>
      </c>
    </row>
    <row r="40">
      <c r="A40" s="14" t="s">
        <v>186</v>
      </c>
      <c r="B40" s="15" t="s">
        <v>16</v>
      </c>
      <c r="C40" s="30" t="str">
        <f t="shared" si="1"/>
        <v>https://commons.wikimedia.org/wiki/File:Leopard_Male_Nagarhole.jpg</v>
      </c>
    </row>
    <row r="41">
      <c r="A41" s="14" t="s">
        <v>189</v>
      </c>
      <c r="B41" s="15" t="s">
        <v>16</v>
      </c>
      <c r="C41" s="30" t="str">
        <f t="shared" si="1"/>
        <v>https://commons.wikimedia.org/wiki/File:African_leopard,_Panthera_pardus_pardus,_near_Lake_Panic,_Kruger_National_Park,_South_Africa_(19448654130).jpg</v>
      </c>
    </row>
    <row r="42">
      <c r="A42" s="15" t="s">
        <v>192</v>
      </c>
      <c r="B42" s="15" t="s">
        <v>16</v>
      </c>
      <c r="C42" s="30" t="str">
        <f t="shared" si="1"/>
        <v>https://commons.wikimedia.org/wiki/File:Sri-lankan-leopard-yala-casey-klebba.jpg</v>
      </c>
    </row>
    <row r="43">
      <c r="A43" s="14" t="s">
        <v>195</v>
      </c>
      <c r="B43" s="15" t="s">
        <v>16</v>
      </c>
      <c r="C43" s="30" t="str">
        <f t="shared" si="1"/>
        <v>https://commons.wikimedia.org/wiki/File:Persian_Leopard_Face.jpg</v>
      </c>
    </row>
    <row r="44">
      <c r="A44" s="15" t="s">
        <v>198</v>
      </c>
      <c r="B44" s="15" t="s">
        <v>16</v>
      </c>
      <c r="C44" s="30" t="str">
        <f t="shared" si="1"/>
        <v>https://commons.wikimedia.org/wiki/File:Amoerpanter_face.jpg</v>
      </c>
    </row>
    <row r="45">
      <c r="A45" s="14" t="s">
        <v>201</v>
      </c>
      <c r="B45" s="15" t="s">
        <v>16</v>
      </c>
      <c r="C45" s="30" t="str">
        <f t="shared" si="1"/>
        <v>https://commons.wikimedia.org/wiki/File:Cecil_the_lion_at_Hwange_National_Park_(4516560206).jpg</v>
      </c>
    </row>
    <row r="46">
      <c r="A46" s="15" t="s">
        <v>204</v>
      </c>
      <c r="B46" s="15" t="s">
        <v>16</v>
      </c>
      <c r="C46" s="30" t="str">
        <f t="shared" si="1"/>
        <v>https://commons.wikimedia.org/wiki/File:Just_one_lion.jpg</v>
      </c>
    </row>
    <row r="47">
      <c r="A47" s="15" t="s">
        <v>207</v>
      </c>
      <c r="B47" s="15" t="s">
        <v>16</v>
      </c>
      <c r="C47" s="30" t="str">
        <f t="shared" si="1"/>
        <v>https://commons.wikimedia.org/wiki/File:Lion-1.jpg</v>
      </c>
    </row>
    <row r="48">
      <c r="A48" s="14" t="s">
        <v>210</v>
      </c>
      <c r="B48" s="15" t="s">
        <v>16</v>
      </c>
      <c r="C48" s="30" t="str">
        <f t="shared" si="1"/>
        <v>https://commons.wikimedia.org/wiki/File:Tiger_face1.jpg</v>
      </c>
    </row>
    <row r="49">
      <c r="A49" s="14" t="s">
        <v>213</v>
      </c>
      <c r="B49" s="15" t="s">
        <v>16</v>
      </c>
      <c r="C49" s="14" t="str">
        <f t="shared" si="1"/>
        <v>https://commons.wikimedia.org/wiki/File:Tiger_kolmården.jpg</v>
      </c>
    </row>
    <row r="50">
      <c r="A50" s="15" t="s">
        <v>216</v>
      </c>
      <c r="B50" s="15" t="s">
        <v>16</v>
      </c>
      <c r="C50" s="30" t="str">
        <f t="shared" si="1"/>
        <v>https://commons.wikimedia.org/wiki/File:Siberischer_tiger_de_edit02.jpg</v>
      </c>
    </row>
    <row r="51">
      <c r="A51" s="15" t="s">
        <v>219</v>
      </c>
      <c r="B51" s="15" t="s">
        <v>16</v>
      </c>
      <c r="C51" s="30" t="str">
        <f t="shared" si="1"/>
        <v>https://commons.wikimedia.org/wiki/File:Tiger-4146322_1920.jpg</v>
      </c>
    </row>
    <row r="52">
      <c r="A52" s="15" t="s">
        <v>222</v>
      </c>
      <c r="B52" s="15" t="s">
        <v>16</v>
      </c>
      <c r="C52" s="30" t="str">
        <f t="shared" si="1"/>
        <v>https://commons.wikimedia.org/wiki/File:Sumatran_Tiger_Berlin_Tierpark.jpg</v>
      </c>
    </row>
    <row r="53">
      <c r="A53" s="15" t="s">
        <v>225</v>
      </c>
      <c r="B53" s="15" t="s">
        <v>16</v>
      </c>
      <c r="C53" s="30" t="str">
        <f t="shared" si="1"/>
        <v>https://commons.wikimedia.org/wiki/File:2012_Suedchinesischer_Tiger.jpg</v>
      </c>
    </row>
    <row r="54">
      <c r="A54" s="15" t="s">
        <v>228</v>
      </c>
      <c r="B54" s="15" t="s">
        <v>16</v>
      </c>
      <c r="C54" s="30" t="str">
        <f t="shared" si="1"/>
        <v>https://commons.wikimedia.org/wiki/File:Tiger_tuzoofari2018p4.jpg</v>
      </c>
    </row>
    <row r="55">
      <c r="A55" s="15" t="s">
        <v>231</v>
      </c>
      <c r="B55" s="15" t="s">
        <v>16</v>
      </c>
      <c r="C55" s="30" t="str">
        <f t="shared" si="1"/>
        <v>https://commons.wikimedia.org/wiki/File:Golden_tiger_1_-_Buffalo_Zoo.jpg</v>
      </c>
    </row>
    <row r="56">
      <c r="A56" s="14" t="s">
        <v>234</v>
      </c>
      <c r="B56" s="15" t="s">
        <v>16</v>
      </c>
      <c r="C56" s="30" t="str">
        <f t="shared" si="1"/>
        <v>https://commons.wikimedia.org/wiki/File:Royal_Bengal_Tiger_at_Kanha_National_Park.jpg</v>
      </c>
    </row>
    <row r="57">
      <c r="A57" s="15" t="s">
        <v>237</v>
      </c>
      <c r="B57" s="15" t="s">
        <v>16</v>
      </c>
      <c r="C57" s="30" t="str">
        <f t="shared" si="1"/>
        <v>https://commons.wikimedia.org/wiki/File:Panthera_tigris_tigris_Tidoba_20150306.jpg</v>
      </c>
    </row>
    <row r="58">
      <c r="A58" s="15" t="s">
        <v>240</v>
      </c>
      <c r="B58" s="15" t="s">
        <v>16</v>
      </c>
      <c r="C58" s="30" t="str">
        <f t="shared" si="1"/>
        <v>https://commons.wikimedia.org/wiki/File:Charleroi_-_ligne_140-_PN_104_-_cat_on_tracks.jpg</v>
      </c>
    </row>
    <row r="59">
      <c r="A59" s="15" t="s">
        <v>243</v>
      </c>
      <c r="B59" s="15" t="s">
        <v>16</v>
      </c>
      <c r="C59" s="30" t="str">
        <f t="shared" si="1"/>
        <v>https://commons.wikimedia.org/wiki/File:CAT_0011_(2941923849).jpg</v>
      </c>
    </row>
    <row r="60">
      <c r="A60" s="15" t="s">
        <v>246</v>
      </c>
      <c r="B60" s="15" t="s">
        <v>16</v>
      </c>
      <c r="C60" s="30" t="str">
        <f t="shared" si="1"/>
        <v>https://commons.wikimedia.org/wiki/File:May_cat.jpg</v>
      </c>
    </row>
    <row r="61">
      <c r="A61" s="15" t="s">
        <v>249</v>
      </c>
      <c r="B61" s="15" t="s">
        <v>16</v>
      </c>
      <c r="C61" s="30" t="str">
        <f t="shared" si="1"/>
        <v>https://commons.wikimedia.org/wiki/File:Cat,_AUB.jpg</v>
      </c>
    </row>
    <row r="62">
      <c r="A62" s="15" t="s">
        <v>252</v>
      </c>
      <c r="B62" s="15" t="s">
        <v>16</v>
      </c>
      <c r="C62" s="30" t="str">
        <f t="shared" si="1"/>
        <v>https://commons.wikimedia.org/wiki/File:Larry_the_cat_standing_on_gravel_and_gently_pulling_on_a_wool_string_in_Auderghem,_Belgium_(DSCF2328-cropped).jpg</v>
      </c>
    </row>
    <row r="63">
      <c r="A63" s="15" t="s">
        <v>255</v>
      </c>
      <c r="B63" s="15" t="s">
        <v>16</v>
      </c>
      <c r="C63" s="30" t="str">
        <f t="shared" si="1"/>
        <v>https://commons.wikimedia.org/wiki/File:British_burmese_-_Andel_Alois_at_Cat_show.jpg</v>
      </c>
    </row>
    <row r="64">
      <c r="A64" s="14" t="s">
        <v>258</v>
      </c>
      <c r="B64" s="15" t="s">
        <v>16</v>
      </c>
      <c r="C64" s="30" t="str">
        <f t="shared" si="1"/>
        <v>https://commons.wikimedia.org/wiki/File:Canada_Lynx_Walking_(12727223865).jpg</v>
      </c>
    </row>
    <row r="65">
      <c r="A65" s="15" t="s">
        <v>261</v>
      </c>
      <c r="B65" s="15" t="s">
        <v>16</v>
      </c>
      <c r="C65" s="30" t="str">
        <f t="shared" si="1"/>
        <v>https://commons.wikimedia.org/wiki/File:Anole_Lizard_Hilo_Hawaii_edit.jpg</v>
      </c>
    </row>
    <row r="66">
      <c r="A66" s="14" t="s">
        <v>264</v>
      </c>
      <c r="B66" s="15" t="s">
        <v>16</v>
      </c>
      <c r="C66" s="30" t="str">
        <f t="shared" si="1"/>
        <v>https://commons.wikimedia.org/wiki/File:Italian_wall_lizard_(Podarcis_siculus_siculus).jpg</v>
      </c>
    </row>
    <row r="67">
      <c r="A67" s="14" t="s">
        <v>267</v>
      </c>
      <c r="B67" s="15" t="s">
        <v>16</v>
      </c>
      <c r="C67" s="30" t="str">
        <f t="shared" si="1"/>
        <v>https://commons.wikimedia.org/wiki/File:Southern_Alligator_Lizard.jpg</v>
      </c>
    </row>
    <row r="68">
      <c r="A68" s="14" t="s">
        <v>270</v>
      </c>
      <c r="B68" s="15" t="s">
        <v>16</v>
      </c>
      <c r="C68" s="30" t="str">
        <f t="shared" si="1"/>
        <v>https://commons.wikimedia.org/wiki/File:Lizard(s)_(6086943834).jpg</v>
      </c>
    </row>
    <row r="69">
      <c r="A69" s="14" t="s">
        <v>273</v>
      </c>
      <c r="B69" s="15" t="s">
        <v>16</v>
      </c>
      <c r="C69" s="30" t="str">
        <f t="shared" si="1"/>
        <v>https://commons.wikimedia.org/wiki/File:Collared_Lizard_2.jpg</v>
      </c>
    </row>
    <row r="70">
      <c r="A70" s="15" t="s">
        <v>276</v>
      </c>
      <c r="B70" s="15" t="s">
        <v>16</v>
      </c>
      <c r="C70" s="30" t="str">
        <f t="shared" si="1"/>
        <v>https://commons.wikimedia.org/wiki/File:Philippine_monitor_lizard_(23947363738).jpg</v>
      </c>
    </row>
    <row r="71">
      <c r="A71" s="15" t="s">
        <v>279</v>
      </c>
      <c r="B71" s="15" t="s">
        <v>16</v>
      </c>
      <c r="C71" s="30" t="str">
        <f t="shared" si="1"/>
        <v>https://commons.wikimedia.org/wiki/File:European_green_lizard_(Lacerta_viridis).jpg</v>
      </c>
    </row>
    <row r="72">
      <c r="A72" s="15" t="s">
        <v>282</v>
      </c>
      <c r="B72" s="15" t="s">
        <v>16</v>
      </c>
      <c r="C72" s="30" t="str">
        <f t="shared" si="1"/>
        <v>https://commons.wikimedia.org/wiki/File:Hawaii_turtle_2.jpg</v>
      </c>
    </row>
    <row r="73">
      <c r="A73" s="14" t="s">
        <v>285</v>
      </c>
      <c r="B73" s="15" t="s">
        <v>16</v>
      </c>
      <c r="C73" s="30" t="str">
        <f t="shared" si="1"/>
        <v>https://commons.wikimedia.org/wiki/File:Saharan_pond_turtle_(Mauremys_leprosa_saharica)_female.jpg</v>
      </c>
    </row>
    <row r="74">
      <c r="A74" s="14" t="s">
        <v>288</v>
      </c>
      <c r="B74" s="15" t="s">
        <v>16</v>
      </c>
      <c r="C74" s="30" t="str">
        <f t="shared" si="1"/>
        <v>https://commons.wikimedia.org/wiki/File:Total_internal_reflection_of_Chelonia_mydas.jpg</v>
      </c>
    </row>
    <row r="75">
      <c r="A75" s="14" t="s">
        <v>291</v>
      </c>
      <c r="B75" s="15" t="s">
        <v>16</v>
      </c>
      <c r="C75" s="30" t="str">
        <f t="shared" si="1"/>
        <v>https://commons.wikimedia.org/wiki/File:Green_turtle_swimming.jpg</v>
      </c>
    </row>
    <row r="76">
      <c r="A76" s="15" t="s">
        <v>294</v>
      </c>
      <c r="B76" s="15" t="s">
        <v>16</v>
      </c>
      <c r="C76" s="30" t="str">
        <f t="shared" si="1"/>
        <v>https://commons.wikimedia.org/wiki/File:Iguana_V.jpg</v>
      </c>
    </row>
    <row r="77">
      <c r="A77" s="15" t="s">
        <v>297</v>
      </c>
      <c r="B77" s="15" t="s">
        <v>16</v>
      </c>
      <c r="C77" s="30" t="str">
        <f t="shared" si="1"/>
        <v>https://commons.wikimedia.org/wiki/File:Green_Iguana_-_Iguana_iguana,_Fairchild_Tropical_Gardens,_Coral_Gables,_Florida.jpg</v>
      </c>
    </row>
    <row r="78">
      <c r="A78" s="15" t="s">
        <v>300</v>
      </c>
      <c r="B78" s="15" t="s">
        <v>16</v>
      </c>
      <c r="C78" s="30" t="str">
        <f t="shared" si="1"/>
        <v>https://commons.wikimedia.org/wiki/File:Iguana_iguana_Portoviejo_04.jpg</v>
      </c>
    </row>
    <row r="79">
      <c r="A79" s="14" t="s">
        <v>303</v>
      </c>
      <c r="B79" s="15" t="s">
        <v>16</v>
      </c>
      <c r="C79" s="30" t="str">
        <f t="shared" si="1"/>
        <v>https://commons.wikimedia.org/wiki/File:Iguana_iguana_eating_Mangifera_indica_from_Venezuela.jpg</v>
      </c>
    </row>
    <row r="80">
      <c r="A80" s="14" t="s">
        <v>306</v>
      </c>
      <c r="B80" s="15" t="s">
        <v>16</v>
      </c>
      <c r="C80" s="30" t="str">
        <f t="shared" si="1"/>
        <v>https://commons.wikimedia.org/wiki/File:St_Thomas_Marriott_Iguana_9_cropped.jpg</v>
      </c>
    </row>
    <row r="81">
      <c r="A81" s="14" t="s">
        <v>309</v>
      </c>
      <c r="B81" s="15" t="s">
        <v>16</v>
      </c>
      <c r="C81" s="30" t="str">
        <f t="shared" si="1"/>
        <v>https://commons.wikimedia.org/wiki/File:Caribbean_iguana.jpg</v>
      </c>
    </row>
    <row r="82">
      <c r="A82" s="14" t="s">
        <v>312</v>
      </c>
      <c r="B82" s="15" t="s">
        <v>16</v>
      </c>
      <c r="C82" s="30" t="str">
        <f t="shared" si="1"/>
        <v>https://commons.wikimedia.org/wiki/File:Kini_iguana.jpg</v>
      </c>
    </row>
    <row r="83">
      <c r="A83" s="14" t="s">
        <v>315</v>
      </c>
      <c r="B83" s="15" t="s">
        <v>16</v>
      </c>
      <c r="C83" s="30" t="str">
        <f t="shared" si="1"/>
        <v>https://commons.wikimedia.org/wiki/File:Portrait_of_an_Iguana.jpg</v>
      </c>
    </row>
    <row r="84">
      <c r="A84" s="15" t="s">
        <v>318</v>
      </c>
      <c r="B84" s="15" t="s">
        <v>16</v>
      </c>
      <c r="C84" s="30" t="str">
        <f t="shared" si="1"/>
        <v>https://commons.wikimedia.org/wiki/File:Iguana_iguana_male_head.jpg</v>
      </c>
    </row>
    <row r="85">
      <c r="A85" s="14" t="s">
        <v>321</v>
      </c>
      <c r="B85" s="15" t="s">
        <v>16</v>
      </c>
      <c r="C85" s="30" t="str">
        <f t="shared" si="1"/>
        <v>https://commons.wikimedia.org/wiki/File:Ambilobe_panther_chameleon.jpg</v>
      </c>
    </row>
    <row r="86">
      <c r="A86" s="15" t="s">
        <v>324</v>
      </c>
      <c r="B86" s="15" t="s">
        <v>16</v>
      </c>
      <c r="C86" s="30" t="str">
        <f t="shared" si="1"/>
        <v>https://commons.wikimedia.org/wiki/File:Rough_chameleon_(Trioceros_rudis).jpg</v>
      </c>
    </row>
    <row r="87">
      <c r="A87" s="15" t="s">
        <v>327</v>
      </c>
      <c r="B87" s="15" t="s">
        <v>16</v>
      </c>
      <c r="C87" s="30" t="str">
        <f t="shared" si="1"/>
        <v>https://commons.wikimedia.org/wiki/File:Panther_chameleon_(Furcifer_pardalis)_male_Montagne_d_u2019Ambre_3.jpg</v>
      </c>
    </row>
    <row r="88">
      <c r="A88" s="14" t="s">
        <v>330</v>
      </c>
      <c r="B88" s="15" t="s">
        <v>16</v>
      </c>
      <c r="C88" s="30" t="str">
        <f t="shared" si="1"/>
        <v>https://commons.wikimedia.org/wiki/File:Male_Long-nosed_Chameleon_(Calumma_gallus),_Vohimana_reserve,_Madagascar.jpg</v>
      </c>
    </row>
    <row r="89">
      <c r="A89" s="14" t="s">
        <v>333</v>
      </c>
      <c r="B89" s="15" t="s">
        <v>16</v>
      </c>
      <c r="C89" s="30" t="str">
        <f t="shared" si="1"/>
        <v>https://commons.wikimedia.org/wiki/File:Parson_s_Chameleon.jpg</v>
      </c>
    </row>
    <row r="90">
      <c r="A90" s="15" t="s">
        <v>336</v>
      </c>
      <c r="B90" s="15" t="s">
        <v>16</v>
      </c>
      <c r="C90" s="30" t="str">
        <f t="shared" si="1"/>
        <v>https://commons.wikimedia.org/wiki/File:Jackson_s_Chameleon_2_edit1.jpg</v>
      </c>
    </row>
    <row r="91">
      <c r="A91" s="15" t="s">
        <v>339</v>
      </c>
      <c r="B91" s="15" t="s">
        <v>16</v>
      </c>
      <c r="C91" s="30" t="str">
        <f t="shared" si="1"/>
        <v>https://commons.wikimedia.org/wiki/File:Parson_s_chameleon_(Calumma_parsonii_cristifer)_female_Andasibe_2.jpg</v>
      </c>
    </row>
    <row r="92">
      <c r="A92" s="15" t="s">
        <v>342</v>
      </c>
      <c r="B92" s="15" t="s">
        <v>16</v>
      </c>
      <c r="C92" s="30" t="str">
        <f t="shared" si="1"/>
        <v>https://commons.wikimedia.org/wiki/File:Short-horned_chameleon_(Calumma_brevicorne)_female_Andasibe.jpg</v>
      </c>
    </row>
    <row r="93">
      <c r="A93" s="15" t="s">
        <v>345</v>
      </c>
      <c r="B93" s="15" t="s">
        <v>16</v>
      </c>
      <c r="C93" s="30" t="str">
        <f t="shared" si="1"/>
        <v>https://commons.wikimedia.org/wiki/File:Panther_chameleon_(Furcifer_pardalis)_male_Nosy_Be.jpg</v>
      </c>
    </row>
    <row r="94">
      <c r="A94" s="15" t="s">
        <v>348</v>
      </c>
      <c r="B94" s="15" t="s">
        <v>16</v>
      </c>
      <c r="C94" s="30" t="str">
        <f t="shared" si="1"/>
        <v>https://commons.wikimedia.org/wiki/File:Petter_s_chameleon_(Furcifer_petteri)_male_Montagne_d_u2019Ambre.jpg</v>
      </c>
    </row>
    <row r="95">
      <c r="A95" s="15" t="s">
        <v>351</v>
      </c>
      <c r="B95" s="15" t="s">
        <v>16</v>
      </c>
      <c r="C95" s="30" t="str">
        <f t="shared" si="1"/>
        <v>https://commons.wikimedia.org/wiki/File:Panther_chameleon_(Furcifer_pardalis)_male_Montagne_d_u2019Ambre.jpg</v>
      </c>
    </row>
    <row r="96">
      <c r="A96" s="15" t="s">
        <v>354</v>
      </c>
      <c r="B96" s="15" t="s">
        <v>16</v>
      </c>
      <c r="C96" s="30" t="str">
        <f t="shared" si="1"/>
        <v>https://commons.wikimedia.org/wiki/File:Crocodile_(27484859884).jpg</v>
      </c>
    </row>
    <row r="97">
      <c r="A97" s="14" t="s">
        <v>357</v>
      </c>
      <c r="B97" s="15" t="s">
        <v>16</v>
      </c>
      <c r="C97" s="30" t="str">
        <f t="shared" si="1"/>
        <v>https://commons.wikimedia.org/wiki/File:Saltwater_Crocodile_02_(Crocodylus_porosus)_at_Mein-ma-hla_Kyun_Wildlife_Sanctuary.jpg</v>
      </c>
    </row>
    <row r="98">
      <c r="A98" s="14" t="s">
        <v>360</v>
      </c>
      <c r="B98" s="15" t="s">
        <v>16</v>
      </c>
      <c r="C98" s="30" t="str">
        <f t="shared" si="1"/>
        <v>https://commons.wikimedia.org/wiki/File:SaltwaterCrocodile(_Maximo_).jpg</v>
      </c>
    </row>
    <row r="99">
      <c r="A99" s="14" t="s">
        <v>363</v>
      </c>
      <c r="B99" s="15" t="s">
        <v>16</v>
      </c>
      <c r="C99" s="30" t="str">
        <f t="shared" si="1"/>
        <v>https://commons.wikimedia.org/wiki/File:Crocodile_in_River_-_Tecolutla_-_Veracruz_-_Mexico_-_01_(15852096900).jpg</v>
      </c>
    </row>
    <row r="100">
      <c r="A100" s="14" t="s">
        <v>366</v>
      </c>
      <c r="B100" s="15" t="s">
        <v>16</v>
      </c>
      <c r="C100" s="30" t="str">
        <f t="shared" si="1"/>
        <v>https://commons.wikimedia.org/wiki/File:Marsh_Crocodiles_basking_in_the_sun.jpg</v>
      </c>
    </row>
    <row r="101">
      <c r="A101" s="14" t="s">
        <v>369</v>
      </c>
      <c r="B101" s="15" t="s">
        <v>16</v>
      </c>
      <c r="C101" s="30" t="str">
        <f t="shared" si="1"/>
        <v>https://commons.wikimedia.org/wiki/File:Crocodile_de_Morelet.jpg</v>
      </c>
    </row>
    <row r="102">
      <c r="A102" s="14" t="s">
        <v>321</v>
      </c>
      <c r="B102" s="15" t="s">
        <v>16</v>
      </c>
      <c r="C102" s="30" t="str">
        <f t="shared" si="1"/>
        <v>https://commons.wikimedia.org/wiki/File:Ambilobe_panther_chameleon.jpg</v>
      </c>
    </row>
    <row r="103">
      <c r="A103" s="14" t="s">
        <v>373</v>
      </c>
      <c r="B103" s="15" t="s">
        <v>16</v>
      </c>
      <c r="C103" s="30" t="str">
        <f t="shared" si="1"/>
        <v>https://commons.wikimedia.org/wiki/File:Nile_crocodile_head.jpg</v>
      </c>
    </row>
    <row r="104">
      <c r="A104" s="15" t="s">
        <v>376</v>
      </c>
      <c r="B104" s="15" t="s">
        <v>16</v>
      </c>
      <c r="C104" s="30" t="str">
        <f t="shared" si="1"/>
        <v>https://commons.wikimedia.org/wiki/File:Ladder_snake_-_Trapslang_-_Rhinechis_scalaris.jpg</v>
      </c>
    </row>
    <row r="105">
      <c r="A105" s="14" t="s">
        <v>379</v>
      </c>
      <c r="B105" s="15" t="s">
        <v>16</v>
      </c>
      <c r="C105" s="30" t="str">
        <f t="shared" si="1"/>
        <v>https://commons.wikimedia.org/wiki/File:Hoplocephalus_bungaroides.jpg</v>
      </c>
    </row>
    <row r="106">
      <c r="A106" s="14" t="s">
        <v>382</v>
      </c>
      <c r="B106" s="15" t="s">
        <v>16</v>
      </c>
      <c r="C106" s="30" t="str">
        <f t="shared" si="1"/>
        <v>https://commons.wikimedia.org/wiki/File:Gruenebaumpython4cele4.jpg</v>
      </c>
    </row>
    <row r="107">
      <c r="A107" s="15" t="s">
        <v>385</v>
      </c>
      <c r="B107" s="15" t="s">
        <v>16</v>
      </c>
      <c r="C107" s="30" t="str">
        <f t="shared" si="1"/>
        <v>https://commons.wikimedia.org/wiki/File:Austrelaps_labialis.jpg</v>
      </c>
    </row>
    <row r="108">
      <c r="A108" s="15" t="s">
        <v>388</v>
      </c>
      <c r="B108" s="15" t="s">
        <v>16</v>
      </c>
      <c r="C108" s="30" t="str">
        <f t="shared" si="1"/>
        <v>https://commons.wikimedia.org/wiki/File:Coast_Garter_Snake.jpg</v>
      </c>
    </row>
    <row r="109">
      <c r="A109" s="14" t="s">
        <v>391</v>
      </c>
      <c r="B109" s="15" t="s">
        <v>16</v>
      </c>
      <c r="C109" s="30" t="str">
        <f t="shared" si="1"/>
        <v>https://commons.wikimedia.org/wiki/File:Black_Sea_fauna_Seahorse_crop.jpg</v>
      </c>
    </row>
    <row r="110">
      <c r="A110" s="14" t="s">
        <v>394</v>
      </c>
      <c r="B110" s="15" t="s">
        <v>16</v>
      </c>
      <c r="C110" s="30" t="str">
        <f t="shared" si="1"/>
        <v>https://commons.wikimedia.org/wiki/File:Hippocampus_zosterae_1.jpg</v>
      </c>
    </row>
    <row r="111">
      <c r="A111" s="15" t="s">
        <v>397</v>
      </c>
      <c r="B111" s="15" t="s">
        <v>16</v>
      </c>
      <c r="C111" s="30" t="str">
        <f t="shared" si="1"/>
        <v>https://commons.wikimedia.org/wiki/File:Paracanthurus_hepatus_6.jpg</v>
      </c>
    </row>
    <row r="112">
      <c r="A112" s="15" t="s">
        <v>400</v>
      </c>
      <c r="B112" s="15" t="s">
        <v>16</v>
      </c>
      <c r="C112" s="14" t="str">
        <f t="shared" si="1"/>
        <v>https://commons.wikimedia.org/wiki/File:Cirurgião-Patela.jpg</v>
      </c>
    </row>
    <row r="113">
      <c r="A113" s="14" t="s">
        <v>403</v>
      </c>
      <c r="B113" s="15" t="s">
        <v>16</v>
      </c>
      <c r="C113" s="30" t="str">
        <f t="shared" si="1"/>
        <v>https://commons.wikimedia.org/wiki/File:Paracanthurus_hepatus_(Regal_Tang).jpg</v>
      </c>
    </row>
    <row r="114">
      <c r="A114" s="15" t="s">
        <v>406</v>
      </c>
      <c r="B114" s="15" t="s">
        <v>16</v>
      </c>
      <c r="C114" s="30" t="str">
        <f t="shared" si="1"/>
        <v>https://commons.wikimedia.org/wiki/File:Paracanthurus_hepatus.jpg</v>
      </c>
    </row>
    <row r="115">
      <c r="A115" s="15" t="s">
        <v>409</v>
      </c>
      <c r="B115" s="15" t="s">
        <v>16</v>
      </c>
      <c r="C115" s="30" t="str">
        <f t="shared" si="1"/>
        <v>https://commons.wikimedia.org/wiki/File:Blue_tang_(Paracanthurus_hepatus)_01.jpg</v>
      </c>
    </row>
    <row r="116">
      <c r="A116" s="14" t="s">
        <v>412</v>
      </c>
      <c r="B116" s="15" t="s">
        <v>16</v>
      </c>
      <c r="C116" s="30" t="str">
        <f t="shared" si="1"/>
        <v>https://commons.wikimedia.org/wiki/File:554T9533_(7153404733).jpg</v>
      </c>
    </row>
    <row r="117">
      <c r="A117" s="15" t="s">
        <v>415</v>
      </c>
      <c r="B117" s="15" t="s">
        <v>16</v>
      </c>
      <c r="C117" s="30" t="str">
        <f t="shared" si="1"/>
        <v>https://commons.wikimedia.org/wiki/File:Paracanthurus_hepatus_Prague_2011_1.jpg</v>
      </c>
    </row>
    <row r="118">
      <c r="A118" s="15" t="s">
        <v>418</v>
      </c>
      <c r="B118" s="15" t="s">
        <v>16</v>
      </c>
      <c r="C118" s="30" t="str">
        <f t="shared" si="1"/>
        <v>https://commons.wikimedia.org/wiki/File:Chirurgien_bleu.jpg</v>
      </c>
    </row>
    <row r="119">
      <c r="A119" s="15" t="s">
        <v>421</v>
      </c>
      <c r="B119" s="15" t="s">
        <v>16</v>
      </c>
      <c r="C119" s="30" t="str">
        <f t="shared" si="1"/>
        <v>https://commons.wikimedia.org/wiki/File:05-EastTimor-Advanced_Dive-01_015_(Giant_Moray_Eel)-APiazza.jpg</v>
      </c>
    </row>
    <row r="120">
      <c r="A120" s="15" t="s">
        <v>424</v>
      </c>
      <c r="B120" s="15" t="s">
        <v>16</v>
      </c>
      <c r="C120" s="30" t="str">
        <f t="shared" si="1"/>
        <v>https://commons.wikimedia.org/wiki/File:Moray_eel_komodo.jpg</v>
      </c>
    </row>
    <row r="121">
      <c r="A121" s="15" t="s">
        <v>427</v>
      </c>
      <c r="B121" s="15" t="s">
        <v>16</v>
      </c>
      <c r="C121" s="30" t="str">
        <f t="shared" si="1"/>
        <v>https://commons.wikimedia.org/wiki/File:Lionfish_-_up_close.jpg</v>
      </c>
    </row>
    <row r="122">
      <c r="A122" s="14" t="s">
        <v>430</v>
      </c>
      <c r="B122" s="15" t="s">
        <v>16</v>
      </c>
      <c r="C122" s="30" t="str">
        <f t="shared" si="1"/>
        <v>https://commons.wikimedia.org/wiki/File:Lionfish_with_Spread_Pectoral_Fins.jpg</v>
      </c>
    </row>
    <row r="123">
      <c r="A123" s="15" t="s">
        <v>433</v>
      </c>
      <c r="B123" s="15" t="s">
        <v>16</v>
      </c>
      <c r="C123" s="30" t="str">
        <f t="shared" si="1"/>
        <v>https://commons.wikimedia.org/wiki/File:Pterois_miles_Marsa_Alam_3.jpg</v>
      </c>
    </row>
    <row r="124">
      <c r="A124" s="14" t="s">
        <v>436</v>
      </c>
      <c r="B124" s="15" t="s">
        <v>16</v>
      </c>
      <c r="C124" s="30" t="str">
        <f t="shared" si="1"/>
        <v>https://commons.wikimedia.org/wiki/File:Common_lionfish_at_Shaab_El_Erg_reef_(landscape_crop).jpg</v>
      </c>
    </row>
    <row r="125">
      <c r="A125" s="14" t="s">
        <v>439</v>
      </c>
      <c r="B125" s="15" t="s">
        <v>16</v>
      </c>
      <c r="C125" s="30" t="str">
        <f t="shared" si="1"/>
        <v>https://commons.wikimedia.org/wiki/File:Red_lionfish_near_Gilli_Banta_Island.jpg</v>
      </c>
    </row>
    <row r="126">
      <c r="A126" s="14" t="s">
        <v>442</v>
      </c>
      <c r="B126" s="15" t="s">
        <v>16</v>
      </c>
      <c r="C126" s="30" t="str">
        <f t="shared" si="1"/>
        <v>https://commons.wikimedia.org/wiki/File:Pterois_volitans_Manado-e_edit.jpg</v>
      </c>
    </row>
    <row r="127">
      <c r="A127" s="15" t="s">
        <v>445</v>
      </c>
      <c r="B127" s="15" t="s">
        <v>16</v>
      </c>
      <c r="C127" s="30" t="str">
        <f t="shared" si="1"/>
        <v>https://commons.wikimedia.org/wiki/File:Pterois_volitans_anagoria.jpg</v>
      </c>
    </row>
    <row r="128">
      <c r="A128" s="15" t="s">
        <v>448</v>
      </c>
      <c r="B128" s="15" t="s">
        <v>16</v>
      </c>
      <c r="C128" s="14" t="str">
        <f t="shared" si="1"/>
        <v>https://commons.wikimedia.org/wiki/File:Rotfeuerfisch.Pterois_miles._Рыба-зебра,_рыба-лев._DSCF1392WI.jpg</v>
      </c>
    </row>
    <row r="129">
      <c r="A129" s="15" t="s">
        <v>451</v>
      </c>
      <c r="B129" s="15" t="s">
        <v>16</v>
      </c>
      <c r="C129" s="30" t="str">
        <f t="shared" si="1"/>
        <v>https://commons.wikimedia.org/wiki/File:Pterois_miles_Marsa_Alam_2.jpg</v>
      </c>
    </row>
    <row r="130">
      <c r="A130" s="15" t="s">
        <v>454</v>
      </c>
      <c r="B130" s="15" t="s">
        <v>16</v>
      </c>
      <c r="C130" s="30" t="str">
        <f t="shared" si="1"/>
        <v>https://commons.wikimedia.org/wiki/File:Pterois_volitans.001_-_Aquarium_Finisterrae.jpg</v>
      </c>
    </row>
    <row r="131">
      <c r="A131" s="14" t="s">
        <v>457</v>
      </c>
      <c r="B131" s="15" t="s">
        <v>16</v>
      </c>
      <c r="C131" s="30" t="str">
        <f t="shared" si="1"/>
        <v>https://commons.wikimedia.org/wiki/File:Pygocentrus_nattereri_(Piranha_rouge)_-_434.jpg</v>
      </c>
    </row>
    <row r="132">
      <c r="A132" s="15" t="s">
        <v>460</v>
      </c>
      <c r="B132" s="15" t="s">
        <v>16</v>
      </c>
      <c r="C132" s="30" t="str">
        <f t="shared" si="1"/>
        <v>https://commons.wikimedia.org/wiki/File:Piranha_(Beauval).jpg</v>
      </c>
    </row>
    <row r="133">
      <c r="A133" s="14" t="s">
        <v>463</v>
      </c>
      <c r="B133" s="15" t="s">
        <v>16</v>
      </c>
      <c r="C133" s="30" t="str">
        <f t="shared" si="1"/>
        <v>https://commons.wikimedia.org/wiki/File:Chaetodon_argentatus_by_DaijuAzuma.jpg</v>
      </c>
    </row>
    <row r="134">
      <c r="A134" s="15" t="s">
        <v>466</v>
      </c>
      <c r="B134" s="15" t="s">
        <v>16</v>
      </c>
      <c r="C134" s="30" t="str">
        <f t="shared" si="1"/>
        <v>https://commons.wikimedia.org/wiki/File:Blackback_butterflyfish_(Chaetodon_melannotus)_(43543354441).jpg</v>
      </c>
    </row>
    <row r="135">
      <c r="A135" s="14" t="s">
        <v>469</v>
      </c>
      <c r="B135" s="15" t="s">
        <v>16</v>
      </c>
      <c r="C135" s="30" t="str">
        <f t="shared" si="1"/>
        <v>https://commons.wikimedia.org/wiki/File:Crown_Butterflyfish,_Chaetodon_paucifasciatus_at_Dangerous_Reef,_St_John_s_reefs,_Red_Sea,_Egypt_-SCUBA_(6328925911).jpg</v>
      </c>
    </row>
    <row r="136">
      <c r="A136" s="14" t="s">
        <v>472</v>
      </c>
      <c r="B136" s="15" t="s">
        <v>16</v>
      </c>
      <c r="C136" s="30" t="str">
        <f t="shared" si="1"/>
        <v>https://commons.wikimedia.org/wiki/File:Blackbacked_butterflyfish,_Chaetodon_melannotus,_at_Gota_Abu_Ramada,_Red_Sea,_Egypt_(6169634176).jpg</v>
      </c>
    </row>
    <row r="137">
      <c r="A137" s="14" t="s">
        <v>475</v>
      </c>
      <c r="B137" s="15" t="s">
        <v>16</v>
      </c>
      <c r="C137" s="30" t="str">
        <f t="shared" si="1"/>
        <v>https://commons.wikimedia.org/wiki/File:Sea_Wonderful.jpg</v>
      </c>
    </row>
    <row r="138">
      <c r="A138" s="15" t="s">
        <v>478</v>
      </c>
      <c r="B138" s="15" t="s">
        <v>16</v>
      </c>
      <c r="C138" s="30" t="str">
        <f t="shared" si="1"/>
        <v>https://commons.wikimedia.org/wiki/File:Saddled_butterflyfish_(Chaetodon_ephippium)_(28655664737).jpg</v>
      </c>
    </row>
    <row r="139">
      <c r="A139" s="15" t="s">
        <v>481</v>
      </c>
      <c r="B139" s="15" t="s">
        <v>16</v>
      </c>
      <c r="C139" s="30" t="str">
        <f t="shared" si="1"/>
        <v>https://commons.wikimedia.org/wiki/File:Vagabond_butterflyfish_(Chaetodon_vagabundus)_(24463911358).jpg</v>
      </c>
    </row>
    <row r="140">
      <c r="A140" s="14" t="s">
        <v>484</v>
      </c>
      <c r="B140" s="15" t="s">
        <v>16</v>
      </c>
      <c r="C140" s="30" t="str">
        <f t="shared" si="1"/>
        <v>https://commons.wikimedia.org/wiki/File:Great_White_Shark_(14730719119).jpg</v>
      </c>
    </row>
    <row r="141">
      <c r="A141" s="14" t="s">
        <v>487</v>
      </c>
      <c r="B141" s="15" t="s">
        <v>16</v>
      </c>
      <c r="C141" s="30" t="str">
        <f t="shared" si="1"/>
        <v>https://commons.wikimedia.org/wiki/File:Great_white_shark_south_africa.jpg</v>
      </c>
    </row>
    <row r="142">
      <c r="A142" s="14" t="s">
        <v>490</v>
      </c>
      <c r="B142" s="15" t="s">
        <v>16</v>
      </c>
      <c r="C142" s="30" t="str">
        <f t="shared" si="1"/>
        <v>https://commons.wikimedia.org/wiki/File:Great_White_Shark_(14917037882).jpg</v>
      </c>
    </row>
    <row r="143">
      <c r="A143" s="14" t="s">
        <v>493</v>
      </c>
      <c r="B143" s="15" t="s">
        <v>16</v>
      </c>
      <c r="C143" s="30" t="str">
        <f t="shared" si="1"/>
        <v>https://commons.wikimedia.org/wiki/File:Great_White_Shark_(14914320281).jpg</v>
      </c>
    </row>
    <row r="144">
      <c r="A144" s="15" t="s">
        <v>496</v>
      </c>
      <c r="B144" s="15" t="s">
        <v>16</v>
      </c>
      <c r="C144" s="30" t="str">
        <f t="shared" si="1"/>
        <v>https://commons.wikimedia.org/wiki/File:Great_White_Shark_(Carcharodon_carcharias)_(32749142772).jpg</v>
      </c>
    </row>
    <row r="145">
      <c r="A145" s="14" t="s">
        <v>499</v>
      </c>
      <c r="B145" s="15" t="s">
        <v>16</v>
      </c>
      <c r="C145" s="30" t="str">
        <f t="shared" si="1"/>
        <v>https://commons.wikimedia.org/wiki/File:Great_white_shark_Dyer_Island.jpg.jpg</v>
      </c>
    </row>
    <row r="146">
      <c r="A146" s="14" t="s">
        <v>502</v>
      </c>
      <c r="B146" s="15" t="s">
        <v>16</v>
      </c>
      <c r="C146" s="30" t="str">
        <f t="shared" si="1"/>
        <v>https://commons.wikimedia.org/wiki/File:Anemone_purple_anemonefish.jpg</v>
      </c>
    </row>
    <row r="147">
      <c r="A147" s="15" t="s">
        <v>505</v>
      </c>
      <c r="B147" s="15" t="s">
        <v>16</v>
      </c>
      <c r="C147" s="30" t="str">
        <f t="shared" si="1"/>
        <v>https://commons.wikimedia.org/wiki/File:Clownfisk.jpg</v>
      </c>
    </row>
    <row r="148">
      <c r="A148" s="15" t="s">
        <v>508</v>
      </c>
      <c r="B148" s="15" t="s">
        <v>16</v>
      </c>
      <c r="C148" s="30" t="str">
        <f t="shared" si="1"/>
        <v>https://commons.wikimedia.org/wiki/File:Spotted_Eagle_Ray_(Aetobatus_narinari)2.jpg</v>
      </c>
    </row>
    <row r="149">
      <c r="A149" s="15" t="s">
        <v>511</v>
      </c>
      <c r="B149" s="15" t="s">
        <v>16</v>
      </c>
      <c r="C149" s="30" t="str">
        <f t="shared" si="1"/>
        <v>https://commons.wikimedia.org/wiki/File:Honeycomb_stingray_at_the_California_Academy_of_Sciences.jpg</v>
      </c>
    </row>
    <row r="150">
      <c r="A150" s="15" t="s">
        <v>514</v>
      </c>
      <c r="B150" s="15" t="s">
        <v>16</v>
      </c>
      <c r="C150" s="30" t="str">
        <f t="shared" si="1"/>
        <v>https://commons.wikimedia.org/wiki/File:Ornate_eagle_ray_(Aetomylaeus_vespertilio)_Baa_Atoll,_Maldives_(2018).jpg</v>
      </c>
    </row>
    <row r="151">
      <c r="A151" s="14" t="s">
        <v>517</v>
      </c>
      <c r="B151" s="15" t="s">
        <v>16</v>
      </c>
      <c r="C151" s="30" t="str">
        <f t="shared" si="1"/>
        <v>https://commons.wikimedia.org/wiki/File:Type_C_Orcas.jpg</v>
      </c>
    </row>
    <row r="152">
      <c r="A152" s="14" t="s">
        <v>520</v>
      </c>
      <c r="B152" s="15" t="s">
        <v>16</v>
      </c>
      <c r="C152" s="30" t="str">
        <f t="shared" si="1"/>
        <v>https://commons.wikimedia.org/wiki/File:Orcinus_orca_-_Loro_Parque_01.jpg</v>
      </c>
    </row>
    <row r="153">
      <c r="A153" s="14" t="s">
        <v>523</v>
      </c>
      <c r="B153" s="15" t="s">
        <v>16</v>
      </c>
      <c r="C153" s="30" t="str">
        <f t="shared" si="1"/>
        <v>https://commons.wikimedia.org/wiki/File:Orca-2650649_960_720.jpg</v>
      </c>
    </row>
    <row r="154">
      <c r="A154" s="14" t="s">
        <v>526</v>
      </c>
      <c r="B154" s="15" t="s">
        <v>16</v>
      </c>
      <c r="C154" s="30" t="str">
        <f t="shared" si="1"/>
        <v>https://commons.wikimedia.org/wiki/File:Orca_Orlando_Seaworld.jpg</v>
      </c>
    </row>
    <row r="155">
      <c r="A155" s="14" t="s">
        <v>529</v>
      </c>
      <c r="B155" s="15" t="s">
        <v>16</v>
      </c>
      <c r="C155" s="30" t="str">
        <f t="shared" si="1"/>
        <v>https://commons.wikimedia.org/wiki/File:Delphinapterus_leucas_head_3.jpg</v>
      </c>
    </row>
    <row r="156">
      <c r="A156" s="14" t="s">
        <v>532</v>
      </c>
      <c r="B156" s="15" t="s">
        <v>16</v>
      </c>
      <c r="C156" s="30" t="str">
        <f t="shared" si="1"/>
        <v>https://commons.wikimedia.org/wiki/File:Delphinapterus_leucas_head_2.jpg</v>
      </c>
    </row>
    <row r="157">
      <c r="A157" s="14" t="s">
        <v>535</v>
      </c>
      <c r="B157" s="15" t="s">
        <v>16</v>
      </c>
      <c r="C157" s="30" t="str">
        <f t="shared" si="1"/>
        <v>https://commons.wikimedia.org/wiki/File:Delphinapterus_leucas_in_shallows.jpg</v>
      </c>
    </row>
    <row r="158">
      <c r="A158" s="14" t="s">
        <v>538</v>
      </c>
      <c r="B158" s="15" t="s">
        <v>16</v>
      </c>
      <c r="C158" s="30" t="str">
        <f t="shared" si="1"/>
        <v>https://commons.wikimedia.org/wiki/File:Aquarium_Nov_24th,_2013_(11071755556).jpg</v>
      </c>
    </row>
    <row r="159">
      <c r="A159" s="14" t="s">
        <v>541</v>
      </c>
      <c r="B159" s="15" t="s">
        <v>16</v>
      </c>
      <c r="C159" s="30" t="str">
        <f t="shared" si="1"/>
        <v>https://commons.wikimedia.org/wiki/File:Dolphin_jump.jpg</v>
      </c>
    </row>
    <row r="160">
      <c r="A160" s="14" t="s">
        <v>544</v>
      </c>
      <c r="B160" s="15" t="s">
        <v>16</v>
      </c>
      <c r="C160" s="30" t="str">
        <f t="shared" si="1"/>
        <v>https://commons.wikimedia.org/wiki/File:Dolphin_leap.jpg</v>
      </c>
    </row>
    <row r="161">
      <c r="A161" s="14" t="s">
        <v>547</v>
      </c>
      <c r="B161" s="15" t="s">
        <v>16</v>
      </c>
      <c r="C161" s="30" t="str">
        <f t="shared" si="1"/>
        <v>https://commons.wikimedia.org/wiki/File:Happy_Seal_(221746135).jpg</v>
      </c>
    </row>
    <row r="162">
      <c r="A162" s="14" t="s">
        <v>550</v>
      </c>
      <c r="B162" s="15" t="s">
        <v>16</v>
      </c>
      <c r="C162" s="30" t="str">
        <f t="shared" si="1"/>
        <v>https://commons.wikimedia.org/wiki/File:Amaizing_seal.jpg</v>
      </c>
    </row>
    <row r="163">
      <c r="A163" s="14" t="s">
        <v>553</v>
      </c>
      <c r="B163" s="15" t="s">
        <v>16</v>
      </c>
      <c r="C163" s="30" t="str">
        <f t="shared" si="1"/>
        <v>https://commons.wikimedia.org/wiki/File:Grey-seal.jpg</v>
      </c>
    </row>
    <row r="164">
      <c r="A164" s="14" t="s">
        <v>556</v>
      </c>
      <c r="B164" s="15" t="s">
        <v>16</v>
      </c>
      <c r="C164" s="30" t="str">
        <f t="shared" si="1"/>
        <v>https://commons.wikimedia.org/wiki/File:Close_up_of_head_of_young_bull_walrus_marine_mammal_in_water_odobenus_rosmarus.jpg</v>
      </c>
    </row>
    <row r="165">
      <c r="A165" s="14" t="s">
        <v>559</v>
      </c>
      <c r="B165" s="15" t="s">
        <v>16</v>
      </c>
      <c r="C165" s="30" t="str">
        <f t="shared" si="1"/>
        <v>https://commons.wikimedia.org/wiki/File:Walrus_cow_with_her_young_calf_on_the_ice_odobenus_rosmarus.jpg</v>
      </c>
    </row>
    <row r="166">
      <c r="A166" s="14" t="s">
        <v>562</v>
      </c>
      <c r="B166" s="15" t="s">
        <v>16</v>
      </c>
      <c r="C166" s="30" t="str">
        <f t="shared" si="1"/>
        <v>https://commons.wikimedia.org/wiki/File:Walrus_(Odobenus_rosmarus)_on_Svalbard.jpg</v>
      </c>
    </row>
    <row r="167">
      <c r="A167" s="14" t="s">
        <v>565</v>
      </c>
      <c r="B167" s="15" t="s">
        <v>16</v>
      </c>
      <c r="C167" s="30" t="str">
        <f t="shared" si="1"/>
        <v>https://commons.wikimedia.org/wiki/File:Walrus_-_Kamogawa_Seaworld_-_pup_-1.jpg</v>
      </c>
    </row>
    <row r="168">
      <c r="A168" s="14" t="s">
        <v>568</v>
      </c>
      <c r="B168" s="15" t="s">
        <v>16</v>
      </c>
      <c r="C168" s="30" t="str">
        <f t="shared" si="1"/>
        <v>https://commons.wikimedia.org/wiki/File:Walrus_animal_male_detailed_photo.jpg</v>
      </c>
    </row>
    <row r="169">
      <c r="A169" s="14" t="s">
        <v>571</v>
      </c>
      <c r="B169" s="15" t="s">
        <v>16</v>
      </c>
      <c r="C169" s="30" t="str">
        <f t="shared" si="1"/>
        <v>https://commons.wikimedia.org/wiki/File:Humpback_whale_-_panoramio.jpg</v>
      </c>
    </row>
    <row r="170">
      <c r="A170" s="14" t="s">
        <v>574</v>
      </c>
      <c r="B170" s="15" t="s">
        <v>16</v>
      </c>
      <c r="C170" s="30" t="str">
        <f t="shared" si="1"/>
        <v>https://commons.wikimedia.org/wiki/File:Humpback_Whale_(Megaptera_novaeangliae)_(16112056319).jpg</v>
      </c>
    </row>
    <row r="171">
      <c r="A171" s="14" t="s">
        <v>577</v>
      </c>
      <c r="B171" s="15" t="s">
        <v>16</v>
      </c>
      <c r="C171" s="30" t="str">
        <f t="shared" si="1"/>
        <v>https://commons.wikimedia.org/wiki/File:Otter_at_London_Zoo.jpg</v>
      </c>
    </row>
    <row r="172">
      <c r="A172" s="14" t="s">
        <v>580</v>
      </c>
      <c r="B172" s="15" t="s">
        <v>16</v>
      </c>
      <c r="C172" s="30" t="str">
        <f t="shared" si="1"/>
        <v>https://commons.wikimedia.org/wiki/File:Northern_river_otter_on_Seedskadee_National_Wildlife_Refuge_(36416802923).jpg</v>
      </c>
    </row>
    <row r="173">
      <c r="A173" s="14" t="s">
        <v>583</v>
      </c>
      <c r="B173" s="15" t="s">
        <v>16</v>
      </c>
      <c r="C173" s="30" t="str">
        <f t="shared" si="1"/>
        <v>https://commons.wikimedia.org/wiki/File:Sea_otter_nursing02.jpg</v>
      </c>
    </row>
    <row r="174">
      <c r="A174" s="14" t="s">
        <v>586</v>
      </c>
      <c r="B174" s="15" t="s">
        <v>16</v>
      </c>
      <c r="C174" s="30" t="str">
        <f t="shared" si="1"/>
        <v>https://commons.wikimedia.org/wiki/File:Otter_1_(2761803463).jpg</v>
      </c>
    </row>
    <row r="175">
      <c r="A175" s="14" t="s">
        <v>589</v>
      </c>
      <c r="B175" s="15" t="s">
        <v>16</v>
      </c>
      <c r="C175" s="30" t="str">
        <f t="shared" si="1"/>
        <v>https://commons.wikimedia.org/wiki/File:Zoo_River_Otters.jpg</v>
      </c>
    </row>
    <row r="176">
      <c r="A176" s="14" t="s">
        <v>592</v>
      </c>
      <c r="B176" s="15" t="s">
        <v>16</v>
      </c>
      <c r="C176" s="30" t="str">
        <f t="shared" si="1"/>
        <v>https://commons.wikimedia.org/wiki/File:Hippopotamus_in_Chobe_National_Park_02.jpg</v>
      </c>
    </row>
    <row r="177">
      <c r="A177" s="14" t="s">
        <v>595</v>
      </c>
      <c r="B177" s="15" t="s">
        <v>16</v>
      </c>
      <c r="C177" s="30" t="str">
        <f t="shared" si="1"/>
        <v>https://commons.wikimedia.org/wiki/File:Hippopotamus_-_04.jpg</v>
      </c>
    </row>
    <row r="178">
      <c r="A178" s="14" t="s">
        <v>598</v>
      </c>
      <c r="B178" s="15" t="s">
        <v>16</v>
      </c>
      <c r="C178" s="30" t="str">
        <f t="shared" si="1"/>
        <v>https://commons.wikimedia.org/wiki/File:Hippopotamus.jpg</v>
      </c>
    </row>
    <row r="179">
      <c r="A179" s="14" t="s">
        <v>601</v>
      </c>
      <c r="B179" s="15" t="s">
        <v>16</v>
      </c>
      <c r="C179" s="30" t="str">
        <f t="shared" si="1"/>
        <v>https://commons.wikimedia.org/wiki/File:Hippopotamus_in_Chobe_National_Park_03.jpg</v>
      </c>
    </row>
    <row r="180">
      <c r="A180" s="14" t="s">
        <v>604</v>
      </c>
      <c r="B180" s="15" t="s">
        <v>16</v>
      </c>
      <c r="C180" s="30" t="str">
        <f t="shared" si="1"/>
        <v>https://commons.wikimedia.org/wiki/File:A_Hippopotamus_at_Nehru_Zoological_Park.jpg</v>
      </c>
    </row>
    <row r="181">
      <c r="A181" s="14" t="s">
        <v>607</v>
      </c>
      <c r="B181" s="15" t="s">
        <v>16</v>
      </c>
      <c r="C181" s="30" t="str">
        <f t="shared" si="1"/>
        <v>https://commons.wikimedia.org/wiki/File:Hippo_(Hippopotamus_amphibius)_(16485955207).jpg</v>
      </c>
    </row>
    <row r="182">
      <c r="A182" s="14" t="s">
        <v>610</v>
      </c>
      <c r="B182" s="15" t="s">
        <v>16</v>
      </c>
      <c r="C182" s="30" t="str">
        <f t="shared" si="1"/>
        <v>https://commons.wikimedia.org/wiki/File:Hippo_(Hippopotamus_amphibius)_emaciated_specimen_grazing_on_Sabie_riverbank_..._(33321050795).jpg</v>
      </c>
    </row>
    <row r="183">
      <c r="A183" s="14" t="s">
        <v>613</v>
      </c>
      <c r="B183" s="15" t="s">
        <v>16</v>
      </c>
      <c r="C183" s="30" t="str">
        <f t="shared" si="1"/>
        <v>https://commons.wikimedia.org/wiki/File:Hippopotamus_in_Chobe_National_Park_01.jpg</v>
      </c>
    </row>
    <row r="184">
      <c r="A184" s="14" t="s">
        <v>616</v>
      </c>
      <c r="B184" s="15" t="s">
        <v>16</v>
      </c>
      <c r="C184" s="30" t="str">
        <f t="shared" si="1"/>
        <v>https://commons.wikimedia.org/wiki/File:California_Sea_Lion.jpg</v>
      </c>
    </row>
    <row r="185">
      <c r="A185" s="14" t="s">
        <v>619</v>
      </c>
      <c r="B185" s="15" t="s">
        <v>16</v>
      </c>
      <c r="C185" s="14" t="str">
        <f t="shared" si="1"/>
        <v>https://commons.wikimedia.org/wiki/File:20180808-Galápagos_fur_sea_lion-12_at_Santiago_(9797).jpg</v>
      </c>
    </row>
    <row r="186">
      <c r="A186" s="14" t="s">
        <v>622</v>
      </c>
      <c r="B186" s="15" t="s">
        <v>16</v>
      </c>
      <c r="C186" s="30" t="str">
        <f t="shared" si="1"/>
        <v>https://commons.wikimedia.org/wiki/File:Fur_sea_lion_face.jpg</v>
      </c>
    </row>
    <row r="187">
      <c r="A187" s="15" t="s">
        <v>625</v>
      </c>
      <c r="B187" s="15" t="s">
        <v>16</v>
      </c>
      <c r="C187" s="30" t="str">
        <f t="shared" si="1"/>
        <v>https://commons.wikimedia.org/wiki/File:Sealion.jpg</v>
      </c>
    </row>
    <row r="188">
      <c r="A188" s="14" t="s">
        <v>628</v>
      </c>
      <c r="B188" s="15" t="s">
        <v>16</v>
      </c>
      <c r="C188" s="30" t="str">
        <f t="shared" si="1"/>
        <v>https://commons.wikimedia.org/wiki/File:Sea_lion_head.jpg</v>
      </c>
    </row>
    <row r="189">
      <c r="A189" s="15" t="s">
        <v>631</v>
      </c>
      <c r="B189" s="15" t="s">
        <v>16</v>
      </c>
      <c r="C189" s="30" t="str">
        <f t="shared" si="1"/>
        <v>https://commons.wikimedia.org/wiki/File:Spotted_hyena_in_Kenya.jpg</v>
      </c>
    </row>
    <row r="190">
      <c r="A190" s="15" t="s">
        <v>634</v>
      </c>
      <c r="B190" s="15" t="s">
        <v>16</v>
      </c>
      <c r="C190" s="30" t="str">
        <f t="shared" si="1"/>
        <v>https://commons.wikimedia.org/wiki/File:Crocuta_crocuta.jpg</v>
      </c>
    </row>
    <row r="191">
      <c r="A191" s="14" t="s">
        <v>637</v>
      </c>
      <c r="B191" s="15" t="s">
        <v>16</v>
      </c>
      <c r="C191" s="30" t="str">
        <f t="shared" si="1"/>
        <v>https://commons.wikimedia.org/wiki/File:European_grey_wolf_in_Prague_zoo.jpg</v>
      </c>
    </row>
    <row r="192">
      <c r="A192" s="14" t="s">
        <v>640</v>
      </c>
      <c r="B192" s="15" t="s">
        <v>16</v>
      </c>
      <c r="C192" s="30" t="str">
        <f t="shared" si="1"/>
        <v>https://commons.wikimedia.org/wiki/File:Loup_des_Appennins_dans_le_Massif-_Central_(FRANCE).jpg</v>
      </c>
    </row>
    <row r="193">
      <c r="A193" s="14" t="s">
        <v>643</v>
      </c>
      <c r="B193" s="15" t="s">
        <v>16</v>
      </c>
      <c r="C193" s="30" t="str">
        <f t="shared" si="1"/>
        <v>https://commons.wikimedia.org/wiki/File:Eurasian_wolf.jpg</v>
      </c>
    </row>
    <row r="194">
      <c r="A194" s="15" t="s">
        <v>646</v>
      </c>
      <c r="B194" s="15" t="s">
        <v>16</v>
      </c>
      <c r="C194" s="30" t="str">
        <f t="shared" si="1"/>
        <v>https://commons.wikimedia.org/wiki/File:Canis_mesomelas_(Cape_Cross).jpg</v>
      </c>
    </row>
    <row r="195">
      <c r="A195" s="15" t="s">
        <v>649</v>
      </c>
      <c r="B195" s="15" t="s">
        <v>16</v>
      </c>
      <c r="C195" s="30" t="str">
        <f t="shared" si="1"/>
        <v>https://commons.wikimedia.org/wiki/File:Trickster_goddess_(1134461130).jpg</v>
      </c>
    </row>
    <row r="196">
      <c r="A196" s="15" t="s">
        <v>652</v>
      </c>
      <c r="B196" s="15" t="s">
        <v>16</v>
      </c>
      <c r="C196" s="30" t="str">
        <f t="shared" si="1"/>
        <v>https://commons.wikimedia.org/wiki/File:Monkey-3.jpg</v>
      </c>
    </row>
    <row r="197">
      <c r="A197" s="15" t="s">
        <v>655</v>
      </c>
      <c r="B197" s="15" t="s">
        <v>16</v>
      </c>
      <c r="C197" s="30" t="str">
        <f t="shared" si="1"/>
        <v>https://commons.wikimedia.org/wiki/File:Macaca_Fuscata,_also_known_as_Japanese_Snow_Monkeys,_in_Jigokudani,_Yudanaka,_Japan_13.jpg</v>
      </c>
    </row>
    <row r="198">
      <c r="A198" s="15" t="s">
        <v>658</v>
      </c>
      <c r="B198" s="15" t="s">
        <v>16</v>
      </c>
      <c r="C198" s="30" t="str">
        <f t="shared" si="1"/>
        <v>https://commons.wikimedia.org/wiki/File:Rhesus_Macaque_monkey_the_look.jpg</v>
      </c>
    </row>
    <row r="199">
      <c r="A199" s="15" t="s">
        <v>661</v>
      </c>
      <c r="B199" s="15" t="s">
        <v>16</v>
      </c>
      <c r="C199" s="30" t="str">
        <f t="shared" si="1"/>
        <v>https://commons.wikimedia.org/wiki/File:Snow_Monkeys,_Nagano,_Japan.jpg</v>
      </c>
    </row>
    <row r="200">
      <c r="A200" s="15" t="s">
        <v>664</v>
      </c>
      <c r="B200" s="15" t="s">
        <v>16</v>
      </c>
      <c r="C200" s="14" t="str">
        <f t="shared" si="1"/>
        <v>https://commons.wikimedia.org/wiki/File:Mangalarga_Marchador_Conformação.jpg</v>
      </c>
    </row>
    <row r="201">
      <c r="A201" s="15" t="s">
        <v>667</v>
      </c>
      <c r="B201" s="15" t="s">
        <v>16</v>
      </c>
      <c r="C201" s="30" t="str">
        <f t="shared" si="1"/>
        <v>https://commons.wikimedia.org/wiki/File:Horse_2005-08-06_(Cheval).jpg</v>
      </c>
    </row>
    <row r="202">
      <c r="A202" s="15" t="s">
        <v>670</v>
      </c>
      <c r="B202" s="15" t="s">
        <v>16</v>
      </c>
      <c r="C202" s="14" t="str">
        <f t="shared" si="1"/>
        <v>https://commons.wikimedia.org/wiki/File:Cheval_crétois_noir_-_Grillos_stables.jpg</v>
      </c>
    </row>
    <row r="203">
      <c r="A203" s="15" t="s">
        <v>673</v>
      </c>
      <c r="B203" s="15" t="s">
        <v>16</v>
      </c>
      <c r="C203" s="30" t="str">
        <f t="shared" si="1"/>
        <v>https://commons.wikimedia.org/wiki/File:Douglas_Squirrel_DSC3742vvc.jpg</v>
      </c>
    </row>
    <row r="204">
      <c r="A204" s="15" t="s">
        <v>676</v>
      </c>
      <c r="B204" s="15" t="s">
        <v>16</v>
      </c>
      <c r="C204" s="30" t="str">
        <f t="shared" si="1"/>
        <v>https://commons.wikimedia.org/wiki/File:Grey_Squirrel_3.jpg</v>
      </c>
    </row>
    <row r="205">
      <c r="A205" s="15" t="s">
        <v>679</v>
      </c>
      <c r="B205" s="15" t="s">
        <v>16</v>
      </c>
      <c r="C205" s="30" t="str">
        <f t="shared" si="1"/>
        <v>https://commons.wikimedia.org/wiki/File:Elephant_(41712237534).jpg</v>
      </c>
    </row>
    <row r="206">
      <c r="A206" s="15" t="s">
        <v>682</v>
      </c>
      <c r="B206" s="15" t="s">
        <v>16</v>
      </c>
      <c r="C206" s="30" t="str">
        <f t="shared" si="1"/>
        <v>https://commons.wikimedia.org/wiki/File:Elephant_side-view_Kruger.jpg</v>
      </c>
    </row>
    <row r="207">
      <c r="A207" s="15" t="s">
        <v>685</v>
      </c>
      <c r="B207" s="15" t="s">
        <v>16</v>
      </c>
      <c r="C207" s="30" t="str">
        <f t="shared" si="1"/>
        <v>https://commons.wikimedia.org/wiki/File:Asian_Elephant_and_Baby.jpg</v>
      </c>
    </row>
    <row r="208">
      <c r="A208" s="15" t="s">
        <v>688</v>
      </c>
      <c r="B208" s="15" t="s">
        <v>16</v>
      </c>
      <c r="C208" s="30" t="str">
        <f t="shared" si="1"/>
        <v>https://commons.wikimedia.org/wiki/File:Cow_female_black_white.jpg</v>
      </c>
    </row>
    <row r="209">
      <c r="A209" s="15" t="s">
        <v>691</v>
      </c>
      <c r="B209" s="15" t="s">
        <v>16</v>
      </c>
      <c r="C209" s="30" t="str">
        <f t="shared" si="1"/>
        <v>https://commons.wikimedia.org/wiki/File:Cow-IMG_2050.jpg</v>
      </c>
    </row>
    <row r="210">
      <c r="A210" s="15" t="s">
        <v>694</v>
      </c>
      <c r="B210" s="15" t="s">
        <v>16</v>
      </c>
      <c r="C210" s="30" t="str">
        <f t="shared" si="1"/>
        <v>https://commons.wikimedia.org/wiki/File:Holstein_cow_in_Prince_Edward_Island,_2015.jpg</v>
      </c>
    </row>
    <row r="211">
      <c r="A211" s="15" t="s">
        <v>697</v>
      </c>
      <c r="B211" s="15" t="s">
        <v>16</v>
      </c>
      <c r="C211" s="30" t="str">
        <f t="shared" si="1"/>
        <v>https://commons.wikimedia.org/wiki/File:Grenchen_-_Black_White_Cow.jpg</v>
      </c>
    </row>
    <row r="212">
      <c r="A212" s="14" t="s">
        <v>700</v>
      </c>
      <c r="B212" s="15" t="s">
        <v>16</v>
      </c>
      <c r="C212" s="30" t="str">
        <f t="shared" si="1"/>
        <v>https://commons.wikimedia.org/wiki/File:California_Raccoon.jpg</v>
      </c>
    </row>
    <row r="213">
      <c r="A213" s="15" t="s">
        <v>703</v>
      </c>
      <c r="B213" s="15" t="s">
        <v>16</v>
      </c>
      <c r="C213" s="30" t="str">
        <f t="shared" si="1"/>
        <v>https://commons.wikimedia.org/wiki/File:Crab-eating_Raccoon.jpg</v>
      </c>
    </row>
    <row r="214">
      <c r="A214" s="15" t="s">
        <v>706</v>
      </c>
      <c r="B214" s="15" t="s">
        <v>16</v>
      </c>
      <c r="C214" s="30" t="str">
        <f t="shared" si="1"/>
        <v>https://commons.wikimedia.org/wiki/File:__Raccoon.jpg</v>
      </c>
    </row>
    <row r="215">
      <c r="A215" s="14" t="s">
        <v>709</v>
      </c>
      <c r="B215" s="15" t="s">
        <v>16</v>
      </c>
      <c r="C215" s="30" t="str">
        <f t="shared" si="1"/>
        <v>https://commons.wikimedia.org/wiki/File:Kamchatka_Brown_Bear_near_Dvuhyurtochnoe_on_2015-07-23.jpg</v>
      </c>
    </row>
    <row r="216">
      <c r="A216" s="15" t="s">
        <v>712</v>
      </c>
      <c r="B216" s="15" t="s">
        <v>16</v>
      </c>
      <c r="C216" s="30" t="str">
        <f t="shared" si="1"/>
        <v>https://commons.wikimedia.org/wiki/File:2010-kodiak-bear-1.jpg</v>
      </c>
    </row>
    <row r="217">
      <c r="A217" s="15" t="s">
        <v>715</v>
      </c>
      <c r="B217" s="15" t="s">
        <v>16</v>
      </c>
      <c r="C217" s="30" t="str">
        <f t="shared" si="1"/>
        <v>https://commons.wikimedia.org/wiki/File:Hamburg_kodiak_bear_face.jpg</v>
      </c>
    </row>
    <row r="218">
      <c r="A218" s="14" t="s">
        <v>718</v>
      </c>
      <c r="B218" s="15" t="s">
        <v>16</v>
      </c>
      <c r="C218" s="30" t="str">
        <f t="shared" si="1"/>
        <v>https://commons.wikimedia.org/wiki/File:Cinnamon_Bear.jpg</v>
      </c>
    </row>
    <row r="219">
      <c r="A219" s="15" t="s">
        <v>721</v>
      </c>
      <c r="B219" s="15" t="s">
        <v>16</v>
      </c>
      <c r="C219" s="30" t="str">
        <f t="shared" si="1"/>
        <v>https://commons.wikimedia.org/wiki/File:Male_kodiak_bear_face.jpg</v>
      </c>
    </row>
    <row r="220">
      <c r="A220" s="15" t="s">
        <v>724</v>
      </c>
      <c r="B220" s="15" t="s">
        <v>16</v>
      </c>
      <c r="C220" s="30" t="str">
        <f t="shared" si="1"/>
        <v>https://commons.wikimedia.org/wiki/File:Ober-gatlinburg-black-bear-tn3.jpg</v>
      </c>
    </row>
    <row r="221">
      <c r="A221" s="15" t="s">
        <v>727</v>
      </c>
      <c r="B221" s="15" t="s">
        <v>16</v>
      </c>
      <c r="C221" s="30" t="str">
        <f t="shared" si="1"/>
        <v>https://commons.wikimedia.org/wiki/File:Koala_(31931116412).jpg</v>
      </c>
    </row>
    <row r="222">
      <c r="A222" s="15" t="s">
        <v>730</v>
      </c>
      <c r="B222" s="15" t="s">
        <v>16</v>
      </c>
      <c r="C222" s="30" t="str">
        <f t="shared" si="1"/>
        <v>https://commons.wikimedia.org/wiki/File:Koala_climbing_tree.jpg</v>
      </c>
    </row>
    <row r="223">
      <c r="A223" s="14" t="s">
        <v>733</v>
      </c>
      <c r="B223" s="15" t="s">
        <v>16</v>
      </c>
      <c r="C223" s="30" t="str">
        <f t="shared" si="1"/>
        <v>https://commons.wikimedia.org/wiki/File:6990634-panda-hug.jpg</v>
      </c>
    </row>
    <row r="224">
      <c r="A224" s="15" t="s">
        <v>736</v>
      </c>
      <c r="B224" s="15" t="s">
        <v>16</v>
      </c>
      <c r="C224" s="30" t="str">
        <f t="shared" si="1"/>
        <v>https://commons.wikimedia.org/wiki/File:Panda_Cub_from_Wolong,_Sichuan,_China.jpg</v>
      </c>
    </row>
    <row r="225">
      <c r="A225" s="15" t="s">
        <v>739</v>
      </c>
      <c r="B225" s="15" t="s">
        <v>16</v>
      </c>
      <c r="C225" s="30" t="str">
        <f t="shared" si="1"/>
        <v>https://commons.wikimedia.org/wiki/File:Grosser_Panda.jpg</v>
      </c>
    </row>
    <row r="226">
      <c r="A226" s="15" t="s">
        <v>742</v>
      </c>
      <c r="B226" s="15" t="s">
        <v>16</v>
      </c>
      <c r="C226" s="30" t="str">
        <f t="shared" si="1"/>
        <v>https://commons.wikimedia.org/wiki/File:Giant_Panda_2004-03-2.jpg</v>
      </c>
    </row>
    <row r="227">
      <c r="A227" s="15" t="s">
        <v>745</v>
      </c>
      <c r="B227" s="15" t="s">
        <v>16</v>
      </c>
      <c r="C227" s="30" t="str">
        <f t="shared" si="1"/>
        <v>https://commons.wikimedia.org/wiki/File:Giraffe_(Giraffa_camelopardalis)_young_with_hairy_horns_..._(45838175325).jpg</v>
      </c>
    </row>
    <row r="228">
      <c r="A228" s="15" t="s">
        <v>748</v>
      </c>
      <c r="B228" s="15" t="s">
        <v>16</v>
      </c>
      <c r="C228" s="30" t="str">
        <f t="shared" si="1"/>
        <v>https://commons.wikimedia.org/wiki/File:Portrait_of_a_Giraffe_(Unsplash).jpg</v>
      </c>
    </row>
    <row r="229">
      <c r="A229" s="14" t="s">
        <v>751</v>
      </c>
      <c r="B229" s="15" t="s">
        <v>16</v>
      </c>
      <c r="C229" s="30" t="str">
        <f t="shared" si="1"/>
        <v>https://commons.wikimedia.org/wiki/File:Masai_Giraffe_(19331283650).jpg</v>
      </c>
    </row>
    <row r="230">
      <c r="A230" s="15" t="s">
        <v>754</v>
      </c>
      <c r="B230" s="15" t="s">
        <v>16</v>
      </c>
      <c r="C230" s="30" t="str">
        <f t="shared" si="1"/>
        <v>https://commons.wikimedia.org/wiki/File:Giraffe_Walking_Square,_flip.jpg</v>
      </c>
    </row>
    <row r="231">
      <c r="A231" s="15" t="s">
        <v>757</v>
      </c>
      <c r="B231" s="15" t="s">
        <v>16</v>
      </c>
      <c r="C231" s="30" t="str">
        <f t="shared" si="1"/>
        <v>https://commons.wikimedia.org/wiki/File:Planckendael_zoo_Giraffe_08.jpg</v>
      </c>
    </row>
    <row r="232">
      <c r="A232" s="14" t="s">
        <v>760</v>
      </c>
      <c r="B232" s="15" t="s">
        <v>16</v>
      </c>
      <c r="C232" s="30" t="str">
        <f t="shared" si="1"/>
        <v>https://commons.wikimedia.org/wiki/File:Giraffe._Tsavo_East_National_Park_-_panoramio.jpg</v>
      </c>
    </row>
    <row r="233">
      <c r="A233" s="14" t="s">
        <v>763</v>
      </c>
      <c r="B233" s="15" t="s">
        <v>16</v>
      </c>
      <c r="C233" s="30" t="str">
        <f t="shared" si="1"/>
        <v>https://commons.wikimedia.org/wiki/File:Giraffe,_Living_Desert_3-15_(16173981203).jpg</v>
      </c>
    </row>
    <row r="234">
      <c r="A234" s="15" t="s">
        <v>766</v>
      </c>
      <c r="B234" s="15" t="s">
        <v>16</v>
      </c>
      <c r="C234" s="30" t="str">
        <f t="shared" si="1"/>
        <v>https://commons.wikimedia.org/wiki/File:Male_Moose.jpg</v>
      </c>
    </row>
    <row r="235">
      <c r="A235" s="14" t="s">
        <v>769</v>
      </c>
      <c r="B235" s="15" t="s">
        <v>16</v>
      </c>
      <c r="C235" s="30" t="str">
        <f t="shared" si="1"/>
        <v>https://commons.wikimedia.org/wiki/File:Moose_in_Anchorage,_Alaska.jpg</v>
      </c>
    </row>
    <row r="236">
      <c r="A236" s="15" t="s">
        <v>772</v>
      </c>
      <c r="B236" s="15" t="s">
        <v>16</v>
      </c>
      <c r="C236" s="30" t="str">
        <f t="shared" si="1"/>
        <v>https://commons.wikimedia.org/wiki/File:Moose_superior.jpg</v>
      </c>
    </row>
    <row r="237">
      <c r="A237" s="14" t="s">
        <v>775</v>
      </c>
      <c r="B237" s="15" t="s">
        <v>16</v>
      </c>
      <c r="C237" s="30" t="str">
        <f t="shared" si="1"/>
        <v>https://commons.wikimedia.org/wiki/File:Saker_Falcon_profile_shot.jpg</v>
      </c>
    </row>
    <row r="238">
      <c r="A238" s="14" t="s">
        <v>778</v>
      </c>
      <c r="B238" s="15" t="s">
        <v>16</v>
      </c>
      <c r="C238" s="30" t="str">
        <f t="shared" si="1"/>
        <v>https://commons.wikimedia.org/wiki/File:Peregrine_Falcon_12.jpg</v>
      </c>
    </row>
    <row r="239">
      <c r="A239" s="14" t="s">
        <v>781</v>
      </c>
      <c r="B239" s="15" t="s">
        <v>16</v>
      </c>
      <c r="C239" s="30" t="str">
        <f t="shared" si="1"/>
        <v>https://commons.wikimedia.org/wiki/File:Barn_Owl_RWD1.jpg</v>
      </c>
    </row>
    <row r="240">
      <c r="A240" s="14" t="s">
        <v>784</v>
      </c>
      <c r="B240" s="15" t="s">
        <v>16</v>
      </c>
      <c r="C240" s="30" t="str">
        <f t="shared" si="1"/>
        <v>https://commons.wikimedia.org/wiki/File:Barn_Owl,_Canada.jpg</v>
      </c>
    </row>
    <row r="241">
      <c r="A241" s="14" t="s">
        <v>787</v>
      </c>
      <c r="B241" s="15" t="s">
        <v>16</v>
      </c>
      <c r="C241" s="30" t="str">
        <f t="shared" si="1"/>
        <v>https://commons.wikimedia.org/wiki/File:Talons,_Great_Horned_Owl.jpg</v>
      </c>
    </row>
    <row r="242">
      <c r="A242" s="14" t="s">
        <v>790</v>
      </c>
      <c r="B242" s="15" t="s">
        <v>16</v>
      </c>
      <c r="C242" s="30" t="str">
        <f t="shared" si="1"/>
        <v>https://commons.wikimedia.org/wiki/File:BARN_OWL_FLIGHT.jpg</v>
      </c>
    </row>
    <row r="243">
      <c r="A243" s="14" t="s">
        <v>793</v>
      </c>
      <c r="B243" s="15" t="s">
        <v>16</v>
      </c>
      <c r="C243" s="30" t="str">
        <f t="shared" si="1"/>
        <v>https://commons.wikimedia.org/wiki/File:Great_Horned_Owl_(North_America).jpg</v>
      </c>
    </row>
    <row r="244">
      <c r="A244" s="14" t="s">
        <v>796</v>
      </c>
      <c r="B244" s="15" t="s">
        <v>16</v>
      </c>
      <c r="C244" s="30" t="str">
        <f t="shared" si="1"/>
        <v>https://commons.wikimedia.org/wiki/File:Bengalese_Eagle_Owl.jpg</v>
      </c>
    </row>
    <row r="245">
      <c r="A245" s="14" t="s">
        <v>799</v>
      </c>
      <c r="B245" s="15" t="s">
        <v>16</v>
      </c>
      <c r="C245" s="30" t="str">
        <f t="shared" si="1"/>
        <v>https://commons.wikimedia.org/wiki/File:Black-capped_Chickadee_(Poecile_atricapilla).jpg</v>
      </c>
    </row>
    <row r="246">
      <c r="A246" s="14" t="s">
        <v>802</v>
      </c>
      <c r="B246" s="15" t="s">
        <v>16</v>
      </c>
      <c r="C246" s="30" t="str">
        <f t="shared" si="1"/>
        <v>https://commons.wikimedia.org/wiki/File:Portrait_of_Yellow-headed_Amazon_Parrot.jpg</v>
      </c>
    </row>
    <row r="247">
      <c r="A247" s="14" t="s">
        <v>805</v>
      </c>
      <c r="B247" s="15" t="s">
        <v>16</v>
      </c>
      <c r="C247" s="30" t="str">
        <f t="shared" si="1"/>
        <v>https://commons.wikimedia.org/wiki/File:Blue_Jay_(185317371).jpg</v>
      </c>
    </row>
    <row r="248">
      <c r="A248" s="14" t="s">
        <v>808</v>
      </c>
      <c r="B248" s="15" t="s">
        <v>16</v>
      </c>
      <c r="C248" s="30" t="str">
        <f t="shared" si="1"/>
        <v>https://commons.wikimedia.org/wiki/File:Cyanocitta_cristata_blue_jay.jpg</v>
      </c>
    </row>
    <row r="249">
      <c r="A249" s="14" t="s">
        <v>811</v>
      </c>
      <c r="B249" s="15" t="s">
        <v>16</v>
      </c>
      <c r="C249" s="30" t="str">
        <f t="shared" si="1"/>
        <v>https://commons.wikimedia.org/wiki/File:Cocoi_Heron_(Ardea_cocoi)_(28977964910).jpg</v>
      </c>
    </row>
    <row r="250">
      <c r="A250" s="14" t="s">
        <v>814</v>
      </c>
      <c r="B250" s="15" t="s">
        <v>16</v>
      </c>
      <c r="C250" s="30" t="str">
        <f t="shared" si="1"/>
        <v>https://commons.wikimedia.org/wiki/File:Anna_s_Hummingbird_(39089535924).jpg</v>
      </c>
    </row>
    <row r="251">
      <c r="A251" s="14" t="s">
        <v>817</v>
      </c>
      <c r="B251" s="15" t="s">
        <v>16</v>
      </c>
      <c r="C251" s="30" t="str">
        <f t="shared" si="1"/>
        <v>https://commons.wikimedia.org/wiki/File:Vervain_hummingbird_(Mellisuga_minima).jpg</v>
      </c>
    </row>
    <row r="252">
      <c r="A252" s="14" t="s">
        <v>820</v>
      </c>
      <c r="B252" s="15" t="s">
        <v>16</v>
      </c>
      <c r="C252" s="30" t="str">
        <f t="shared" si="1"/>
        <v>https://commons.wikimedia.org/wiki/File:Anna_s_Hummingbird_(25419266637).jpg</v>
      </c>
    </row>
    <row r="253">
      <c r="A253" s="14" t="s">
        <v>823</v>
      </c>
      <c r="B253" s="15" t="s">
        <v>16</v>
      </c>
      <c r="C253" s="30" t="str">
        <f t="shared" si="1"/>
        <v>https://commons.wikimedia.org/wiki/File:Allen_s_Hummingbird_Guarding_Flower_Patch.jpg</v>
      </c>
    </row>
    <row r="254">
      <c r="A254" s="14" t="s">
        <v>826</v>
      </c>
      <c r="B254" s="15" t="s">
        <v>16</v>
      </c>
      <c r="C254" s="30" t="str">
        <f t="shared" si="1"/>
        <v>https://commons.wikimedia.org/wiki/File:Juvenile_Male_Ruby-throated_Hummingbird.jpg</v>
      </c>
    </row>
    <row r="255">
      <c r="A255" s="14" t="s">
        <v>829</v>
      </c>
      <c r="B255" s="15" t="s">
        <v>16</v>
      </c>
      <c r="C255" s="30" t="str">
        <f t="shared" si="1"/>
        <v>https://commons.wikimedia.org/wiki/File:Sapphire-throated_hummingbird_(Lepidopyga_coeruleogularis_coeruleogularis)_male.jpg</v>
      </c>
    </row>
    <row r="256">
      <c r="A256" s="14" t="s">
        <v>832</v>
      </c>
      <c r="B256" s="15" t="s">
        <v>16</v>
      </c>
      <c r="C256" s="30" t="str">
        <f t="shared" si="1"/>
        <v>https://commons.wikimedia.org/wiki/File:Ruby-throated_hummingbird_paul_adams_taking_nectar_8-21_(14104889580).jpg</v>
      </c>
    </row>
    <row r="257">
      <c r="A257" s="14" t="s">
        <v>835</v>
      </c>
      <c r="B257" s="15" t="s">
        <v>16</v>
      </c>
      <c r="C257" s="30" t="str">
        <f t="shared" si="1"/>
        <v>https://commons.wikimedia.org/wiki/File:Bee_hummingbird_(Mellisuga_helenae)_immature_male.jpg</v>
      </c>
    </row>
    <row r="258">
      <c r="B258" s="15" t="s">
        <v>16</v>
      </c>
    </row>
    <row r="259">
      <c r="B259" s="15" t="s">
        <v>16</v>
      </c>
    </row>
    <row r="260">
      <c r="B260" s="15" t="s">
        <v>16</v>
      </c>
    </row>
    <row r="261">
      <c r="B261" s="15" t="s">
        <v>16</v>
      </c>
    </row>
    <row r="262">
      <c r="B262" s="15" t="s">
        <v>16</v>
      </c>
    </row>
    <row r="263">
      <c r="B263" s="15" t="s">
        <v>16</v>
      </c>
    </row>
    <row r="264">
      <c r="B264" s="15" t="s">
        <v>16</v>
      </c>
    </row>
    <row r="265">
      <c r="B265" s="15" t="s">
        <v>16</v>
      </c>
    </row>
    <row r="266">
      <c r="B266" s="15" t="s">
        <v>16</v>
      </c>
    </row>
    <row r="267">
      <c r="B267" s="15" t="s">
        <v>16</v>
      </c>
    </row>
    <row r="268">
      <c r="B268" s="15" t="s">
        <v>16</v>
      </c>
    </row>
    <row r="269">
      <c r="B269" s="15" t="s">
        <v>16</v>
      </c>
    </row>
    <row r="270">
      <c r="B270" s="15" t="s">
        <v>16</v>
      </c>
    </row>
    <row r="271">
      <c r="B271" s="15" t="s">
        <v>16</v>
      </c>
    </row>
    <row r="272">
      <c r="B272" s="15" t="s">
        <v>16</v>
      </c>
    </row>
    <row r="273">
      <c r="B273" s="15" t="s">
        <v>16</v>
      </c>
    </row>
    <row r="274">
      <c r="B274" s="15" t="s">
        <v>16</v>
      </c>
    </row>
    <row r="275">
      <c r="B275" s="15" t="s">
        <v>16</v>
      </c>
    </row>
    <row r="276">
      <c r="B276" s="15" t="s">
        <v>16</v>
      </c>
    </row>
    <row r="277">
      <c r="B277" s="14" t="s">
        <v>16</v>
      </c>
    </row>
    <row r="278">
      <c r="B278" s="14" t="s">
        <v>16</v>
      </c>
    </row>
    <row r="279">
      <c r="B279" s="14" t="s">
        <v>16</v>
      </c>
    </row>
    <row r="280">
      <c r="B280" s="14" t="s">
        <v>16</v>
      </c>
    </row>
    <row r="281">
      <c r="B281" s="14" t="s">
        <v>16</v>
      </c>
    </row>
    <row r="282">
      <c r="B282" s="14" t="s">
        <v>16</v>
      </c>
    </row>
    <row r="283">
      <c r="B283" s="14" t="s">
        <v>16</v>
      </c>
    </row>
    <row r="284">
      <c r="B284" s="14" t="s">
        <v>16</v>
      </c>
    </row>
    <row r="285">
      <c r="B285" s="15" t="s">
        <v>16</v>
      </c>
    </row>
    <row r="286">
      <c r="B286" s="15" t="s">
        <v>16</v>
      </c>
    </row>
    <row r="287">
      <c r="B287" s="15" t="s">
        <v>16</v>
      </c>
    </row>
    <row r="288">
      <c r="B288" s="15" t="s">
        <v>16</v>
      </c>
    </row>
    <row r="289">
      <c r="B289" s="15" t="s">
        <v>16</v>
      </c>
    </row>
    <row r="290">
      <c r="B290" s="15" t="s">
        <v>16</v>
      </c>
    </row>
    <row r="291">
      <c r="B291" s="15" t="s">
        <v>16</v>
      </c>
    </row>
    <row r="292">
      <c r="B292" s="15" t="s">
        <v>16</v>
      </c>
    </row>
    <row r="293">
      <c r="B293" s="15" t="s">
        <v>16</v>
      </c>
    </row>
    <row r="294">
      <c r="B294" s="15" t="s">
        <v>16</v>
      </c>
    </row>
    <row r="295">
      <c r="B295" s="15" t="s">
        <v>16</v>
      </c>
    </row>
    <row r="296">
      <c r="B296" s="15" t="s">
        <v>16</v>
      </c>
    </row>
    <row r="297">
      <c r="B297" s="15" t="s">
        <v>16</v>
      </c>
    </row>
    <row r="298">
      <c r="B298" s="15" t="s">
        <v>16</v>
      </c>
    </row>
    <row r="299">
      <c r="B299" s="15" t="s">
        <v>16</v>
      </c>
    </row>
    <row r="300">
      <c r="B300" s="15" t="s">
        <v>16</v>
      </c>
    </row>
    <row r="301">
      <c r="B301" s="15" t="s">
        <v>16</v>
      </c>
    </row>
    <row r="302">
      <c r="B302" s="15" t="s">
        <v>16</v>
      </c>
    </row>
    <row r="303">
      <c r="B303" s="15" t="s">
        <v>16</v>
      </c>
    </row>
    <row r="304">
      <c r="B304" s="15" t="s">
        <v>16</v>
      </c>
    </row>
    <row r="305">
      <c r="B305" s="15" t="s">
        <v>16</v>
      </c>
    </row>
    <row r="306">
      <c r="B306" s="15" t="s">
        <v>16</v>
      </c>
    </row>
    <row r="307">
      <c r="B307" s="15" t="s">
        <v>16</v>
      </c>
    </row>
    <row r="308">
      <c r="B308" s="15" t="s">
        <v>16</v>
      </c>
    </row>
    <row r="309">
      <c r="B309" s="15" t="s">
        <v>16</v>
      </c>
    </row>
    <row r="310">
      <c r="B310" s="15" t="s">
        <v>16</v>
      </c>
    </row>
    <row r="311">
      <c r="B311" s="15" t="s">
        <v>16</v>
      </c>
    </row>
    <row r="312">
      <c r="B312" s="15" t="s">
        <v>16</v>
      </c>
    </row>
    <row r="313">
      <c r="B313" s="15" t="s">
        <v>16</v>
      </c>
    </row>
    <row r="314">
      <c r="B314" s="15" t="s">
        <v>16</v>
      </c>
    </row>
    <row r="315">
      <c r="B315" s="15" t="s">
        <v>16</v>
      </c>
    </row>
    <row r="316">
      <c r="B316" s="15" t="s">
        <v>16</v>
      </c>
    </row>
    <row r="317">
      <c r="B317" s="15" t="s">
        <v>16</v>
      </c>
    </row>
    <row r="318">
      <c r="B318" s="15" t="s">
        <v>16</v>
      </c>
    </row>
    <row r="319">
      <c r="B319" s="15" t="s">
        <v>16</v>
      </c>
    </row>
    <row r="320">
      <c r="B320" s="15" t="s">
        <v>16</v>
      </c>
    </row>
    <row r="321">
      <c r="B321" s="15" t="s">
        <v>16</v>
      </c>
    </row>
    <row r="322">
      <c r="B322" s="15" t="s">
        <v>16</v>
      </c>
    </row>
    <row r="323">
      <c r="B323" s="15" t="s">
        <v>16</v>
      </c>
    </row>
    <row r="324">
      <c r="B324" s="15" t="s">
        <v>16</v>
      </c>
    </row>
    <row r="325">
      <c r="B325" s="15" t="s">
        <v>16</v>
      </c>
    </row>
    <row r="326">
      <c r="B326" s="15" t="s">
        <v>16</v>
      </c>
    </row>
    <row r="327">
      <c r="B327" s="15" t="s">
        <v>16</v>
      </c>
    </row>
    <row r="328">
      <c r="B328" s="15" t="s">
        <v>16</v>
      </c>
    </row>
    <row r="329">
      <c r="B329" s="15" t="s">
        <v>16</v>
      </c>
    </row>
    <row r="330">
      <c r="B330" s="15" t="s">
        <v>16</v>
      </c>
    </row>
    <row r="331">
      <c r="B331" s="15" t="s">
        <v>16</v>
      </c>
    </row>
    <row r="332">
      <c r="B332" s="15" t="s">
        <v>16</v>
      </c>
    </row>
    <row r="333">
      <c r="B333" s="15" t="s">
        <v>16</v>
      </c>
    </row>
    <row r="334">
      <c r="B334" s="15" t="s">
        <v>16</v>
      </c>
    </row>
    <row r="335">
      <c r="B335" s="15" t="s">
        <v>16</v>
      </c>
    </row>
    <row r="336">
      <c r="B336" s="15" t="s">
        <v>16</v>
      </c>
    </row>
    <row r="337">
      <c r="B337" s="15" t="s">
        <v>16</v>
      </c>
    </row>
    <row r="338">
      <c r="B338" s="15" t="s">
        <v>16</v>
      </c>
    </row>
    <row r="339">
      <c r="B339" s="15" t="s">
        <v>16</v>
      </c>
    </row>
    <row r="340">
      <c r="B340" s="15" t="s">
        <v>16</v>
      </c>
    </row>
    <row r="341">
      <c r="B341" s="15" t="s">
        <v>16</v>
      </c>
    </row>
    <row r="342">
      <c r="B342" s="15" t="s">
        <v>16</v>
      </c>
    </row>
    <row r="343">
      <c r="B343" s="15" t="s">
        <v>16</v>
      </c>
    </row>
    <row r="344">
      <c r="B344" s="15" t="s">
        <v>16</v>
      </c>
    </row>
    <row r="345">
      <c r="B345" s="15" t="s">
        <v>16</v>
      </c>
    </row>
    <row r="346">
      <c r="B346" s="15" t="s">
        <v>16</v>
      </c>
    </row>
    <row r="347">
      <c r="B347" s="15" t="s">
        <v>16</v>
      </c>
    </row>
    <row r="348">
      <c r="B348" s="15" t="s">
        <v>16</v>
      </c>
    </row>
    <row r="349">
      <c r="B349" s="15" t="s">
        <v>16</v>
      </c>
    </row>
    <row r="350">
      <c r="B350" s="15" t="s">
        <v>16</v>
      </c>
    </row>
    <row r="351">
      <c r="B351" s="15" t="s">
        <v>16</v>
      </c>
    </row>
    <row r="352">
      <c r="B352" s="15" t="s">
        <v>16</v>
      </c>
    </row>
    <row r="353">
      <c r="B353" s="15" t="s">
        <v>16</v>
      </c>
    </row>
    <row r="354">
      <c r="B354" s="15" t="s">
        <v>16</v>
      </c>
    </row>
    <row r="355">
      <c r="B355" s="15" t="s">
        <v>16</v>
      </c>
    </row>
    <row r="356">
      <c r="B356" s="15" t="s">
        <v>16</v>
      </c>
    </row>
    <row r="357">
      <c r="B357" s="15" t="s">
        <v>16</v>
      </c>
    </row>
    <row r="358">
      <c r="B358" s="15" t="s">
        <v>16</v>
      </c>
    </row>
    <row r="359">
      <c r="B359" s="15" t="s">
        <v>16</v>
      </c>
    </row>
    <row r="360">
      <c r="B360" s="15" t="s">
        <v>16</v>
      </c>
    </row>
    <row r="361">
      <c r="B361" s="15" t="s">
        <v>16</v>
      </c>
    </row>
    <row r="362">
      <c r="B362" s="15" t="s">
        <v>16</v>
      </c>
    </row>
    <row r="363">
      <c r="B363" s="15" t="s">
        <v>16</v>
      </c>
    </row>
    <row r="364">
      <c r="B364" s="15" t="s">
        <v>16</v>
      </c>
    </row>
    <row r="365">
      <c r="B365" s="15" t="s">
        <v>16</v>
      </c>
    </row>
    <row r="366">
      <c r="B366" s="15" t="s">
        <v>16</v>
      </c>
    </row>
    <row r="367">
      <c r="B367" s="15" t="s">
        <v>16</v>
      </c>
    </row>
    <row r="368">
      <c r="B368" s="15" t="s">
        <v>16</v>
      </c>
    </row>
    <row r="369">
      <c r="B369" s="15" t="s">
        <v>16</v>
      </c>
    </row>
    <row r="370">
      <c r="B370" s="15" t="s">
        <v>16</v>
      </c>
    </row>
    <row r="371">
      <c r="B371" s="15" t="s">
        <v>16</v>
      </c>
    </row>
    <row r="372">
      <c r="B372" s="15" t="s">
        <v>16</v>
      </c>
    </row>
    <row r="373">
      <c r="B373" s="15" t="s">
        <v>16</v>
      </c>
    </row>
    <row r="374">
      <c r="B374" s="15" t="s">
        <v>16</v>
      </c>
    </row>
    <row r="375">
      <c r="B375" s="15" t="s">
        <v>16</v>
      </c>
    </row>
    <row r="376">
      <c r="B376" s="15" t="s">
        <v>16</v>
      </c>
    </row>
    <row r="377">
      <c r="B377" s="15" t="s">
        <v>16</v>
      </c>
    </row>
    <row r="378">
      <c r="B378" s="15" t="s">
        <v>16</v>
      </c>
    </row>
    <row r="379">
      <c r="B379" s="15" t="s">
        <v>16</v>
      </c>
    </row>
    <row r="380">
      <c r="B380" s="15" t="s">
        <v>16</v>
      </c>
    </row>
    <row r="381">
      <c r="B381" s="15" t="s">
        <v>16</v>
      </c>
    </row>
    <row r="382">
      <c r="B382" s="15" t="s">
        <v>16</v>
      </c>
    </row>
    <row r="383">
      <c r="B383" s="15" t="s">
        <v>16</v>
      </c>
    </row>
    <row r="384">
      <c r="B384" s="15" t="s">
        <v>16</v>
      </c>
    </row>
    <row r="385">
      <c r="B385" s="15" t="s">
        <v>16</v>
      </c>
    </row>
    <row r="386">
      <c r="B386" s="15" t="s">
        <v>16</v>
      </c>
    </row>
    <row r="387">
      <c r="B387" s="15" t="s">
        <v>16</v>
      </c>
    </row>
    <row r="388">
      <c r="B388" s="15" t="s">
        <v>16</v>
      </c>
    </row>
    <row r="389">
      <c r="B389" s="15" t="s">
        <v>16</v>
      </c>
    </row>
    <row r="390">
      <c r="B390" s="15" t="s">
        <v>16</v>
      </c>
    </row>
    <row r="391">
      <c r="B391" s="15" t="s">
        <v>16</v>
      </c>
    </row>
    <row r="392">
      <c r="B392" s="15" t="s">
        <v>16</v>
      </c>
    </row>
    <row r="393">
      <c r="B393" s="15" t="s">
        <v>16</v>
      </c>
    </row>
    <row r="394">
      <c r="B394" s="15" t="s">
        <v>16</v>
      </c>
    </row>
    <row r="395">
      <c r="B395" s="15" t="s">
        <v>16</v>
      </c>
    </row>
    <row r="396">
      <c r="B396" s="15" t="s">
        <v>16</v>
      </c>
    </row>
    <row r="397">
      <c r="B397" s="15" t="s">
        <v>16</v>
      </c>
    </row>
    <row r="398">
      <c r="B398" s="15" t="s">
        <v>16</v>
      </c>
    </row>
    <row r="399">
      <c r="B399" s="15" t="s">
        <v>16</v>
      </c>
    </row>
    <row r="400">
      <c r="B400" s="15" t="s">
        <v>16</v>
      </c>
    </row>
    <row r="401">
      <c r="B401" s="15" t="s">
        <v>16</v>
      </c>
    </row>
    <row r="402">
      <c r="B402" s="15" t="s">
        <v>16</v>
      </c>
    </row>
    <row r="403">
      <c r="B403" s="15" t="s">
        <v>16</v>
      </c>
    </row>
    <row r="404">
      <c r="B404" s="15" t="s">
        <v>16</v>
      </c>
    </row>
    <row r="405">
      <c r="B405" s="15" t="s">
        <v>16</v>
      </c>
    </row>
    <row r="406">
      <c r="B406" s="15" t="s">
        <v>16</v>
      </c>
    </row>
    <row r="407">
      <c r="B407" s="15" t="s">
        <v>16</v>
      </c>
    </row>
    <row r="408">
      <c r="B408" s="15" t="s">
        <v>16</v>
      </c>
    </row>
    <row r="409">
      <c r="B409" s="15" t="s">
        <v>16</v>
      </c>
    </row>
    <row r="410">
      <c r="B410" s="15" t="s">
        <v>16</v>
      </c>
    </row>
    <row r="411">
      <c r="B411" s="15" t="s">
        <v>16</v>
      </c>
    </row>
    <row r="412">
      <c r="B412" s="15" t="s">
        <v>16</v>
      </c>
    </row>
    <row r="413">
      <c r="B413" s="15" t="s">
        <v>16</v>
      </c>
    </row>
    <row r="414">
      <c r="B414" s="15" t="s">
        <v>16</v>
      </c>
    </row>
    <row r="415">
      <c r="B415" s="15" t="s">
        <v>16</v>
      </c>
    </row>
    <row r="416">
      <c r="B416" s="15" t="s">
        <v>16</v>
      </c>
    </row>
    <row r="417">
      <c r="B417" s="15" t="s">
        <v>16</v>
      </c>
    </row>
    <row r="418">
      <c r="B418" s="15" t="s">
        <v>16</v>
      </c>
    </row>
    <row r="419">
      <c r="B419" s="15" t="s">
        <v>16</v>
      </c>
    </row>
    <row r="420">
      <c r="B420" s="15" t="s">
        <v>16</v>
      </c>
    </row>
    <row r="421">
      <c r="B421" s="15" t="s">
        <v>16</v>
      </c>
    </row>
    <row r="422">
      <c r="B422" s="15" t="s">
        <v>16</v>
      </c>
    </row>
    <row r="423">
      <c r="B423" s="15" t="s">
        <v>16</v>
      </c>
    </row>
    <row r="424">
      <c r="B424" s="15" t="s">
        <v>16</v>
      </c>
    </row>
    <row r="425">
      <c r="B425" s="15" t="s">
        <v>16</v>
      </c>
    </row>
    <row r="426">
      <c r="B426" s="15" t="s">
        <v>16</v>
      </c>
    </row>
    <row r="427">
      <c r="B427" s="15" t="s">
        <v>16</v>
      </c>
    </row>
    <row r="428">
      <c r="B428" s="15" t="s">
        <v>16</v>
      </c>
    </row>
    <row r="429">
      <c r="B429" s="15" t="s">
        <v>16</v>
      </c>
    </row>
    <row r="430">
      <c r="B430" s="15" t="s">
        <v>16</v>
      </c>
    </row>
    <row r="431">
      <c r="B431" s="15" t="s">
        <v>16</v>
      </c>
    </row>
    <row r="432">
      <c r="B432" s="15" t="s">
        <v>16</v>
      </c>
    </row>
    <row r="433">
      <c r="B433" s="15" t="s">
        <v>16</v>
      </c>
    </row>
    <row r="434">
      <c r="B434" s="15" t="s">
        <v>16</v>
      </c>
    </row>
    <row r="435">
      <c r="B435" s="15" t="s">
        <v>16</v>
      </c>
    </row>
    <row r="436">
      <c r="B436" s="15" t="s">
        <v>16</v>
      </c>
    </row>
    <row r="437">
      <c r="B437" s="15" t="s">
        <v>16</v>
      </c>
    </row>
    <row r="438">
      <c r="B438" s="15" t="s">
        <v>16</v>
      </c>
    </row>
    <row r="439">
      <c r="B439" s="15" t="s">
        <v>16</v>
      </c>
    </row>
    <row r="440">
      <c r="B440" s="15" t="s">
        <v>16</v>
      </c>
    </row>
    <row r="441">
      <c r="B441" s="15" t="s">
        <v>16</v>
      </c>
    </row>
    <row r="442">
      <c r="B442" s="15" t="s">
        <v>16</v>
      </c>
    </row>
    <row r="443">
      <c r="B443" s="15" t="s">
        <v>16</v>
      </c>
    </row>
    <row r="444">
      <c r="B444" s="15" t="s">
        <v>16</v>
      </c>
    </row>
    <row r="445">
      <c r="B445" s="15" t="s">
        <v>16</v>
      </c>
    </row>
    <row r="446">
      <c r="B446" s="15" t="s">
        <v>16</v>
      </c>
    </row>
    <row r="447">
      <c r="B447" s="15" t="s">
        <v>16</v>
      </c>
    </row>
    <row r="448">
      <c r="B448" s="15" t="s">
        <v>16</v>
      </c>
    </row>
    <row r="449">
      <c r="B449" s="15" t="s">
        <v>16</v>
      </c>
    </row>
    <row r="450">
      <c r="B450" s="15" t="s">
        <v>16</v>
      </c>
    </row>
    <row r="451">
      <c r="B451" s="15" t="s">
        <v>16</v>
      </c>
    </row>
    <row r="452">
      <c r="B452" s="15" t="s">
        <v>16</v>
      </c>
    </row>
    <row r="453">
      <c r="B453" s="15" t="s">
        <v>16</v>
      </c>
    </row>
    <row r="454">
      <c r="B454" s="15" t="s">
        <v>16</v>
      </c>
    </row>
    <row r="455">
      <c r="B455" s="15" t="s">
        <v>16</v>
      </c>
    </row>
    <row r="456">
      <c r="B456" s="15" t="s">
        <v>16</v>
      </c>
    </row>
    <row r="457">
      <c r="B457" s="15" t="s">
        <v>16</v>
      </c>
    </row>
    <row r="458">
      <c r="B458" s="15" t="s">
        <v>16</v>
      </c>
    </row>
    <row r="459">
      <c r="B459" s="15" t="s">
        <v>16</v>
      </c>
    </row>
    <row r="460">
      <c r="B460" s="15" t="s">
        <v>16</v>
      </c>
    </row>
    <row r="461">
      <c r="B461" s="15" t="s">
        <v>16</v>
      </c>
    </row>
    <row r="462">
      <c r="B462" s="15" t="s">
        <v>16</v>
      </c>
    </row>
    <row r="463">
      <c r="B463" s="15" t="s">
        <v>16</v>
      </c>
    </row>
    <row r="464">
      <c r="B464" s="15" t="s">
        <v>16</v>
      </c>
    </row>
    <row r="465">
      <c r="B465" s="15" t="s">
        <v>16</v>
      </c>
    </row>
    <row r="466">
      <c r="B466" s="15" t="s">
        <v>16</v>
      </c>
    </row>
    <row r="467">
      <c r="B467" s="15" t="s">
        <v>16</v>
      </c>
    </row>
    <row r="468">
      <c r="B468" s="15" t="s">
        <v>16</v>
      </c>
    </row>
    <row r="469">
      <c r="B469" s="15" t="s">
        <v>16</v>
      </c>
    </row>
    <row r="470">
      <c r="B470" s="15" t="s">
        <v>16</v>
      </c>
    </row>
    <row r="471">
      <c r="B471" s="15" t="s">
        <v>16</v>
      </c>
    </row>
    <row r="472">
      <c r="B472" s="15" t="s">
        <v>16</v>
      </c>
    </row>
    <row r="473">
      <c r="B473" s="15" t="s">
        <v>16</v>
      </c>
    </row>
    <row r="474">
      <c r="B474" s="15" t="s">
        <v>16</v>
      </c>
    </row>
    <row r="475">
      <c r="B475" s="15" t="s">
        <v>16</v>
      </c>
    </row>
    <row r="476">
      <c r="B476" s="15" t="s">
        <v>16</v>
      </c>
    </row>
    <row r="477">
      <c r="B477" s="15" t="s">
        <v>16</v>
      </c>
    </row>
    <row r="478">
      <c r="B478" s="15" t="s">
        <v>16</v>
      </c>
    </row>
    <row r="479">
      <c r="B479" s="15" t="s">
        <v>16</v>
      </c>
    </row>
    <row r="480">
      <c r="B480" s="15" t="s">
        <v>16</v>
      </c>
    </row>
    <row r="481">
      <c r="B481" s="15" t="s">
        <v>16</v>
      </c>
    </row>
    <row r="482">
      <c r="B482" s="15" t="s">
        <v>16</v>
      </c>
    </row>
    <row r="483">
      <c r="B483" s="15" t="s">
        <v>16</v>
      </c>
    </row>
    <row r="484">
      <c r="B484" s="15" t="s">
        <v>16</v>
      </c>
    </row>
    <row r="485">
      <c r="B485" s="15" t="s">
        <v>16</v>
      </c>
    </row>
    <row r="486">
      <c r="B486" s="15" t="s">
        <v>16</v>
      </c>
    </row>
    <row r="487">
      <c r="B487" s="15" t="s">
        <v>16</v>
      </c>
    </row>
    <row r="488">
      <c r="B488" s="15" t="s">
        <v>16</v>
      </c>
    </row>
    <row r="489">
      <c r="B489" s="15" t="s">
        <v>16</v>
      </c>
    </row>
    <row r="490">
      <c r="B490" s="15" t="s">
        <v>16</v>
      </c>
    </row>
    <row r="491">
      <c r="B491" s="15" t="s">
        <v>16</v>
      </c>
    </row>
    <row r="492">
      <c r="B492" s="15" t="s">
        <v>16</v>
      </c>
    </row>
    <row r="493">
      <c r="B493" s="15" t="s">
        <v>16</v>
      </c>
    </row>
    <row r="494">
      <c r="B494" s="15" t="s">
        <v>16</v>
      </c>
    </row>
    <row r="495">
      <c r="B495" s="15" t="s">
        <v>16</v>
      </c>
    </row>
    <row r="496">
      <c r="B496" s="15" t="s">
        <v>16</v>
      </c>
    </row>
    <row r="497">
      <c r="B497" s="15" t="s">
        <v>16</v>
      </c>
    </row>
    <row r="498">
      <c r="B498" s="15" t="s">
        <v>16</v>
      </c>
    </row>
    <row r="499">
      <c r="B499" s="15" t="s">
        <v>16</v>
      </c>
    </row>
    <row r="500">
      <c r="B500" s="15" t="s">
        <v>16</v>
      </c>
    </row>
    <row r="501">
      <c r="B501" s="15" t="s">
        <v>16</v>
      </c>
    </row>
    <row r="502">
      <c r="B502" s="15" t="s">
        <v>16</v>
      </c>
    </row>
    <row r="503">
      <c r="B503" s="15" t="s">
        <v>16</v>
      </c>
    </row>
    <row r="504">
      <c r="B504" s="15" t="s">
        <v>16</v>
      </c>
    </row>
    <row r="505">
      <c r="B505" s="15" t="s">
        <v>16</v>
      </c>
    </row>
    <row r="506">
      <c r="B506" s="15" t="s">
        <v>16</v>
      </c>
    </row>
    <row r="507">
      <c r="B507" s="15" t="s">
        <v>16</v>
      </c>
    </row>
    <row r="508">
      <c r="B508" s="15" t="s">
        <v>16</v>
      </c>
    </row>
    <row r="509">
      <c r="B509" s="15" t="s">
        <v>16</v>
      </c>
    </row>
    <row r="510">
      <c r="B510" s="15" t="s">
        <v>16</v>
      </c>
    </row>
    <row r="511">
      <c r="B511" s="15" t="s">
        <v>16</v>
      </c>
    </row>
    <row r="512">
      <c r="B512" s="15" t="s">
        <v>16</v>
      </c>
    </row>
    <row r="513">
      <c r="B513" s="15" t="s">
        <v>16</v>
      </c>
    </row>
    <row r="514">
      <c r="B514" s="15" t="s">
        <v>16</v>
      </c>
    </row>
    <row r="515">
      <c r="B515" s="15" t="s">
        <v>16</v>
      </c>
    </row>
    <row r="516">
      <c r="B516" s="15" t="s">
        <v>16</v>
      </c>
    </row>
    <row r="517">
      <c r="B517" s="15" t="s">
        <v>16</v>
      </c>
    </row>
    <row r="518">
      <c r="B518" s="15" t="s">
        <v>16</v>
      </c>
    </row>
    <row r="519">
      <c r="B519" s="15" t="s">
        <v>16</v>
      </c>
    </row>
    <row r="520">
      <c r="B520" s="15" t="s">
        <v>16</v>
      </c>
    </row>
    <row r="521">
      <c r="B521" s="15" t="s">
        <v>16</v>
      </c>
    </row>
    <row r="522">
      <c r="B522" s="15" t="s">
        <v>16</v>
      </c>
    </row>
    <row r="523">
      <c r="B523" s="15" t="s">
        <v>16</v>
      </c>
    </row>
    <row r="524">
      <c r="B524" s="15" t="s">
        <v>16</v>
      </c>
    </row>
    <row r="525">
      <c r="B525" s="15" t="s">
        <v>16</v>
      </c>
    </row>
    <row r="526">
      <c r="B526" s="15" t="s">
        <v>16</v>
      </c>
    </row>
    <row r="527">
      <c r="B527" s="15" t="s">
        <v>16</v>
      </c>
    </row>
    <row r="528">
      <c r="B528" s="15" t="s">
        <v>16</v>
      </c>
    </row>
    <row r="529">
      <c r="B529" s="15" t="s">
        <v>16</v>
      </c>
    </row>
    <row r="530">
      <c r="B530" s="15" t="s">
        <v>16</v>
      </c>
    </row>
    <row r="531">
      <c r="B531" s="15" t="s">
        <v>16</v>
      </c>
    </row>
    <row r="532">
      <c r="B532" s="15" t="s">
        <v>16</v>
      </c>
    </row>
    <row r="533">
      <c r="B533" s="15" t="s">
        <v>16</v>
      </c>
    </row>
    <row r="534">
      <c r="B534" s="14" t="s">
        <v>16</v>
      </c>
    </row>
    <row r="535">
      <c r="B535" s="14" t="s">
        <v>16</v>
      </c>
    </row>
    <row r="536">
      <c r="B536" s="14" t="s">
        <v>16</v>
      </c>
    </row>
    <row r="537">
      <c r="B537" s="14" t="s">
        <v>16</v>
      </c>
    </row>
    <row r="538">
      <c r="B538" s="14" t="s">
        <v>16</v>
      </c>
    </row>
    <row r="539">
      <c r="B539" s="14" t="s">
        <v>16</v>
      </c>
    </row>
    <row r="540">
      <c r="B540" s="14" t="s">
        <v>16</v>
      </c>
    </row>
    <row r="541">
      <c r="B541" s="14" t="s">
        <v>16</v>
      </c>
    </row>
    <row r="542">
      <c r="B542" s="15" t="s">
        <v>16</v>
      </c>
    </row>
    <row r="543">
      <c r="B543" s="15" t="s">
        <v>16</v>
      </c>
    </row>
    <row r="544">
      <c r="B544" s="15" t="s">
        <v>16</v>
      </c>
    </row>
    <row r="545">
      <c r="B545" s="15" t="s">
        <v>16</v>
      </c>
    </row>
    <row r="546">
      <c r="B546" s="15" t="s">
        <v>16</v>
      </c>
    </row>
    <row r="547">
      <c r="B547" s="15" t="s">
        <v>16</v>
      </c>
    </row>
    <row r="548">
      <c r="B548" s="15" t="s">
        <v>16</v>
      </c>
    </row>
    <row r="549">
      <c r="B549" s="15" t="s">
        <v>16</v>
      </c>
    </row>
    <row r="550">
      <c r="B550" s="15" t="s">
        <v>16</v>
      </c>
    </row>
    <row r="551">
      <c r="B551" s="15" t="s">
        <v>16</v>
      </c>
    </row>
    <row r="552">
      <c r="B552" s="15" t="s">
        <v>16</v>
      </c>
    </row>
    <row r="553">
      <c r="B553" s="15" t="s">
        <v>16</v>
      </c>
    </row>
    <row r="554">
      <c r="B554" s="15" t="s">
        <v>16</v>
      </c>
    </row>
    <row r="555">
      <c r="B555" s="15" t="s">
        <v>16</v>
      </c>
    </row>
    <row r="556">
      <c r="B556" s="15" t="s">
        <v>16</v>
      </c>
    </row>
    <row r="557">
      <c r="B557" s="15" t="s">
        <v>16</v>
      </c>
    </row>
    <row r="558">
      <c r="B558" s="15" t="s">
        <v>16</v>
      </c>
    </row>
    <row r="559">
      <c r="B559" s="15" t="s">
        <v>16</v>
      </c>
    </row>
    <row r="560">
      <c r="B560" s="15" t="s">
        <v>16</v>
      </c>
    </row>
    <row r="561">
      <c r="B561" s="15" t="s">
        <v>16</v>
      </c>
    </row>
    <row r="562">
      <c r="B562" s="15" t="s">
        <v>16</v>
      </c>
    </row>
    <row r="563">
      <c r="B563" s="15" t="s">
        <v>16</v>
      </c>
    </row>
    <row r="564">
      <c r="B564" s="15" t="s">
        <v>16</v>
      </c>
    </row>
    <row r="565">
      <c r="B565" s="15" t="s">
        <v>16</v>
      </c>
    </row>
    <row r="566">
      <c r="B566" s="15" t="s">
        <v>16</v>
      </c>
    </row>
    <row r="567">
      <c r="B567" s="15" t="s">
        <v>16</v>
      </c>
    </row>
    <row r="568">
      <c r="B568" s="15" t="s">
        <v>16</v>
      </c>
    </row>
    <row r="569">
      <c r="B569" s="15" t="s">
        <v>16</v>
      </c>
    </row>
    <row r="570">
      <c r="B570" s="15" t="s">
        <v>16</v>
      </c>
    </row>
    <row r="571">
      <c r="B571" s="15" t="s">
        <v>16</v>
      </c>
    </row>
    <row r="572">
      <c r="B572" s="15" t="s">
        <v>16</v>
      </c>
    </row>
    <row r="573">
      <c r="B573" s="15" t="s">
        <v>16</v>
      </c>
    </row>
    <row r="574">
      <c r="B574" s="15" t="s">
        <v>16</v>
      </c>
    </row>
    <row r="575">
      <c r="B575" s="15" t="s">
        <v>16</v>
      </c>
    </row>
    <row r="576">
      <c r="B576" s="15" t="s">
        <v>16</v>
      </c>
    </row>
    <row r="577">
      <c r="B577" s="15" t="s">
        <v>16</v>
      </c>
    </row>
    <row r="578">
      <c r="B578" s="15" t="s">
        <v>16</v>
      </c>
    </row>
    <row r="579">
      <c r="B579" s="15" t="s">
        <v>16</v>
      </c>
    </row>
    <row r="580">
      <c r="B580" s="15" t="s">
        <v>16</v>
      </c>
    </row>
    <row r="581">
      <c r="B581" s="15" t="s">
        <v>16</v>
      </c>
    </row>
    <row r="582">
      <c r="B582" s="15" t="s">
        <v>16</v>
      </c>
    </row>
    <row r="583">
      <c r="B583" s="15" t="s">
        <v>16</v>
      </c>
    </row>
    <row r="584">
      <c r="B584" s="15" t="s">
        <v>16</v>
      </c>
    </row>
    <row r="585">
      <c r="B585" s="15" t="s">
        <v>16</v>
      </c>
    </row>
    <row r="586">
      <c r="B586" s="15" t="s">
        <v>16</v>
      </c>
    </row>
    <row r="587">
      <c r="B587" s="15" t="s">
        <v>16</v>
      </c>
    </row>
    <row r="588">
      <c r="B588" s="15" t="s">
        <v>16</v>
      </c>
    </row>
    <row r="589">
      <c r="B589" s="15" t="s">
        <v>16</v>
      </c>
    </row>
    <row r="590">
      <c r="B590" s="15" t="s">
        <v>16</v>
      </c>
    </row>
    <row r="591">
      <c r="B591" s="15" t="s">
        <v>16</v>
      </c>
    </row>
    <row r="592">
      <c r="B592" s="15" t="s">
        <v>16</v>
      </c>
    </row>
    <row r="593">
      <c r="B593" s="15" t="s">
        <v>16</v>
      </c>
    </row>
    <row r="594">
      <c r="B594" s="15" t="s">
        <v>16</v>
      </c>
    </row>
    <row r="595">
      <c r="B595" s="15" t="s">
        <v>16</v>
      </c>
    </row>
    <row r="596">
      <c r="B596" s="15" t="s">
        <v>16</v>
      </c>
    </row>
    <row r="597">
      <c r="B597" s="15" t="s">
        <v>16</v>
      </c>
    </row>
    <row r="598">
      <c r="B598" s="15" t="s">
        <v>16</v>
      </c>
    </row>
    <row r="599">
      <c r="B599" s="15" t="s">
        <v>16</v>
      </c>
    </row>
    <row r="600">
      <c r="B600" s="15" t="s">
        <v>16</v>
      </c>
    </row>
    <row r="601">
      <c r="B601" s="15" t="s">
        <v>16</v>
      </c>
    </row>
    <row r="602">
      <c r="B602" s="15" t="s">
        <v>16</v>
      </c>
    </row>
    <row r="603">
      <c r="B603" s="15" t="s">
        <v>16</v>
      </c>
    </row>
    <row r="604">
      <c r="B604" s="15" t="s">
        <v>16</v>
      </c>
    </row>
    <row r="605">
      <c r="B605" s="15" t="s">
        <v>16</v>
      </c>
    </row>
    <row r="606">
      <c r="B606" s="15" t="s">
        <v>16</v>
      </c>
    </row>
    <row r="607">
      <c r="B607" s="15" t="s">
        <v>16</v>
      </c>
    </row>
    <row r="608">
      <c r="B608" s="15" t="s">
        <v>16</v>
      </c>
    </row>
    <row r="609">
      <c r="B609" s="15" t="s">
        <v>16</v>
      </c>
    </row>
    <row r="610">
      <c r="B610" s="15" t="s">
        <v>16</v>
      </c>
    </row>
    <row r="611">
      <c r="B611" s="15" t="s">
        <v>16</v>
      </c>
    </row>
    <row r="612">
      <c r="B612" s="15" t="s">
        <v>16</v>
      </c>
    </row>
    <row r="613">
      <c r="B613" s="15" t="s">
        <v>16</v>
      </c>
    </row>
    <row r="614">
      <c r="B614" s="15" t="s">
        <v>16</v>
      </c>
    </row>
    <row r="615">
      <c r="B615" s="15" t="s">
        <v>16</v>
      </c>
    </row>
    <row r="616">
      <c r="B616" s="15" t="s">
        <v>16</v>
      </c>
    </row>
    <row r="617">
      <c r="B617" s="15" t="s">
        <v>16</v>
      </c>
    </row>
    <row r="618">
      <c r="B618" s="15" t="s">
        <v>16</v>
      </c>
    </row>
    <row r="619">
      <c r="B619" s="15" t="s">
        <v>16</v>
      </c>
    </row>
    <row r="620">
      <c r="B620" s="15" t="s">
        <v>16</v>
      </c>
    </row>
    <row r="621">
      <c r="B621" s="15" t="s">
        <v>16</v>
      </c>
    </row>
    <row r="622">
      <c r="B622" s="15" t="s">
        <v>16</v>
      </c>
    </row>
    <row r="623">
      <c r="B623" s="15" t="s">
        <v>16</v>
      </c>
    </row>
    <row r="624">
      <c r="B624" s="15" t="s">
        <v>16</v>
      </c>
    </row>
    <row r="625">
      <c r="B625" s="15" t="s">
        <v>16</v>
      </c>
    </row>
    <row r="626">
      <c r="B626" s="15" t="s">
        <v>16</v>
      </c>
    </row>
    <row r="627">
      <c r="B627" s="15" t="s">
        <v>16</v>
      </c>
    </row>
    <row r="628">
      <c r="B628" s="15" t="s">
        <v>16</v>
      </c>
    </row>
    <row r="629">
      <c r="B629" s="15" t="s">
        <v>16</v>
      </c>
    </row>
    <row r="630">
      <c r="B630" s="15" t="s">
        <v>16</v>
      </c>
    </row>
    <row r="631">
      <c r="B631" s="15" t="s">
        <v>16</v>
      </c>
    </row>
    <row r="632">
      <c r="B632" s="15" t="s">
        <v>16</v>
      </c>
    </row>
    <row r="633">
      <c r="B633" s="15" t="s">
        <v>16</v>
      </c>
    </row>
    <row r="634">
      <c r="B634" s="15" t="s">
        <v>16</v>
      </c>
    </row>
    <row r="635">
      <c r="B635" s="15" t="s">
        <v>16</v>
      </c>
    </row>
    <row r="636">
      <c r="B636" s="15" t="s">
        <v>16</v>
      </c>
    </row>
    <row r="637">
      <c r="B637" s="15" t="s">
        <v>16</v>
      </c>
    </row>
    <row r="638">
      <c r="B638" s="15" t="s">
        <v>16</v>
      </c>
    </row>
    <row r="639">
      <c r="B639" s="15" t="s">
        <v>16</v>
      </c>
    </row>
    <row r="640">
      <c r="B640" s="15" t="s">
        <v>16</v>
      </c>
    </row>
    <row r="641">
      <c r="B641" s="15" t="s">
        <v>16</v>
      </c>
    </row>
    <row r="642">
      <c r="B642" s="15" t="s">
        <v>16</v>
      </c>
    </row>
    <row r="643">
      <c r="B643" s="15" t="s">
        <v>16</v>
      </c>
    </row>
    <row r="644">
      <c r="B644" s="15" t="s">
        <v>16</v>
      </c>
    </row>
    <row r="645">
      <c r="B645" s="15" t="s">
        <v>16</v>
      </c>
    </row>
    <row r="646">
      <c r="B646" s="15" t="s">
        <v>16</v>
      </c>
    </row>
    <row r="647">
      <c r="B647" s="15" t="s">
        <v>16</v>
      </c>
    </row>
    <row r="648">
      <c r="B648" s="15" t="s">
        <v>16</v>
      </c>
    </row>
    <row r="649">
      <c r="B649" s="15" t="s">
        <v>16</v>
      </c>
    </row>
    <row r="650">
      <c r="B650" s="15" t="s">
        <v>16</v>
      </c>
    </row>
    <row r="651">
      <c r="B651" s="15" t="s">
        <v>16</v>
      </c>
    </row>
    <row r="652">
      <c r="B652" s="15" t="s">
        <v>16</v>
      </c>
    </row>
    <row r="653">
      <c r="B653" s="15" t="s">
        <v>16</v>
      </c>
    </row>
    <row r="654">
      <c r="B654" s="15" t="s">
        <v>16</v>
      </c>
    </row>
    <row r="655">
      <c r="B655" s="15" t="s">
        <v>16</v>
      </c>
    </row>
    <row r="656">
      <c r="B656" s="15" t="s">
        <v>16</v>
      </c>
    </row>
    <row r="657">
      <c r="B657" s="15" t="s">
        <v>16</v>
      </c>
    </row>
    <row r="658">
      <c r="B658" s="15" t="s">
        <v>16</v>
      </c>
    </row>
    <row r="659">
      <c r="B659" s="15" t="s">
        <v>16</v>
      </c>
    </row>
    <row r="660">
      <c r="B660" s="15" t="s">
        <v>16</v>
      </c>
    </row>
    <row r="661">
      <c r="B661" s="15" t="s">
        <v>16</v>
      </c>
    </row>
    <row r="662">
      <c r="B662" s="15" t="s">
        <v>16</v>
      </c>
    </row>
    <row r="663">
      <c r="B663" s="15" t="s">
        <v>16</v>
      </c>
    </row>
    <row r="664">
      <c r="B664" s="15" t="s">
        <v>16</v>
      </c>
    </row>
    <row r="665">
      <c r="B665" s="15" t="s">
        <v>16</v>
      </c>
    </row>
    <row r="666">
      <c r="B666" s="15" t="s">
        <v>16</v>
      </c>
    </row>
    <row r="667">
      <c r="B667" s="15" t="s">
        <v>16</v>
      </c>
    </row>
    <row r="668">
      <c r="B668" s="15" t="s">
        <v>16</v>
      </c>
    </row>
    <row r="669">
      <c r="B669" s="15" t="s">
        <v>16</v>
      </c>
    </row>
    <row r="670">
      <c r="B670" s="15" t="s">
        <v>16</v>
      </c>
    </row>
    <row r="671">
      <c r="B671" s="15" t="s">
        <v>16</v>
      </c>
    </row>
    <row r="672">
      <c r="B672" s="15" t="s">
        <v>16</v>
      </c>
    </row>
    <row r="673">
      <c r="B673" s="15" t="s">
        <v>16</v>
      </c>
    </row>
    <row r="674">
      <c r="B674" s="15" t="s">
        <v>16</v>
      </c>
    </row>
    <row r="675">
      <c r="B675" s="15" t="s">
        <v>16</v>
      </c>
    </row>
    <row r="676">
      <c r="B676" s="15" t="s">
        <v>16</v>
      </c>
    </row>
    <row r="677">
      <c r="B677" s="15" t="s">
        <v>16</v>
      </c>
    </row>
    <row r="678">
      <c r="B678" s="15" t="s">
        <v>16</v>
      </c>
    </row>
    <row r="679">
      <c r="B679" s="15" t="s">
        <v>16</v>
      </c>
    </row>
    <row r="680">
      <c r="B680" s="15" t="s">
        <v>16</v>
      </c>
    </row>
    <row r="681">
      <c r="B681" s="15" t="s">
        <v>16</v>
      </c>
    </row>
    <row r="682">
      <c r="B682" s="15" t="s">
        <v>16</v>
      </c>
    </row>
    <row r="683">
      <c r="B683" s="15" t="s">
        <v>16</v>
      </c>
    </row>
    <row r="684">
      <c r="B684" s="15" t="s">
        <v>16</v>
      </c>
    </row>
    <row r="685">
      <c r="B685" s="15" t="s">
        <v>16</v>
      </c>
    </row>
    <row r="686">
      <c r="B686" s="15" t="s">
        <v>16</v>
      </c>
    </row>
    <row r="687">
      <c r="B687" s="15" t="s">
        <v>16</v>
      </c>
    </row>
    <row r="688">
      <c r="B688" s="15" t="s">
        <v>16</v>
      </c>
    </row>
    <row r="689">
      <c r="B689" s="15" t="s">
        <v>16</v>
      </c>
    </row>
    <row r="690">
      <c r="B690" s="15" t="s">
        <v>16</v>
      </c>
    </row>
    <row r="691">
      <c r="B691" s="15" t="s">
        <v>16</v>
      </c>
    </row>
    <row r="692">
      <c r="B692" s="15" t="s">
        <v>16</v>
      </c>
    </row>
    <row r="693">
      <c r="B693" s="15" t="s">
        <v>16</v>
      </c>
    </row>
    <row r="694">
      <c r="B694" s="15" t="s">
        <v>16</v>
      </c>
    </row>
    <row r="695">
      <c r="B695" s="15" t="s">
        <v>16</v>
      </c>
    </row>
    <row r="696">
      <c r="B696" s="15" t="s">
        <v>16</v>
      </c>
    </row>
    <row r="697">
      <c r="B697" s="15" t="s">
        <v>16</v>
      </c>
    </row>
    <row r="698">
      <c r="B698" s="15" t="s">
        <v>16</v>
      </c>
    </row>
    <row r="699">
      <c r="B699" s="15" t="s">
        <v>16</v>
      </c>
    </row>
    <row r="700">
      <c r="B700" s="15" t="s">
        <v>16</v>
      </c>
    </row>
    <row r="701">
      <c r="B701" s="15" t="s">
        <v>16</v>
      </c>
    </row>
    <row r="702">
      <c r="B702" s="15" t="s">
        <v>16</v>
      </c>
    </row>
    <row r="703">
      <c r="B703" s="15" t="s">
        <v>16</v>
      </c>
    </row>
    <row r="704">
      <c r="B704" s="15" t="s">
        <v>16</v>
      </c>
    </row>
    <row r="705">
      <c r="B705" s="15" t="s">
        <v>16</v>
      </c>
    </row>
    <row r="706">
      <c r="B706" s="15" t="s">
        <v>16</v>
      </c>
    </row>
    <row r="707">
      <c r="B707" s="15" t="s">
        <v>16</v>
      </c>
    </row>
    <row r="708">
      <c r="B708" s="15" t="s">
        <v>16</v>
      </c>
    </row>
    <row r="709">
      <c r="B709" s="15" t="s">
        <v>16</v>
      </c>
    </row>
    <row r="710">
      <c r="B710" s="15" t="s">
        <v>16</v>
      </c>
    </row>
    <row r="711">
      <c r="B711" s="15" t="s">
        <v>16</v>
      </c>
    </row>
    <row r="712">
      <c r="B712" s="15" t="s">
        <v>16</v>
      </c>
    </row>
    <row r="713">
      <c r="B713" s="15" t="s">
        <v>16</v>
      </c>
    </row>
    <row r="714">
      <c r="B714" s="15" t="s">
        <v>16</v>
      </c>
    </row>
    <row r="715">
      <c r="B715" s="15" t="s">
        <v>16</v>
      </c>
    </row>
    <row r="716">
      <c r="B716" s="15" t="s">
        <v>16</v>
      </c>
    </row>
    <row r="717">
      <c r="B717" s="15" t="s">
        <v>16</v>
      </c>
    </row>
    <row r="718">
      <c r="B718" s="15" t="s">
        <v>16</v>
      </c>
    </row>
    <row r="719">
      <c r="B719" s="15" t="s">
        <v>16</v>
      </c>
    </row>
    <row r="720">
      <c r="B720" s="15" t="s">
        <v>16</v>
      </c>
    </row>
    <row r="721">
      <c r="B721" s="15" t="s">
        <v>16</v>
      </c>
    </row>
    <row r="722">
      <c r="B722" s="15" t="s">
        <v>16</v>
      </c>
    </row>
    <row r="723">
      <c r="B723" s="15" t="s">
        <v>16</v>
      </c>
    </row>
    <row r="724">
      <c r="B724" s="15" t="s">
        <v>16</v>
      </c>
    </row>
    <row r="725">
      <c r="B725" s="15" t="s">
        <v>16</v>
      </c>
    </row>
    <row r="726">
      <c r="B726" s="15" t="s">
        <v>16</v>
      </c>
    </row>
    <row r="727">
      <c r="B727" s="15" t="s">
        <v>16</v>
      </c>
    </row>
    <row r="728">
      <c r="B728" s="15" t="s">
        <v>16</v>
      </c>
    </row>
    <row r="729">
      <c r="B729" s="15" t="s">
        <v>16</v>
      </c>
    </row>
    <row r="730">
      <c r="B730" s="15" t="s">
        <v>16</v>
      </c>
    </row>
    <row r="731">
      <c r="B731" s="15" t="s">
        <v>16</v>
      </c>
    </row>
    <row r="732">
      <c r="B732" s="15" t="s">
        <v>16</v>
      </c>
    </row>
    <row r="733">
      <c r="B733" s="15" t="s">
        <v>16</v>
      </c>
    </row>
    <row r="734">
      <c r="B734" s="15" t="s">
        <v>16</v>
      </c>
    </row>
    <row r="735">
      <c r="B735" s="15" t="s">
        <v>16</v>
      </c>
    </row>
    <row r="736">
      <c r="B736" s="15" t="s">
        <v>16</v>
      </c>
    </row>
    <row r="737">
      <c r="B737" s="15" t="s">
        <v>16</v>
      </c>
    </row>
    <row r="738">
      <c r="B738" s="15" t="s">
        <v>16</v>
      </c>
    </row>
    <row r="739">
      <c r="B739" s="15" t="s">
        <v>16</v>
      </c>
    </row>
    <row r="740">
      <c r="B740" s="15" t="s">
        <v>16</v>
      </c>
    </row>
    <row r="741">
      <c r="B741" s="15" t="s">
        <v>16</v>
      </c>
    </row>
    <row r="742">
      <c r="B742" s="15" t="s">
        <v>16</v>
      </c>
    </row>
    <row r="743">
      <c r="B743" s="15" t="s">
        <v>16</v>
      </c>
    </row>
    <row r="744">
      <c r="B744" s="15" t="s">
        <v>16</v>
      </c>
    </row>
    <row r="745">
      <c r="B745" s="15" t="s">
        <v>16</v>
      </c>
    </row>
    <row r="746">
      <c r="B746" s="15" t="s">
        <v>16</v>
      </c>
    </row>
    <row r="747">
      <c r="B747" s="15" t="s">
        <v>16</v>
      </c>
    </row>
    <row r="748">
      <c r="B748" s="15" t="s">
        <v>16</v>
      </c>
    </row>
    <row r="749">
      <c r="B749" s="15" t="s">
        <v>16</v>
      </c>
    </row>
    <row r="750">
      <c r="B750" s="15" t="s">
        <v>16</v>
      </c>
    </row>
    <row r="751">
      <c r="B751" s="15" t="s">
        <v>16</v>
      </c>
    </row>
    <row r="752">
      <c r="B752" s="15" t="s">
        <v>16</v>
      </c>
    </row>
    <row r="753">
      <c r="B753" s="15" t="s">
        <v>16</v>
      </c>
    </row>
    <row r="754">
      <c r="B754" s="15" t="s">
        <v>16</v>
      </c>
    </row>
    <row r="755">
      <c r="B755" s="15" t="s">
        <v>16</v>
      </c>
    </row>
    <row r="756">
      <c r="B756" s="15" t="s">
        <v>16</v>
      </c>
    </row>
    <row r="757">
      <c r="B757" s="15" t="s">
        <v>16</v>
      </c>
    </row>
    <row r="758">
      <c r="B758" s="15" t="s">
        <v>16</v>
      </c>
    </row>
    <row r="759">
      <c r="B759" s="15" t="s">
        <v>16</v>
      </c>
    </row>
    <row r="760">
      <c r="B760" s="15" t="s">
        <v>16</v>
      </c>
    </row>
    <row r="761">
      <c r="B761" s="15" t="s">
        <v>16</v>
      </c>
    </row>
    <row r="762">
      <c r="B762" s="15" t="s">
        <v>16</v>
      </c>
    </row>
    <row r="763">
      <c r="B763" s="15" t="s">
        <v>16</v>
      </c>
    </row>
    <row r="764">
      <c r="B764" s="15" t="s">
        <v>16</v>
      </c>
    </row>
    <row r="765">
      <c r="B765" s="15" t="s">
        <v>16</v>
      </c>
    </row>
    <row r="766">
      <c r="B766" s="15" t="s">
        <v>16</v>
      </c>
    </row>
    <row r="767">
      <c r="B767" s="15" t="s">
        <v>16</v>
      </c>
    </row>
    <row r="768">
      <c r="B768" s="15" t="s">
        <v>16</v>
      </c>
    </row>
    <row r="769">
      <c r="B769" s="15" t="s">
        <v>16</v>
      </c>
    </row>
    <row r="770">
      <c r="B770" s="15" t="s">
        <v>16</v>
      </c>
    </row>
    <row r="771">
      <c r="B771" s="15" t="s">
        <v>16</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2022-02-21T17:02:25Z</dcterms:created>
  <dc:creator>openpyxl</dc:creator>
</cp:coreProperties>
</file>