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rt\source\repos\ThesisProject\"/>
    </mc:Choice>
  </mc:AlternateContent>
  <xr:revisionPtr revIDLastSave="0" documentId="13_ncr:1_{CBC3DFA4-E60A-489B-81F3-B717335DB47B}" xr6:coauthVersionLast="47" xr6:coauthVersionMax="47" xr10:uidLastSave="{00000000-0000-0000-0000-000000000000}"/>
  <bookViews>
    <workbookView xWindow="0" yWindow="0" windowWidth="11280" windowHeight="14440" xr2:uid="{00B89904-A6F9-48B9-AFE0-B2E89A9A67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 s="1"/>
  <c r="C27" i="1"/>
  <c r="D27" i="1" s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8" i="1"/>
  <c r="D4" i="1"/>
  <c r="D5" i="1"/>
  <c r="D6" i="1"/>
  <c r="D12" i="1"/>
  <c r="D23" i="1" s="1"/>
  <c r="D13" i="1"/>
  <c r="D14" i="1"/>
  <c r="D15" i="1"/>
  <c r="D16" i="1"/>
  <c r="D17" i="1"/>
  <c r="D18" i="1"/>
  <c r="D3" i="1"/>
  <c r="D55" i="1" l="1"/>
  <c r="D38" i="1"/>
  <c r="D22" i="1"/>
  <c r="D52" i="1" s="1"/>
  <c r="D59" i="1"/>
  <c r="D49" i="1"/>
  <c r="D33" i="1"/>
  <c r="D20" i="1"/>
  <c r="D8" i="1"/>
  <c r="D7" i="1"/>
  <c r="D19" i="1"/>
  <c r="D42" i="1" l="1"/>
  <c r="D32" i="1"/>
  <c r="D53" i="1"/>
  <c r="D56" i="1"/>
  <c r="D54" i="1"/>
  <c r="D44" i="1"/>
  <c r="D39" i="1"/>
  <c r="D64" i="1"/>
  <c r="D58" i="1"/>
  <c r="D41" i="1"/>
  <c r="D57" i="1"/>
  <c r="D35" i="1"/>
  <c r="D47" i="1"/>
  <c r="D63" i="1"/>
  <c r="D29" i="1"/>
  <c r="D45" i="1"/>
  <c r="D62" i="1"/>
  <c r="D37" i="1"/>
  <c r="D51" i="1"/>
  <c r="D65" i="1"/>
  <c r="D30" i="1"/>
  <c r="D46" i="1"/>
  <c r="D31" i="1"/>
  <c r="D36" i="1"/>
  <c r="D60" i="1"/>
  <c r="D61" i="1"/>
  <c r="D48" i="1"/>
  <c r="D34" i="1"/>
  <c r="D50" i="1"/>
  <c r="D43" i="1"/>
  <c r="D40" i="1"/>
  <c r="D28" i="1"/>
</calcChain>
</file>

<file path=xl/sharedStrings.xml><?xml version="1.0" encoding="utf-8"?>
<sst xmlns="http://schemas.openxmlformats.org/spreadsheetml/2006/main" count="96" uniqueCount="94">
  <si>
    <t>system</t>
  </si>
  <si>
    <t>motive</t>
  </si>
  <si>
    <t>post</t>
  </si>
  <si>
    <t xml:space="preserve">DIFFERENCE </t>
  </si>
  <si>
    <t>format: ss.SSS</t>
  </si>
  <si>
    <t>average</t>
  </si>
  <si>
    <t>std dev</t>
  </si>
  <si>
    <t>overall</t>
  </si>
  <si>
    <t>00A</t>
  </si>
  <si>
    <t>00B</t>
  </si>
  <si>
    <t>11A</t>
  </si>
  <si>
    <t>11B</t>
  </si>
  <si>
    <t>12A</t>
  </si>
  <si>
    <t>12B</t>
  </si>
  <si>
    <t>13A</t>
  </si>
  <si>
    <t>13B</t>
  </si>
  <si>
    <t>14A</t>
  </si>
  <si>
    <t>14B</t>
  </si>
  <si>
    <t>21A</t>
  </si>
  <si>
    <t>21B</t>
  </si>
  <si>
    <t>22A</t>
  </si>
  <si>
    <t>22B</t>
  </si>
  <si>
    <t>23A</t>
  </si>
  <si>
    <t>23B</t>
  </si>
  <si>
    <t>23C</t>
  </si>
  <si>
    <t>24A</t>
  </si>
  <si>
    <t>24B</t>
  </si>
  <si>
    <t>25A</t>
  </si>
  <si>
    <t>25B</t>
  </si>
  <si>
    <t>31A</t>
  </si>
  <si>
    <t>31B</t>
  </si>
  <si>
    <t>32A</t>
  </si>
  <si>
    <t>32B</t>
  </si>
  <si>
    <t>41A</t>
  </si>
  <si>
    <t>41B</t>
  </si>
  <si>
    <t>41C</t>
  </si>
  <si>
    <t>41D</t>
  </si>
  <si>
    <t>41E</t>
  </si>
  <si>
    <t>41F</t>
  </si>
  <si>
    <t>42A</t>
  </si>
  <si>
    <t>42B</t>
  </si>
  <si>
    <t>51A</t>
  </si>
  <si>
    <t>51B</t>
  </si>
  <si>
    <t>52A</t>
  </si>
  <si>
    <t>52B</t>
  </si>
  <si>
    <t>53A</t>
  </si>
  <si>
    <t>53B</t>
  </si>
  <si>
    <t>53C</t>
  </si>
  <si>
    <t>ORIGINAL TIMESTAMP</t>
  </si>
  <si>
    <t>NEW TIMESTAMP</t>
  </si>
  <si>
    <t>2023-07-06 11.23.32.668 AM</t>
  </si>
  <si>
    <t>2023-07-06 11.23.53.804 AM</t>
  </si>
  <si>
    <t>2023-07-06 11.24.17.756 AM</t>
  </si>
  <si>
    <t>2023-07-06 11.24.40.212 AM</t>
  </si>
  <si>
    <t>2023-07-06 11.25.10.628 AM</t>
  </si>
  <si>
    <t>2023-07-06 11.25.31.556 AM</t>
  </si>
  <si>
    <t>2023-07-06 11.25.53.627 AM</t>
  </si>
  <si>
    <t>2023-07-06 11.26.23.536 AM</t>
  </si>
  <si>
    <t>2023-07-06 11.26.51.836 AM</t>
  </si>
  <si>
    <t>2023-07-06 11.27.10.336 AM</t>
  </si>
  <si>
    <t>2023-07-06 11.27.32.643 AM</t>
  </si>
  <si>
    <t>2023-07-06 11.27.53.643 AM</t>
  </si>
  <si>
    <t>2023-07-06 11.28.21.354 AM</t>
  </si>
  <si>
    <t>2023-07-06 11.28.41.070 AM</t>
  </si>
  <si>
    <t>2023-07-06 11.29.41.571 AM</t>
  </si>
  <si>
    <t>2023-07-06 11.30.03.395 AM</t>
  </si>
  <si>
    <t>2023-07-06 11.30.21.488 AM</t>
  </si>
  <si>
    <t>2023-07-06 11.30.58.155 AM</t>
  </si>
  <si>
    <t>2023-07-06 11.31.18.707 AM</t>
  </si>
  <si>
    <t>2023-07-06 11.31.49.282 AM</t>
  </si>
  <si>
    <t>2023-07-06 11.32.13.655 AM</t>
  </si>
  <si>
    <t>2023-07-06 11.32.38.122 AM</t>
  </si>
  <si>
    <t>2023-07-06 11.32.59.172 AM</t>
  </si>
  <si>
    <t>2023-07-06 11.33.34.956 AM</t>
  </si>
  <si>
    <t>2023-07-06 11.34.04.897 AM</t>
  </si>
  <si>
    <t>2023-07-06 11.34.28.423 AM</t>
  </si>
  <si>
    <t>2023-07-06 11.34.57.754 AM</t>
  </si>
  <si>
    <t>2023-07-06 11.35.27.157 AM</t>
  </si>
  <si>
    <t>2023-07-06 11.35.56.924 AM</t>
  </si>
  <si>
    <t>2023-07-06 11.36.28.577 AM</t>
  </si>
  <si>
    <t>2023-07-06 11.37.03.449 AM</t>
  </si>
  <si>
    <t>2023-07-06 11.37.48.259 AM</t>
  </si>
  <si>
    <t>2023-07-06 11.38.35.977 AM</t>
  </si>
  <si>
    <t>2023-07-06 11.39.12.377 AM</t>
  </si>
  <si>
    <t>2023-07-06 11.39.37.466 AM</t>
  </si>
  <si>
    <t>2023-07-06 11.40.16.616 AM</t>
  </si>
  <si>
    <t>2023-07-06 11.40.38.049 AM</t>
  </si>
  <si>
    <t>2023-07-06 11.41.00.009 AM</t>
  </si>
  <si>
    <t>2023-07-06 11.21.54.277 AM</t>
  </si>
  <si>
    <t>2023-07-06 11.22.19.717 AM</t>
  </si>
  <si>
    <t>DIFFERENCE</t>
  </si>
  <si>
    <t>NEW SECONDS</t>
  </si>
  <si>
    <t>2023-07-06 11.22.32.655 AM</t>
  </si>
  <si>
    <t>2023-07-06 11.23.45.606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</si>
</sst>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7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164" fontId="1" fillId="3" borderId="0" xfId="0" applyNumberFormat="1" applyFont="1" applyFill="1"/>
    <xf numFmtId="164" fontId="1" fillId="0" borderId="0" xfId="0" applyNumberFormat="1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8135-4E2B-4EE6-9CF7-BD6CB53F878C}">
  <dimension ref="A1:E65"/>
  <sheetViews>
    <sheetView tabSelected="1" topLeftCell="A23" workbookViewId="0">
      <selection activeCell="E34" sqref="E34"/>
    </sheetView>
  </sheetViews>
  <sheetFormatPr defaultRowHeight="14.5" x14ac:dyDescent="0.35"/>
  <cols>
    <col min="1" max="1" width="6.81640625" bestFit="1" customWidth="1"/>
    <col min="2" max="2" width="28.90625" customWidth="1"/>
    <col min="3" max="3" width="10.90625" bestFit="1" customWidth="1"/>
    <col min="4" max="4" width="15.54296875" bestFit="1" customWidth="1"/>
    <col min="5" max="5" width="24.81640625" bestFit="1" customWidth="1"/>
  </cols>
  <sheetData>
    <row r="1" spans="1:4" s="2" customFormat="1" x14ac:dyDescent="0.35">
      <c r="A1" s="1" t="s">
        <v>4</v>
      </c>
    </row>
    <row r="2" spans="1:4" x14ac:dyDescent="0.35">
      <c r="A2" t="s">
        <v>0</v>
      </c>
      <c r="B2" t="s">
        <v>1</v>
      </c>
      <c r="D2" t="s">
        <v>3</v>
      </c>
    </row>
    <row r="3" spans="1:4" x14ac:dyDescent="0.35">
      <c r="A3">
        <v>37.537999999999997</v>
      </c>
      <c r="B3">
        <v>50.465000000000003</v>
      </c>
      <c r="D3">
        <f>B3-A3</f>
        <v>12.927000000000007</v>
      </c>
    </row>
    <row r="4" spans="1:4" x14ac:dyDescent="0.35">
      <c r="A4">
        <v>34.247999999999998</v>
      </c>
      <c r="B4">
        <v>47.215000000000003</v>
      </c>
      <c r="D4">
        <f t="shared" ref="D4:D18" si="0">B4-A4</f>
        <v>12.967000000000006</v>
      </c>
    </row>
    <row r="5" spans="1:4" x14ac:dyDescent="0.35">
      <c r="A5">
        <v>17.373000000000001</v>
      </c>
      <c r="B5">
        <v>30.292999999999999</v>
      </c>
      <c r="D5">
        <f t="shared" si="0"/>
        <v>12.919999999999998</v>
      </c>
    </row>
    <row r="6" spans="1:4" x14ac:dyDescent="0.35">
      <c r="A6">
        <v>6.0659999999999998</v>
      </c>
      <c r="B6">
        <v>18.983000000000001</v>
      </c>
      <c r="D6">
        <f t="shared" si="0"/>
        <v>12.917000000000002</v>
      </c>
    </row>
    <row r="7" spans="1:4" x14ac:dyDescent="0.35">
      <c r="B7" s="3" t="s">
        <v>5</v>
      </c>
      <c r="C7" s="3"/>
      <c r="D7" s="4">
        <f>AVERAGE(D3:D6)</f>
        <v>12.932750000000002</v>
      </c>
    </row>
    <row r="8" spans="1:4" x14ac:dyDescent="0.35">
      <c r="B8" s="3" t="s">
        <v>6</v>
      </c>
      <c r="C8" s="3"/>
      <c r="D8" s="5">
        <f>_xlfn.STDEV.P(D3:D6)</f>
        <v>2.0104414938019965E-2</v>
      </c>
    </row>
    <row r="11" spans="1:4" x14ac:dyDescent="0.35">
      <c r="A11" t="s">
        <v>2</v>
      </c>
    </row>
    <row r="12" spans="1:4" x14ac:dyDescent="0.35">
      <c r="A12">
        <v>42.223999999999997</v>
      </c>
      <c r="B12">
        <v>55.162999999999997</v>
      </c>
      <c r="D12">
        <f t="shared" si="0"/>
        <v>12.939</v>
      </c>
    </row>
    <row r="13" spans="1:4" x14ac:dyDescent="0.35">
      <c r="A13">
        <v>8.0960000000000001</v>
      </c>
      <c r="B13">
        <v>21.064</v>
      </c>
      <c r="D13">
        <f t="shared" si="0"/>
        <v>12.968</v>
      </c>
    </row>
    <row r="14" spans="1:4" x14ac:dyDescent="0.35">
      <c r="A14">
        <v>30.158999999999999</v>
      </c>
      <c r="B14">
        <v>43.101999999999997</v>
      </c>
      <c r="D14">
        <f t="shared" si="0"/>
        <v>12.942999999999998</v>
      </c>
    </row>
    <row r="15" spans="1:4" x14ac:dyDescent="0.35">
      <c r="A15">
        <v>26.196000000000002</v>
      </c>
      <c r="B15">
        <v>39.14</v>
      </c>
      <c r="D15">
        <f t="shared" si="0"/>
        <v>12.943999999999999</v>
      </c>
    </row>
    <row r="16" spans="1:4" x14ac:dyDescent="0.35">
      <c r="A16">
        <v>19.681999999999999</v>
      </c>
      <c r="B16">
        <v>32.58</v>
      </c>
      <c r="D16">
        <f>B16-A16</f>
        <v>12.898</v>
      </c>
    </row>
    <row r="17" spans="1:5" x14ac:dyDescent="0.35">
      <c r="A17">
        <v>22.190999999999999</v>
      </c>
      <c r="B17">
        <v>35.152000000000001</v>
      </c>
      <c r="D17">
        <f t="shared" si="0"/>
        <v>12.961000000000002</v>
      </c>
    </row>
    <row r="18" spans="1:5" x14ac:dyDescent="0.35">
      <c r="A18">
        <v>7</v>
      </c>
      <c r="B18">
        <v>19.939</v>
      </c>
      <c r="D18">
        <f t="shared" si="0"/>
        <v>12.939</v>
      </c>
    </row>
    <row r="19" spans="1:5" x14ac:dyDescent="0.35">
      <c r="B19" s="3" t="s">
        <v>5</v>
      </c>
      <c r="C19" s="3"/>
      <c r="D19" s="4">
        <f>AVERAGE(D12:D18)</f>
        <v>12.941714285714284</v>
      </c>
    </row>
    <row r="20" spans="1:5" x14ac:dyDescent="0.35">
      <c r="B20" s="3" t="s">
        <v>6</v>
      </c>
      <c r="C20" s="3"/>
      <c r="D20" s="5">
        <f>_xlfn.STDEV.P(D12:D18)</f>
        <v>2.0686187839883702E-2</v>
      </c>
    </row>
    <row r="22" spans="1:5" x14ac:dyDescent="0.35">
      <c r="A22" t="s">
        <v>7</v>
      </c>
      <c r="D22" s="4">
        <f>AVERAGE(D3:D6,D12:D18)</f>
        <v>12.938454545454546</v>
      </c>
    </row>
    <row r="23" spans="1:5" x14ac:dyDescent="0.35">
      <c r="D23" s="5">
        <f>_xlfn.STDEV.P(D3:D6,D12:D18)</f>
        <v>2.0925685114726485E-2</v>
      </c>
    </row>
    <row r="25" spans="1:5" x14ac:dyDescent="0.35">
      <c r="B25" t="s">
        <v>48</v>
      </c>
      <c r="C25" t="s">
        <v>90</v>
      </c>
      <c r="D25" t="s">
        <v>91</v>
      </c>
      <c r="E25" t="s">
        <v>49</v>
      </c>
    </row>
    <row r="26" spans="1:5" x14ac:dyDescent="0.35">
      <c r="A26" t="s">
        <v>8</v>
      </c>
      <c r="B26" t="s">
        <v>88</v>
      </c>
      <c r="C26" s="6" t="str">
        <f t="shared" ref="C26:C27" si="1">MID(B26,18,6)</f>
        <v>54.277</v>
      </c>
      <c r="D26" s="7">
        <f t="shared" ref="D26:D27" si="2">C26+$D$22</f>
        <v>67.215454545454548</v>
      </c>
    </row>
    <row r="27" spans="1:5" x14ac:dyDescent="0.35">
      <c r="A27" t="s">
        <v>9</v>
      </c>
      <c r="B27" t="s">
        <v>89</v>
      </c>
      <c r="C27" s="6" t="str">
        <f t="shared" si="1"/>
        <v>19.717</v>
      </c>
      <c r="D27" s="7">
        <f t="shared" si="2"/>
        <v>32.655454545454546</v>
      </c>
      <c r="E27" t="s">
        <v>92</v>
      </c>
    </row>
    <row r="28" spans="1:5" x14ac:dyDescent="0.35">
      <c r="A28" t="s">
        <v>10</v>
      </c>
      <c r="B28" t="s">
        <v>50</v>
      </c>
      <c r="C28" s="6" t="str">
        <f>MID(B28,18,6)</f>
        <v>32.668</v>
      </c>
      <c r="D28" s="7">
        <f>C28+$D$22</f>
        <v>45.606454545454547</v>
      </c>
      <c r="E28" t="s">
        <v>93</v>
      </c>
    </row>
    <row r="29" spans="1:5" x14ac:dyDescent="0.35">
      <c r="A29" t="s">
        <v>11</v>
      </c>
      <c r="B29" t="s">
        <v>51</v>
      </c>
      <c r="C29" s="6" t="str">
        <f t="shared" ref="C29:C65" si="3">MID(B29,18,6)</f>
        <v>53.804</v>
      </c>
      <c r="D29" s="7">
        <f t="shared" ref="D29:D65" si="4">C29+$D$22</f>
        <v>66.742454545454549</v>
      </c>
    </row>
    <row r="30" spans="1:5" x14ac:dyDescent="0.35">
      <c r="A30" t="s">
        <v>12</v>
      </c>
      <c r="B30" t="s">
        <v>52</v>
      </c>
      <c r="C30" s="6" t="str">
        <f t="shared" si="3"/>
        <v>17.756</v>
      </c>
      <c r="D30" s="7">
        <f t="shared" si="4"/>
        <v>30.694454545454548</v>
      </c>
    </row>
    <row r="31" spans="1:5" x14ac:dyDescent="0.35">
      <c r="A31" t="s">
        <v>13</v>
      </c>
      <c r="B31" t="s">
        <v>53</v>
      </c>
      <c r="C31" s="6" t="str">
        <f t="shared" si="3"/>
        <v>40.212</v>
      </c>
      <c r="D31" s="7">
        <f t="shared" si="4"/>
        <v>53.150454545454551</v>
      </c>
    </row>
    <row r="32" spans="1:5" x14ac:dyDescent="0.35">
      <c r="A32" t="s">
        <v>14</v>
      </c>
      <c r="B32" t="s">
        <v>54</v>
      </c>
      <c r="C32" s="6" t="str">
        <f t="shared" si="3"/>
        <v>10.628</v>
      </c>
      <c r="D32" s="7">
        <f t="shared" si="4"/>
        <v>23.566454545454548</v>
      </c>
    </row>
    <row r="33" spans="1:4" x14ac:dyDescent="0.35">
      <c r="A33" t="s">
        <v>15</v>
      </c>
      <c r="B33" t="s">
        <v>55</v>
      </c>
      <c r="C33" s="6" t="str">
        <f t="shared" si="3"/>
        <v>31.556</v>
      </c>
      <c r="D33" s="7">
        <f t="shared" si="4"/>
        <v>44.494454545454545</v>
      </c>
    </row>
    <row r="34" spans="1:4" x14ac:dyDescent="0.35">
      <c r="A34" t="s">
        <v>16</v>
      </c>
      <c r="B34" t="s">
        <v>56</v>
      </c>
      <c r="C34" s="6" t="str">
        <f t="shared" si="3"/>
        <v>53.627</v>
      </c>
      <c r="D34" s="7">
        <f t="shared" si="4"/>
        <v>66.565454545454543</v>
      </c>
    </row>
    <row r="35" spans="1:4" x14ac:dyDescent="0.35">
      <c r="A35" t="s">
        <v>17</v>
      </c>
      <c r="B35" t="s">
        <v>57</v>
      </c>
      <c r="C35" s="6" t="str">
        <f t="shared" si="3"/>
        <v>23.536</v>
      </c>
      <c r="D35" s="7">
        <f t="shared" si="4"/>
        <v>36.474454545454549</v>
      </c>
    </row>
    <row r="36" spans="1:4" x14ac:dyDescent="0.35">
      <c r="A36" t="s">
        <v>18</v>
      </c>
      <c r="B36" t="s">
        <v>58</v>
      </c>
      <c r="C36" s="6" t="str">
        <f t="shared" si="3"/>
        <v>51.836</v>
      </c>
      <c r="D36" s="7">
        <f t="shared" si="4"/>
        <v>64.774454545454546</v>
      </c>
    </row>
    <row r="37" spans="1:4" x14ac:dyDescent="0.35">
      <c r="A37" t="s">
        <v>19</v>
      </c>
      <c r="B37" t="s">
        <v>59</v>
      </c>
      <c r="C37" s="6" t="str">
        <f t="shared" si="3"/>
        <v>10.336</v>
      </c>
      <c r="D37" s="7">
        <f t="shared" si="4"/>
        <v>23.274454545454546</v>
      </c>
    </row>
    <row r="38" spans="1:4" x14ac:dyDescent="0.35">
      <c r="A38" t="s">
        <v>20</v>
      </c>
      <c r="B38" t="s">
        <v>60</v>
      </c>
      <c r="C38" s="6" t="str">
        <f t="shared" si="3"/>
        <v>32.643</v>
      </c>
      <c r="D38" s="7">
        <f t="shared" si="4"/>
        <v>45.581454545454548</v>
      </c>
    </row>
    <row r="39" spans="1:4" x14ac:dyDescent="0.35">
      <c r="A39" t="s">
        <v>21</v>
      </c>
      <c r="B39" t="s">
        <v>61</v>
      </c>
      <c r="C39" s="6" t="str">
        <f t="shared" si="3"/>
        <v>53.643</v>
      </c>
      <c r="D39" s="7">
        <f t="shared" si="4"/>
        <v>66.581454545454548</v>
      </c>
    </row>
    <row r="40" spans="1:4" x14ac:dyDescent="0.35">
      <c r="A40" t="s">
        <v>22</v>
      </c>
      <c r="B40" t="s">
        <v>62</v>
      </c>
      <c r="C40" s="6" t="str">
        <f t="shared" si="3"/>
        <v>21.354</v>
      </c>
      <c r="D40" s="7">
        <f t="shared" si="4"/>
        <v>34.292454545454547</v>
      </c>
    </row>
    <row r="41" spans="1:4" x14ac:dyDescent="0.35">
      <c r="A41" t="s">
        <v>23</v>
      </c>
      <c r="B41" t="s">
        <v>63</v>
      </c>
      <c r="C41" s="6" t="str">
        <f t="shared" si="3"/>
        <v>41.070</v>
      </c>
      <c r="D41" s="7">
        <f t="shared" si="4"/>
        <v>54.008454545454548</v>
      </c>
    </row>
    <row r="42" spans="1:4" x14ac:dyDescent="0.35">
      <c r="A42" t="s">
        <v>24</v>
      </c>
      <c r="B42" t="s">
        <v>64</v>
      </c>
      <c r="C42" s="6" t="str">
        <f t="shared" si="3"/>
        <v>41.571</v>
      </c>
      <c r="D42" s="7">
        <f t="shared" si="4"/>
        <v>54.509454545454545</v>
      </c>
    </row>
    <row r="43" spans="1:4" x14ac:dyDescent="0.35">
      <c r="A43" t="s">
        <v>25</v>
      </c>
      <c r="B43" t="s">
        <v>65</v>
      </c>
      <c r="C43" s="6" t="str">
        <f t="shared" si="3"/>
        <v>03.395</v>
      </c>
      <c r="D43" s="7">
        <f t="shared" si="4"/>
        <v>16.333454545454547</v>
      </c>
    </row>
    <row r="44" spans="1:4" x14ac:dyDescent="0.35">
      <c r="A44" t="s">
        <v>26</v>
      </c>
      <c r="B44" t="s">
        <v>66</v>
      </c>
      <c r="C44" s="6" t="str">
        <f t="shared" si="3"/>
        <v>21.488</v>
      </c>
      <c r="D44" s="7">
        <f t="shared" si="4"/>
        <v>34.426454545454547</v>
      </c>
    </row>
    <row r="45" spans="1:4" x14ac:dyDescent="0.35">
      <c r="A45" t="s">
        <v>27</v>
      </c>
      <c r="B45" t="s">
        <v>67</v>
      </c>
      <c r="C45" s="6" t="str">
        <f t="shared" si="3"/>
        <v>58.155</v>
      </c>
      <c r="D45" s="7">
        <f t="shared" si="4"/>
        <v>71.093454545454549</v>
      </c>
    </row>
    <row r="46" spans="1:4" x14ac:dyDescent="0.35">
      <c r="A46" t="s">
        <v>28</v>
      </c>
      <c r="B46" t="s">
        <v>68</v>
      </c>
      <c r="C46" s="6" t="str">
        <f t="shared" si="3"/>
        <v>18.707</v>
      </c>
      <c r="D46" s="7">
        <f t="shared" si="4"/>
        <v>31.645454545454548</v>
      </c>
    </row>
    <row r="47" spans="1:4" x14ac:dyDescent="0.35">
      <c r="A47" t="s">
        <v>29</v>
      </c>
      <c r="B47" t="s">
        <v>69</v>
      </c>
      <c r="C47" s="6" t="str">
        <f t="shared" si="3"/>
        <v>49.282</v>
      </c>
      <c r="D47" s="7">
        <f t="shared" si="4"/>
        <v>62.220454545454544</v>
      </c>
    </row>
    <row r="48" spans="1:4" x14ac:dyDescent="0.35">
      <c r="A48" t="s">
        <v>30</v>
      </c>
      <c r="B48" t="s">
        <v>70</v>
      </c>
      <c r="C48" s="6" t="str">
        <f t="shared" si="3"/>
        <v>13.655</v>
      </c>
      <c r="D48" s="7">
        <f t="shared" si="4"/>
        <v>26.593454545454545</v>
      </c>
    </row>
    <row r="49" spans="1:4" x14ac:dyDescent="0.35">
      <c r="A49" t="s">
        <v>31</v>
      </c>
      <c r="B49" t="s">
        <v>71</v>
      </c>
      <c r="C49" s="6" t="str">
        <f t="shared" si="3"/>
        <v>38.122</v>
      </c>
      <c r="D49" s="7">
        <f t="shared" si="4"/>
        <v>51.060454545454547</v>
      </c>
    </row>
    <row r="50" spans="1:4" x14ac:dyDescent="0.35">
      <c r="A50" t="s">
        <v>32</v>
      </c>
      <c r="B50" t="s">
        <v>72</v>
      </c>
      <c r="C50" s="6" t="str">
        <f t="shared" si="3"/>
        <v>59.172</v>
      </c>
      <c r="D50" s="7">
        <f t="shared" si="4"/>
        <v>72.110454545454544</v>
      </c>
    </row>
    <row r="51" spans="1:4" x14ac:dyDescent="0.35">
      <c r="A51" t="s">
        <v>33</v>
      </c>
      <c r="B51" t="s">
        <v>73</v>
      </c>
      <c r="C51" s="6" t="str">
        <f t="shared" si="3"/>
        <v>34.956</v>
      </c>
      <c r="D51" s="7">
        <f t="shared" si="4"/>
        <v>47.89445454545455</v>
      </c>
    </row>
    <row r="52" spans="1:4" x14ac:dyDescent="0.35">
      <c r="A52" t="s">
        <v>34</v>
      </c>
      <c r="B52" t="s">
        <v>74</v>
      </c>
      <c r="C52" s="6" t="str">
        <f t="shared" si="3"/>
        <v>04.897</v>
      </c>
      <c r="D52" s="7">
        <f t="shared" si="4"/>
        <v>17.835454545454546</v>
      </c>
    </row>
    <row r="53" spans="1:4" x14ac:dyDescent="0.35">
      <c r="A53" t="s">
        <v>35</v>
      </c>
      <c r="B53" t="s">
        <v>75</v>
      </c>
      <c r="C53" s="6" t="str">
        <f t="shared" si="3"/>
        <v>28.423</v>
      </c>
      <c r="D53" s="7">
        <f t="shared" si="4"/>
        <v>41.361454545454542</v>
      </c>
    </row>
    <row r="54" spans="1:4" x14ac:dyDescent="0.35">
      <c r="A54" t="s">
        <v>36</v>
      </c>
      <c r="B54" t="s">
        <v>76</v>
      </c>
      <c r="C54" s="6" t="str">
        <f t="shared" si="3"/>
        <v>57.754</v>
      </c>
      <c r="D54" s="7">
        <f t="shared" si="4"/>
        <v>70.692454545454538</v>
      </c>
    </row>
    <row r="55" spans="1:4" x14ac:dyDescent="0.35">
      <c r="A55" t="s">
        <v>37</v>
      </c>
      <c r="B55" t="s">
        <v>77</v>
      </c>
      <c r="C55" s="6" t="str">
        <f t="shared" si="3"/>
        <v>27.157</v>
      </c>
      <c r="D55" s="7">
        <f t="shared" si="4"/>
        <v>40.095454545454544</v>
      </c>
    </row>
    <row r="56" spans="1:4" x14ac:dyDescent="0.35">
      <c r="A56" t="s">
        <v>38</v>
      </c>
      <c r="B56" t="s">
        <v>78</v>
      </c>
      <c r="C56" s="6" t="str">
        <f t="shared" si="3"/>
        <v>56.924</v>
      </c>
      <c r="D56" s="7">
        <f t="shared" si="4"/>
        <v>69.86245454545454</v>
      </c>
    </row>
    <row r="57" spans="1:4" x14ac:dyDescent="0.35">
      <c r="A57" t="s">
        <v>39</v>
      </c>
      <c r="B57" t="s">
        <v>79</v>
      </c>
      <c r="C57" s="6" t="str">
        <f t="shared" si="3"/>
        <v>28.577</v>
      </c>
      <c r="D57" s="7">
        <f t="shared" si="4"/>
        <v>41.515454545454546</v>
      </c>
    </row>
    <row r="58" spans="1:4" x14ac:dyDescent="0.35">
      <c r="A58" t="s">
        <v>40</v>
      </c>
      <c r="B58" t="s">
        <v>80</v>
      </c>
      <c r="C58" s="6" t="str">
        <f t="shared" si="3"/>
        <v>03.449</v>
      </c>
      <c r="D58" s="7">
        <f t="shared" si="4"/>
        <v>16.387454545454545</v>
      </c>
    </row>
    <row r="59" spans="1:4" x14ac:dyDescent="0.35">
      <c r="A59" t="s">
        <v>41</v>
      </c>
      <c r="B59" t="s">
        <v>81</v>
      </c>
      <c r="C59" s="6" t="str">
        <f t="shared" si="3"/>
        <v>48.259</v>
      </c>
      <c r="D59" s="7">
        <f t="shared" si="4"/>
        <v>61.197454545454548</v>
      </c>
    </row>
    <row r="60" spans="1:4" x14ac:dyDescent="0.35">
      <c r="A60" t="s">
        <v>42</v>
      </c>
      <c r="B60" t="s">
        <v>82</v>
      </c>
      <c r="C60" s="6" t="str">
        <f>MID(B60,18,6)</f>
        <v>35.977</v>
      </c>
      <c r="D60" s="7">
        <f t="shared" si="4"/>
        <v>48.915454545454544</v>
      </c>
    </row>
    <row r="61" spans="1:4" x14ac:dyDescent="0.35">
      <c r="A61" t="s">
        <v>43</v>
      </c>
      <c r="B61" t="s">
        <v>83</v>
      </c>
      <c r="C61" s="6" t="str">
        <f>MID(B61,18,6)</f>
        <v>12.377</v>
      </c>
      <c r="D61" s="7">
        <f t="shared" si="4"/>
        <v>25.315454545454546</v>
      </c>
    </row>
    <row r="62" spans="1:4" x14ac:dyDescent="0.35">
      <c r="A62" t="s">
        <v>44</v>
      </c>
      <c r="B62" t="s">
        <v>84</v>
      </c>
      <c r="C62" s="6" t="str">
        <f t="shared" si="3"/>
        <v>37.466</v>
      </c>
      <c r="D62" s="7">
        <f t="shared" si="4"/>
        <v>50.404454545454549</v>
      </c>
    </row>
    <row r="63" spans="1:4" x14ac:dyDescent="0.35">
      <c r="A63" t="s">
        <v>45</v>
      </c>
      <c r="B63" t="s">
        <v>85</v>
      </c>
      <c r="C63" s="6" t="str">
        <f t="shared" si="3"/>
        <v>16.616</v>
      </c>
      <c r="D63" s="7">
        <f t="shared" si="4"/>
        <v>29.554454545454547</v>
      </c>
    </row>
    <row r="64" spans="1:4" x14ac:dyDescent="0.35">
      <c r="A64" t="s">
        <v>46</v>
      </c>
      <c r="B64" t="s">
        <v>86</v>
      </c>
      <c r="C64" s="6" t="str">
        <f t="shared" si="3"/>
        <v>38.049</v>
      </c>
      <c r="D64" s="7">
        <f t="shared" si="4"/>
        <v>50.987454545454547</v>
      </c>
    </row>
    <row r="65" spans="1:4" x14ac:dyDescent="0.35">
      <c r="A65" t="s">
        <v>47</v>
      </c>
      <c r="B65" t="s">
        <v>87</v>
      </c>
      <c r="C65" s="6" t="str">
        <f t="shared" si="3"/>
        <v>00.009</v>
      </c>
      <c r="D65" s="7">
        <f t="shared" si="4"/>
        <v>12.947454545454546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5FF443DC857946946121481D43231C" ma:contentTypeVersion="13" ma:contentTypeDescription="Create a new document." ma:contentTypeScope="" ma:versionID="c4bff9f4956071de3e344145f846e021">
  <xsd:schema xmlns:xsd="http://www.w3.org/2001/XMLSchema" xmlns:xs="http://www.w3.org/2001/XMLSchema" xmlns:p="http://schemas.microsoft.com/office/2006/metadata/properties" xmlns:ns3="b948610a-23a2-4826-a0b3-5ad9cb7ce704" xmlns:ns4="c7446cc9-a2df-441a-9542-4db4818b5ac9" targetNamespace="http://schemas.microsoft.com/office/2006/metadata/properties" ma:root="true" ma:fieldsID="1ef6fa95c405a8991bc1f319816f3599" ns3:_="" ns4:_="">
    <xsd:import namespace="b948610a-23a2-4826-a0b3-5ad9cb7ce704"/>
    <xsd:import namespace="c7446cc9-a2df-441a-9542-4db4818b5a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8610a-23a2-4826-a0b3-5ad9cb7ce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46cc9-a2df-441a-9542-4db4818b5a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89EFA3-8130-41A0-AF74-2BAAFC462A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8610a-23a2-4826-a0b3-5ad9cb7ce704"/>
    <ds:schemaRef ds:uri="c7446cc9-a2df-441a-9542-4db4818b5a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2BCCC2-41C8-4BBC-93CF-073688942C81}">
  <ds:schemaRefs>
    <ds:schemaRef ds:uri="http://schemas.microsoft.com/office/2006/metadata/properties"/>
    <ds:schemaRef ds:uri="http://www.w3.org/XML/1998/namespace"/>
    <ds:schemaRef ds:uri="http://purl.org/dc/terms/"/>
    <ds:schemaRef ds:uri="b948610a-23a2-4826-a0b3-5ad9cb7ce704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7446cc9-a2df-441a-9542-4db4818b5ac9"/>
  </ds:schemaRefs>
</ds:datastoreItem>
</file>

<file path=customXml/itemProps3.xml><?xml version="1.0" encoding="utf-8"?>
<ds:datastoreItem xmlns:ds="http://schemas.openxmlformats.org/officeDocument/2006/customXml" ds:itemID="{D4F9E372-47D7-44D6-AB6A-2BF4706371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</dc:creator>
  <cp:lastModifiedBy>Court</cp:lastModifiedBy>
  <dcterms:created xsi:type="dcterms:W3CDTF">2023-07-06T01:16:16Z</dcterms:created>
  <dcterms:modified xsi:type="dcterms:W3CDTF">2023-07-06T08:21:05Z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0x010100875FF443DC857946946121481D43231C</vt:lpwstr>
  </property>
</Properties>
</file>