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taudu\Perso\CoursSGBDR\AII\"/>
    </mc:Choice>
  </mc:AlternateContent>
  <xr:revisionPtr revIDLastSave="0" documentId="13_ncr:1_{29E1F74D-DD23-4684-AA1D-4C019A31BA8E}" xr6:coauthVersionLast="47" xr6:coauthVersionMax="47" xr10:uidLastSave="{00000000-0000-0000-0000-000000000000}"/>
  <bookViews>
    <workbookView xWindow="-105" yWindow="0" windowWidth="14610" windowHeight="15585" activeTab="2" xr2:uid="{69251A7C-2B3B-466B-AF34-BD59A4AAF647}"/>
  </bookViews>
  <sheets>
    <sheet name="Services" sheetId="1" r:id="rId1"/>
    <sheet name="Salles" sheetId="2" r:id="rId2"/>
    <sheet name="Salarié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G2" i="2"/>
  <c r="G3" i="2"/>
  <c r="G4" i="2"/>
  <c r="G5" i="2"/>
  <c r="G6" i="2"/>
  <c r="G7" i="2"/>
  <c r="G8" i="2"/>
  <c r="G9" i="2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C16" i="1"/>
</calcChain>
</file>

<file path=xl/sharedStrings.xml><?xml version="1.0" encoding="utf-8"?>
<sst xmlns="http://schemas.openxmlformats.org/spreadsheetml/2006/main" count="404" uniqueCount="207">
  <si>
    <t>IT</t>
  </si>
  <si>
    <t>Maintenance</t>
  </si>
  <si>
    <t>Usinage</t>
  </si>
  <si>
    <t>Montage</t>
  </si>
  <si>
    <t>R&amp;D</t>
  </si>
  <si>
    <t>Nettoyage</t>
  </si>
  <si>
    <t>Direction</t>
  </si>
  <si>
    <t>Achat</t>
  </si>
  <si>
    <t>RH</t>
  </si>
  <si>
    <t>id</t>
  </si>
  <si>
    <t>nom</t>
  </si>
  <si>
    <t>effectifs</t>
  </si>
  <si>
    <t>superficie</t>
  </si>
  <si>
    <t>latitude</t>
  </si>
  <si>
    <t>longitude</t>
  </si>
  <si>
    <t>atelier_usinage</t>
  </si>
  <si>
    <t>atelier_montage</t>
  </si>
  <si>
    <t>dock</t>
  </si>
  <si>
    <t>entrepot</t>
  </si>
  <si>
    <t>salle de pause</t>
  </si>
  <si>
    <t>bureau maintenance</t>
  </si>
  <si>
    <t>salle de reunion</t>
  </si>
  <si>
    <t>open space</t>
  </si>
  <si>
    <t>prenom</t>
  </si>
  <si>
    <t>sexe</t>
  </si>
  <si>
    <t>année_naissance</t>
  </si>
  <si>
    <t>annee_embauche</t>
  </si>
  <si>
    <t>telephone</t>
  </si>
  <si>
    <t>service_id</t>
  </si>
  <si>
    <t>salle_id</t>
  </si>
  <si>
    <t>poste</t>
  </si>
  <si>
    <t>ali</t>
  </si>
  <si>
    <t>djamila</t>
  </si>
  <si>
    <t>hamid</t>
  </si>
  <si>
    <t>mohammed</t>
  </si>
  <si>
    <t>mohamed</t>
  </si>
  <si>
    <t>ahmed</t>
  </si>
  <si>
    <t>farida</t>
  </si>
  <si>
    <t>hassan</t>
  </si>
  <si>
    <t>saana</t>
  </si>
  <si>
    <t>Chetouane</t>
  </si>
  <si>
    <t>juan</t>
  </si>
  <si>
    <t>rosita</t>
  </si>
  <si>
    <t>diego</t>
  </si>
  <si>
    <t>vidal</t>
  </si>
  <si>
    <t>mateo</t>
  </si>
  <si>
    <t>anita</t>
  </si>
  <si>
    <t>hermann</t>
  </si>
  <si>
    <t>siegfried</t>
  </si>
  <si>
    <t>franz</t>
  </si>
  <si>
    <t>marcella</t>
  </si>
  <si>
    <t>paolo</t>
  </si>
  <si>
    <t>enzo</t>
  </si>
  <si>
    <t>giula</t>
  </si>
  <si>
    <t>emma</t>
  </si>
  <si>
    <t>omar</t>
  </si>
  <si>
    <t>cyril</t>
  </si>
  <si>
    <t>arthur</t>
  </si>
  <si>
    <t>anatole</t>
  </si>
  <si>
    <t>brigitte</t>
  </si>
  <si>
    <t>philippe</t>
  </si>
  <si>
    <t>quentin</t>
  </si>
  <si>
    <t>orianne</t>
  </si>
  <si>
    <t>fahim</t>
  </si>
  <si>
    <t>marie</t>
  </si>
  <si>
    <t>louise</t>
  </si>
  <si>
    <t>clément</t>
  </si>
  <si>
    <t>yves</t>
  </si>
  <si>
    <t>aurélien</t>
  </si>
  <si>
    <t>mireille</t>
  </si>
  <si>
    <t>delphine</t>
  </si>
  <si>
    <t>lucie</t>
  </si>
  <si>
    <t>guillaume</t>
  </si>
  <si>
    <t>christophe</t>
  </si>
  <si>
    <t>william</t>
  </si>
  <si>
    <t>véronique</t>
  </si>
  <si>
    <t>aurore</t>
  </si>
  <si>
    <t>clarisse</t>
  </si>
  <si>
    <t>augustin</t>
  </si>
  <si>
    <t>raoul</t>
  </si>
  <si>
    <t>moussa</t>
  </si>
  <si>
    <t>siswe</t>
  </si>
  <si>
    <t>sisanda</t>
  </si>
  <si>
    <t>pierre</t>
  </si>
  <si>
    <t>robin</t>
  </si>
  <si>
    <t>leslie</t>
  </si>
  <si>
    <t>agathe</t>
  </si>
  <si>
    <t>josepha</t>
  </si>
  <si>
    <t>marine</t>
  </si>
  <si>
    <t>nicolas</t>
  </si>
  <si>
    <t>mado</t>
  </si>
  <si>
    <t>émilie</t>
  </si>
  <si>
    <t>romane</t>
  </si>
  <si>
    <t>dorina</t>
  </si>
  <si>
    <t>jules</t>
  </si>
  <si>
    <t>Durand</t>
  </si>
  <si>
    <t>Leroy</t>
  </si>
  <si>
    <t>Sanchez</t>
  </si>
  <si>
    <t>Vidal</t>
  </si>
  <si>
    <t>Fahs</t>
  </si>
  <si>
    <t>Jacquin</t>
  </si>
  <si>
    <t>Caron</t>
  </si>
  <si>
    <t>Delmonte</t>
  </si>
  <si>
    <t>Juspot</t>
  </si>
  <si>
    <t>Gauthier</t>
  </si>
  <si>
    <t>Bouvier</t>
  </si>
  <si>
    <t>Barre</t>
  </si>
  <si>
    <t>Langlois</t>
  </si>
  <si>
    <t>Oudib</t>
  </si>
  <si>
    <t>Pischedda</t>
  </si>
  <si>
    <t>Coste</t>
  </si>
  <si>
    <t>Leclerc</t>
  </si>
  <si>
    <t>Click</t>
  </si>
  <si>
    <t>Delaunay</t>
  </si>
  <si>
    <t>Hoarau</t>
  </si>
  <si>
    <t>Fumet</t>
  </si>
  <si>
    <t>Baraquier</t>
  </si>
  <si>
    <t>Bourgeois</t>
  </si>
  <si>
    <t>Meyer</t>
  </si>
  <si>
    <t>Fisher</t>
  </si>
  <si>
    <t>Kellouai</t>
  </si>
  <si>
    <t>Benoit</t>
  </si>
  <si>
    <t>Lecomte</t>
  </si>
  <si>
    <t>Qwabe</t>
  </si>
  <si>
    <t>Roulph</t>
  </si>
  <si>
    <t>pierre-matteo</t>
  </si>
  <si>
    <t>Lamy</t>
  </si>
  <si>
    <t>Ciccia</t>
  </si>
  <si>
    <t>Fernandez</t>
  </si>
  <si>
    <t>Maldame</t>
  </si>
  <si>
    <t>Bourget</t>
  </si>
  <si>
    <t>Papanastasiou</t>
  </si>
  <si>
    <t>Achour</t>
  </si>
  <si>
    <t>Toure</t>
  </si>
  <si>
    <t>Nyuka</t>
  </si>
  <si>
    <t>Laporte</t>
  </si>
  <si>
    <t>Berrahal</t>
  </si>
  <si>
    <t>Accardo</t>
  </si>
  <si>
    <t>Chiarelli</t>
  </si>
  <si>
    <t>Buono</t>
  </si>
  <si>
    <t>Allegrini</t>
  </si>
  <si>
    <t>Jouannic</t>
  </si>
  <si>
    <t>Cicéron</t>
  </si>
  <si>
    <t>Frayssinous</t>
  </si>
  <si>
    <t>Antoniou</t>
  </si>
  <si>
    <t>Boutaleb</t>
  </si>
  <si>
    <t>Barry</t>
  </si>
  <si>
    <t>Rami</t>
  </si>
  <si>
    <t>Hennebo</t>
  </si>
  <si>
    <t>Diallo</t>
  </si>
  <si>
    <t>Belkacem</t>
  </si>
  <si>
    <t>Perrier</t>
  </si>
  <si>
    <t>Pavis</t>
  </si>
  <si>
    <t>Phoebus</t>
  </si>
  <si>
    <t>Rodriguez</t>
  </si>
  <si>
    <t>Tessier</t>
  </si>
  <si>
    <t>Rey</t>
  </si>
  <si>
    <t>Andrei</t>
  </si>
  <si>
    <t>Evans</t>
  </si>
  <si>
    <t>sylvain</t>
  </si>
  <si>
    <t>Murphy</t>
  </si>
  <si>
    <t>Dehni</t>
  </si>
  <si>
    <t>M</t>
  </si>
  <si>
    <t>F</t>
  </si>
  <si>
    <t>Communication</t>
  </si>
  <si>
    <t>Commercial</t>
  </si>
  <si>
    <t>Moreau</t>
  </si>
  <si>
    <t>Chaudy</t>
  </si>
  <si>
    <t>Logistique</t>
  </si>
  <si>
    <t>Informatique Industrielle</t>
  </si>
  <si>
    <t>Levy</t>
  </si>
  <si>
    <t>Ciapin</t>
  </si>
  <si>
    <t>Evan</t>
  </si>
  <si>
    <t>Pacoret</t>
  </si>
  <si>
    <t>Ozgur</t>
  </si>
  <si>
    <t>Ergul</t>
  </si>
  <si>
    <t>Abdelhak</t>
  </si>
  <si>
    <t>Zita</t>
  </si>
  <si>
    <t>lara</t>
  </si>
  <si>
    <t>Batalha</t>
  </si>
  <si>
    <t>NULL</t>
  </si>
  <si>
    <t>Directrice Générale</t>
  </si>
  <si>
    <t>Chef d'atelier</t>
  </si>
  <si>
    <t>Directeur adjoint</t>
  </si>
  <si>
    <t>Directrice RH</t>
  </si>
  <si>
    <t>Assistance RH</t>
  </si>
  <si>
    <t>Support IT</t>
  </si>
  <si>
    <t>Développeur</t>
  </si>
  <si>
    <t>Technicien</t>
  </si>
  <si>
    <t>Responsable technique et maintenance</t>
  </si>
  <si>
    <t>Régleur</t>
  </si>
  <si>
    <t>Opérateur</t>
  </si>
  <si>
    <t>Chef de ligne</t>
  </si>
  <si>
    <t>Coordinateur</t>
  </si>
  <si>
    <t>Cariste</t>
  </si>
  <si>
    <t>Ingénieur</t>
  </si>
  <si>
    <t>Technicien support</t>
  </si>
  <si>
    <t>Agent d'entretien</t>
  </si>
  <si>
    <t>Responsible achat</t>
  </si>
  <si>
    <t>daniel</t>
  </si>
  <si>
    <t>soshana</t>
  </si>
  <si>
    <t>mario</t>
  </si>
  <si>
    <t>arnaud</t>
  </si>
  <si>
    <t>Technicien intégration</t>
  </si>
  <si>
    <t>Automaticien</t>
  </si>
  <si>
    <t>Commercial sédentaire</t>
  </si>
  <si>
    <t>Commercial itinérant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</si>
</sst>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1AEE-89CE-41E3-915D-19593D156E25}">
  <dimension ref="A1:D16"/>
  <sheetViews>
    <sheetView workbookViewId="0">
      <selection activeCell="C12" sqref="C12"/>
    </sheetView>
  </sheetViews>
  <sheetFormatPr defaultRowHeight="15" x14ac:dyDescent="0.25"/>
  <cols>
    <col min="2" max="2" width="18.140625" customWidth="1"/>
  </cols>
  <sheetData>
    <row r="1" spans="1:4" x14ac:dyDescent="0.25">
      <c r="A1" t="s">
        <v>9</v>
      </c>
      <c r="B1" t="s">
        <v>10</v>
      </c>
      <c r="C1" t="s">
        <v>11</v>
      </c>
    </row>
    <row r="2" spans="1:4" x14ac:dyDescent="0.25">
      <c r="A2">
        <v>0</v>
      </c>
      <c r="B2" t="s">
        <v>0</v>
      </c>
      <c r="C2">
        <v>3</v>
      </c>
      <c r="D2" t="str">
        <f>CONCATENATE("INSERT INTO services VALUES (",A2,",'",B2,"',",C2,");")</f>
        <v>INSERT INTO services VALUES (0,'IT',3);</v>
      </c>
    </row>
    <row r="3" spans="1:4" x14ac:dyDescent="0.25">
      <c r="A3">
        <v>1</v>
      </c>
      <c r="B3" t="s">
        <v>1</v>
      </c>
      <c r="C3">
        <v>4</v>
      </c>
      <c r="D3" t="str">
        <f t="shared" ref="D3:D14" si="0">CONCATENATE("INSERT INTO services VALUES (",A3,",'",B3,"',",C3,");")</f>
        <v>INSERT INTO services VALUES (1,'Maintenance',4);</v>
      </c>
    </row>
    <row r="4" spans="1:4" x14ac:dyDescent="0.25">
      <c r="A4">
        <v>2</v>
      </c>
      <c r="B4" t="s">
        <v>2</v>
      </c>
      <c r="C4">
        <v>25</v>
      </c>
      <c r="D4" t="str">
        <f t="shared" si="0"/>
        <v>INSERT INTO services VALUES (2,'Usinage',25);</v>
      </c>
    </row>
    <row r="5" spans="1:4" x14ac:dyDescent="0.25">
      <c r="A5">
        <v>3</v>
      </c>
      <c r="B5" t="s">
        <v>3</v>
      </c>
      <c r="C5">
        <v>14</v>
      </c>
      <c r="D5" t="str">
        <f t="shared" si="0"/>
        <v>INSERT INTO services VALUES (3,'Montage',14);</v>
      </c>
    </row>
    <row r="6" spans="1:4" x14ac:dyDescent="0.25">
      <c r="A6">
        <v>4</v>
      </c>
      <c r="B6" t="s">
        <v>168</v>
      </c>
      <c r="C6">
        <v>6</v>
      </c>
      <c r="D6" t="str">
        <f t="shared" si="0"/>
        <v>INSERT INTO services VALUES (4,'Logistique',6);</v>
      </c>
    </row>
    <row r="7" spans="1:4" x14ac:dyDescent="0.25">
      <c r="A7">
        <v>5</v>
      </c>
      <c r="B7" t="s">
        <v>4</v>
      </c>
      <c r="C7">
        <v>3</v>
      </c>
      <c r="D7" t="str">
        <f t="shared" si="0"/>
        <v>INSERT INTO services VALUES (5,'R&amp;D',3);</v>
      </c>
    </row>
    <row r="8" spans="1:4" x14ac:dyDescent="0.25">
      <c r="A8">
        <v>6</v>
      </c>
      <c r="B8" t="s">
        <v>5</v>
      </c>
      <c r="C8">
        <v>6</v>
      </c>
      <c r="D8" t="str">
        <f t="shared" si="0"/>
        <v>INSERT INTO services VALUES (6,'Nettoyage',6);</v>
      </c>
    </row>
    <row r="9" spans="1:4" x14ac:dyDescent="0.25">
      <c r="A9">
        <v>7</v>
      </c>
      <c r="B9" t="s">
        <v>6</v>
      </c>
      <c r="C9">
        <v>4</v>
      </c>
      <c r="D9" t="str">
        <f t="shared" si="0"/>
        <v>INSERT INTO services VALUES (7,'Direction',4);</v>
      </c>
    </row>
    <row r="10" spans="1:4" x14ac:dyDescent="0.25">
      <c r="A10">
        <v>8</v>
      </c>
      <c r="B10" t="s">
        <v>7</v>
      </c>
      <c r="C10">
        <v>1</v>
      </c>
      <c r="D10" t="str">
        <f t="shared" si="0"/>
        <v>INSERT INTO services VALUES (8,'Achat',1);</v>
      </c>
    </row>
    <row r="11" spans="1:4" x14ac:dyDescent="0.25">
      <c r="A11">
        <v>9</v>
      </c>
      <c r="B11" t="s">
        <v>8</v>
      </c>
      <c r="C11">
        <v>2</v>
      </c>
      <c r="D11" t="str">
        <f t="shared" si="0"/>
        <v>INSERT INTO services VALUES (9,'RH',2);</v>
      </c>
    </row>
    <row r="12" spans="1:4" x14ac:dyDescent="0.25">
      <c r="A12">
        <v>10</v>
      </c>
      <c r="B12" t="s">
        <v>164</v>
      </c>
      <c r="C12">
        <v>0</v>
      </c>
      <c r="D12" t="str">
        <f t="shared" si="0"/>
        <v>INSERT INTO services VALUES (10,'Communication',0);</v>
      </c>
    </row>
    <row r="13" spans="1:4" x14ac:dyDescent="0.25">
      <c r="A13">
        <v>11</v>
      </c>
      <c r="B13" t="s">
        <v>165</v>
      </c>
      <c r="C13">
        <v>2</v>
      </c>
      <c r="D13" t="str">
        <f t="shared" si="0"/>
        <v>INSERT INTO services VALUES (11,'Commercial',2);</v>
      </c>
    </row>
    <row r="14" spans="1:4" x14ac:dyDescent="0.25">
      <c r="A14">
        <v>12</v>
      </c>
      <c r="B14" t="s">
        <v>169</v>
      </c>
      <c r="C14">
        <v>2</v>
      </c>
      <c r="D14" t="str">
        <f t="shared" si="0"/>
        <v>INSERT INTO services VALUES (12,'Informatique Industrielle',2);</v>
      </c>
    </row>
    <row r="16" spans="1:4" x14ac:dyDescent="0.25">
      <c r="C16">
        <f>SUM(C2:C14)</f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73FE-210F-4DCA-850C-E58A9DC182F2}">
  <dimension ref="A1:G9"/>
  <sheetViews>
    <sheetView workbookViewId="0">
      <selection activeCell="C23" sqref="C23"/>
    </sheetView>
  </sheetViews>
  <sheetFormatPr defaultRowHeight="15" x14ac:dyDescent="0.25"/>
  <cols>
    <col min="2" max="2" width="17.42578125" customWidth="1"/>
    <col min="4" max="4" width="26.28515625" customWidth="1"/>
  </cols>
  <sheetData>
    <row r="1" spans="1:7" x14ac:dyDescent="0.25">
      <c r="A1" t="s">
        <v>9</v>
      </c>
      <c r="B1" t="s">
        <v>10</v>
      </c>
      <c r="C1" t="s">
        <v>12</v>
      </c>
      <c r="D1" t="s">
        <v>13</v>
      </c>
      <c r="E1" t="s">
        <v>14</v>
      </c>
    </row>
    <row r="2" spans="1:7" x14ac:dyDescent="0.25">
      <c r="A2">
        <v>0</v>
      </c>
      <c r="B2" t="s">
        <v>15</v>
      </c>
      <c r="C2">
        <v>5600</v>
      </c>
      <c r="D2">
        <v>45.711589640804704</v>
      </c>
      <c r="E2">
        <v>4.8933192342588203</v>
      </c>
      <c r="G2" t="str">
        <f>CONCATENATE("INSERT INTO salles VALUES (",A2,",'",B2,"',",C2,",",D2,",",E2,");")</f>
        <v>INSERT INTO salles VALUES (0,'atelier_usinage',5600,45.7115896408047,4.89331923425882);</v>
      </c>
    </row>
    <row r="3" spans="1:7" x14ac:dyDescent="0.25">
      <c r="A3">
        <v>1</v>
      </c>
      <c r="B3" t="s">
        <v>16</v>
      </c>
      <c r="C3">
        <v>3290</v>
      </c>
      <c r="D3">
        <v>45.707536285014498</v>
      </c>
      <c r="E3">
        <v>4.8933192342588203</v>
      </c>
      <c r="G3" t="str">
        <f t="shared" ref="G3:G9" si="0">CONCATENATE("INSERT INTO salles VALUES (",A3,",'",B3,"',",C3,",",D3,",",E3,");")</f>
        <v>INSERT INTO salles VALUES (1,'atelier_montage',3290,45.7075362850145,4.89331923425882);</v>
      </c>
    </row>
    <row r="4" spans="1:7" x14ac:dyDescent="0.25">
      <c r="A4">
        <v>2</v>
      </c>
      <c r="B4" t="s">
        <v>17</v>
      </c>
      <c r="C4">
        <v>150</v>
      </c>
      <c r="D4">
        <v>45.707279501444297</v>
      </c>
      <c r="E4">
        <v>4.8958407069197296</v>
      </c>
      <c r="G4" t="str">
        <f t="shared" si="0"/>
        <v>INSERT INTO salles VALUES (2,'dock',150,45.7072795014443,4.89584070691973);</v>
      </c>
    </row>
    <row r="5" spans="1:7" x14ac:dyDescent="0.25">
      <c r="A5">
        <v>3</v>
      </c>
      <c r="B5" t="s">
        <v>18</v>
      </c>
      <c r="C5">
        <v>1850</v>
      </c>
      <c r="D5">
        <v>45.707316184883702</v>
      </c>
      <c r="E5">
        <v>4.8958407069197296</v>
      </c>
      <c r="G5" t="str">
        <f t="shared" si="0"/>
        <v>INSERT INTO salles VALUES (3,'entrepot',1850,45.7073161848837,4.89584070691973);</v>
      </c>
    </row>
    <row r="6" spans="1:7" x14ac:dyDescent="0.25">
      <c r="A6">
        <v>4</v>
      </c>
      <c r="B6" t="s">
        <v>22</v>
      </c>
      <c r="C6">
        <v>40</v>
      </c>
      <c r="D6">
        <v>45.709608852074901</v>
      </c>
      <c r="E6">
        <v>4.8958407069197296</v>
      </c>
      <c r="G6" t="str">
        <f t="shared" si="0"/>
        <v>INSERT INTO salles VALUES (4,'open space',40,45.7096088520749,4.89584070691973);</v>
      </c>
    </row>
    <row r="7" spans="1:7" x14ac:dyDescent="0.25">
      <c r="A7">
        <v>5</v>
      </c>
      <c r="B7" t="s">
        <v>19</v>
      </c>
      <c r="C7">
        <v>15</v>
      </c>
      <c r="D7">
        <v>45.711589640804704</v>
      </c>
      <c r="E7">
        <v>4.8913755990826902</v>
      </c>
      <c r="G7" t="str">
        <f t="shared" si="0"/>
        <v>INSERT INTO salles VALUES (5,'salle de pause',15,45.7115896408047,4.89137559908269);</v>
      </c>
    </row>
    <row r="8" spans="1:7" x14ac:dyDescent="0.25">
      <c r="A8">
        <v>6</v>
      </c>
      <c r="B8" t="s">
        <v>20</v>
      </c>
      <c r="C8">
        <v>35</v>
      </c>
      <c r="D8">
        <v>45.709608852074901</v>
      </c>
      <c r="E8">
        <v>4.8927939274544601</v>
      </c>
      <c r="G8" t="str">
        <f t="shared" si="0"/>
        <v>INSERT INTO salles VALUES (6,'bureau maintenance',35,45.7096088520749,4.89279392745446);</v>
      </c>
    </row>
    <row r="9" spans="1:7" x14ac:dyDescent="0.25">
      <c r="A9">
        <v>7</v>
      </c>
      <c r="B9" t="s">
        <v>21</v>
      </c>
      <c r="C9">
        <v>15</v>
      </c>
      <c r="D9">
        <v>45.709608852074901</v>
      </c>
      <c r="E9">
        <v>4.8940283984446999</v>
      </c>
      <c r="G9" t="str">
        <f t="shared" si="0"/>
        <v>INSERT INTO salles VALUES (7,'salle de reunion',15,45.7096088520749,4.8940283984447);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FE07-7F1D-40D9-8F26-254C25FBB070}">
  <dimension ref="A1:L78"/>
  <sheetViews>
    <sheetView tabSelected="1" topLeftCell="B1" workbookViewId="0">
      <selection activeCell="I34" sqref="I34"/>
    </sheetView>
  </sheetViews>
  <sheetFormatPr defaultRowHeight="15" x14ac:dyDescent="0.25"/>
  <cols>
    <col min="1" max="4" width="9.140625" style="1"/>
    <col min="5" max="5" width="15.5703125" style="1" customWidth="1"/>
    <col min="6" max="6" width="13.140625" style="1" customWidth="1"/>
    <col min="7" max="7" width="18.5703125" style="1" customWidth="1"/>
    <col min="8" max="13" width="9.140625" style="1"/>
    <col min="14" max="14" width="11.42578125" style="1" customWidth="1"/>
    <col min="15" max="16384" width="9.140625" style="1"/>
  </cols>
  <sheetData>
    <row r="1" spans="1:12" x14ac:dyDescent="0.25">
      <c r="A1" s="1" t="s">
        <v>9</v>
      </c>
      <c r="B1" s="1" t="s">
        <v>23</v>
      </c>
      <c r="C1" s="1" t="s">
        <v>10</v>
      </c>
      <c r="D1" s="1" t="s">
        <v>24</v>
      </c>
      <c r="E1" s="1" t="s">
        <v>25</v>
      </c>
      <c r="F1" s="1" t="s">
        <v>26</v>
      </c>
      <c r="G1" s="1" t="s">
        <v>30</v>
      </c>
      <c r="H1" s="1" t="s">
        <v>27</v>
      </c>
      <c r="I1" s="1" t="s">
        <v>28</v>
      </c>
      <c r="J1" s="1" t="s">
        <v>29</v>
      </c>
    </row>
    <row r="2" spans="1:12" x14ac:dyDescent="0.25">
      <c r="A2" s="1">
        <v>0</v>
      </c>
      <c r="B2" s="1" t="s">
        <v>62</v>
      </c>
      <c r="C2" s="1" t="s">
        <v>96</v>
      </c>
      <c r="D2" s="1" t="s">
        <v>163</v>
      </c>
      <c r="E2" s="1">
        <v>1957</v>
      </c>
      <c r="F2" s="1">
        <v>1975</v>
      </c>
      <c r="G2" s="1" t="s">
        <v>186</v>
      </c>
      <c r="H2" s="1">
        <v>2231</v>
      </c>
      <c r="I2" s="1">
        <v>0</v>
      </c>
      <c r="J2" s="1">
        <v>6</v>
      </c>
      <c r="L2" s="1" t="str">
        <f>CONCATENATE("INSERT INTO habitants VALUES (",A2,",'",B2,"','",C2,"','",D2,"',",E2,",",F2,",'",G2,"',",H2,",",I2,",",J2,");")</f>
        <v>INSERT INTO habitants VALUES (0,'orianne','Leroy','F',1957,1975,'Support IT',2231,0,6);</v>
      </c>
    </row>
    <row r="3" spans="1:12" x14ac:dyDescent="0.25">
      <c r="A3" s="1">
        <v>51</v>
      </c>
      <c r="B3" s="1" t="s">
        <v>61</v>
      </c>
      <c r="C3" s="1" t="s">
        <v>95</v>
      </c>
      <c r="D3" s="1" t="s">
        <v>162</v>
      </c>
      <c r="E3" s="1">
        <v>1975</v>
      </c>
      <c r="F3" s="1">
        <v>2015</v>
      </c>
      <c r="G3" s="1" t="s">
        <v>186</v>
      </c>
      <c r="H3" s="1">
        <v>9533</v>
      </c>
      <c r="I3" s="1">
        <v>0</v>
      </c>
      <c r="J3" s="1">
        <v>6</v>
      </c>
      <c r="L3" s="1" t="str">
        <f t="shared" ref="L3:L66" si="0">CONCATENATE("INSERT INTO habitants VALUES (",A3,",'",B3,"','",C3,"','",D3,"',",E3,",",F3,",'",G3,"',",H3,",",I3,",",J3,");")</f>
        <v>INSERT INTO habitants VALUES (51,'quentin','Durand','M',1975,2015,'Support IT',9533,0,6);</v>
      </c>
    </row>
    <row r="4" spans="1:12" x14ac:dyDescent="0.25">
      <c r="A4" s="1">
        <v>68</v>
      </c>
      <c r="B4" s="1" t="s">
        <v>44</v>
      </c>
      <c r="C4" s="1" t="s">
        <v>114</v>
      </c>
      <c r="D4" s="1" t="s">
        <v>163</v>
      </c>
      <c r="E4" s="1">
        <v>2000</v>
      </c>
      <c r="F4" s="1">
        <v>2019</v>
      </c>
      <c r="G4" s="1" t="s">
        <v>187</v>
      </c>
      <c r="H4" s="1">
        <v>4474</v>
      </c>
      <c r="I4" s="1">
        <v>0</v>
      </c>
      <c r="J4" s="1">
        <v>6</v>
      </c>
      <c r="L4" s="1" t="str">
        <f t="shared" si="0"/>
        <v>INSERT INTO habitants VALUES (68,'vidal','Hoarau','F',2000,2019,'Développeur',4474,0,6);</v>
      </c>
    </row>
    <row r="5" spans="1:12" x14ac:dyDescent="0.25">
      <c r="A5" s="1">
        <v>7</v>
      </c>
      <c r="B5" s="1" t="s">
        <v>159</v>
      </c>
      <c r="C5" s="1" t="s">
        <v>158</v>
      </c>
      <c r="D5" s="1" t="s">
        <v>162</v>
      </c>
      <c r="E5" s="1">
        <v>1973</v>
      </c>
      <c r="F5" s="1">
        <v>1991</v>
      </c>
      <c r="G5" s="1" t="s">
        <v>189</v>
      </c>
      <c r="H5" s="1">
        <v>4960</v>
      </c>
      <c r="I5" s="1">
        <v>1</v>
      </c>
      <c r="J5" s="1">
        <v>6</v>
      </c>
      <c r="L5" s="1" t="str">
        <f t="shared" si="0"/>
        <v>INSERT INTO habitants VALUES (7,'sylvain','Evans','M',1973,1991,'Responsable technique et maintenance',4960,1,6);</v>
      </c>
    </row>
    <row r="6" spans="1:12" x14ac:dyDescent="0.25">
      <c r="A6" s="1">
        <v>26</v>
      </c>
      <c r="B6" s="1" t="s">
        <v>52</v>
      </c>
      <c r="C6" s="1" t="s">
        <v>116</v>
      </c>
      <c r="D6" s="1" t="s">
        <v>162</v>
      </c>
      <c r="E6" s="1">
        <v>1963</v>
      </c>
      <c r="F6" s="1">
        <v>2005</v>
      </c>
      <c r="G6" s="1" t="s">
        <v>188</v>
      </c>
      <c r="H6" s="1">
        <v>7395</v>
      </c>
      <c r="I6" s="1">
        <v>1</v>
      </c>
      <c r="J6" s="1">
        <v>6</v>
      </c>
      <c r="L6" s="1" t="str">
        <f t="shared" si="0"/>
        <v>INSERT INTO habitants VALUES (26,'enzo','Baraquier','M',1963,2005,'Technicien',7395,1,6);</v>
      </c>
    </row>
    <row r="7" spans="1:12" x14ac:dyDescent="0.25">
      <c r="A7" s="1">
        <v>34</v>
      </c>
      <c r="B7" s="1" t="s">
        <v>31</v>
      </c>
      <c r="C7" s="1" t="s">
        <v>40</v>
      </c>
      <c r="D7" s="1" t="s">
        <v>162</v>
      </c>
      <c r="E7" s="1">
        <v>1986</v>
      </c>
      <c r="F7" s="1">
        <v>2009</v>
      </c>
      <c r="G7" s="1" t="s">
        <v>188</v>
      </c>
      <c r="H7" s="1">
        <v>5401</v>
      </c>
      <c r="I7" s="1">
        <v>1</v>
      </c>
      <c r="J7" s="1">
        <v>6</v>
      </c>
      <c r="L7" s="1" t="str">
        <f t="shared" si="0"/>
        <v>INSERT INTO habitants VALUES (34,'ali','Chetouane','M',1986,2009,'Technicien',5401,1,6);</v>
      </c>
    </row>
    <row r="8" spans="1:12" x14ac:dyDescent="0.25">
      <c r="A8" s="1">
        <v>39</v>
      </c>
      <c r="B8" s="1" t="s">
        <v>94</v>
      </c>
      <c r="C8" s="1" t="s">
        <v>135</v>
      </c>
      <c r="D8" s="1" t="s">
        <v>162</v>
      </c>
      <c r="E8" s="1">
        <v>1987</v>
      </c>
      <c r="F8" s="1">
        <v>2011</v>
      </c>
      <c r="G8" s="1" t="s">
        <v>188</v>
      </c>
      <c r="H8" s="1">
        <v>8611</v>
      </c>
      <c r="I8" s="1">
        <v>1</v>
      </c>
      <c r="J8" s="1">
        <v>6</v>
      </c>
      <c r="L8" s="1" t="str">
        <f t="shared" si="0"/>
        <v>INSERT INTO habitants VALUES (39,'jules','Laporte','M',1987,2011,'Technicien',8611,1,6);</v>
      </c>
    </row>
    <row r="9" spans="1:12" x14ac:dyDescent="0.25">
      <c r="A9" s="1">
        <v>9</v>
      </c>
      <c r="B9" s="1" t="s">
        <v>31</v>
      </c>
      <c r="C9" s="1" t="s">
        <v>108</v>
      </c>
      <c r="D9" s="1" t="s">
        <v>162</v>
      </c>
      <c r="E9" s="1">
        <v>1965</v>
      </c>
      <c r="F9" s="1">
        <v>1992</v>
      </c>
      <c r="G9" s="1" t="s">
        <v>190</v>
      </c>
      <c r="H9" s="1" t="s">
        <v>180</v>
      </c>
      <c r="I9" s="1">
        <v>2</v>
      </c>
      <c r="J9" s="1">
        <v>0</v>
      </c>
      <c r="L9" s="1" t="str">
        <f t="shared" si="0"/>
        <v>INSERT INTO habitants VALUES (9,'ali','Oudib','M',1965,1992,'Régleur',NULL,2,0);</v>
      </c>
    </row>
    <row r="10" spans="1:12" x14ac:dyDescent="0.25">
      <c r="A10" s="1">
        <v>10</v>
      </c>
      <c r="B10" s="1" t="s">
        <v>73</v>
      </c>
      <c r="C10" s="1" t="s">
        <v>111</v>
      </c>
      <c r="D10" s="1" t="s">
        <v>162</v>
      </c>
      <c r="E10" s="1">
        <v>1974</v>
      </c>
      <c r="F10" s="1">
        <v>1994</v>
      </c>
      <c r="G10" s="1" t="s">
        <v>190</v>
      </c>
      <c r="H10" s="1" t="s">
        <v>180</v>
      </c>
      <c r="I10" s="1">
        <v>2</v>
      </c>
      <c r="J10" s="1">
        <v>0</v>
      </c>
      <c r="L10" s="1" t="str">
        <f t="shared" si="0"/>
        <v>INSERT INTO habitants VALUES (10,'christophe','Leclerc','M',1974,1994,'Régleur',NULL,2,0);</v>
      </c>
    </row>
    <row r="11" spans="1:12" x14ac:dyDescent="0.25">
      <c r="A11" s="1">
        <v>11</v>
      </c>
      <c r="B11" s="1" t="s">
        <v>43</v>
      </c>
      <c r="C11" s="1" t="s">
        <v>97</v>
      </c>
      <c r="D11" s="1" t="s">
        <v>162</v>
      </c>
      <c r="E11" s="1">
        <v>1953</v>
      </c>
      <c r="F11" s="1">
        <v>1997</v>
      </c>
      <c r="G11" s="1" t="s">
        <v>190</v>
      </c>
      <c r="H11" s="1" t="s">
        <v>180</v>
      </c>
      <c r="I11" s="1">
        <v>2</v>
      </c>
      <c r="J11" s="1">
        <v>0</v>
      </c>
      <c r="L11" s="1" t="str">
        <f t="shared" si="0"/>
        <v>INSERT INTO habitants VALUES (11,'diego','Sanchez','M',1953,1997,'Régleur',NULL,2,0);</v>
      </c>
    </row>
    <row r="12" spans="1:12" x14ac:dyDescent="0.25">
      <c r="A12" s="1">
        <v>12</v>
      </c>
      <c r="B12" s="1" t="s">
        <v>48</v>
      </c>
      <c r="C12" s="1" t="s">
        <v>118</v>
      </c>
      <c r="D12" s="1" t="s">
        <v>162</v>
      </c>
      <c r="E12" s="1">
        <v>1971</v>
      </c>
      <c r="F12" s="1">
        <v>1997</v>
      </c>
      <c r="G12" s="1" t="s">
        <v>191</v>
      </c>
      <c r="H12" s="1" t="s">
        <v>180</v>
      </c>
      <c r="I12" s="1">
        <v>2</v>
      </c>
      <c r="J12" s="1">
        <v>0</v>
      </c>
      <c r="L12" s="1" t="str">
        <f t="shared" si="0"/>
        <v>INSERT INTO habitants VALUES (12,'siegfried','Meyer','M',1971,1997,'Opérateur',NULL,2,0);</v>
      </c>
    </row>
    <row r="13" spans="1:12" x14ac:dyDescent="0.25">
      <c r="A13" s="1">
        <v>14</v>
      </c>
      <c r="B13" s="1" t="s">
        <v>51</v>
      </c>
      <c r="C13" s="1" t="s">
        <v>98</v>
      </c>
      <c r="D13" s="1" t="s">
        <v>162</v>
      </c>
      <c r="E13" s="1">
        <v>1972</v>
      </c>
      <c r="F13" s="1">
        <v>1998</v>
      </c>
      <c r="G13" s="1" t="s">
        <v>190</v>
      </c>
      <c r="H13" s="1" t="s">
        <v>180</v>
      </c>
      <c r="I13" s="1">
        <v>2</v>
      </c>
      <c r="J13" s="1">
        <v>0</v>
      </c>
      <c r="L13" s="1" t="str">
        <f t="shared" si="0"/>
        <v>INSERT INTO habitants VALUES (14,'paolo','Vidal','M',1972,1998,'Régleur',NULL,2,0);</v>
      </c>
    </row>
    <row r="14" spans="1:12" x14ac:dyDescent="0.25">
      <c r="A14" s="1">
        <v>15</v>
      </c>
      <c r="B14" s="1" t="s">
        <v>55</v>
      </c>
      <c r="C14" s="1" t="s">
        <v>133</v>
      </c>
      <c r="D14" s="1" t="s">
        <v>162</v>
      </c>
      <c r="E14" s="1">
        <v>1973</v>
      </c>
      <c r="F14" s="1">
        <v>1998</v>
      </c>
      <c r="G14" s="1" t="s">
        <v>191</v>
      </c>
      <c r="H14" s="1" t="s">
        <v>180</v>
      </c>
      <c r="I14" s="1">
        <v>2</v>
      </c>
      <c r="J14" s="1">
        <v>0</v>
      </c>
      <c r="L14" s="1" t="str">
        <f t="shared" si="0"/>
        <v>INSERT INTO habitants VALUES (15,'omar','Toure','M',1973,1998,'Opérateur',NULL,2,0);</v>
      </c>
    </row>
    <row r="15" spans="1:12" x14ac:dyDescent="0.25">
      <c r="A15" s="1">
        <v>18</v>
      </c>
      <c r="B15" s="1" t="s">
        <v>47</v>
      </c>
      <c r="C15" s="1" t="s">
        <v>112</v>
      </c>
      <c r="D15" s="1" t="s">
        <v>162</v>
      </c>
      <c r="E15" s="1">
        <v>1972</v>
      </c>
      <c r="F15" s="1">
        <v>2000</v>
      </c>
      <c r="G15" s="1" t="s">
        <v>191</v>
      </c>
      <c r="H15" s="1" t="s">
        <v>180</v>
      </c>
      <c r="I15" s="1">
        <v>2</v>
      </c>
      <c r="J15" s="1">
        <v>0</v>
      </c>
      <c r="L15" s="1" t="str">
        <f t="shared" si="0"/>
        <v>INSERT INTO habitants VALUES (18,'hermann','Click','M',1972,2000,'Opérateur',NULL,2,0);</v>
      </c>
    </row>
    <row r="16" spans="1:12" x14ac:dyDescent="0.25">
      <c r="A16" s="1">
        <v>19</v>
      </c>
      <c r="B16" s="1" t="s">
        <v>46</v>
      </c>
      <c r="C16" s="1" t="s">
        <v>140</v>
      </c>
      <c r="D16" s="1" t="s">
        <v>163</v>
      </c>
      <c r="E16" s="1">
        <v>1964</v>
      </c>
      <c r="F16" s="1">
        <v>2000</v>
      </c>
      <c r="G16" s="1" t="s">
        <v>191</v>
      </c>
      <c r="H16" s="1" t="s">
        <v>180</v>
      </c>
      <c r="I16" s="1">
        <v>2</v>
      </c>
      <c r="J16" s="1">
        <v>0</v>
      </c>
      <c r="L16" s="1" t="str">
        <f t="shared" si="0"/>
        <v>INSERT INTO habitants VALUES (19,'anita','Allegrini','F',1964,2000,'Opérateur',NULL,2,0);</v>
      </c>
    </row>
    <row r="17" spans="1:12" x14ac:dyDescent="0.25">
      <c r="A17" s="1">
        <v>21</v>
      </c>
      <c r="B17" s="1" t="s">
        <v>52</v>
      </c>
      <c r="C17" s="1" t="s">
        <v>109</v>
      </c>
      <c r="D17" s="1" t="s">
        <v>162</v>
      </c>
      <c r="E17" s="1">
        <v>1984</v>
      </c>
      <c r="F17" s="1">
        <v>2001</v>
      </c>
      <c r="G17" s="1" t="s">
        <v>191</v>
      </c>
      <c r="H17" s="1" t="s">
        <v>180</v>
      </c>
      <c r="I17" s="1">
        <v>2</v>
      </c>
      <c r="J17" s="1">
        <v>0</v>
      </c>
      <c r="L17" s="1" t="str">
        <f t="shared" si="0"/>
        <v>INSERT INTO habitants VALUES (21,'enzo','Pischedda','M',1984,2001,'Opérateur',NULL,2,0);</v>
      </c>
    </row>
    <row r="18" spans="1:12" x14ac:dyDescent="0.25">
      <c r="A18" s="1">
        <v>24</v>
      </c>
      <c r="B18" s="1" t="s">
        <v>39</v>
      </c>
      <c r="C18" s="1" t="s">
        <v>161</v>
      </c>
      <c r="D18" s="1" t="s">
        <v>163</v>
      </c>
      <c r="E18" s="1">
        <v>1978</v>
      </c>
      <c r="F18" s="1">
        <v>2003</v>
      </c>
      <c r="G18" s="1" t="s">
        <v>190</v>
      </c>
      <c r="H18" s="1" t="s">
        <v>180</v>
      </c>
      <c r="I18" s="1">
        <v>2</v>
      </c>
      <c r="J18" s="1">
        <v>0</v>
      </c>
      <c r="L18" s="1" t="str">
        <f t="shared" si="0"/>
        <v>INSERT INTO habitants VALUES (24,'saana','Dehni','F',1978,2003,'Régleur',NULL,2,0);</v>
      </c>
    </row>
    <row r="19" spans="1:12" x14ac:dyDescent="0.25">
      <c r="A19" s="1">
        <v>29</v>
      </c>
      <c r="B19" s="1" t="s">
        <v>83</v>
      </c>
      <c r="C19" s="1" t="s">
        <v>153</v>
      </c>
      <c r="D19" s="1" t="s">
        <v>162</v>
      </c>
      <c r="E19" s="1">
        <v>1981</v>
      </c>
      <c r="F19" s="1">
        <v>2006</v>
      </c>
      <c r="G19" s="1" t="s">
        <v>191</v>
      </c>
      <c r="H19" s="1" t="s">
        <v>180</v>
      </c>
      <c r="I19" s="1">
        <v>2</v>
      </c>
      <c r="J19" s="1">
        <v>0</v>
      </c>
      <c r="L19" s="1" t="str">
        <f t="shared" si="0"/>
        <v>INSERT INTO habitants VALUES (29,'pierre','Phoebus','M',1981,2006,'Opérateur',NULL,2,0);</v>
      </c>
    </row>
    <row r="20" spans="1:12" x14ac:dyDescent="0.25">
      <c r="A20" s="1">
        <v>33</v>
      </c>
      <c r="B20" s="1" t="s">
        <v>33</v>
      </c>
      <c r="C20" s="1" t="s">
        <v>147</v>
      </c>
      <c r="D20" s="1" t="s">
        <v>162</v>
      </c>
      <c r="E20" s="1">
        <v>1959</v>
      </c>
      <c r="F20" s="1">
        <v>2008</v>
      </c>
      <c r="G20" s="1" t="s">
        <v>191</v>
      </c>
      <c r="H20" s="1" t="s">
        <v>180</v>
      </c>
      <c r="I20" s="1">
        <v>2</v>
      </c>
      <c r="J20" s="1">
        <v>0</v>
      </c>
      <c r="L20" s="1" t="str">
        <f t="shared" si="0"/>
        <v>INSERT INTO habitants VALUES (33,'hamid','Rami','M',1959,2008,'Opérateur',NULL,2,0);</v>
      </c>
    </row>
    <row r="21" spans="1:12" x14ac:dyDescent="0.25">
      <c r="A21" s="1">
        <v>35</v>
      </c>
      <c r="B21" s="1" t="s">
        <v>41</v>
      </c>
      <c r="C21" s="1" t="s">
        <v>98</v>
      </c>
      <c r="D21" s="1" t="s">
        <v>162</v>
      </c>
      <c r="E21" s="1">
        <v>1992</v>
      </c>
      <c r="F21" s="1">
        <v>2009</v>
      </c>
      <c r="G21" s="1" t="s">
        <v>190</v>
      </c>
      <c r="H21" s="1" t="s">
        <v>180</v>
      </c>
      <c r="I21" s="1">
        <v>2</v>
      </c>
      <c r="J21" s="1">
        <v>0</v>
      </c>
      <c r="L21" s="1" t="str">
        <f t="shared" si="0"/>
        <v>INSERT INTO habitants VALUES (35,'juan','Vidal','M',1992,2009,'Régleur',NULL,2,0);</v>
      </c>
    </row>
    <row r="22" spans="1:12" x14ac:dyDescent="0.25">
      <c r="A22" s="1">
        <v>36</v>
      </c>
      <c r="B22" s="1" t="s">
        <v>81</v>
      </c>
      <c r="C22" s="1" t="s">
        <v>134</v>
      </c>
      <c r="D22" s="1" t="s">
        <v>162</v>
      </c>
      <c r="E22" s="1">
        <v>1988</v>
      </c>
      <c r="F22" s="1">
        <v>2010</v>
      </c>
      <c r="G22" s="1" t="s">
        <v>191</v>
      </c>
      <c r="H22" s="1" t="s">
        <v>180</v>
      </c>
      <c r="I22" s="1">
        <v>2</v>
      </c>
      <c r="J22" s="1">
        <v>0</v>
      </c>
      <c r="L22" s="1" t="str">
        <f t="shared" si="0"/>
        <v>INSERT INTO habitants VALUES (36,'siswe','Nyuka','M',1988,2010,'Opérateur',NULL,2,0);</v>
      </c>
    </row>
    <row r="23" spans="1:12" x14ac:dyDescent="0.25">
      <c r="A23" s="1">
        <v>40</v>
      </c>
      <c r="B23" s="1" t="s">
        <v>87</v>
      </c>
      <c r="C23" s="1" t="s">
        <v>128</v>
      </c>
      <c r="D23" s="1" t="s">
        <v>163</v>
      </c>
      <c r="E23" s="1">
        <v>1988</v>
      </c>
      <c r="F23" s="1">
        <v>2011</v>
      </c>
      <c r="G23" s="1" t="s">
        <v>191</v>
      </c>
      <c r="H23" s="1" t="s">
        <v>180</v>
      </c>
      <c r="I23" s="1">
        <v>2</v>
      </c>
      <c r="J23" s="1">
        <v>0</v>
      </c>
      <c r="L23" s="1" t="str">
        <f t="shared" si="0"/>
        <v>INSERT INTO habitants VALUES (40,'josepha','Fernandez','F',1988,2011,'Opérateur',NULL,2,0);</v>
      </c>
    </row>
    <row r="24" spans="1:12" x14ac:dyDescent="0.25">
      <c r="A24" s="1">
        <v>41</v>
      </c>
      <c r="B24" s="1" t="s">
        <v>91</v>
      </c>
      <c r="C24" s="1" t="s">
        <v>130</v>
      </c>
      <c r="D24" s="1" t="s">
        <v>163</v>
      </c>
      <c r="E24" s="1">
        <v>1991</v>
      </c>
      <c r="F24" s="1">
        <v>2011</v>
      </c>
      <c r="G24" s="1" t="s">
        <v>191</v>
      </c>
      <c r="H24" s="1" t="s">
        <v>180</v>
      </c>
      <c r="I24" s="1">
        <v>2</v>
      </c>
      <c r="J24" s="1">
        <v>0</v>
      </c>
      <c r="L24" s="1" t="str">
        <f t="shared" si="0"/>
        <v>INSERT INTO habitants VALUES (41,'émilie','Bourget','F',1991,2011,'Opérateur',NULL,2,0);</v>
      </c>
    </row>
    <row r="25" spans="1:12" x14ac:dyDescent="0.25">
      <c r="A25" s="1">
        <v>45</v>
      </c>
      <c r="B25" s="1" t="s">
        <v>63</v>
      </c>
      <c r="C25" s="1" t="s">
        <v>99</v>
      </c>
      <c r="D25" s="1" t="s">
        <v>162</v>
      </c>
      <c r="E25" s="1">
        <v>1993</v>
      </c>
      <c r="F25" s="1">
        <v>2013</v>
      </c>
      <c r="G25" s="1" t="s">
        <v>191</v>
      </c>
      <c r="H25" s="1" t="s">
        <v>180</v>
      </c>
      <c r="I25" s="1">
        <v>2</v>
      </c>
      <c r="J25" s="1">
        <v>0</v>
      </c>
      <c r="L25" s="1" t="str">
        <f t="shared" si="0"/>
        <v>INSERT INTO habitants VALUES (45,'fahim','Fahs','M',1993,2013,'Opérateur',NULL,2,0);</v>
      </c>
    </row>
    <row r="26" spans="1:12" x14ac:dyDescent="0.25">
      <c r="A26" s="1">
        <v>48</v>
      </c>
      <c r="B26" s="1" t="s">
        <v>75</v>
      </c>
      <c r="C26" s="1" t="s">
        <v>117</v>
      </c>
      <c r="D26" s="1" t="s">
        <v>163</v>
      </c>
      <c r="E26" s="1">
        <v>1995</v>
      </c>
      <c r="F26" s="1">
        <v>2014</v>
      </c>
      <c r="G26" s="1" t="s">
        <v>191</v>
      </c>
      <c r="H26" s="1" t="s">
        <v>180</v>
      </c>
      <c r="I26" s="1">
        <v>2</v>
      </c>
      <c r="J26" s="1">
        <v>0</v>
      </c>
      <c r="L26" s="1" t="str">
        <f t="shared" si="0"/>
        <v>INSERT INTO habitants VALUES (48,'véronique','Bourgeois','F',1995,2014,'Opérateur',NULL,2,0);</v>
      </c>
    </row>
    <row r="27" spans="1:12" x14ac:dyDescent="0.25">
      <c r="A27" s="1">
        <v>49</v>
      </c>
      <c r="B27" s="1" t="s">
        <v>93</v>
      </c>
      <c r="C27" s="1" t="s">
        <v>131</v>
      </c>
      <c r="D27" s="1" t="s">
        <v>163</v>
      </c>
      <c r="E27" s="1">
        <v>1978</v>
      </c>
      <c r="F27" s="1">
        <v>2014</v>
      </c>
      <c r="G27" s="1" t="s">
        <v>191</v>
      </c>
      <c r="H27" s="1" t="s">
        <v>180</v>
      </c>
      <c r="I27" s="1">
        <v>2</v>
      </c>
      <c r="J27" s="1">
        <v>0</v>
      </c>
      <c r="L27" s="1" t="str">
        <f t="shared" si="0"/>
        <v>INSERT INTO habitants VALUES (49,'dorina','Papanastasiou','F',1978,2014,'Opérateur',NULL,2,0);</v>
      </c>
    </row>
    <row r="28" spans="1:12" x14ac:dyDescent="0.25">
      <c r="A28" s="1">
        <v>50</v>
      </c>
      <c r="B28" s="1" t="s">
        <v>37</v>
      </c>
      <c r="C28" s="1" t="s">
        <v>137</v>
      </c>
      <c r="D28" s="1" t="s">
        <v>163</v>
      </c>
      <c r="E28" s="1">
        <v>1988</v>
      </c>
      <c r="F28" s="1">
        <v>2014</v>
      </c>
      <c r="G28" s="1" t="s">
        <v>191</v>
      </c>
      <c r="H28" s="1" t="s">
        <v>180</v>
      </c>
      <c r="I28" s="1">
        <v>2</v>
      </c>
      <c r="J28" s="1">
        <v>0</v>
      </c>
      <c r="L28" s="1" t="str">
        <f t="shared" si="0"/>
        <v>INSERT INTO habitants VALUES (50,'farida','Accardo','F',1988,2014,'Opérateur',NULL,2,0);</v>
      </c>
    </row>
    <row r="29" spans="1:12" x14ac:dyDescent="0.25">
      <c r="A29" s="1">
        <v>52</v>
      </c>
      <c r="B29" s="1" t="s">
        <v>92</v>
      </c>
      <c r="C29" s="1" t="s">
        <v>143</v>
      </c>
      <c r="D29" s="1" t="s">
        <v>163</v>
      </c>
      <c r="E29" s="1">
        <v>1988</v>
      </c>
      <c r="F29" s="1">
        <v>2015</v>
      </c>
      <c r="G29" s="1" t="s">
        <v>191</v>
      </c>
      <c r="H29" s="1" t="s">
        <v>180</v>
      </c>
      <c r="I29" s="1">
        <v>2</v>
      </c>
      <c r="J29" s="1">
        <v>0</v>
      </c>
      <c r="L29" s="1" t="str">
        <f t="shared" si="0"/>
        <v>INSERT INTO habitants VALUES (52,'romane','Frayssinous','F',1988,2015,'Opérateur',NULL,2,0);</v>
      </c>
    </row>
    <row r="30" spans="1:12" x14ac:dyDescent="0.25">
      <c r="A30" s="1">
        <v>64</v>
      </c>
      <c r="B30" s="1" t="s">
        <v>74</v>
      </c>
      <c r="C30" s="1" t="s">
        <v>115</v>
      </c>
      <c r="D30" s="1" t="s">
        <v>162</v>
      </c>
      <c r="E30" s="1">
        <v>1998</v>
      </c>
      <c r="F30" s="1">
        <v>2017</v>
      </c>
      <c r="G30" s="1" t="s">
        <v>191</v>
      </c>
      <c r="H30" s="1" t="s">
        <v>180</v>
      </c>
      <c r="I30" s="1">
        <v>2</v>
      </c>
      <c r="J30" s="1">
        <v>0</v>
      </c>
      <c r="L30" s="1" t="str">
        <f t="shared" si="0"/>
        <v>INSERT INTO habitants VALUES (64,'william','Fumet','M',1998,2017,'Opérateur',NULL,2,0);</v>
      </c>
    </row>
    <row r="31" spans="1:12" x14ac:dyDescent="0.25">
      <c r="A31" s="1">
        <v>65</v>
      </c>
      <c r="B31" s="1" t="s">
        <v>80</v>
      </c>
      <c r="C31" s="1" t="s">
        <v>146</v>
      </c>
      <c r="D31" s="1" t="s">
        <v>162</v>
      </c>
      <c r="E31" s="1">
        <v>2000</v>
      </c>
      <c r="F31" s="1">
        <v>2017</v>
      </c>
      <c r="G31" s="1" t="s">
        <v>191</v>
      </c>
      <c r="H31" s="1" t="s">
        <v>180</v>
      </c>
      <c r="I31" s="1">
        <v>2</v>
      </c>
      <c r="J31" s="1">
        <v>0</v>
      </c>
      <c r="L31" s="1" t="str">
        <f t="shared" si="0"/>
        <v>INSERT INTO habitants VALUES (65,'moussa','Barry','M',2000,2017,'Opérateur',NULL,2,0);</v>
      </c>
    </row>
    <row r="32" spans="1:12" x14ac:dyDescent="0.25">
      <c r="A32" s="1">
        <v>69</v>
      </c>
      <c r="B32" s="1" t="s">
        <v>72</v>
      </c>
      <c r="C32" s="1" t="s">
        <v>160</v>
      </c>
      <c r="D32" s="1" t="s">
        <v>162</v>
      </c>
      <c r="E32" s="1">
        <v>2002</v>
      </c>
      <c r="F32" s="1">
        <v>2022</v>
      </c>
      <c r="G32" s="1" t="s">
        <v>191</v>
      </c>
      <c r="H32" s="1" t="s">
        <v>180</v>
      </c>
      <c r="I32" s="1">
        <v>2</v>
      </c>
      <c r="J32" s="1">
        <v>0</v>
      </c>
      <c r="L32" s="1" t="str">
        <f t="shared" si="0"/>
        <v>INSERT INTO habitants VALUES (69,'guillaume','Murphy','M',2002,2022,'Opérateur',NULL,2,0);</v>
      </c>
    </row>
    <row r="33" spans="1:12" x14ac:dyDescent="0.25">
      <c r="A33" s="1">
        <v>70</v>
      </c>
      <c r="B33" s="1" t="s">
        <v>34</v>
      </c>
      <c r="C33" s="1" t="s">
        <v>150</v>
      </c>
      <c r="D33" s="1" t="s">
        <v>162</v>
      </c>
      <c r="E33" s="1">
        <v>2005</v>
      </c>
      <c r="F33" s="1">
        <v>2022</v>
      </c>
      <c r="G33" s="1" t="s">
        <v>191</v>
      </c>
      <c r="H33" s="1" t="s">
        <v>180</v>
      </c>
      <c r="I33" s="1">
        <v>2</v>
      </c>
      <c r="J33" s="1">
        <v>0</v>
      </c>
      <c r="L33" s="1" t="str">
        <f t="shared" si="0"/>
        <v>INSERT INTO habitants VALUES (70,'mohammed','Belkacem','M',2005,2022,'Opérateur',NULL,2,0);</v>
      </c>
    </row>
    <row r="34" spans="1:12" x14ac:dyDescent="0.25">
      <c r="A34" s="1">
        <v>73</v>
      </c>
      <c r="B34" s="1" t="s">
        <v>36</v>
      </c>
      <c r="C34" s="1" t="s">
        <v>136</v>
      </c>
      <c r="D34" s="1" t="s">
        <v>162</v>
      </c>
      <c r="E34" s="1">
        <v>2006</v>
      </c>
      <c r="F34" s="1">
        <v>2023</v>
      </c>
      <c r="G34" s="1" t="s">
        <v>191</v>
      </c>
      <c r="H34" s="1" t="s">
        <v>180</v>
      </c>
      <c r="I34" s="1">
        <v>2</v>
      </c>
      <c r="J34" s="1">
        <v>0</v>
      </c>
      <c r="L34" s="1" t="str">
        <f t="shared" si="0"/>
        <v>INSERT INTO habitants VALUES (73,'ahmed','Berrahal','M',2006,2023,'Opérateur',NULL,2,0);</v>
      </c>
    </row>
    <row r="35" spans="1:12" x14ac:dyDescent="0.25">
      <c r="A35" s="1">
        <v>2</v>
      </c>
      <c r="B35" s="1" t="s">
        <v>174</v>
      </c>
      <c r="C35" s="1" t="s">
        <v>175</v>
      </c>
      <c r="D35" s="1" t="s">
        <v>162</v>
      </c>
      <c r="E35" s="1">
        <v>1956</v>
      </c>
      <c r="F35" s="1">
        <v>1978</v>
      </c>
      <c r="G35" s="1" t="s">
        <v>191</v>
      </c>
      <c r="H35" s="1" t="s">
        <v>180</v>
      </c>
      <c r="I35" s="1">
        <v>3</v>
      </c>
      <c r="J35" s="1">
        <v>1</v>
      </c>
      <c r="L35" s="1" t="str">
        <f t="shared" si="0"/>
        <v>INSERT INTO habitants VALUES (2,'Ozgur','Ergul','M',1956,1978,'Opérateur',NULL,3,1);</v>
      </c>
    </row>
    <row r="36" spans="1:12" x14ac:dyDescent="0.25">
      <c r="A36" s="1">
        <v>3</v>
      </c>
      <c r="B36" s="1" t="s">
        <v>178</v>
      </c>
      <c r="C36" s="1" t="s">
        <v>177</v>
      </c>
      <c r="D36" s="1" t="s">
        <v>163</v>
      </c>
      <c r="E36" s="1">
        <v>1962</v>
      </c>
      <c r="F36" s="1">
        <v>1982</v>
      </c>
      <c r="G36" s="1" t="s">
        <v>191</v>
      </c>
      <c r="H36" s="1" t="s">
        <v>180</v>
      </c>
      <c r="I36" s="1">
        <v>3</v>
      </c>
      <c r="J36" s="1">
        <v>1</v>
      </c>
      <c r="L36" s="1" t="str">
        <f t="shared" si="0"/>
        <v>INSERT INTO habitants VALUES (3,'lara','Zita','F',1962,1982,'Opérateur',NULL,3,1);</v>
      </c>
    </row>
    <row r="37" spans="1:12" x14ac:dyDescent="0.25">
      <c r="A37" s="1">
        <v>5</v>
      </c>
      <c r="B37" s="1" t="s">
        <v>42</v>
      </c>
      <c r="C37" s="1" t="s">
        <v>105</v>
      </c>
      <c r="D37" s="1" t="s">
        <v>163</v>
      </c>
      <c r="E37" s="1">
        <v>1960</v>
      </c>
      <c r="F37" s="1">
        <v>1987</v>
      </c>
      <c r="G37" s="1" t="s">
        <v>192</v>
      </c>
      <c r="H37" s="1" t="s">
        <v>180</v>
      </c>
      <c r="I37" s="1">
        <v>3</v>
      </c>
      <c r="J37" s="1">
        <v>1</v>
      </c>
      <c r="L37" s="1" t="str">
        <f t="shared" si="0"/>
        <v>INSERT INTO habitants VALUES (5,'rosita','Bouvier','F',1960,1987,'Chef de ligne',NULL,3,1);</v>
      </c>
    </row>
    <row r="38" spans="1:12" x14ac:dyDescent="0.25">
      <c r="A38" s="1">
        <v>8</v>
      </c>
      <c r="B38" s="1" t="s">
        <v>71</v>
      </c>
      <c r="C38" s="1" t="s">
        <v>139</v>
      </c>
      <c r="D38" s="1" t="s">
        <v>163</v>
      </c>
      <c r="E38" s="1">
        <v>1957</v>
      </c>
      <c r="F38" s="1">
        <v>1991</v>
      </c>
      <c r="G38" s="1" t="s">
        <v>192</v>
      </c>
      <c r="H38" s="1" t="s">
        <v>180</v>
      </c>
      <c r="I38" s="1">
        <v>3</v>
      </c>
      <c r="J38" s="1">
        <v>1</v>
      </c>
      <c r="L38" s="1" t="str">
        <f t="shared" si="0"/>
        <v>INSERT INTO habitants VALUES (8,'lucie','Buono','F',1957,1991,'Chef de ligne',NULL,3,1);</v>
      </c>
    </row>
    <row r="39" spans="1:12" x14ac:dyDescent="0.25">
      <c r="A39" s="1">
        <v>16</v>
      </c>
      <c r="B39" s="1" t="s">
        <v>38</v>
      </c>
      <c r="C39" s="1" t="s">
        <v>120</v>
      </c>
      <c r="D39" s="1" t="s">
        <v>162</v>
      </c>
      <c r="E39" s="1">
        <v>1959</v>
      </c>
      <c r="F39" s="1">
        <v>1998</v>
      </c>
      <c r="G39" s="1" t="s">
        <v>192</v>
      </c>
      <c r="H39" s="1" t="s">
        <v>180</v>
      </c>
      <c r="I39" s="1">
        <v>3</v>
      </c>
      <c r="J39" s="1">
        <v>1</v>
      </c>
      <c r="L39" s="1" t="str">
        <f t="shared" si="0"/>
        <v>INSERT INTO habitants VALUES (16,'hassan','Kellouai','M',1959,1998,'Chef de ligne',NULL,3,1);</v>
      </c>
    </row>
    <row r="40" spans="1:12" x14ac:dyDescent="0.25">
      <c r="A40" s="1">
        <v>23</v>
      </c>
      <c r="B40" s="1" t="s">
        <v>69</v>
      </c>
      <c r="C40" s="1" t="s">
        <v>107</v>
      </c>
      <c r="D40" s="1" t="s">
        <v>163</v>
      </c>
      <c r="E40" s="1">
        <v>1983</v>
      </c>
      <c r="F40" s="1">
        <v>2002</v>
      </c>
      <c r="G40" s="1" t="s">
        <v>192</v>
      </c>
      <c r="H40" s="1" t="s">
        <v>180</v>
      </c>
      <c r="I40" s="1">
        <v>3</v>
      </c>
      <c r="J40" s="1">
        <v>1</v>
      </c>
      <c r="L40" s="1" t="str">
        <f t="shared" si="0"/>
        <v>INSERT INTO habitants VALUES (23,'mireille','Langlois','F',1983,2002,'Chef de ligne',NULL,3,1);</v>
      </c>
    </row>
    <row r="41" spans="1:12" x14ac:dyDescent="0.25">
      <c r="A41" s="1">
        <v>27</v>
      </c>
      <c r="B41" s="1" t="s">
        <v>68</v>
      </c>
      <c r="C41" s="1" t="s">
        <v>106</v>
      </c>
      <c r="D41" s="1" t="s">
        <v>162</v>
      </c>
      <c r="E41" s="1">
        <v>1977</v>
      </c>
      <c r="F41" s="1">
        <v>2005</v>
      </c>
      <c r="G41" s="1" t="s">
        <v>192</v>
      </c>
      <c r="H41" s="1" t="s">
        <v>180</v>
      </c>
      <c r="I41" s="1">
        <v>3</v>
      </c>
      <c r="J41" s="1">
        <v>1</v>
      </c>
      <c r="L41" s="1" t="str">
        <f t="shared" si="0"/>
        <v>INSERT INTO habitants VALUES (27,'aurélien','Barre','M',1977,2005,'Chef de ligne',NULL,3,1);</v>
      </c>
    </row>
    <row r="42" spans="1:12" x14ac:dyDescent="0.25">
      <c r="A42" s="1">
        <v>31</v>
      </c>
      <c r="B42" s="1" t="s">
        <v>172</v>
      </c>
      <c r="C42" s="1" t="s">
        <v>173</v>
      </c>
      <c r="D42" s="1" t="s">
        <v>162</v>
      </c>
      <c r="E42" s="1">
        <v>1976</v>
      </c>
      <c r="F42" s="1">
        <v>2007</v>
      </c>
      <c r="G42" s="1" t="s">
        <v>191</v>
      </c>
      <c r="H42" s="1" t="s">
        <v>180</v>
      </c>
      <c r="I42" s="1">
        <v>3</v>
      </c>
      <c r="J42" s="1">
        <v>1</v>
      </c>
      <c r="L42" s="1" t="str">
        <f t="shared" si="0"/>
        <v>INSERT INTO habitants VALUES (31,'Evan','Pacoret','M',1976,2007,'Opérateur',NULL,3,1);</v>
      </c>
    </row>
    <row r="43" spans="1:12" x14ac:dyDescent="0.25">
      <c r="A43" s="1">
        <v>46</v>
      </c>
      <c r="B43" s="1" t="s">
        <v>79</v>
      </c>
      <c r="C43" s="1" t="s">
        <v>122</v>
      </c>
      <c r="D43" s="1" t="s">
        <v>162</v>
      </c>
      <c r="E43" s="1">
        <v>1994</v>
      </c>
      <c r="F43" s="1">
        <v>2013</v>
      </c>
      <c r="G43" s="1" t="s">
        <v>191</v>
      </c>
      <c r="H43" s="1" t="s">
        <v>180</v>
      </c>
      <c r="I43" s="1">
        <v>3</v>
      </c>
      <c r="J43" s="1">
        <v>1</v>
      </c>
      <c r="L43" s="1" t="str">
        <f t="shared" si="0"/>
        <v>INSERT INTO habitants VALUES (46,'raoul','Lecomte','M',1994,2013,'Opérateur',NULL,3,1);</v>
      </c>
    </row>
    <row r="44" spans="1:12" x14ac:dyDescent="0.25">
      <c r="A44" s="1">
        <v>53</v>
      </c>
      <c r="B44" s="1" t="s">
        <v>64</v>
      </c>
      <c r="C44" s="1" t="s">
        <v>100</v>
      </c>
      <c r="D44" s="1" t="s">
        <v>163</v>
      </c>
      <c r="E44" s="1">
        <v>1988</v>
      </c>
      <c r="F44" s="1">
        <v>2015</v>
      </c>
      <c r="G44" s="1" t="s">
        <v>191</v>
      </c>
      <c r="H44" s="1" t="s">
        <v>180</v>
      </c>
      <c r="I44" s="1">
        <v>3</v>
      </c>
      <c r="J44" s="1">
        <v>1</v>
      </c>
      <c r="L44" s="1" t="str">
        <f t="shared" si="0"/>
        <v>INSERT INTO habitants VALUES (53,'marie','Jacquin','F',1988,2015,'Opérateur',NULL,3,1);</v>
      </c>
    </row>
    <row r="45" spans="1:12" x14ac:dyDescent="0.25">
      <c r="A45" s="1">
        <v>54</v>
      </c>
      <c r="B45" s="1" t="s">
        <v>67</v>
      </c>
      <c r="C45" s="1" t="s">
        <v>102</v>
      </c>
      <c r="D45" s="1" t="s">
        <v>162</v>
      </c>
      <c r="E45" s="1">
        <v>1978</v>
      </c>
      <c r="F45" s="1">
        <v>2015</v>
      </c>
      <c r="G45" s="1" t="s">
        <v>191</v>
      </c>
      <c r="H45" s="1" t="s">
        <v>180</v>
      </c>
      <c r="I45" s="1">
        <v>3</v>
      </c>
      <c r="J45" s="1">
        <v>1</v>
      </c>
      <c r="L45" s="1" t="str">
        <f t="shared" si="0"/>
        <v>INSERT INTO habitants VALUES (54,'yves','Delmonte','M',1978,2015,'Opérateur',NULL,3,1);</v>
      </c>
    </row>
    <row r="46" spans="1:12" x14ac:dyDescent="0.25">
      <c r="A46" s="1">
        <v>55</v>
      </c>
      <c r="B46" s="1" t="s">
        <v>45</v>
      </c>
      <c r="C46" s="1" t="s">
        <v>103</v>
      </c>
      <c r="D46" s="1" t="s">
        <v>162</v>
      </c>
      <c r="E46" s="1">
        <v>1984</v>
      </c>
      <c r="F46" s="1">
        <v>2015</v>
      </c>
      <c r="G46" s="1" t="s">
        <v>191</v>
      </c>
      <c r="H46" s="1" t="s">
        <v>180</v>
      </c>
      <c r="I46" s="1">
        <v>3</v>
      </c>
      <c r="J46" s="1">
        <v>1</v>
      </c>
      <c r="L46" s="1" t="str">
        <f t="shared" si="0"/>
        <v>INSERT INTO habitants VALUES (55,'mateo','Juspot','M',1984,2015,'Opérateur',NULL,3,1);</v>
      </c>
    </row>
    <row r="47" spans="1:12" x14ac:dyDescent="0.25">
      <c r="A47" s="1">
        <v>60</v>
      </c>
      <c r="B47" s="1" t="s">
        <v>64</v>
      </c>
      <c r="C47" s="1" t="s">
        <v>101</v>
      </c>
      <c r="D47" s="1" t="s">
        <v>163</v>
      </c>
      <c r="E47" s="1">
        <v>1995</v>
      </c>
      <c r="F47" s="1">
        <v>2016</v>
      </c>
      <c r="G47" s="1" t="s">
        <v>191</v>
      </c>
      <c r="H47" s="1" t="s">
        <v>180</v>
      </c>
      <c r="I47" s="1">
        <v>3</v>
      </c>
      <c r="J47" s="1">
        <v>1</v>
      </c>
      <c r="L47" s="1" t="str">
        <f t="shared" si="0"/>
        <v>INSERT INTO habitants VALUES (60,'marie','Caron','F',1995,2016,'Opérateur',NULL,3,1);</v>
      </c>
    </row>
    <row r="48" spans="1:12" x14ac:dyDescent="0.25">
      <c r="A48" s="1">
        <v>61</v>
      </c>
      <c r="B48" s="1" t="s">
        <v>65</v>
      </c>
      <c r="C48" s="1" t="s">
        <v>104</v>
      </c>
      <c r="D48" s="1" t="s">
        <v>163</v>
      </c>
      <c r="E48" s="1">
        <v>1971</v>
      </c>
      <c r="F48" s="1">
        <v>2016</v>
      </c>
      <c r="G48" s="1" t="s">
        <v>191</v>
      </c>
      <c r="H48" s="1" t="s">
        <v>180</v>
      </c>
      <c r="I48" s="1">
        <v>3</v>
      </c>
      <c r="J48" s="1">
        <v>1</v>
      </c>
      <c r="L48" s="1" t="str">
        <f t="shared" si="0"/>
        <v>INSERT INTO habitants VALUES (61,'louise','Gauthier','F',1971,2016,'Opérateur',NULL,3,1);</v>
      </c>
    </row>
    <row r="49" spans="1:12" x14ac:dyDescent="0.25">
      <c r="A49" s="1">
        <v>62</v>
      </c>
      <c r="B49" s="1" t="s">
        <v>59</v>
      </c>
      <c r="C49" s="1" t="s">
        <v>148</v>
      </c>
      <c r="D49" s="1" t="s">
        <v>163</v>
      </c>
      <c r="E49" s="1">
        <v>1998</v>
      </c>
      <c r="F49" s="1">
        <v>2016</v>
      </c>
      <c r="G49" s="1" t="s">
        <v>191</v>
      </c>
      <c r="H49" s="1" t="s">
        <v>180</v>
      </c>
      <c r="I49" s="1">
        <v>3</v>
      </c>
      <c r="J49" s="1">
        <v>1</v>
      </c>
      <c r="L49" s="1" t="str">
        <f t="shared" si="0"/>
        <v>INSERT INTO habitants VALUES (62,'brigitte','Hennebo','F',1998,2016,'Opérateur',NULL,3,1);</v>
      </c>
    </row>
    <row r="50" spans="1:12" x14ac:dyDescent="0.25">
      <c r="A50" s="1">
        <v>66</v>
      </c>
      <c r="B50" s="1" t="s">
        <v>176</v>
      </c>
      <c r="C50" s="1" t="s">
        <v>179</v>
      </c>
      <c r="D50" s="1" t="s">
        <v>162</v>
      </c>
      <c r="E50" s="1">
        <v>1988</v>
      </c>
      <c r="F50" s="1">
        <v>2017</v>
      </c>
      <c r="G50" s="1" t="s">
        <v>191</v>
      </c>
      <c r="H50" s="1" t="s">
        <v>180</v>
      </c>
      <c r="I50" s="1">
        <v>3</v>
      </c>
      <c r="J50" s="1">
        <v>1</v>
      </c>
      <c r="L50" s="1" t="str">
        <f t="shared" si="0"/>
        <v>INSERT INTO habitants VALUES (66,'Abdelhak','Batalha','M',1988,2017,'Opérateur',NULL,3,1);</v>
      </c>
    </row>
    <row r="51" spans="1:12" x14ac:dyDescent="0.25">
      <c r="A51" s="1">
        <v>71</v>
      </c>
      <c r="B51" s="1" t="s">
        <v>49</v>
      </c>
      <c r="C51" s="1" t="s">
        <v>119</v>
      </c>
      <c r="D51" s="1" t="s">
        <v>162</v>
      </c>
      <c r="E51" s="1">
        <v>2005</v>
      </c>
      <c r="F51" s="1">
        <v>2022</v>
      </c>
      <c r="G51" s="1" t="s">
        <v>191</v>
      </c>
      <c r="H51" s="1" t="s">
        <v>180</v>
      </c>
      <c r="I51" s="1">
        <v>3</v>
      </c>
      <c r="J51" s="1">
        <v>1</v>
      </c>
      <c r="L51" s="1" t="str">
        <f t="shared" si="0"/>
        <v>INSERT INTO habitants VALUES (71,'franz','Fisher','M',2005,2022,'Opérateur',NULL,3,1);</v>
      </c>
    </row>
    <row r="52" spans="1:12" x14ac:dyDescent="0.25">
      <c r="A52" s="1">
        <v>74</v>
      </c>
      <c r="B52" s="1" t="s">
        <v>82</v>
      </c>
      <c r="C52" s="1" t="s">
        <v>123</v>
      </c>
      <c r="D52" s="1" t="s">
        <v>163</v>
      </c>
      <c r="E52" s="1">
        <v>2003</v>
      </c>
      <c r="F52" s="1">
        <v>2023</v>
      </c>
      <c r="G52" s="1" t="s">
        <v>191</v>
      </c>
      <c r="H52" s="1" t="s">
        <v>180</v>
      </c>
      <c r="I52" s="1">
        <v>3</v>
      </c>
      <c r="J52" s="1">
        <v>1</v>
      </c>
      <c r="L52" s="1" t="str">
        <f t="shared" si="0"/>
        <v>INSERT INTO habitants VALUES (74,'sisanda','Qwabe','F',2003,2023,'Opérateur',NULL,3,1);</v>
      </c>
    </row>
    <row r="53" spans="1:12" x14ac:dyDescent="0.25">
      <c r="A53" s="1">
        <v>17</v>
      </c>
      <c r="B53" s="1" t="s">
        <v>89</v>
      </c>
      <c r="C53" s="1" t="s">
        <v>129</v>
      </c>
      <c r="D53" s="1" t="s">
        <v>162</v>
      </c>
      <c r="E53" s="1">
        <v>1974</v>
      </c>
      <c r="F53" s="1">
        <v>1998</v>
      </c>
      <c r="G53" s="1" t="s">
        <v>194</v>
      </c>
      <c r="H53" s="1">
        <v>9327</v>
      </c>
      <c r="I53" s="1">
        <v>4</v>
      </c>
      <c r="J53" s="1">
        <v>2</v>
      </c>
      <c r="L53" s="1" t="str">
        <f t="shared" si="0"/>
        <v>INSERT INTO habitants VALUES (17,'nicolas','Maldame','M',1974,1998,'Cariste',9327,4,2);</v>
      </c>
    </row>
    <row r="54" spans="1:12" x14ac:dyDescent="0.25">
      <c r="A54" s="1">
        <v>22</v>
      </c>
      <c r="B54" s="1" t="s">
        <v>58</v>
      </c>
      <c r="C54" s="1" t="s">
        <v>155</v>
      </c>
      <c r="D54" s="1" t="s">
        <v>162</v>
      </c>
      <c r="E54" s="1">
        <v>1970</v>
      </c>
      <c r="F54" s="1">
        <v>2001</v>
      </c>
      <c r="G54" s="1" t="s">
        <v>193</v>
      </c>
      <c r="H54" s="1">
        <v>4077</v>
      </c>
      <c r="I54" s="1">
        <v>4</v>
      </c>
      <c r="J54" s="1">
        <v>2</v>
      </c>
      <c r="L54" s="1" t="str">
        <f t="shared" si="0"/>
        <v>INSERT INTO habitants VALUES (22,'anatole','Tessier','M',1970,2001,'Coordinateur',4077,4,2);</v>
      </c>
    </row>
    <row r="55" spans="1:12" x14ac:dyDescent="0.25">
      <c r="A55" s="1">
        <v>25</v>
      </c>
      <c r="B55" s="1" t="s">
        <v>85</v>
      </c>
      <c r="C55" s="1" t="s">
        <v>141</v>
      </c>
      <c r="D55" s="1" t="s">
        <v>163</v>
      </c>
      <c r="E55" s="1">
        <v>1960</v>
      </c>
      <c r="F55" s="1">
        <v>2003</v>
      </c>
      <c r="G55" s="1" t="s">
        <v>194</v>
      </c>
      <c r="H55" s="1">
        <v>3296</v>
      </c>
      <c r="I55" s="1">
        <v>4</v>
      </c>
      <c r="J55" s="1">
        <v>2</v>
      </c>
      <c r="L55" s="1" t="str">
        <f t="shared" si="0"/>
        <v>INSERT INTO habitants VALUES (25,'leslie','Jouannic','F',1960,2003,'Cariste',3296,4,2);</v>
      </c>
    </row>
    <row r="56" spans="1:12" x14ac:dyDescent="0.25">
      <c r="A56" s="1">
        <v>28</v>
      </c>
      <c r="B56" s="1" t="s">
        <v>60</v>
      </c>
      <c r="C56" s="1" t="s">
        <v>144</v>
      </c>
      <c r="D56" s="1" t="s">
        <v>162</v>
      </c>
      <c r="E56" s="1">
        <v>1971</v>
      </c>
      <c r="F56" s="1">
        <v>2005</v>
      </c>
      <c r="G56" s="1" t="s">
        <v>194</v>
      </c>
      <c r="H56" s="1">
        <v>4308</v>
      </c>
      <c r="I56" s="1">
        <v>4</v>
      </c>
      <c r="J56" s="1">
        <v>2</v>
      </c>
      <c r="L56" s="1" t="str">
        <f t="shared" si="0"/>
        <v>INSERT INTO habitants VALUES (28,'philippe','Antoniou','M',1971,2005,'Cariste',4308,4,2);</v>
      </c>
    </row>
    <row r="57" spans="1:12" x14ac:dyDescent="0.25">
      <c r="A57" s="1">
        <v>42</v>
      </c>
      <c r="B57" s="1" t="s">
        <v>86</v>
      </c>
      <c r="C57" s="1" t="s">
        <v>127</v>
      </c>
      <c r="D57" s="1" t="s">
        <v>163</v>
      </c>
      <c r="E57" s="1">
        <v>1980</v>
      </c>
      <c r="F57" s="1">
        <v>2011</v>
      </c>
      <c r="G57" s="1" t="s">
        <v>194</v>
      </c>
      <c r="H57" s="1">
        <v>2713</v>
      </c>
      <c r="I57" s="1">
        <v>4</v>
      </c>
      <c r="J57" s="1">
        <v>2</v>
      </c>
      <c r="L57" s="1" t="str">
        <f t="shared" si="0"/>
        <v>INSERT INTO habitants VALUES (42,'agathe','Ciccia','F',1980,2011,'Cariste',2713,4,2);</v>
      </c>
    </row>
    <row r="58" spans="1:12" x14ac:dyDescent="0.25">
      <c r="A58" s="1">
        <v>47</v>
      </c>
      <c r="B58" s="1" t="s">
        <v>84</v>
      </c>
      <c r="C58" s="1" t="s">
        <v>126</v>
      </c>
      <c r="D58" s="1" t="s">
        <v>162</v>
      </c>
      <c r="E58" s="1">
        <v>1990</v>
      </c>
      <c r="F58" s="1">
        <v>2013</v>
      </c>
      <c r="G58" s="1" t="s">
        <v>194</v>
      </c>
      <c r="H58" s="1">
        <v>7255</v>
      </c>
      <c r="I58" s="1">
        <v>4</v>
      </c>
      <c r="J58" s="1">
        <v>2</v>
      </c>
      <c r="L58" s="1" t="str">
        <f t="shared" si="0"/>
        <v>INSERT INTO habitants VALUES (47,'robin','Lamy','M',1990,2013,'Cariste',7255,4,2);</v>
      </c>
    </row>
    <row r="59" spans="1:12" x14ac:dyDescent="0.25">
      <c r="A59" s="1">
        <v>6</v>
      </c>
      <c r="B59" s="1" t="s">
        <v>66</v>
      </c>
      <c r="C59" s="1" t="s">
        <v>113</v>
      </c>
      <c r="D59" s="1" t="s">
        <v>162</v>
      </c>
      <c r="E59" s="1">
        <v>1967</v>
      </c>
      <c r="F59" s="1">
        <v>1987</v>
      </c>
      <c r="G59" s="1" t="s">
        <v>195</v>
      </c>
      <c r="H59" s="1">
        <v>8003</v>
      </c>
      <c r="I59" s="1">
        <v>5</v>
      </c>
      <c r="J59" s="1">
        <v>4</v>
      </c>
      <c r="L59" s="1" t="str">
        <f t="shared" si="0"/>
        <v>INSERT INTO habitants VALUES (6,'clément','Delaunay','M',1967,1987,'Ingénieur',8003,5,4);</v>
      </c>
    </row>
    <row r="60" spans="1:12" x14ac:dyDescent="0.25">
      <c r="A60" s="1">
        <v>37</v>
      </c>
      <c r="B60" s="1" t="s">
        <v>32</v>
      </c>
      <c r="C60" s="1" t="s">
        <v>132</v>
      </c>
      <c r="D60" s="1" t="s">
        <v>163</v>
      </c>
      <c r="E60" s="1">
        <v>1971</v>
      </c>
      <c r="F60" s="1">
        <v>2010</v>
      </c>
      <c r="G60" s="1" t="s">
        <v>195</v>
      </c>
      <c r="H60" s="1">
        <v>2619</v>
      </c>
      <c r="I60" s="1">
        <v>5</v>
      </c>
      <c r="J60" s="1">
        <v>4</v>
      </c>
      <c r="L60" s="1" t="str">
        <f t="shared" si="0"/>
        <v>INSERT INTO habitants VALUES (37,'djamila','Achour','F',1971,2010,'Ingénieur',2619,5,4);</v>
      </c>
    </row>
    <row r="61" spans="1:12" x14ac:dyDescent="0.25">
      <c r="A61" s="1">
        <v>56</v>
      </c>
      <c r="B61" s="1" t="s">
        <v>56</v>
      </c>
      <c r="C61" s="1" t="s">
        <v>149</v>
      </c>
      <c r="D61" s="1" t="s">
        <v>162</v>
      </c>
      <c r="E61" s="1">
        <v>1962</v>
      </c>
      <c r="F61" s="1">
        <v>2015</v>
      </c>
      <c r="G61" s="1" t="s">
        <v>196</v>
      </c>
      <c r="H61" s="1">
        <v>8029</v>
      </c>
      <c r="I61" s="1">
        <v>5</v>
      </c>
      <c r="J61" s="1">
        <v>4</v>
      </c>
      <c r="L61" s="1" t="str">
        <f t="shared" si="0"/>
        <v>INSERT INTO habitants VALUES (56,'cyril','Diallo','M',1962,2015,'Technicien support',8029,5,4);</v>
      </c>
    </row>
    <row r="62" spans="1:12" x14ac:dyDescent="0.25">
      <c r="A62" s="1">
        <v>13</v>
      </c>
      <c r="B62" s="1" t="s">
        <v>50</v>
      </c>
      <c r="C62" s="1" t="s">
        <v>157</v>
      </c>
      <c r="D62" s="1" t="s">
        <v>163</v>
      </c>
      <c r="E62" s="1">
        <v>1959</v>
      </c>
      <c r="F62" s="1">
        <v>1997</v>
      </c>
      <c r="G62" s="1" t="s">
        <v>197</v>
      </c>
      <c r="H62" s="1" t="s">
        <v>180</v>
      </c>
      <c r="I62" s="1">
        <v>6</v>
      </c>
      <c r="J62" s="1" t="s">
        <v>180</v>
      </c>
      <c r="L62" s="1" t="str">
        <f t="shared" si="0"/>
        <v>INSERT INTO habitants VALUES (13,'marcella','Andrei','F',1959,1997,'Agent d'entretien',NULL,6,NULL);</v>
      </c>
    </row>
    <row r="63" spans="1:12" x14ac:dyDescent="0.25">
      <c r="A63" s="1">
        <v>30</v>
      </c>
      <c r="B63" s="1" t="s">
        <v>88</v>
      </c>
      <c r="C63" s="1" t="s">
        <v>138</v>
      </c>
      <c r="D63" s="1" t="s">
        <v>163</v>
      </c>
      <c r="E63" s="1">
        <v>1964</v>
      </c>
      <c r="F63" s="1">
        <v>2006</v>
      </c>
      <c r="G63" s="1" t="s">
        <v>180</v>
      </c>
      <c r="H63" s="1" t="s">
        <v>180</v>
      </c>
      <c r="I63" s="1">
        <v>6</v>
      </c>
      <c r="J63" s="1" t="s">
        <v>180</v>
      </c>
      <c r="L63" s="1" t="str">
        <f t="shared" si="0"/>
        <v>INSERT INTO habitants VALUES (30,'marine','Chiarelli','F',1964,2006,'NULL',NULL,6,NULL);</v>
      </c>
    </row>
    <row r="64" spans="1:12" x14ac:dyDescent="0.25">
      <c r="A64" s="1">
        <v>32</v>
      </c>
      <c r="B64" s="1" t="s">
        <v>125</v>
      </c>
      <c r="C64" s="1" t="s">
        <v>124</v>
      </c>
      <c r="D64" s="1" t="s">
        <v>162</v>
      </c>
      <c r="E64" s="1">
        <v>1988</v>
      </c>
      <c r="F64" s="1">
        <v>2007</v>
      </c>
      <c r="G64" s="1" t="s">
        <v>197</v>
      </c>
      <c r="H64" s="1" t="s">
        <v>180</v>
      </c>
      <c r="I64" s="1">
        <v>6</v>
      </c>
      <c r="J64" s="1" t="s">
        <v>180</v>
      </c>
      <c r="L64" s="1" t="str">
        <f t="shared" si="0"/>
        <v>INSERT INTO habitants VALUES (32,'pierre-matteo','Roulph','M',1988,2007,'Agent d'entretien',NULL,6,NULL);</v>
      </c>
    </row>
    <row r="65" spans="1:12" x14ac:dyDescent="0.25">
      <c r="A65" s="1">
        <v>63</v>
      </c>
      <c r="B65" s="1" t="s">
        <v>53</v>
      </c>
      <c r="C65" s="1" t="s">
        <v>156</v>
      </c>
      <c r="D65" s="1" t="s">
        <v>163</v>
      </c>
      <c r="E65" s="1">
        <v>1968</v>
      </c>
      <c r="F65" s="1">
        <v>2016</v>
      </c>
      <c r="G65" s="1" t="s">
        <v>197</v>
      </c>
      <c r="H65" s="1" t="s">
        <v>180</v>
      </c>
      <c r="I65" s="1">
        <v>6</v>
      </c>
      <c r="J65" s="1" t="s">
        <v>180</v>
      </c>
      <c r="L65" s="1" t="str">
        <f t="shared" si="0"/>
        <v>INSERT INTO habitants VALUES (63,'giula','Rey','F',1968,2016,'Agent d'entretien',NULL,6,NULL);</v>
      </c>
    </row>
    <row r="66" spans="1:12" x14ac:dyDescent="0.25">
      <c r="A66" s="1">
        <v>75</v>
      </c>
      <c r="B66" s="1" t="s">
        <v>70</v>
      </c>
      <c r="C66" s="1" t="s">
        <v>110</v>
      </c>
      <c r="D66" s="1" t="s">
        <v>163</v>
      </c>
      <c r="E66" s="1">
        <v>2005</v>
      </c>
      <c r="F66" s="1">
        <v>2023</v>
      </c>
      <c r="G66" s="1" t="s">
        <v>197</v>
      </c>
      <c r="H66" s="1" t="s">
        <v>180</v>
      </c>
      <c r="I66" s="1">
        <v>6</v>
      </c>
      <c r="J66" s="1" t="s">
        <v>180</v>
      </c>
      <c r="L66" s="1" t="str">
        <f t="shared" si="0"/>
        <v>INSERT INTO habitants VALUES (75,'delphine','Coste','F',2005,2023,'Agent d'entretien',NULL,6,NULL);</v>
      </c>
    </row>
    <row r="67" spans="1:12" x14ac:dyDescent="0.25">
      <c r="A67" s="1">
        <v>76</v>
      </c>
      <c r="B67" s="1" t="s">
        <v>76</v>
      </c>
      <c r="C67" s="1" t="s">
        <v>154</v>
      </c>
      <c r="D67" s="1" t="s">
        <v>163</v>
      </c>
      <c r="E67" s="1">
        <v>2006</v>
      </c>
      <c r="F67" s="1">
        <v>2023</v>
      </c>
      <c r="G67" s="1" t="s">
        <v>197</v>
      </c>
      <c r="H67" s="1" t="s">
        <v>180</v>
      </c>
      <c r="I67" s="1">
        <v>6</v>
      </c>
      <c r="J67" s="1" t="s">
        <v>180</v>
      </c>
      <c r="L67" s="1" t="str">
        <f t="shared" ref="L67:L78" si="1">CONCATENATE("INSERT INTO habitants VALUES (",A67,",'",B67,"','",C67,"','",D67,"',",E67,",",F67,",'",G67,"',",H67,",",I67,",",J67,");")</f>
        <v>INSERT INTO habitants VALUES (76,'aurore','Rodriguez','F',2006,2023,'Agent d'entretien',NULL,6,NULL);</v>
      </c>
    </row>
    <row r="68" spans="1:12" x14ac:dyDescent="0.25">
      <c r="A68" s="1">
        <v>1</v>
      </c>
      <c r="B68" s="1" t="s">
        <v>90</v>
      </c>
      <c r="C68" s="1" t="s">
        <v>142</v>
      </c>
      <c r="D68" s="1" t="s">
        <v>163</v>
      </c>
      <c r="E68" s="1">
        <v>1953</v>
      </c>
      <c r="F68" s="1">
        <v>1977</v>
      </c>
      <c r="G68" s="1" t="s">
        <v>181</v>
      </c>
      <c r="H68" s="1">
        <v>1469</v>
      </c>
      <c r="I68" s="1">
        <v>7</v>
      </c>
      <c r="J68" s="1" t="s">
        <v>180</v>
      </c>
      <c r="L68" s="1" t="str">
        <f t="shared" si="1"/>
        <v>INSERT INTO habitants VALUES (1,'mado','Cicéron','F',1953,1977,'Directrice Générale',1469,7,NULL);</v>
      </c>
    </row>
    <row r="69" spans="1:12" x14ac:dyDescent="0.25">
      <c r="A69" s="1">
        <v>43</v>
      </c>
      <c r="B69" s="1" t="s">
        <v>78</v>
      </c>
      <c r="C69" s="1" t="s">
        <v>121</v>
      </c>
      <c r="D69" s="1" t="s">
        <v>162</v>
      </c>
      <c r="E69" s="1">
        <v>1972</v>
      </c>
      <c r="F69" s="1">
        <v>2011</v>
      </c>
      <c r="G69" s="1" t="s">
        <v>182</v>
      </c>
      <c r="H69" s="1">
        <v>5047</v>
      </c>
      <c r="I69" s="1">
        <v>7</v>
      </c>
      <c r="J69" s="1">
        <v>1</v>
      </c>
      <c r="L69" s="1" t="str">
        <f t="shared" si="1"/>
        <v>INSERT INTO habitants VALUES (43,'augustin','Benoit','M',1972,2011,'Chef d'atelier',5047,7,1);</v>
      </c>
    </row>
    <row r="70" spans="1:12" x14ac:dyDescent="0.25">
      <c r="A70" s="1">
        <v>57</v>
      </c>
      <c r="B70" s="1" t="s">
        <v>57</v>
      </c>
      <c r="C70" s="1" t="s">
        <v>127</v>
      </c>
      <c r="D70" s="1" t="s">
        <v>162</v>
      </c>
      <c r="E70" s="1">
        <v>1995</v>
      </c>
      <c r="F70" s="1">
        <v>2015</v>
      </c>
      <c r="G70" s="1" t="s">
        <v>183</v>
      </c>
      <c r="H70" s="1">
        <v>9785</v>
      </c>
      <c r="I70" s="1">
        <v>7</v>
      </c>
      <c r="J70" s="1">
        <v>0</v>
      </c>
      <c r="L70" s="1" t="str">
        <f t="shared" si="1"/>
        <v>INSERT INTO habitants VALUES (57,'arthur','Ciccia','M',1995,2015,'Directeur adjoint',9785,7,0);</v>
      </c>
    </row>
    <row r="71" spans="1:12" x14ac:dyDescent="0.25">
      <c r="A71" s="1">
        <v>72</v>
      </c>
      <c r="B71" s="1" t="s">
        <v>35</v>
      </c>
      <c r="C71" s="1" t="s">
        <v>145</v>
      </c>
      <c r="D71" s="1" t="s">
        <v>162</v>
      </c>
      <c r="E71" s="1">
        <v>2005</v>
      </c>
      <c r="F71" s="1">
        <v>2022</v>
      </c>
      <c r="G71" s="1" t="s">
        <v>182</v>
      </c>
      <c r="H71" s="1">
        <v>2102</v>
      </c>
      <c r="I71" s="1">
        <v>7</v>
      </c>
      <c r="J71" s="1">
        <v>0</v>
      </c>
      <c r="L71" s="1" t="str">
        <f t="shared" si="1"/>
        <v>INSERT INTO habitants VALUES (72,'mohamed','Boutaleb','M',2005,2022,'Chef d'atelier',2102,7,0);</v>
      </c>
    </row>
    <row r="72" spans="1:12" x14ac:dyDescent="0.25">
      <c r="A72" s="1">
        <v>38</v>
      </c>
      <c r="B72" s="1" t="s">
        <v>77</v>
      </c>
      <c r="C72" s="1" t="s">
        <v>108</v>
      </c>
      <c r="D72" s="1" t="s">
        <v>163</v>
      </c>
      <c r="E72" s="1">
        <v>1952</v>
      </c>
      <c r="F72" s="1">
        <v>2010</v>
      </c>
      <c r="G72" s="1" t="s">
        <v>198</v>
      </c>
      <c r="H72" s="1">
        <v>3203</v>
      </c>
      <c r="I72" s="1">
        <v>8</v>
      </c>
      <c r="J72" s="1">
        <v>4</v>
      </c>
      <c r="L72" s="1" t="str">
        <f t="shared" si="1"/>
        <v>INSERT INTO habitants VALUES (38,'clarisse','Oudib','F',1952,2010,'Responsible achat',3203,8,4);</v>
      </c>
    </row>
    <row r="73" spans="1:12" x14ac:dyDescent="0.25">
      <c r="A73" s="1">
        <v>4</v>
      </c>
      <c r="B73" s="1" t="s">
        <v>54</v>
      </c>
      <c r="C73" s="1" t="s">
        <v>151</v>
      </c>
      <c r="D73" s="1" t="s">
        <v>163</v>
      </c>
      <c r="E73" s="1">
        <v>1952</v>
      </c>
      <c r="F73" s="1">
        <v>1982</v>
      </c>
      <c r="G73" s="1" t="s">
        <v>185</v>
      </c>
      <c r="H73" s="1">
        <v>4582</v>
      </c>
      <c r="I73" s="1">
        <v>9</v>
      </c>
      <c r="J73" s="1">
        <v>4</v>
      </c>
      <c r="L73" s="1" t="str">
        <f t="shared" si="1"/>
        <v>INSERT INTO habitants VALUES (4,'emma','Perrier','F',1952,1982,'Assistance RH',4582,9,4);</v>
      </c>
    </row>
    <row r="74" spans="1:12" x14ac:dyDescent="0.25">
      <c r="A74" s="1">
        <v>20</v>
      </c>
      <c r="B74" s="1" t="s">
        <v>54</v>
      </c>
      <c r="C74" s="1" t="s">
        <v>152</v>
      </c>
      <c r="D74" s="1" t="s">
        <v>163</v>
      </c>
      <c r="E74" s="1">
        <v>1963</v>
      </c>
      <c r="F74" s="1">
        <v>2000</v>
      </c>
      <c r="G74" s="1" t="s">
        <v>184</v>
      </c>
      <c r="H74" s="1">
        <v>3909</v>
      </c>
      <c r="I74" s="1">
        <v>9</v>
      </c>
      <c r="J74" s="1">
        <v>4</v>
      </c>
      <c r="L74" s="1" t="str">
        <f t="shared" si="1"/>
        <v>INSERT INTO habitants VALUES (20,'emma','Pavis','F',1963,2000,'Directrice RH',3909,9,4);</v>
      </c>
    </row>
    <row r="75" spans="1:12" x14ac:dyDescent="0.25">
      <c r="A75" s="1">
        <v>44</v>
      </c>
      <c r="B75" s="1" t="s">
        <v>200</v>
      </c>
      <c r="C75" s="1" t="s">
        <v>167</v>
      </c>
      <c r="D75" s="1" t="s">
        <v>163</v>
      </c>
      <c r="E75" s="1">
        <v>1994</v>
      </c>
      <c r="F75" s="1">
        <v>2012</v>
      </c>
      <c r="G75" s="1" t="s">
        <v>205</v>
      </c>
      <c r="H75" s="1">
        <v>2468</v>
      </c>
      <c r="I75" s="1">
        <v>11</v>
      </c>
      <c r="J75" s="1">
        <v>6</v>
      </c>
      <c r="L75" s="1" t="str">
        <f t="shared" si="1"/>
        <v>INSERT INTO habitants VALUES (44,'soshana','Chaudy','F',1994,2012,'Commercial sédentaire',2468,11,6);</v>
      </c>
    </row>
    <row r="76" spans="1:12" x14ac:dyDescent="0.25">
      <c r="A76" s="1">
        <v>58</v>
      </c>
      <c r="B76" s="1" t="s">
        <v>199</v>
      </c>
      <c r="C76" s="1" t="s">
        <v>166</v>
      </c>
      <c r="D76" s="1" t="s">
        <v>162</v>
      </c>
      <c r="E76" s="1">
        <v>1995</v>
      </c>
      <c r="F76" s="1">
        <v>2015</v>
      </c>
      <c r="G76" s="1" t="s">
        <v>206</v>
      </c>
      <c r="H76" s="1">
        <v>9243</v>
      </c>
      <c r="I76" s="1">
        <v>11</v>
      </c>
      <c r="J76" s="1">
        <v>6</v>
      </c>
      <c r="L76" s="1" t="str">
        <f t="shared" si="1"/>
        <v>INSERT INTO habitants VALUES (58,'daniel','Moreau','M',1995,2015,'Commercial itinérant',9243,11,6);</v>
      </c>
    </row>
    <row r="77" spans="1:12" x14ac:dyDescent="0.25">
      <c r="A77" s="1">
        <v>59</v>
      </c>
      <c r="B77" s="1" t="s">
        <v>201</v>
      </c>
      <c r="C77" s="1" t="s">
        <v>170</v>
      </c>
      <c r="D77" s="1" t="s">
        <v>162</v>
      </c>
      <c r="E77" s="1">
        <v>1996</v>
      </c>
      <c r="F77" s="1">
        <v>2015</v>
      </c>
      <c r="G77" s="1" t="s">
        <v>203</v>
      </c>
      <c r="H77" s="1">
        <v>9165</v>
      </c>
      <c r="I77" s="1">
        <v>12</v>
      </c>
      <c r="J77" s="1">
        <v>6</v>
      </c>
      <c r="L77" s="1" t="str">
        <f t="shared" si="1"/>
        <v>INSERT INTO habitants VALUES (59,'mario','Levy','M',1996,2015,'Technicien intégration',9165,12,6);</v>
      </c>
    </row>
    <row r="78" spans="1:12" x14ac:dyDescent="0.25">
      <c r="A78" s="1">
        <v>67</v>
      </c>
      <c r="B78" s="1" t="s">
        <v>202</v>
      </c>
      <c r="C78" s="1" t="s">
        <v>171</v>
      </c>
      <c r="D78" s="1" t="s">
        <v>162</v>
      </c>
      <c r="E78" s="1">
        <v>2000</v>
      </c>
      <c r="F78" s="1">
        <v>2018</v>
      </c>
      <c r="G78" s="1" t="s">
        <v>204</v>
      </c>
      <c r="H78" s="1">
        <v>2297</v>
      </c>
      <c r="I78" s="1">
        <v>12</v>
      </c>
      <c r="J78" s="1">
        <v>6</v>
      </c>
      <c r="L78" s="1" t="str">
        <f t="shared" si="1"/>
        <v>INSERT INTO habitants VALUES (67,'arnaud','Ciapin','M',2000,2018,'Automaticien',2297,12,6);</v>
      </c>
    </row>
  </sheetData>
  <sortState xmlns:xlrd2="http://schemas.microsoft.com/office/spreadsheetml/2017/richdata2" ref="A2:J78">
    <sortCondition ref="I2:I7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Services</vt:lpstr>
      <vt:lpstr>Salles</vt:lpstr>
      <vt:lpstr>Salariés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Ulysse COUTAUD</dc:creator>
  <cp:lastModifiedBy>Ulysse COUTAUD</cp:lastModifiedBy>
  <dcterms:created xsi:type="dcterms:W3CDTF">2023-02-20T08:48:50Z</dcterms:created>
  <dcterms:modified xsi:type="dcterms:W3CDTF">2023-02-20T20:53:41Z</dcterms:modified>
</cp:coreProperties>
</file>