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5520" tabRatio="500"/>
  </bookViews>
  <sheets>
    <sheet name="ProductBacklog" sheetId="1" r:id="rId1"/>
    <sheet name="Sprint Backlog" sheetId="2" r:id="rId2"/>
    <sheet name="Sprint" sheetId="3" r:id="rId3"/>
    <sheet name="Sprint Chart" sheetId="4" r:id="rId4"/>
    <sheet name="BurnDown Sprint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3" l="1"/>
  <c r="C8" i="4"/>
  <c r="C9" i="4"/>
  <c r="C11" i="4"/>
  <c r="C10" i="4"/>
  <c r="I4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E11" i="4"/>
  <c r="D11" i="4"/>
  <c r="E10" i="4"/>
  <c r="D10" i="4"/>
  <c r="E9" i="4"/>
  <c r="D9" i="4"/>
  <c r="D2" i="4"/>
  <c r="E56" i="3"/>
  <c r="E57" i="3"/>
  <c r="E58" i="3"/>
  <c r="E59" i="3"/>
  <c r="E60" i="3"/>
  <c r="E6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I9" i="3"/>
  <c r="L4" i="3"/>
  <c r="D5" i="3"/>
  <c r="L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F4" i="3"/>
  <c r="F5" i="3"/>
  <c r="H8" i="2"/>
</calcChain>
</file>

<file path=xl/sharedStrings.xml><?xml version="1.0" encoding="utf-8"?>
<sst xmlns="http://schemas.openxmlformats.org/spreadsheetml/2006/main" count="259" uniqueCount="139">
  <si>
    <t>Sprint #</t>
  </si>
  <si>
    <t>ID</t>
  </si>
  <si>
    <t>Nombre</t>
  </si>
  <si>
    <t>Sprint#</t>
  </si>
  <si>
    <t>Como</t>
  </si>
  <si>
    <t>Quiero</t>
  </si>
  <si>
    <t>Para</t>
  </si>
  <si>
    <t>Estimación (Planning Poker)</t>
  </si>
  <si>
    <t>Fecha inicio</t>
  </si>
  <si>
    <t>Fecha final</t>
  </si>
  <si>
    <t>Estimación</t>
  </si>
  <si>
    <t>Como probarlo</t>
  </si>
  <si>
    <t>Notas</t>
  </si>
  <si>
    <t>Sprint</t>
  </si>
  <si>
    <t>Estado</t>
  </si>
  <si>
    <t>Tareas Totales</t>
  </si>
  <si>
    <t>Retrospectiva</t>
  </si>
  <si>
    <t>Daily Scrum</t>
  </si>
  <si>
    <t>Progreso del Sprint</t>
  </si>
  <si>
    <t>Pendiente</t>
  </si>
  <si>
    <t>%</t>
  </si>
  <si>
    <t>Terminado</t>
  </si>
  <si>
    <t>M</t>
  </si>
  <si>
    <t>Total Tareas</t>
  </si>
  <si>
    <t>Puntos Historia</t>
  </si>
  <si>
    <t>Total Horas</t>
  </si>
  <si>
    <t>Días de sprint</t>
  </si>
  <si>
    <t>-</t>
  </si>
  <si>
    <t>Media Tareas/Día</t>
  </si>
  <si>
    <t>--</t>
  </si>
  <si>
    <t>Total Ptos de Historia</t>
  </si>
  <si>
    <t>Media Horas/Día</t>
  </si>
  <si>
    <t>Dias en sprint / Esfuerzo restante</t>
  </si>
  <si>
    <t>Días</t>
  </si>
  <si>
    <t>Story ID</t>
  </si>
  <si>
    <t>Categoria</t>
  </si>
  <si>
    <t>Historia / Tarea</t>
  </si>
  <si>
    <t>Asignado</t>
  </si>
  <si>
    <t>Trabajo Restante</t>
  </si>
  <si>
    <t>lo mismo con la HU 21</t>
  </si>
  <si>
    <t>*</t>
  </si>
  <si>
    <t>alerta de sensores malos (son lo mismo)</t>
  </si>
  <si>
    <t>Scrum Team</t>
  </si>
  <si>
    <t>Carga de Trabajo</t>
  </si>
  <si>
    <t>Total Sprint</t>
  </si>
  <si>
    <t>Como administrador</t>
  </si>
  <si>
    <t>Necesito poder validar que realmente es una empresa valida</t>
  </si>
  <si>
    <t>Con la finalidad de saber si es una empresa real</t>
  </si>
  <si>
    <t>Necesito que el sistema envie Mail's de confirmacion de validacion</t>
  </si>
  <si>
    <t>Con la finalidad de informar a la empresa que su registro fue validado</t>
  </si>
  <si>
    <t>Necesito que el sistema envie Mail's de confirmacion de registro</t>
  </si>
  <si>
    <t>Con la finalidad de informar a los usuarios que su registro fue validado</t>
  </si>
  <si>
    <t>Como pequeña empresa</t>
  </si>
  <si>
    <t>Necesito poder publicar un producto</t>
  </si>
  <si>
    <t>Con la finalidad de que mi producto se encuentre dentro del sitio.</t>
  </si>
  <si>
    <t>Necesito poder registrarme en el sitio como empresa</t>
  </si>
  <si>
    <t>Con la finalidad de poder publicar mis productos.</t>
  </si>
  <si>
    <t>Necesito poder administrar mi cuenta</t>
  </si>
  <si>
    <t>Con la finalidad de poder modificar mis datos.</t>
  </si>
  <si>
    <t>Necesito poder ingresar a mi cuenta</t>
  </si>
  <si>
    <t>Con la finalidad de poder administrar mi cuenta y publicar productos.</t>
  </si>
  <si>
    <t>Necesito poder modificar un producto ya existente</t>
  </si>
  <si>
    <t>Con la finalidad de poder administrar mis productos.</t>
  </si>
  <si>
    <t>Necesito poder eliminar un producto ya existente</t>
  </si>
  <si>
    <t>Con la finalidad de poder eliminar mis productos.</t>
  </si>
  <si>
    <t>Como Usuario buscador</t>
  </si>
  <si>
    <t>Necesito buscar un producto por categorias</t>
  </si>
  <si>
    <t>Con la finalidad de encontrar el que busco.</t>
  </si>
  <si>
    <t>Necesito buscar un producto por criterios (rango, palabra clave, precio máximo)</t>
  </si>
  <si>
    <t>Con la finalidad de poder buscar un producto al mejor precio.</t>
  </si>
  <si>
    <t xml:space="preserve">Necesito poder seleccionar un producto </t>
  </si>
  <si>
    <t>Con la finalidad de saber en donde esta al mejor precio.</t>
  </si>
  <si>
    <t>Necesito poder saber como llegar a una tienda deseada</t>
  </si>
  <si>
    <t>Con la finalidad de conocer el camino como llegar.</t>
  </si>
  <si>
    <t>Necesito poder ver información de los productos</t>
  </si>
  <si>
    <t>Con la finalidad de conocer lo que se ofrece.</t>
  </si>
  <si>
    <t>Necesito que se muestre en un mapa la tienda deseada</t>
  </si>
  <si>
    <t>Con la finalidad de saber donde esta la tienda.</t>
  </si>
  <si>
    <t xml:space="preserve">Necesito poder subir una imagen de un producto que desconozco </t>
  </si>
  <si>
    <t>Con la finalidad de obtener el precio y el sitio de venta, por parte de otros usuarios.</t>
  </si>
  <si>
    <t>Necesito poder registrarme en el sistema como usuario</t>
  </si>
  <si>
    <t>Con la finalidad de poder consultar sobre algun producto y dar respuestas a las de otros.</t>
  </si>
  <si>
    <t>Necesito poder administrar mi cuenta de usuario</t>
  </si>
  <si>
    <t>Con la finalidad de poder administrar mi cuenta, publicar consultas y responder las de otros.</t>
  </si>
  <si>
    <t>Necesito poder ver las tiendas que se encuentran a mi alrededor</t>
  </si>
  <si>
    <t>Con la finalidad de poder saber cuales tengo cerca</t>
  </si>
  <si>
    <t>Necesito poder registrarme por medio de mi cuenta de facebook</t>
  </si>
  <si>
    <t>Necesito poder administrar mi cuenta como usuario facebook</t>
  </si>
  <si>
    <t>Con la finalidad de poder eliminar mi cuenta</t>
  </si>
  <si>
    <t>Necesito poder ingresar a mi cuenta mediante facebook</t>
  </si>
  <si>
    <t>Como Usuario Consultador</t>
  </si>
  <si>
    <t>Necesito poder comentar una imagen subida por otro usuario</t>
  </si>
  <si>
    <t>Con la finalidad de dar respuestas al desconocimiento de otros usuarios.</t>
  </si>
  <si>
    <t>Necesito poder ingresar URL de tiendas a rastrear automaticamenta</t>
  </si>
  <si>
    <t>Con la finalidad de que se rastree la URL deseada.</t>
  </si>
  <si>
    <t>Como sistema</t>
  </si>
  <si>
    <t>Necesito rastrear automaticamente tiendas que puso el admin</t>
  </si>
  <si>
    <t>Con la finalidad de automatizar la toma de datos de las tiendas web.</t>
  </si>
  <si>
    <t>como administrador</t>
  </si>
  <si>
    <t>Necesito poder visualizar lo que entrego el sistema, para ponerlas.</t>
  </si>
  <si>
    <t>Con la finalidad de seleccionar los productos que se ingresarán al sistema</t>
  </si>
  <si>
    <t>S</t>
  </si>
  <si>
    <t>C</t>
  </si>
  <si>
    <r>
      <t xml:space="preserve">M (Must): </t>
    </r>
    <r>
      <rPr>
        <sz val="12"/>
        <color rgb="FF000000"/>
        <rFont val="Calibri"/>
        <scheme val="minor"/>
      </rPr>
      <t>Requisito que tiene que estar implementado en la versión final del producto para que la misma pueda ser considerada un éxito.</t>
    </r>
  </si>
  <si>
    <r>
      <t xml:space="preserve">S (Should): </t>
    </r>
    <r>
      <rPr>
        <sz val="12"/>
        <color rgb="FF000000"/>
        <rFont val="Calibri"/>
        <scheme val="minor"/>
      </rPr>
      <t>Requisito de alta prioridad que en la medida de lo posible debería ser incluido en la solución final, pero que llegado el momento y si fuera necesario, podría ser prescindible si hubiera alguna causa que lo justificara.</t>
    </r>
  </si>
  <si>
    <r>
      <t xml:space="preserve">C (Could): </t>
    </r>
    <r>
      <rPr>
        <sz val="12"/>
        <color rgb="FF000000"/>
        <rFont val="Calibri"/>
        <scheme val="minor"/>
      </rPr>
      <t>Requisito deseable pero no necesario, se implementaría si hubiera posibilidades presupuestarias y temporales.</t>
    </r>
  </si>
  <si>
    <r>
      <t xml:space="preserve">W (Won’t): </t>
    </r>
    <r>
      <rPr>
        <sz val="12"/>
        <color rgb="FF000000"/>
        <rFont val="Calibri"/>
        <scheme val="minor"/>
      </rPr>
      <t>Hace referencia a requisitos que están descartados de momento pero que en un futuro podrían ser tenidos de nuevo en cuenta y ser reclasificados en una de las categorías anteriores.</t>
    </r>
  </si>
  <si>
    <t>x</t>
  </si>
  <si>
    <t>15 min</t>
  </si>
  <si>
    <t>En curso</t>
  </si>
  <si>
    <t>Validar empresa</t>
  </si>
  <si>
    <t>Mail confirmación validación</t>
  </si>
  <si>
    <t>Mail confirmación registro</t>
  </si>
  <si>
    <t>Publicar producto</t>
  </si>
  <si>
    <t>Registrar empresa</t>
  </si>
  <si>
    <t>Administrar Empresa</t>
  </si>
  <si>
    <t>Ingresar Empresa</t>
  </si>
  <si>
    <t xml:space="preserve">Modificar producto </t>
  </si>
  <si>
    <t>Eliminar producto</t>
  </si>
  <si>
    <t>Búsqueda criterios</t>
  </si>
  <si>
    <t>Búsqueda categoria</t>
  </si>
  <si>
    <t>Seleccionar Producto</t>
  </si>
  <si>
    <t>Como llegar</t>
  </si>
  <si>
    <t>Información Productos</t>
  </si>
  <si>
    <t>Mostrar en mapa</t>
  </si>
  <si>
    <t>Subir producto desconocido</t>
  </si>
  <si>
    <t>Registrar usuario</t>
  </si>
  <si>
    <t>Administrar usuario</t>
  </si>
  <si>
    <t>Ingresar usuario</t>
  </si>
  <si>
    <t>Ver tiendas cercanas</t>
  </si>
  <si>
    <t>Registrar facebook</t>
  </si>
  <si>
    <t>Administrar  facebook</t>
  </si>
  <si>
    <t>Ingresar Facebook</t>
  </si>
  <si>
    <t>Comentar social</t>
  </si>
  <si>
    <t>Ingresar URL</t>
  </si>
  <si>
    <t xml:space="preserve">Rastrear </t>
  </si>
  <si>
    <t>Visualizar rastreo</t>
  </si>
  <si>
    <t>Priorización</t>
  </si>
  <si>
    <t>asdsa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</si>
</sst>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9"/>
      <name val="Verdana"/>
    </font>
    <font>
      <b/>
      <sz val="9"/>
      <color rgb="FFFFFFFF"/>
      <name val="Verdana"/>
    </font>
    <font>
      <sz val="9"/>
      <name val="Verdana"/>
    </font>
    <font>
      <sz val="10"/>
      <name val="Arial"/>
    </font>
    <font>
      <b/>
      <sz val="10"/>
      <name val="Arial"/>
    </font>
    <font>
      <b/>
      <sz val="14"/>
      <name val="Arial"/>
    </font>
    <font>
      <sz val="9"/>
      <color rgb="FFFFFFFF"/>
      <name val="Verdana"/>
    </font>
    <font>
      <u/>
      <sz val="9"/>
      <color rgb="FF0000FF"/>
      <name val="Verdana"/>
    </font>
    <font>
      <sz val="10"/>
      <color rgb="FF000000"/>
      <name val="Arial"/>
    </font>
    <font>
      <sz val="8"/>
      <name val="Arial"/>
    </font>
    <font>
      <b/>
      <sz val="9"/>
      <color rgb="FF000000"/>
      <name val="Verdana"/>
    </font>
    <font>
      <sz val="10"/>
      <color theme="1"/>
      <name val="Arial"/>
      <family val="2"/>
    </font>
    <font>
      <u/>
      <sz val="10"/>
      <color theme="11"/>
      <name val="Arial"/>
    </font>
    <font>
      <sz val="12"/>
      <color rgb="FF000000"/>
      <name val="Calibri"/>
      <scheme val="minor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DDDD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24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2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2" fillId="0" borderId="5" xfId="0" applyFont="1" applyBorder="1" applyAlignment="1">
      <alignment horizontal="right" wrapText="1"/>
    </xf>
    <xf numFmtId="14" fontId="4" fillId="3" borderId="5" xfId="0" applyNumberFormat="1" applyFont="1" applyFill="1" applyBorder="1" applyAlignment="1">
      <alignment horizontal="left" wrapText="1"/>
    </xf>
    <xf numFmtId="0" fontId="3" fillId="2" borderId="5" xfId="0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wrapText="1"/>
    </xf>
    <xf numFmtId="0" fontId="4" fillId="0" borderId="5" xfId="0" applyFont="1" applyBorder="1" applyAlignment="1">
      <alignment horizontal="left" wrapText="1"/>
    </xf>
    <xf numFmtId="0" fontId="4" fillId="0" borderId="5" xfId="0" applyFont="1" applyBorder="1" applyAlignment="1">
      <alignment wrapText="1"/>
    </xf>
    <xf numFmtId="0" fontId="8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2" fillId="0" borderId="5" xfId="0" applyFont="1" applyBorder="1" applyAlignment="1">
      <alignment wrapText="1"/>
    </xf>
    <xf numFmtId="14" fontId="12" fillId="4" borderId="5" xfId="0" applyNumberFormat="1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wrapText="1"/>
    </xf>
    <xf numFmtId="4" fontId="2" fillId="0" borderId="5" xfId="0" applyNumberFormat="1" applyFont="1" applyBorder="1" applyAlignment="1">
      <alignment wrapText="1"/>
    </xf>
    <xf numFmtId="0" fontId="3" fillId="2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12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4" fillId="3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10" fillId="7" borderId="12" xfId="0" applyFont="1" applyFill="1" applyBorder="1" applyAlignment="1">
      <alignment horizontal="left" vertical="center" readingOrder="1"/>
    </xf>
    <xf numFmtId="0" fontId="13" fillId="7" borderId="12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 readingOrder="1"/>
    </xf>
    <xf numFmtId="0" fontId="0" fillId="0" borderId="12" xfId="0" applyBorder="1"/>
    <xf numFmtId="0" fontId="13" fillId="7" borderId="12" xfId="0" applyFont="1" applyFill="1" applyBorder="1" applyAlignment="1">
      <alignment horizontal="left" vertical="center"/>
    </xf>
    <xf numFmtId="0" fontId="10" fillId="7" borderId="12" xfId="0" applyFont="1" applyFill="1" applyBorder="1" applyAlignment="1">
      <alignment horizontal="left" vertical="top" readingOrder="1"/>
    </xf>
    <xf numFmtId="0" fontId="13" fillId="7" borderId="12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0" xfId="0" applyFont="1"/>
    <xf numFmtId="0" fontId="5" fillId="7" borderId="12" xfId="0" applyFont="1" applyFill="1" applyBorder="1" applyAlignment="1">
      <alignment horizontal="left" vertical="center" readingOrder="1"/>
    </xf>
    <xf numFmtId="0" fontId="0" fillId="7" borderId="12" xfId="0" applyFont="1" applyFill="1" applyBorder="1" applyAlignment="1">
      <alignment horizontal="left" vertical="center" readingOrder="1"/>
    </xf>
    <xf numFmtId="0" fontId="0" fillId="7" borderId="12" xfId="0" applyFont="1" applyFill="1" applyBorder="1" applyAlignment="1">
      <alignment horizontal="left" vertical="top" readingOrder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4" borderId="0" xfId="0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7" xfId="0" applyFont="1" applyFill="1" applyBorder="1" applyAlignment="1">
      <alignment horizontal="left" wrapText="1"/>
    </xf>
    <xf numFmtId="0" fontId="13" fillId="7" borderId="15" xfId="0" applyFont="1" applyFill="1" applyBorder="1" applyAlignment="1">
      <alignment horizontal="left"/>
    </xf>
    <xf numFmtId="0" fontId="13" fillId="7" borderId="16" xfId="0" applyFont="1" applyFill="1" applyBorder="1" applyAlignment="1">
      <alignment horizontal="left"/>
    </xf>
    <xf numFmtId="0" fontId="13" fillId="7" borderId="17" xfId="0" applyFont="1" applyFill="1" applyBorder="1" applyAlignment="1">
      <alignment horizontal="left"/>
    </xf>
    <xf numFmtId="0" fontId="13" fillId="7" borderId="18" xfId="0" applyFont="1" applyFill="1" applyBorder="1" applyAlignment="1">
      <alignment horizontal="left"/>
    </xf>
    <xf numFmtId="0" fontId="4" fillId="0" borderId="15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13" fillId="7" borderId="17" xfId="0" applyFont="1" applyFill="1" applyBorder="1" applyAlignment="1">
      <alignment horizontal="left"/>
    </xf>
    <xf numFmtId="0" fontId="5" fillId="7" borderId="17" xfId="0" applyFont="1" applyFill="1" applyBorder="1" applyAlignment="1">
      <alignment horizontal="left"/>
    </xf>
    <xf numFmtId="0" fontId="5" fillId="7" borderId="17" xfId="0" applyFont="1" applyFill="1" applyBorder="1" applyAlignment="1">
      <alignment horizontal="left" readingOrder="1"/>
    </xf>
    <xf numFmtId="0" fontId="10" fillId="7" borderId="17" xfId="0" applyFont="1" applyFill="1" applyBorder="1" applyAlignment="1">
      <alignment horizontal="left" readingOrder="1"/>
    </xf>
    <xf numFmtId="0" fontId="4" fillId="0" borderId="3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9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4" fillId="8" borderId="0" xfId="0" applyFont="1" applyFill="1" applyAlignment="1">
      <alignment horizontal="center" wrapText="1"/>
    </xf>
    <xf numFmtId="0" fontId="4" fillId="8" borderId="6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0" fillId="8" borderId="0" xfId="0" applyFont="1" applyFill="1" applyAlignment="1">
      <alignment wrapText="1"/>
    </xf>
    <xf numFmtId="0" fontId="2" fillId="8" borderId="4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wrapText="1"/>
    </xf>
    <xf numFmtId="0" fontId="4" fillId="8" borderId="5" xfId="0" applyFont="1" applyFill="1" applyBorder="1" applyAlignment="1">
      <alignment wrapText="1"/>
    </xf>
    <xf numFmtId="4" fontId="4" fillId="8" borderId="5" xfId="0" applyNumberFormat="1" applyFont="1" applyFill="1" applyBorder="1" applyAlignment="1">
      <alignment wrapText="1"/>
    </xf>
    <xf numFmtId="0" fontId="4" fillId="8" borderId="5" xfId="0" applyFont="1" applyFill="1" applyBorder="1" applyAlignment="1">
      <alignment horizontal="center" wrapText="1"/>
    </xf>
    <xf numFmtId="14" fontId="4" fillId="9" borderId="5" xfId="0" applyNumberFormat="1" applyFont="1" applyFill="1" applyBorder="1" applyAlignment="1">
      <alignment horizontal="left" wrapText="1"/>
    </xf>
    <xf numFmtId="0" fontId="0" fillId="8" borderId="0" xfId="0" applyFont="1" applyFill="1" applyAlignment="1">
      <alignment wrapText="1"/>
    </xf>
    <xf numFmtId="0" fontId="2" fillId="8" borderId="5" xfId="0" applyFont="1" applyFill="1" applyBorder="1" applyAlignment="1">
      <alignment wrapText="1"/>
    </xf>
    <xf numFmtId="0" fontId="4" fillId="8" borderId="10" xfId="0" applyFont="1" applyFill="1" applyBorder="1" applyAlignment="1">
      <alignment wrapText="1"/>
    </xf>
    <xf numFmtId="0" fontId="4" fillId="8" borderId="11" xfId="0" applyFont="1" applyFill="1" applyBorder="1" applyAlignment="1">
      <alignment horizontal="center" wrapText="1"/>
    </xf>
    <xf numFmtId="0" fontId="4" fillId="8" borderId="2" xfId="0" applyFont="1" applyFill="1" applyBorder="1" applyAlignment="1">
      <alignment wrapText="1"/>
    </xf>
    <xf numFmtId="0" fontId="4" fillId="8" borderId="6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wrapText="1"/>
    </xf>
    <xf numFmtId="0" fontId="2" fillId="8" borderId="5" xfId="0" applyFont="1" applyFill="1" applyBorder="1" applyAlignment="1">
      <alignment horizontal="center" wrapText="1"/>
    </xf>
    <xf numFmtId="0" fontId="6" fillId="8" borderId="0" xfId="0" applyFont="1" applyFill="1" applyAlignment="1">
      <alignment wrapText="1"/>
    </xf>
    <xf numFmtId="0" fontId="6" fillId="8" borderId="0" xfId="0" applyFont="1" applyFill="1" applyAlignment="1">
      <alignment horizontal="right" wrapText="1"/>
    </xf>
    <xf numFmtId="0" fontId="7" fillId="8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6" fillId="8" borderId="12" xfId="0" applyFont="1" applyFill="1" applyBorder="1" applyAlignment="1">
      <alignment horizontal="left" wrapText="1"/>
    </xf>
    <xf numFmtId="0" fontId="5" fillId="8" borderId="12" xfId="0" applyFont="1" applyFill="1" applyBorder="1" applyAlignment="1">
      <alignment wrapText="1"/>
    </xf>
    <xf numFmtId="0" fontId="6" fillId="8" borderId="12" xfId="0" applyFont="1" applyFill="1" applyBorder="1" applyAlignment="1">
      <alignment wrapText="1"/>
    </xf>
    <xf numFmtId="0" fontId="5" fillId="8" borderId="12" xfId="0" applyFont="1" applyFill="1" applyBorder="1" applyAlignment="1">
      <alignment horizontal="left" wrapText="1"/>
    </xf>
    <xf numFmtId="0" fontId="5" fillId="8" borderId="17" xfId="0" applyFont="1" applyFill="1" applyBorder="1" applyAlignment="1">
      <alignment horizontal="right" wrapText="1"/>
    </xf>
    <xf numFmtId="0" fontId="0" fillId="8" borderId="19" xfId="0" applyFont="1" applyFill="1" applyBorder="1" applyAlignment="1">
      <alignment wrapText="1"/>
    </xf>
    <xf numFmtId="4" fontId="5" fillId="8" borderId="17" xfId="0" applyNumberFormat="1" applyFont="1" applyFill="1" applyBorder="1" applyAlignment="1">
      <alignment wrapText="1"/>
    </xf>
    <xf numFmtId="0" fontId="5" fillId="8" borderId="18" xfId="0" applyFont="1" applyFill="1" applyBorder="1" applyAlignment="1">
      <alignment wrapText="1"/>
    </xf>
    <xf numFmtId="4" fontId="5" fillId="8" borderId="20" xfId="0" applyNumberFormat="1" applyFont="1" applyFill="1" applyBorder="1" applyAlignment="1">
      <alignment wrapText="1"/>
    </xf>
    <xf numFmtId="0" fontId="5" fillId="8" borderId="21" xfId="0" applyFont="1" applyFill="1" applyBorder="1" applyAlignment="1">
      <alignment wrapText="1"/>
    </xf>
  </cellXfs>
  <cellStyles count="28"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s-ES"/>
              <a:t>Sprint Chart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rgbClr val="DC3912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FF99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3"/>
            <c:bubble3D val="0"/>
            <c:spPr>
              <a:solidFill>
                <a:srgbClr val="0080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4"/>
            <c:bubble3D val="0"/>
            <c:spPr>
              <a:solidFill>
                <a:srgbClr val="666666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5"/>
            <c:bubble3D val="0"/>
            <c:spPr>
              <a:solidFill>
                <a:srgbClr val="4942CC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6"/>
            <c:bubble3D val="0"/>
            <c:spPr>
              <a:solidFill>
                <a:srgbClr val="CB4AC5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7"/>
            <c:bubble3D val="0"/>
            <c:spPr>
              <a:solidFill>
                <a:srgbClr val="D6AE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8"/>
            <c:bubble3D val="0"/>
            <c:spPr>
              <a:solidFill>
                <a:srgbClr val="3366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9"/>
            <c:bubble3D val="0"/>
            <c:spPr>
              <a:solidFill>
                <a:srgbClr val="DD4477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0"/>
            <c:bubble3D val="0"/>
            <c:spPr>
              <a:solidFill>
                <a:srgbClr val="AAAA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1"/>
            <c:bubble3D val="0"/>
            <c:spPr>
              <a:solidFill>
                <a:srgbClr val="66AA0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2"/>
            <c:bubble3D val="0"/>
            <c:spPr>
              <a:solidFill>
                <a:srgbClr val="88888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3"/>
            <c:bubble3D val="0"/>
            <c:spPr>
              <a:solidFill>
                <a:srgbClr val="9944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4"/>
            <c:bubble3D val="0"/>
            <c:spPr>
              <a:solidFill>
                <a:srgbClr val="DD5511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5"/>
            <c:bubble3D val="0"/>
            <c:spPr>
              <a:solidFill>
                <a:srgbClr val="22AA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6"/>
            <c:bubble3D val="0"/>
            <c:spPr>
              <a:solidFill>
                <a:srgbClr val="999999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7"/>
            <c:bubble3D val="0"/>
            <c:spPr>
              <a:solidFill>
                <a:srgbClr val="705770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8"/>
            <c:bubble3D val="0"/>
            <c:spPr>
              <a:solidFill>
                <a:srgbClr val="109618"/>
              </a:solidFill>
              <a:ln w="25400" cmpd="sng">
                <a:solidFill>
                  <a:srgbClr val="FFFFFF"/>
                </a:solidFill>
              </a:ln>
            </c:spPr>
          </c:dPt>
          <c:dPt>
            <c:idx val="19"/>
            <c:bubble3D val="0"/>
            <c:spPr>
              <a:solidFill>
                <a:srgbClr val="A32929"/>
              </a:solidFill>
              <a:ln w="25400" cmpd="sng">
                <a:solidFill>
                  <a:srgbClr val="FFFFFF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'Sprint Chart'!$D$9:$D$11</c:f>
              <c:strCache>
                <c:ptCount val="3"/>
                <c:pt idx="0">
                  <c:v>Pendiente</c:v>
                </c:pt>
                <c:pt idx="1">
                  <c:v>Terminado</c:v>
                </c:pt>
                <c:pt idx="2">
                  <c:v>En curso</c:v>
                </c:pt>
              </c:strCache>
            </c:strRef>
          </c:cat>
          <c:val>
            <c:numRef>
              <c:f>'Sprint Chart'!$E$9:$E$11</c:f>
              <c:numCache>
                <c:formatCode>#,##0.00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s-ES"/>
              <a:t>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Sprint!$H$9</c:f>
              <c:strCache>
                <c:ptCount val="1"/>
                <c:pt idx="0">
                  <c:v>Estimación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5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Sprint!$I$8:$AG$8</c:f>
              <c:numCache>
                <c:formatCode>m/d/yy</c:formatCode>
                <c:ptCount val="25"/>
                <c:pt idx="0">
                  <c:v>42123.0</c:v>
                </c:pt>
                <c:pt idx="1">
                  <c:v>42124.0</c:v>
                </c:pt>
                <c:pt idx="2">
                  <c:v>42125.0</c:v>
                </c:pt>
                <c:pt idx="3">
                  <c:v>42128.0</c:v>
                </c:pt>
                <c:pt idx="4">
                  <c:v>42129.0</c:v>
                </c:pt>
                <c:pt idx="5">
                  <c:v>42130.0</c:v>
                </c:pt>
                <c:pt idx="6">
                  <c:v>42131.0</c:v>
                </c:pt>
                <c:pt idx="7">
                  <c:v>42132.0</c:v>
                </c:pt>
                <c:pt idx="8">
                  <c:v>42135.0</c:v>
                </c:pt>
                <c:pt idx="9">
                  <c:v>42136.0</c:v>
                </c:pt>
                <c:pt idx="10">
                  <c:v>42137.0</c:v>
                </c:pt>
                <c:pt idx="11">
                  <c:v>42138.0</c:v>
                </c:pt>
                <c:pt idx="12">
                  <c:v>42139.0</c:v>
                </c:pt>
                <c:pt idx="13">
                  <c:v>42142.0</c:v>
                </c:pt>
                <c:pt idx="14">
                  <c:v>42143.0</c:v>
                </c:pt>
                <c:pt idx="15">
                  <c:v>42144.0</c:v>
                </c:pt>
                <c:pt idx="16">
                  <c:v>42145.0</c:v>
                </c:pt>
                <c:pt idx="17">
                  <c:v>42146.0</c:v>
                </c:pt>
                <c:pt idx="18">
                  <c:v>42149.0</c:v>
                </c:pt>
                <c:pt idx="19">
                  <c:v>42150.0</c:v>
                </c:pt>
                <c:pt idx="20">
                  <c:v>42151.0</c:v>
                </c:pt>
                <c:pt idx="21">
                  <c:v>42152.0</c:v>
                </c:pt>
                <c:pt idx="22">
                  <c:v>42153.0</c:v>
                </c:pt>
                <c:pt idx="23">
                  <c:v>42156.0</c:v>
                </c:pt>
                <c:pt idx="24">
                  <c:v>42157.0</c:v>
                </c:pt>
              </c:numCache>
            </c:numRef>
          </c:cat>
          <c:val>
            <c:numRef>
              <c:f>Sprint!$I$9:$AG$9</c:f>
              <c:numCache>
                <c:formatCode>#,##0.00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Sprint!$H$10</c:f>
              <c:strCache>
                <c:ptCount val="1"/>
                <c:pt idx="0">
                  <c:v>Trabajo Restante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Sprint!$I$8:$AG$8</c:f>
              <c:numCache>
                <c:formatCode>m/d/yy</c:formatCode>
                <c:ptCount val="25"/>
                <c:pt idx="0">
                  <c:v>42123.0</c:v>
                </c:pt>
                <c:pt idx="1">
                  <c:v>42124.0</c:v>
                </c:pt>
                <c:pt idx="2">
                  <c:v>42125.0</c:v>
                </c:pt>
                <c:pt idx="3">
                  <c:v>42128.0</c:v>
                </c:pt>
                <c:pt idx="4">
                  <c:v>42129.0</c:v>
                </c:pt>
                <c:pt idx="5">
                  <c:v>42130.0</c:v>
                </c:pt>
                <c:pt idx="6">
                  <c:v>42131.0</c:v>
                </c:pt>
                <c:pt idx="7">
                  <c:v>42132.0</c:v>
                </c:pt>
                <c:pt idx="8">
                  <c:v>42135.0</c:v>
                </c:pt>
                <c:pt idx="9">
                  <c:v>42136.0</c:v>
                </c:pt>
                <c:pt idx="10">
                  <c:v>42137.0</c:v>
                </c:pt>
                <c:pt idx="11">
                  <c:v>42138.0</c:v>
                </c:pt>
                <c:pt idx="12">
                  <c:v>42139.0</c:v>
                </c:pt>
                <c:pt idx="13">
                  <c:v>42142.0</c:v>
                </c:pt>
                <c:pt idx="14">
                  <c:v>42143.0</c:v>
                </c:pt>
                <c:pt idx="15">
                  <c:v>42144.0</c:v>
                </c:pt>
                <c:pt idx="16">
                  <c:v>42145.0</c:v>
                </c:pt>
                <c:pt idx="17">
                  <c:v>42146.0</c:v>
                </c:pt>
                <c:pt idx="18">
                  <c:v>42149.0</c:v>
                </c:pt>
                <c:pt idx="19">
                  <c:v>42150.0</c:v>
                </c:pt>
                <c:pt idx="20">
                  <c:v>42151.0</c:v>
                </c:pt>
                <c:pt idx="21">
                  <c:v>42152.0</c:v>
                </c:pt>
                <c:pt idx="22">
                  <c:v>42153.0</c:v>
                </c:pt>
                <c:pt idx="23">
                  <c:v>42156.0</c:v>
                </c:pt>
                <c:pt idx="24">
                  <c:v>42157.0</c:v>
                </c:pt>
              </c:numCache>
            </c:numRef>
          </c:cat>
          <c:val>
            <c:numRef>
              <c:f>Sprint!$I$10:$AG$10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48984"/>
        <c:axId val="2045954456"/>
      </c:lineChart>
      <c:dateAx>
        <c:axId val="204594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Días de Trabajo</a:t>
                </a:r>
              </a:p>
            </c:rich>
          </c:tx>
          <c:layout/>
          <c:overlay val="0"/>
        </c:title>
        <c:numFmt formatCode="m/d/yy" sourceLinked="1"/>
        <c:majorTickMark val="cross"/>
        <c:minorTickMark val="cross"/>
        <c:tickLblPos val="nextTo"/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  <a:endParaRPr lang="es-ES"/>
          </a:p>
        </c:txPr>
        <c:crossAx val="2045954456"/>
        <c:crosses val="autoZero"/>
        <c:auto val="1"/>
        <c:lblOffset val="100"/>
        <c:baseTimeUnit val="days"/>
      </c:dateAx>
      <c:valAx>
        <c:axId val="2045954456"/>
        <c:scaling>
          <c:orientation val="minMax"/>
          <c:max val="20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Horas De Trabajo</a:t>
                </a:r>
              </a:p>
            </c:rich>
          </c:tx>
          <c:layout/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20459489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61125" y="238125"/>
    <xdr:ext cx="5448300" cy="4267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9550" y="342900"/>
    <xdr:ext cx="13011150" cy="5286375"/>
    <xdr:graphicFrame macro=""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workbookViewId="0">
      <selection activeCell="D44" sqref="D44"/>
    </sheetView>
  </sheetViews>
  <sheetFormatPr baseColWidth="10" defaultColWidth="14.5" defaultRowHeight="12.75" customHeight="1" x14ac:dyDescent="0"/>
  <cols>
    <col min="1" max="1" width="7.5" customWidth="1"/>
    <col min="2" max="2" width="20.5" customWidth="1"/>
    <col min="3" max="3" width="21.33203125" customWidth="1"/>
    <col min="4" max="4" width="52.33203125" customWidth="1"/>
    <col min="5" max="5" width="69.1640625" customWidth="1"/>
    <col min="6" max="6" width="11.1640625" customWidth="1"/>
    <col min="7" max="7" width="6.83203125" customWidth="1"/>
    <col min="8" max="8" width="14.5" hidden="1" customWidth="1"/>
    <col min="9" max="9" width="7.6640625" hidden="1" customWidth="1"/>
    <col min="10" max="10" width="6.83203125" customWidth="1"/>
    <col min="11" max="11" width="9.5" customWidth="1"/>
    <col min="12" max="12" width="26.33203125" customWidth="1"/>
    <col min="13" max="14" width="17.33203125" customWidth="1"/>
    <col min="15" max="15" width="0.5" customWidth="1"/>
    <col min="16" max="22" width="17.33203125" customWidth="1"/>
  </cols>
  <sheetData>
    <row r="1" spans="1:22" ht="12.75" customHeight="1">
      <c r="A1" s="2" t="s">
        <v>1</v>
      </c>
      <c r="B1" s="15" t="s">
        <v>2</v>
      </c>
      <c r="C1" s="2" t="s">
        <v>4</v>
      </c>
      <c r="D1" s="4" t="s">
        <v>5</v>
      </c>
      <c r="E1" s="82" t="s">
        <v>6</v>
      </c>
      <c r="F1" s="83" t="s">
        <v>137</v>
      </c>
      <c r="G1" s="83" t="s">
        <v>7</v>
      </c>
      <c r="H1" s="83" t="s">
        <v>11</v>
      </c>
      <c r="I1" s="83" t="s">
        <v>12</v>
      </c>
      <c r="J1" s="83" t="s">
        <v>13</v>
      </c>
      <c r="K1" s="2" t="s">
        <v>14</v>
      </c>
      <c r="P1" s="15"/>
      <c r="Q1" s="15"/>
      <c r="R1" s="15"/>
      <c r="S1" s="15"/>
      <c r="T1" s="15"/>
      <c r="U1" s="15"/>
      <c r="V1" s="15"/>
    </row>
    <row r="2" spans="1:22" ht="12.75" customHeight="1">
      <c r="A2" s="52">
        <v>22</v>
      </c>
      <c r="B2" s="52" t="s">
        <v>110</v>
      </c>
      <c r="C2" s="48" t="s">
        <v>45</v>
      </c>
      <c r="D2" s="77" t="s">
        <v>46</v>
      </c>
      <c r="E2" s="49" t="s">
        <v>47</v>
      </c>
      <c r="F2" s="55" t="s">
        <v>22</v>
      </c>
      <c r="G2" s="55">
        <v>5</v>
      </c>
      <c r="H2" s="84"/>
      <c r="I2" s="84"/>
      <c r="J2" s="85">
        <v>0</v>
      </c>
      <c r="K2" s="81" t="s">
        <v>19</v>
      </c>
      <c r="P2" s="23"/>
      <c r="Q2" s="23"/>
      <c r="R2" s="23"/>
      <c r="S2" s="23"/>
      <c r="T2" s="23"/>
      <c r="U2" s="23"/>
      <c r="V2" s="23"/>
    </row>
    <row r="3" spans="1:22" ht="12.75" customHeight="1">
      <c r="A3" s="48">
        <v>23</v>
      </c>
      <c r="B3" s="58" t="s">
        <v>111</v>
      </c>
      <c r="C3" s="48" t="s">
        <v>45</v>
      </c>
      <c r="D3" s="77" t="s">
        <v>48</v>
      </c>
      <c r="E3" s="49" t="s">
        <v>49</v>
      </c>
      <c r="F3" s="55" t="s">
        <v>22</v>
      </c>
      <c r="G3" s="55">
        <v>3</v>
      </c>
      <c r="H3" s="84"/>
      <c r="I3" s="84"/>
      <c r="J3" s="85">
        <v>0</v>
      </c>
      <c r="K3" s="81" t="s">
        <v>19</v>
      </c>
      <c r="P3" s="23"/>
      <c r="Q3" s="23"/>
      <c r="R3" s="23"/>
      <c r="S3" s="23"/>
      <c r="T3" s="23"/>
      <c r="U3" s="23"/>
      <c r="V3" s="23"/>
    </row>
    <row r="4" spans="1:22" ht="12.75" customHeight="1">
      <c r="A4" s="52">
        <v>24</v>
      </c>
      <c r="B4" s="52" t="s">
        <v>112</v>
      </c>
      <c r="C4" s="48" t="s">
        <v>45</v>
      </c>
      <c r="D4" s="77" t="s">
        <v>50</v>
      </c>
      <c r="E4" s="49" t="s">
        <v>51</v>
      </c>
      <c r="F4" s="55" t="s">
        <v>22</v>
      </c>
      <c r="G4" s="55">
        <v>3</v>
      </c>
      <c r="H4" s="86"/>
      <c r="I4" s="86"/>
      <c r="J4" s="85">
        <v>0</v>
      </c>
      <c r="K4" s="81" t="s">
        <v>19</v>
      </c>
      <c r="P4" s="23"/>
      <c r="Q4" s="23"/>
      <c r="R4" s="23"/>
      <c r="S4" s="23"/>
      <c r="T4" s="23"/>
      <c r="U4" s="23"/>
      <c r="V4" s="23"/>
    </row>
    <row r="5" spans="1:22" ht="12.75" customHeight="1">
      <c r="A5" s="48">
        <v>12</v>
      </c>
      <c r="B5" s="58" t="s">
        <v>113</v>
      </c>
      <c r="C5" s="48" t="s">
        <v>52</v>
      </c>
      <c r="D5" s="77" t="s">
        <v>53</v>
      </c>
      <c r="E5" s="49" t="s">
        <v>54</v>
      </c>
      <c r="F5" s="55" t="s">
        <v>22</v>
      </c>
      <c r="G5" s="55">
        <v>3</v>
      </c>
      <c r="H5" s="84"/>
      <c r="I5" s="84"/>
      <c r="J5" s="85">
        <v>0</v>
      </c>
      <c r="K5" s="81" t="s">
        <v>19</v>
      </c>
      <c r="P5" s="23"/>
      <c r="Q5" s="23"/>
      <c r="R5" s="23"/>
      <c r="S5" s="23"/>
      <c r="T5" s="23"/>
      <c r="U5" s="23"/>
      <c r="V5" s="23"/>
    </row>
    <row r="6" spans="1:22" ht="12.75" customHeight="1">
      <c r="A6" s="48">
        <v>13</v>
      </c>
      <c r="B6" s="58" t="s">
        <v>114</v>
      </c>
      <c r="C6" s="48" t="s">
        <v>52</v>
      </c>
      <c r="D6" s="77" t="s">
        <v>55</v>
      </c>
      <c r="E6" s="49" t="s">
        <v>56</v>
      </c>
      <c r="F6" s="55" t="s">
        <v>22</v>
      </c>
      <c r="G6" s="55">
        <v>5</v>
      </c>
      <c r="H6" s="84"/>
      <c r="I6" s="84"/>
      <c r="J6" s="85">
        <v>1</v>
      </c>
      <c r="K6" s="81" t="s">
        <v>19</v>
      </c>
      <c r="P6" s="35" t="s">
        <v>39</v>
      </c>
      <c r="Q6" s="23"/>
      <c r="R6" s="23"/>
      <c r="S6" s="23"/>
      <c r="T6" s="23"/>
      <c r="U6" s="23"/>
      <c r="V6" s="23"/>
    </row>
    <row r="7" spans="1:22" ht="12.75" customHeight="1">
      <c r="A7" s="52">
        <v>14</v>
      </c>
      <c r="B7" s="52" t="s">
        <v>115</v>
      </c>
      <c r="C7" s="48" t="s">
        <v>52</v>
      </c>
      <c r="D7" s="77" t="s">
        <v>57</v>
      </c>
      <c r="E7" s="49" t="s">
        <v>58</v>
      </c>
      <c r="F7" s="55" t="s">
        <v>101</v>
      </c>
      <c r="G7" s="55">
        <v>3</v>
      </c>
      <c r="H7" s="86"/>
      <c r="I7" s="86"/>
      <c r="J7" s="85">
        <v>1</v>
      </c>
      <c r="K7" s="81" t="s">
        <v>19</v>
      </c>
      <c r="P7" s="23"/>
      <c r="Q7" s="23"/>
      <c r="R7" s="23"/>
      <c r="S7" s="23"/>
      <c r="T7" s="23"/>
      <c r="U7" s="23"/>
      <c r="V7" s="23"/>
    </row>
    <row r="8" spans="1:22" ht="12.75" customHeight="1">
      <c r="A8" s="48">
        <v>15</v>
      </c>
      <c r="B8" s="58" t="s">
        <v>116</v>
      </c>
      <c r="C8" s="48" t="s">
        <v>52</v>
      </c>
      <c r="D8" s="77" t="s">
        <v>59</v>
      </c>
      <c r="E8" s="49" t="s">
        <v>60</v>
      </c>
      <c r="F8" s="55" t="s">
        <v>22</v>
      </c>
      <c r="G8" s="55">
        <v>2</v>
      </c>
      <c r="H8" s="84"/>
      <c r="I8" s="84"/>
      <c r="J8" s="85">
        <v>1</v>
      </c>
      <c r="K8" s="81" t="s">
        <v>19</v>
      </c>
      <c r="P8" s="23"/>
      <c r="Q8" s="23"/>
      <c r="R8" s="23"/>
      <c r="S8" s="23"/>
      <c r="T8" s="23"/>
      <c r="U8" s="23"/>
      <c r="V8" s="23"/>
    </row>
    <row r="9" spans="1:22" ht="12.75" customHeight="1">
      <c r="A9" s="48">
        <v>16</v>
      </c>
      <c r="B9" s="58" t="s">
        <v>117</v>
      </c>
      <c r="C9" s="48" t="s">
        <v>52</v>
      </c>
      <c r="D9" s="77" t="s">
        <v>61</v>
      </c>
      <c r="E9" s="49" t="s">
        <v>62</v>
      </c>
      <c r="F9" s="55" t="s">
        <v>22</v>
      </c>
      <c r="G9" s="55">
        <v>5</v>
      </c>
      <c r="H9" s="84"/>
      <c r="I9" s="84"/>
      <c r="J9" s="85">
        <v>0</v>
      </c>
      <c r="K9" s="81" t="s">
        <v>19</v>
      </c>
      <c r="P9" s="23"/>
      <c r="Q9" s="23"/>
      <c r="R9" s="23"/>
      <c r="S9" s="23"/>
      <c r="T9" s="23"/>
      <c r="U9" s="23"/>
      <c r="V9" s="23"/>
    </row>
    <row r="10" spans="1:22" ht="12.75" customHeight="1">
      <c r="A10" s="52">
        <v>17</v>
      </c>
      <c r="B10" s="52" t="s">
        <v>118</v>
      </c>
      <c r="C10" s="57" t="s">
        <v>52</v>
      </c>
      <c r="D10" s="78" t="s">
        <v>63</v>
      </c>
      <c r="E10" s="49" t="s">
        <v>64</v>
      </c>
      <c r="F10" s="55" t="s">
        <v>22</v>
      </c>
      <c r="G10" s="55">
        <v>3</v>
      </c>
      <c r="H10" s="84"/>
      <c r="I10" s="84"/>
      <c r="J10" s="85">
        <v>0</v>
      </c>
      <c r="K10" s="81" t="s">
        <v>19</v>
      </c>
      <c r="P10" s="23"/>
      <c r="Q10" s="23"/>
      <c r="R10" s="23"/>
      <c r="S10" s="23"/>
      <c r="T10" s="23"/>
      <c r="U10" s="23"/>
      <c r="V10" s="23"/>
    </row>
    <row r="11" spans="1:22" ht="12.75" customHeight="1">
      <c r="A11" s="48">
        <v>1</v>
      </c>
      <c r="B11" s="58" t="s">
        <v>120</v>
      </c>
      <c r="C11" s="57" t="s">
        <v>65</v>
      </c>
      <c r="D11" s="79" t="s">
        <v>66</v>
      </c>
      <c r="E11" s="50" t="s">
        <v>67</v>
      </c>
      <c r="F11" s="55" t="s">
        <v>22</v>
      </c>
      <c r="G11" s="55">
        <v>3</v>
      </c>
      <c r="H11" s="84"/>
      <c r="I11" s="84"/>
      <c r="J11" s="85">
        <v>0</v>
      </c>
      <c r="K11" s="81" t="s">
        <v>19</v>
      </c>
      <c r="L11" t="s">
        <v>107</v>
      </c>
      <c r="P11" s="23"/>
      <c r="Q11" s="23"/>
      <c r="R11" s="23"/>
      <c r="S11" s="23"/>
      <c r="T11" s="23"/>
      <c r="U11" s="23"/>
      <c r="V11" s="23"/>
    </row>
    <row r="12" spans="1:22" ht="12.75" customHeight="1">
      <c r="A12" s="52">
        <v>2</v>
      </c>
      <c r="B12" s="52" t="s">
        <v>119</v>
      </c>
      <c r="C12" s="57" t="s">
        <v>65</v>
      </c>
      <c r="D12" s="78" t="s">
        <v>68</v>
      </c>
      <c r="E12" s="49" t="s">
        <v>69</v>
      </c>
      <c r="F12" s="55" t="s">
        <v>22</v>
      </c>
      <c r="G12" s="55">
        <v>5</v>
      </c>
      <c r="H12" s="84"/>
      <c r="I12" s="84"/>
      <c r="J12" s="85">
        <v>0</v>
      </c>
      <c r="K12" s="81" t="s">
        <v>19</v>
      </c>
      <c r="L12" t="s">
        <v>107</v>
      </c>
      <c r="P12" s="23"/>
      <c r="Q12" s="23"/>
      <c r="R12" s="23"/>
      <c r="S12" s="23"/>
      <c r="T12" s="23"/>
      <c r="U12" s="23"/>
      <c r="V12" s="23"/>
    </row>
    <row r="13" spans="1:22" ht="12.75" customHeight="1">
      <c r="A13" s="48">
        <v>3</v>
      </c>
      <c r="B13" s="58" t="s">
        <v>121</v>
      </c>
      <c r="C13" s="57" t="s">
        <v>65</v>
      </c>
      <c r="D13" s="78" t="s">
        <v>70</v>
      </c>
      <c r="E13" s="49" t="s">
        <v>71</v>
      </c>
      <c r="F13" s="55" t="s">
        <v>22</v>
      </c>
      <c r="G13" s="55">
        <v>1</v>
      </c>
      <c r="H13" s="84"/>
      <c r="I13" s="84"/>
      <c r="J13" s="85">
        <v>0</v>
      </c>
      <c r="K13" s="81" t="s">
        <v>19</v>
      </c>
      <c r="P13" s="23"/>
      <c r="Q13" s="23"/>
      <c r="R13" s="23"/>
      <c r="S13" s="23"/>
      <c r="T13" s="23"/>
      <c r="U13" s="23"/>
      <c r="V13" s="23"/>
    </row>
    <row r="14" spans="1:22" ht="12.75" customHeight="1">
      <c r="A14" s="48">
        <v>4</v>
      </c>
      <c r="B14" s="58" t="s">
        <v>122</v>
      </c>
      <c r="C14" s="57" t="s">
        <v>65</v>
      </c>
      <c r="D14" s="78" t="s">
        <v>72</v>
      </c>
      <c r="E14" s="49" t="s">
        <v>73</v>
      </c>
      <c r="F14" s="55" t="s">
        <v>102</v>
      </c>
      <c r="G14" s="55">
        <v>8</v>
      </c>
      <c r="H14" s="84"/>
      <c r="I14" s="84"/>
      <c r="J14" s="85">
        <v>0</v>
      </c>
      <c r="K14" s="81" t="s">
        <v>19</v>
      </c>
      <c r="P14" s="35" t="s">
        <v>40</v>
      </c>
      <c r="Q14" s="23"/>
      <c r="R14" s="23"/>
      <c r="S14" s="23"/>
      <c r="T14" s="23"/>
      <c r="U14" s="23"/>
      <c r="V14" s="23"/>
    </row>
    <row r="15" spans="1:22" ht="12.75" customHeight="1">
      <c r="A15" s="52">
        <v>5</v>
      </c>
      <c r="B15" s="52" t="s">
        <v>123</v>
      </c>
      <c r="C15" s="57" t="s">
        <v>65</v>
      </c>
      <c r="D15" s="78" t="s">
        <v>74</v>
      </c>
      <c r="E15" s="49" t="s">
        <v>75</v>
      </c>
      <c r="F15" s="55" t="s">
        <v>22</v>
      </c>
      <c r="G15" s="55">
        <v>5</v>
      </c>
      <c r="H15" s="84"/>
      <c r="I15" s="84"/>
      <c r="J15" s="85">
        <v>0</v>
      </c>
      <c r="K15" s="81" t="s">
        <v>19</v>
      </c>
      <c r="L15" t="s">
        <v>107</v>
      </c>
      <c r="P15" s="23"/>
      <c r="Q15" s="23"/>
      <c r="R15" s="23"/>
      <c r="S15" s="23"/>
      <c r="T15" s="23"/>
      <c r="U15" s="23"/>
      <c r="V15" s="23"/>
    </row>
    <row r="16" spans="1:22" ht="12.75" customHeight="1">
      <c r="A16" s="48">
        <v>6</v>
      </c>
      <c r="B16" s="58" t="s">
        <v>124</v>
      </c>
      <c r="C16" s="48" t="s">
        <v>65</v>
      </c>
      <c r="D16" s="77" t="s">
        <v>76</v>
      </c>
      <c r="E16" s="49" t="s">
        <v>77</v>
      </c>
      <c r="F16" s="55" t="s">
        <v>22</v>
      </c>
      <c r="G16" s="55">
        <v>8</v>
      </c>
      <c r="H16" s="86"/>
      <c r="I16" s="86"/>
      <c r="J16" s="85">
        <v>0</v>
      </c>
      <c r="K16" s="81" t="s">
        <v>19</v>
      </c>
      <c r="P16" s="63" t="s">
        <v>41</v>
      </c>
      <c r="Q16" s="23"/>
      <c r="R16" s="23"/>
      <c r="S16" s="23"/>
      <c r="T16" s="23"/>
      <c r="U16" s="23"/>
      <c r="V16" s="23"/>
    </row>
    <row r="17" spans="1:22" ht="12.75" customHeight="1">
      <c r="A17" s="48">
        <v>7</v>
      </c>
      <c r="B17" s="58" t="s">
        <v>125</v>
      </c>
      <c r="C17" s="48" t="s">
        <v>65</v>
      </c>
      <c r="D17" s="80" t="s">
        <v>78</v>
      </c>
      <c r="E17" s="50" t="s">
        <v>79</v>
      </c>
      <c r="F17" s="55" t="s">
        <v>101</v>
      </c>
      <c r="G17" s="55">
        <v>5</v>
      </c>
      <c r="H17" s="84"/>
      <c r="I17" s="84"/>
      <c r="J17" s="85">
        <v>0</v>
      </c>
      <c r="K17" s="81" t="s">
        <v>19</v>
      </c>
      <c r="P17" s="64"/>
      <c r="Q17" s="23"/>
      <c r="R17" s="23"/>
      <c r="S17" s="23"/>
      <c r="T17" s="23"/>
      <c r="U17" s="23"/>
      <c r="V17" s="23"/>
    </row>
    <row r="18" spans="1:22" ht="12.75" customHeight="1">
      <c r="A18" s="48">
        <v>9</v>
      </c>
      <c r="B18" s="58" t="s">
        <v>126</v>
      </c>
      <c r="C18" s="48" t="s">
        <v>65</v>
      </c>
      <c r="D18" s="77" t="s">
        <v>80</v>
      </c>
      <c r="E18" s="49" t="s">
        <v>81</v>
      </c>
      <c r="F18" s="55" t="s">
        <v>22</v>
      </c>
      <c r="G18" s="55">
        <v>5</v>
      </c>
      <c r="H18" s="84"/>
      <c r="I18" s="84"/>
      <c r="J18" s="85">
        <v>0</v>
      </c>
      <c r="K18" s="81" t="s">
        <v>19</v>
      </c>
      <c r="P18" s="35" t="s">
        <v>40</v>
      </c>
      <c r="Q18" s="23"/>
      <c r="R18" s="23"/>
      <c r="S18" s="23"/>
      <c r="T18" s="23"/>
      <c r="U18" s="23"/>
      <c r="V18" s="23"/>
    </row>
    <row r="19" spans="1:22" ht="12.75" customHeight="1">
      <c r="A19" s="48">
        <v>10</v>
      </c>
      <c r="B19" s="58" t="s">
        <v>127</v>
      </c>
      <c r="C19" s="48" t="s">
        <v>65</v>
      </c>
      <c r="D19" s="77" t="s">
        <v>82</v>
      </c>
      <c r="E19" s="49" t="s">
        <v>58</v>
      </c>
      <c r="F19" s="55" t="s">
        <v>101</v>
      </c>
      <c r="G19" s="55">
        <v>3</v>
      </c>
      <c r="H19" s="84"/>
      <c r="I19" s="84"/>
      <c r="J19" s="85">
        <v>0</v>
      </c>
      <c r="K19" s="81" t="s">
        <v>19</v>
      </c>
      <c r="P19" s="35" t="s">
        <v>40</v>
      </c>
      <c r="Q19" s="23"/>
      <c r="R19" s="23"/>
      <c r="S19" s="23"/>
      <c r="T19" s="23"/>
      <c r="U19" s="23"/>
      <c r="V19" s="23"/>
    </row>
    <row r="20" spans="1:22" ht="12.75" customHeight="1">
      <c r="A20" s="52">
        <v>11</v>
      </c>
      <c r="B20" s="52" t="s">
        <v>128</v>
      </c>
      <c r="C20" s="48" t="s">
        <v>65</v>
      </c>
      <c r="D20" s="77" t="s">
        <v>59</v>
      </c>
      <c r="E20" s="49" t="s">
        <v>83</v>
      </c>
      <c r="F20" s="55" t="s">
        <v>101</v>
      </c>
      <c r="G20" s="55">
        <v>2</v>
      </c>
      <c r="H20" s="84"/>
      <c r="I20" s="84"/>
      <c r="J20" s="85">
        <v>0</v>
      </c>
      <c r="K20" s="81" t="s">
        <v>19</v>
      </c>
      <c r="P20" s="23"/>
      <c r="Q20" s="23"/>
      <c r="R20" s="23"/>
      <c r="S20" s="23"/>
      <c r="T20" s="23"/>
      <c r="U20" s="23"/>
      <c r="V20" s="23"/>
    </row>
    <row r="21" spans="1:22" ht="12.75" customHeight="1">
      <c r="A21" s="48">
        <v>18</v>
      </c>
      <c r="B21" s="58" t="s">
        <v>129</v>
      </c>
      <c r="C21" s="48" t="s">
        <v>65</v>
      </c>
      <c r="D21" s="77" t="s">
        <v>84</v>
      </c>
      <c r="E21" s="49" t="s">
        <v>85</v>
      </c>
      <c r="F21" s="55" t="s">
        <v>22</v>
      </c>
      <c r="G21" s="55">
        <v>5</v>
      </c>
      <c r="H21" s="84"/>
      <c r="I21" s="84"/>
      <c r="J21" s="85">
        <v>0</v>
      </c>
      <c r="K21" s="81" t="s">
        <v>19</v>
      </c>
      <c r="P21" s="35" t="s">
        <v>40</v>
      </c>
      <c r="Q21" s="23"/>
      <c r="R21" s="23"/>
      <c r="S21" s="23"/>
      <c r="T21" s="23"/>
      <c r="U21" s="23"/>
      <c r="V21" s="23"/>
    </row>
    <row r="22" spans="1:22" ht="12.75" customHeight="1">
      <c r="A22" s="48">
        <v>19</v>
      </c>
      <c r="B22" s="58" t="s">
        <v>130</v>
      </c>
      <c r="C22" s="48" t="s">
        <v>65</v>
      </c>
      <c r="D22" s="77" t="s">
        <v>86</v>
      </c>
      <c r="E22" s="49" t="s">
        <v>81</v>
      </c>
      <c r="F22" s="55" t="s">
        <v>102</v>
      </c>
      <c r="G22" s="55">
        <v>3</v>
      </c>
      <c r="H22" s="84"/>
      <c r="I22" s="84"/>
      <c r="J22" s="85">
        <v>0</v>
      </c>
      <c r="K22" s="81" t="s">
        <v>19</v>
      </c>
      <c r="P22" s="23"/>
      <c r="Q22" s="23"/>
      <c r="R22" s="23"/>
      <c r="S22" s="23"/>
      <c r="T22" s="23"/>
      <c r="U22" s="23"/>
      <c r="V22" s="23"/>
    </row>
    <row r="23" spans="1:22" ht="12.75" customHeight="1">
      <c r="A23" s="52">
        <v>20</v>
      </c>
      <c r="B23" s="52" t="s">
        <v>131</v>
      </c>
      <c r="C23" s="48" t="s">
        <v>65</v>
      </c>
      <c r="D23" s="77" t="s">
        <v>87</v>
      </c>
      <c r="E23" s="49" t="s">
        <v>88</v>
      </c>
      <c r="F23" s="55" t="s">
        <v>102</v>
      </c>
      <c r="G23" s="55">
        <v>2</v>
      </c>
      <c r="H23" s="84"/>
      <c r="I23" s="84"/>
      <c r="J23" s="85">
        <v>0</v>
      </c>
      <c r="K23" s="81" t="s">
        <v>19</v>
      </c>
      <c r="P23" s="23"/>
      <c r="Q23" s="23"/>
      <c r="R23" s="23"/>
      <c r="S23" s="23"/>
      <c r="T23" s="23"/>
      <c r="U23" s="23"/>
      <c r="V23" s="23"/>
    </row>
    <row r="24" spans="1:22" ht="12.75" customHeight="1">
      <c r="A24" s="53">
        <v>21</v>
      </c>
      <c r="B24" s="59" t="s">
        <v>132</v>
      </c>
      <c r="C24" s="48" t="s">
        <v>65</v>
      </c>
      <c r="D24" s="77" t="s">
        <v>89</v>
      </c>
      <c r="E24" s="49" t="s">
        <v>83</v>
      </c>
      <c r="F24" s="55" t="s">
        <v>102</v>
      </c>
      <c r="G24" s="55">
        <v>2</v>
      </c>
      <c r="H24" s="84"/>
      <c r="I24" s="84"/>
      <c r="J24" s="85">
        <v>0</v>
      </c>
      <c r="K24" s="81" t="s">
        <v>19</v>
      </c>
      <c r="P24" s="23"/>
      <c r="Q24" s="23"/>
      <c r="R24" s="23"/>
      <c r="S24" s="23"/>
      <c r="T24" s="23"/>
      <c r="U24" s="23"/>
      <c r="V24" s="23"/>
    </row>
    <row r="25" spans="1:22" ht="12.75" customHeight="1">
      <c r="A25" s="54">
        <v>8</v>
      </c>
      <c r="B25" s="54" t="s">
        <v>133</v>
      </c>
      <c r="C25" s="48" t="s">
        <v>90</v>
      </c>
      <c r="D25" s="77" t="s">
        <v>91</v>
      </c>
      <c r="E25" s="49" t="s">
        <v>92</v>
      </c>
      <c r="F25" s="55" t="s">
        <v>101</v>
      </c>
      <c r="G25" s="55">
        <v>2</v>
      </c>
      <c r="H25" s="84"/>
      <c r="I25" s="84"/>
      <c r="J25" s="85">
        <v>0</v>
      </c>
      <c r="K25" s="81" t="s">
        <v>19</v>
      </c>
      <c r="P25" s="23"/>
      <c r="Q25" s="23"/>
      <c r="R25" s="23"/>
      <c r="S25" s="23"/>
      <c r="T25" s="23"/>
      <c r="U25" s="23"/>
      <c r="V25" s="23"/>
    </row>
    <row r="26" spans="1:22" ht="12.75" customHeight="1">
      <c r="A26" s="55">
        <v>25</v>
      </c>
      <c r="B26" s="55" t="s">
        <v>134</v>
      </c>
      <c r="C26" s="48" t="s">
        <v>45</v>
      </c>
      <c r="D26" s="77" t="s">
        <v>93</v>
      </c>
      <c r="E26" s="51" t="s">
        <v>94</v>
      </c>
      <c r="F26" s="55" t="s">
        <v>22</v>
      </c>
      <c r="G26" s="55">
        <v>5</v>
      </c>
      <c r="H26" s="84"/>
      <c r="I26" s="84"/>
      <c r="J26" s="85">
        <v>0</v>
      </c>
      <c r="K26" s="81" t="s">
        <v>19</v>
      </c>
      <c r="P26" s="23"/>
      <c r="Q26" s="23"/>
      <c r="R26" s="23"/>
      <c r="S26" s="23"/>
      <c r="T26" s="23"/>
      <c r="U26" s="23"/>
      <c r="V26" s="23"/>
    </row>
    <row r="27" spans="1:22" ht="12.75" customHeight="1">
      <c r="A27" s="55">
        <v>26</v>
      </c>
      <c r="B27" s="55" t="s">
        <v>135</v>
      </c>
      <c r="C27" s="48" t="s">
        <v>95</v>
      </c>
      <c r="D27" s="77" t="s">
        <v>96</v>
      </c>
      <c r="E27" s="51" t="s">
        <v>97</v>
      </c>
      <c r="F27" s="55" t="s">
        <v>22</v>
      </c>
      <c r="G27" s="55">
        <v>8</v>
      </c>
      <c r="H27" s="84"/>
      <c r="I27" s="84"/>
      <c r="J27" s="85">
        <v>0</v>
      </c>
      <c r="K27" s="81" t="s">
        <v>19</v>
      </c>
      <c r="P27" s="23"/>
      <c r="Q27" s="23"/>
      <c r="R27" s="23"/>
      <c r="S27" s="23"/>
      <c r="T27" s="23"/>
      <c r="U27" s="23"/>
      <c r="V27" s="23"/>
    </row>
    <row r="28" spans="1:22" ht="12.75" customHeight="1">
      <c r="A28" s="55">
        <v>27</v>
      </c>
      <c r="B28" s="55" t="s">
        <v>136</v>
      </c>
      <c r="C28" s="48" t="s">
        <v>98</v>
      </c>
      <c r="D28" s="77" t="s">
        <v>99</v>
      </c>
      <c r="E28" s="51" t="s">
        <v>100</v>
      </c>
      <c r="F28" s="55" t="s">
        <v>22</v>
      </c>
      <c r="G28" s="55">
        <v>5</v>
      </c>
      <c r="H28" s="84"/>
      <c r="I28" s="84"/>
      <c r="J28" s="85">
        <v>0</v>
      </c>
      <c r="K28" s="81" t="s">
        <v>19</v>
      </c>
      <c r="P28" s="23"/>
      <c r="Q28" s="23"/>
      <c r="R28" s="23"/>
      <c r="S28" s="23"/>
      <c r="T28" s="23"/>
      <c r="U28" s="23"/>
      <c r="V28" s="23"/>
    </row>
    <row r="29" spans="1:22" ht="12.75" customHeight="1">
      <c r="A29" s="23"/>
      <c r="B29" s="35"/>
      <c r="D29" s="42"/>
      <c r="E29" s="42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1:22" ht="12.75" customHeight="1">
      <c r="A30" s="23"/>
      <c r="B30" s="35"/>
      <c r="D30" s="56" t="s">
        <v>103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spans="1:22" ht="12.75" customHeight="1">
      <c r="A31" s="23"/>
      <c r="B31" s="35"/>
      <c r="D31" s="56" t="s">
        <v>104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22" ht="12.75" customHeight="1">
      <c r="A32" s="23"/>
      <c r="B32" s="35"/>
      <c r="D32" s="56" t="s">
        <v>105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1:22" ht="12.75" customHeight="1">
      <c r="A33" s="23"/>
      <c r="B33" s="35"/>
      <c r="C33" s="23"/>
      <c r="D33" s="56" t="s">
        <v>106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spans="1:22" ht="12.75" customHeight="1">
      <c r="A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spans="1:22" ht="12.75" customHeight="1">
      <c r="A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 spans="1:22" ht="12.75" customHeight="1">
      <c r="A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 spans="1:22" ht="12.75" customHeight="1">
      <c r="A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1:22" ht="12.75" customHeight="1">
      <c r="A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</row>
    <row r="39" spans="1:22" ht="12.75" customHeight="1">
      <c r="A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 spans="1:22" ht="12.75" customHeight="1">
      <c r="A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</row>
    <row r="41" spans="1:22" ht="12.75" customHeight="1">
      <c r="A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spans="1:22" ht="12.75" customHeight="1">
      <c r="A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</row>
    <row r="43" spans="1:22" ht="12.75" customHeight="1">
      <c r="A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</row>
    <row r="44" spans="1:22" ht="12.75" customHeight="1">
      <c r="A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1:22" ht="12.75" customHeight="1">
      <c r="A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1:22" ht="12.75" customHeight="1">
      <c r="A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</row>
    <row r="47" spans="1:22" ht="12.75" customHeight="1">
      <c r="A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</row>
    <row r="48" spans="1:22" ht="12.75" customHeight="1">
      <c r="A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</row>
    <row r="49" spans="1:22" ht="12.75" customHeight="1">
      <c r="A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</row>
    <row r="50" spans="1:22" ht="12.75" customHeight="1">
      <c r="A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</row>
    <row r="51" spans="1:22" ht="12.75" customHeight="1">
      <c r="A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</row>
    <row r="52" spans="1:22" ht="12.75" customHeight="1">
      <c r="A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1:22" ht="12.75" customHeight="1">
      <c r="A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</row>
    <row r="54" spans="1:22" ht="12.75" customHeight="1">
      <c r="A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</row>
    <row r="55" spans="1:22" ht="12.75" customHeight="1">
      <c r="A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</row>
    <row r="56" spans="1:22" ht="12.75" customHeight="1">
      <c r="A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</row>
    <row r="57" spans="1:22" ht="12.75" customHeight="1">
      <c r="A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</row>
    <row r="58" spans="1:22" ht="12.75" customHeight="1">
      <c r="A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1:22" ht="12.75" customHeight="1">
      <c r="A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pans="1:22" ht="12.75" customHeight="1">
      <c r="A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 ht="12.75" customHeight="1">
      <c r="A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 ht="12.75" customHeight="1">
      <c r="A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 ht="12.75" customHeight="1">
      <c r="A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</row>
    <row r="64" spans="1:22" ht="12.75" customHeight="1">
      <c r="A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</row>
    <row r="65" spans="1:22" ht="12.75" customHeight="1">
      <c r="A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</row>
    <row r="66" spans="1:22" ht="12.75" customHeight="1">
      <c r="A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</row>
    <row r="67" spans="1:22" ht="12.75" customHeight="1">
      <c r="A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68" spans="1:22" ht="12.75" customHeight="1">
      <c r="A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</row>
    <row r="69" spans="1:22" ht="12.75" customHeight="1">
      <c r="A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</row>
    <row r="70" spans="1:22" ht="12.75" customHeight="1">
      <c r="A70" s="23"/>
      <c r="B70" s="35"/>
      <c r="C70" s="23"/>
      <c r="D70" s="42"/>
      <c r="E70" s="4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 spans="1:22" ht="12.75" customHeight="1">
      <c r="A71" s="23"/>
      <c r="B71" s="35"/>
      <c r="C71" s="23"/>
      <c r="D71" s="42"/>
      <c r="E71" s="42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 spans="1:22" ht="12.75" customHeight="1">
      <c r="A72" s="23"/>
      <c r="B72" s="35"/>
      <c r="C72" s="23"/>
      <c r="D72" s="42"/>
      <c r="E72" s="4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 spans="1:22" ht="12.75" customHeight="1">
      <c r="A73" s="23"/>
      <c r="B73" s="35"/>
      <c r="C73" s="23"/>
      <c r="D73" s="42"/>
      <c r="E73" s="4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 spans="1:22" ht="12.75" customHeight="1">
      <c r="A74" s="23"/>
      <c r="B74" s="35"/>
      <c r="C74" s="23"/>
      <c r="D74" s="42"/>
      <c r="E74" s="4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 spans="1:22" ht="12.75" customHeight="1">
      <c r="A75" s="23"/>
      <c r="B75" s="35"/>
      <c r="C75" s="23"/>
      <c r="D75" s="42"/>
      <c r="E75" s="4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</row>
    <row r="76" spans="1:22" ht="12.75" customHeight="1">
      <c r="A76" s="23"/>
      <c r="B76" s="35"/>
      <c r="C76" s="23"/>
      <c r="D76" s="42"/>
      <c r="E76" s="4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</row>
    <row r="77" spans="1:22" ht="12.75" customHeight="1">
      <c r="A77" s="23"/>
      <c r="B77" s="35"/>
      <c r="C77" s="23"/>
      <c r="D77" s="42"/>
      <c r="E77" s="4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</row>
    <row r="78" spans="1:22" ht="12.75" customHeight="1">
      <c r="A78" s="23"/>
      <c r="B78" s="35"/>
      <c r="C78" s="23"/>
      <c r="D78" s="42"/>
      <c r="E78" s="42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</row>
    <row r="79" spans="1:22" ht="12.75" customHeight="1">
      <c r="A79" s="23"/>
      <c r="B79" s="35"/>
      <c r="C79" s="23"/>
      <c r="D79" s="42"/>
      <c r="E79" s="4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</row>
    <row r="80" spans="1:22" ht="12.75" customHeight="1">
      <c r="A80" s="23"/>
      <c r="B80" s="35"/>
      <c r="C80" s="23"/>
      <c r="D80" s="42"/>
      <c r="E80" s="42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</row>
    <row r="81" spans="1:22" ht="12.75" customHeight="1">
      <c r="A81" s="23"/>
      <c r="B81" s="35"/>
      <c r="C81" s="23"/>
      <c r="D81" s="42"/>
      <c r="E81" s="42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</row>
    <row r="82" spans="1:22" ht="12.75" customHeight="1">
      <c r="A82" s="23"/>
      <c r="B82" s="35"/>
      <c r="C82" s="23"/>
      <c r="D82" s="42"/>
      <c r="E82" s="42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</row>
    <row r="83" spans="1:22" ht="12.75" customHeight="1">
      <c r="A83" s="23"/>
      <c r="B83" s="35"/>
      <c r="C83" s="23"/>
      <c r="D83" s="42"/>
      <c r="E83" s="4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</row>
    <row r="84" spans="1:22" ht="12.75" customHeight="1">
      <c r="A84" s="23"/>
      <c r="B84" s="35"/>
      <c r="C84" s="23"/>
      <c r="D84" s="42"/>
      <c r="E84" s="42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</row>
    <row r="85" spans="1:22" ht="12.75" customHeight="1">
      <c r="A85" s="23"/>
      <c r="B85" s="35"/>
      <c r="C85" s="23"/>
      <c r="D85" s="42"/>
      <c r="E85" s="4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</row>
    <row r="86" spans="1:22" ht="12.75" customHeight="1">
      <c r="A86" s="23"/>
      <c r="B86" s="35"/>
      <c r="C86" s="23"/>
      <c r="D86" s="42"/>
      <c r="E86" s="42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</row>
    <row r="87" spans="1:22" ht="12.75" customHeight="1">
      <c r="A87" s="23"/>
      <c r="B87" s="35"/>
      <c r="C87" s="23"/>
      <c r="D87" s="42"/>
      <c r="E87" s="42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</row>
    <row r="88" spans="1:22" ht="12.75" customHeight="1">
      <c r="A88" s="23"/>
      <c r="B88" s="35"/>
      <c r="C88" s="23"/>
      <c r="D88" s="42"/>
      <c r="E88" s="42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</row>
    <row r="89" spans="1:22" ht="12.75" customHeight="1">
      <c r="A89" s="23"/>
      <c r="B89" s="35"/>
      <c r="C89" s="23"/>
      <c r="D89" s="42"/>
      <c r="E89" s="42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</row>
    <row r="90" spans="1:22" ht="12.75" customHeight="1">
      <c r="A90" s="23"/>
      <c r="B90" s="35"/>
      <c r="C90" s="23"/>
      <c r="D90" s="42"/>
      <c r="E90" s="42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</row>
    <row r="91" spans="1:22" ht="12.75" customHeight="1">
      <c r="A91" s="23"/>
      <c r="B91" s="35"/>
      <c r="C91" s="23"/>
      <c r="D91" s="42"/>
      <c r="E91" s="42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</row>
    <row r="92" spans="1:22" ht="12.75" customHeight="1">
      <c r="A92" s="23"/>
      <c r="B92" s="35"/>
      <c r="C92" s="23"/>
      <c r="D92" s="42"/>
      <c r="E92" s="42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</row>
    <row r="93" spans="1:22" ht="12.75" customHeight="1">
      <c r="A93" s="23"/>
      <c r="B93" s="35"/>
      <c r="C93" s="23"/>
      <c r="D93" s="42"/>
      <c r="E93" s="42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</row>
    <row r="94" spans="1:22" ht="12.75" customHeight="1">
      <c r="A94" s="23"/>
      <c r="B94" s="35"/>
      <c r="C94" s="23"/>
      <c r="D94" s="42"/>
      <c r="E94" s="42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</row>
  </sheetData>
  <mergeCells count="1">
    <mergeCell ref="P16:P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workbookViewId="0">
      <selection activeCell="E17" sqref="E17"/>
    </sheetView>
  </sheetViews>
  <sheetFormatPr baseColWidth="10" defaultColWidth="14.5" defaultRowHeight="12.75" customHeight="1" x14ac:dyDescent="0"/>
  <cols>
    <col min="1" max="1" width="12.1640625" customWidth="1"/>
    <col min="2" max="2" width="16.1640625" customWidth="1"/>
    <col min="3" max="3" width="20.33203125" customWidth="1"/>
    <col min="4" max="4" width="43.33203125" customWidth="1"/>
    <col min="5" max="5" width="53.5" customWidth="1"/>
    <col min="6" max="6" width="17.33203125" customWidth="1"/>
    <col min="7" max="7" width="19.1640625" hidden="1" customWidth="1"/>
    <col min="8" max="8" width="10.5" customWidth="1"/>
    <col min="9" max="9" width="7.6640625" hidden="1" customWidth="1"/>
    <col min="10" max="10" width="5" hidden="1" customWidth="1"/>
    <col min="11" max="11" width="7.6640625" style="47" customWidth="1"/>
    <col min="12" max="12" width="9.1640625" customWidth="1"/>
    <col min="13" max="13" width="9.5" customWidth="1"/>
    <col min="14" max="20" width="17.33203125" customWidth="1"/>
  </cols>
  <sheetData>
    <row r="1" spans="1:20" ht="36.75" customHeight="1">
      <c r="A1" s="1" t="s">
        <v>0</v>
      </c>
      <c r="B1" s="68">
        <v>1</v>
      </c>
      <c r="C1" s="68"/>
      <c r="D1" s="68"/>
      <c r="E1" s="68"/>
      <c r="F1" s="68"/>
      <c r="G1" s="68"/>
      <c r="H1" s="5"/>
      <c r="I1" s="6"/>
      <c r="J1" s="7"/>
      <c r="K1" s="7"/>
      <c r="L1" s="7"/>
      <c r="M1" s="88"/>
      <c r="N1" s="3"/>
      <c r="O1" s="3"/>
      <c r="P1" s="3"/>
      <c r="Q1" s="3"/>
      <c r="R1" s="3"/>
      <c r="S1" s="3"/>
      <c r="T1" s="3"/>
    </row>
    <row r="2" spans="1:20" ht="24">
      <c r="A2" s="12" t="s">
        <v>1</v>
      </c>
      <c r="B2" s="29" t="s">
        <v>2</v>
      </c>
      <c r="C2" s="29" t="s">
        <v>4</v>
      </c>
      <c r="D2" s="29" t="s">
        <v>5</v>
      </c>
      <c r="E2" s="69" t="s">
        <v>6</v>
      </c>
      <c r="F2" s="70"/>
      <c r="G2" s="33" t="s">
        <v>10</v>
      </c>
      <c r="H2" s="29" t="s">
        <v>10</v>
      </c>
      <c r="I2" s="29" t="s">
        <v>12</v>
      </c>
      <c r="J2" s="29" t="s">
        <v>13</v>
      </c>
      <c r="K2" s="29" t="s">
        <v>13</v>
      </c>
      <c r="L2" s="29" t="s">
        <v>14</v>
      </c>
      <c r="M2" s="88"/>
      <c r="N2" s="3"/>
      <c r="O2" s="3"/>
      <c r="P2" s="3"/>
      <c r="Q2" s="3"/>
      <c r="R2" s="3"/>
      <c r="S2" s="3"/>
    </row>
    <row r="3" spans="1:20" ht="12">
      <c r="A3" s="48">
        <v>13</v>
      </c>
      <c r="B3" s="58" t="s">
        <v>114</v>
      </c>
      <c r="C3" s="48" t="s">
        <v>52</v>
      </c>
      <c r="D3" s="77" t="s">
        <v>55</v>
      </c>
      <c r="E3" s="71" t="s">
        <v>56</v>
      </c>
      <c r="F3" s="72"/>
      <c r="G3" s="55">
        <v>5</v>
      </c>
      <c r="H3" s="55">
        <v>5</v>
      </c>
      <c r="I3" s="60"/>
      <c r="J3" s="60"/>
      <c r="K3" s="75">
        <v>1</v>
      </c>
      <c r="L3" s="61" t="s">
        <v>19</v>
      </c>
      <c r="M3" s="88"/>
      <c r="N3" s="3"/>
      <c r="O3" s="3"/>
      <c r="P3" s="3"/>
      <c r="Q3" s="3"/>
      <c r="R3" s="3"/>
      <c r="S3" s="3"/>
    </row>
    <row r="4" spans="1:20" ht="12">
      <c r="A4" s="52">
        <v>14</v>
      </c>
      <c r="B4" s="52" t="s">
        <v>115</v>
      </c>
      <c r="C4" s="48" t="s">
        <v>52</v>
      </c>
      <c r="D4" s="77" t="s">
        <v>57</v>
      </c>
      <c r="E4" s="73" t="s">
        <v>58</v>
      </c>
      <c r="F4" s="74"/>
      <c r="G4" s="55">
        <v>3</v>
      </c>
      <c r="H4" s="55">
        <v>3</v>
      </c>
      <c r="I4" s="62"/>
      <c r="J4" s="62"/>
      <c r="K4" s="76">
        <v>1</v>
      </c>
      <c r="L4" s="61" t="s">
        <v>19</v>
      </c>
      <c r="M4" s="88"/>
      <c r="N4" s="3"/>
      <c r="O4" s="3"/>
      <c r="P4" s="3"/>
      <c r="Q4" s="3"/>
      <c r="R4" s="3"/>
      <c r="S4" s="3"/>
    </row>
    <row r="5" spans="1:20" ht="12">
      <c r="A5" s="48">
        <v>15</v>
      </c>
      <c r="B5" s="58" t="s">
        <v>116</v>
      </c>
      <c r="C5" s="48" t="s">
        <v>52</v>
      </c>
      <c r="D5" s="77" t="s">
        <v>59</v>
      </c>
      <c r="E5" s="73" t="s">
        <v>60</v>
      </c>
      <c r="F5" s="74"/>
      <c r="G5" s="55">
        <v>2</v>
      </c>
      <c r="H5" s="55">
        <v>2</v>
      </c>
      <c r="I5" s="62"/>
      <c r="J5" s="62"/>
      <c r="K5" s="76">
        <v>1</v>
      </c>
      <c r="L5" s="61" t="s">
        <v>19</v>
      </c>
      <c r="M5" s="88"/>
      <c r="N5" s="3"/>
      <c r="O5" s="3"/>
      <c r="P5" s="3"/>
      <c r="Q5" s="3"/>
      <c r="R5" s="3"/>
      <c r="S5" s="3"/>
    </row>
    <row r="6" spans="1:20" ht="12">
      <c r="A6" s="87"/>
      <c r="B6" s="88"/>
      <c r="C6" s="88"/>
      <c r="D6" s="88"/>
      <c r="E6" s="88"/>
      <c r="F6" s="88"/>
      <c r="G6" s="88"/>
      <c r="H6" s="89"/>
      <c r="I6" s="88"/>
      <c r="J6" s="88"/>
      <c r="K6" s="88"/>
      <c r="L6" s="88"/>
      <c r="M6" s="88"/>
      <c r="N6" s="3"/>
      <c r="O6" s="3"/>
      <c r="P6" s="3"/>
      <c r="Q6" s="3"/>
      <c r="R6" s="3"/>
      <c r="S6" s="3"/>
      <c r="T6" s="3"/>
    </row>
    <row r="7" spans="1:20" ht="12">
      <c r="A7" s="88"/>
      <c r="B7" s="88"/>
      <c r="C7" s="88"/>
      <c r="D7" s="88"/>
      <c r="E7" s="88"/>
      <c r="F7" s="88"/>
      <c r="G7" s="88" t="s">
        <v>29</v>
      </c>
      <c r="H7" s="89"/>
      <c r="I7" s="88" t="s">
        <v>29</v>
      </c>
      <c r="J7" s="88" t="s">
        <v>29</v>
      </c>
      <c r="K7" s="88"/>
      <c r="L7" s="88"/>
      <c r="M7" s="88"/>
      <c r="N7" s="3"/>
      <c r="O7" s="3"/>
      <c r="P7" s="3"/>
      <c r="Q7" s="3"/>
      <c r="R7" s="3"/>
      <c r="S7" s="3"/>
      <c r="T7" s="3"/>
    </row>
    <row r="8" spans="1:20" ht="12">
      <c r="A8" s="88"/>
      <c r="B8" s="88"/>
      <c r="C8" s="88"/>
      <c r="D8" s="88"/>
      <c r="E8" s="88"/>
      <c r="F8" s="20" t="s">
        <v>30</v>
      </c>
      <c r="G8" s="20" t="s">
        <v>29</v>
      </c>
      <c r="H8" s="21">
        <f>SUM(H3:H7)</f>
        <v>10</v>
      </c>
      <c r="I8" s="14" t="s">
        <v>29</v>
      </c>
      <c r="J8" s="14" t="s">
        <v>29</v>
      </c>
      <c r="K8" s="88"/>
      <c r="L8" s="88"/>
      <c r="M8" s="88"/>
      <c r="N8" s="3"/>
      <c r="O8" s="3"/>
      <c r="P8" s="3"/>
      <c r="Q8" s="3"/>
      <c r="R8" s="3"/>
      <c r="S8" s="3"/>
      <c r="T8" s="3"/>
    </row>
    <row r="9" spans="1:20" ht="12">
      <c r="A9" s="88"/>
      <c r="B9" s="88"/>
      <c r="C9" s="88"/>
      <c r="D9" s="88"/>
      <c r="E9" s="88"/>
      <c r="F9" s="88"/>
      <c r="G9" s="88"/>
      <c r="H9" s="89"/>
      <c r="I9" s="88"/>
      <c r="J9" s="88"/>
      <c r="K9" s="88"/>
      <c r="L9" s="88"/>
      <c r="M9" s="88"/>
      <c r="N9" s="3"/>
      <c r="O9" s="3"/>
      <c r="P9" s="3"/>
      <c r="Q9" s="3"/>
      <c r="R9" s="3"/>
      <c r="S9" s="3"/>
      <c r="T9" s="3"/>
    </row>
    <row r="10" spans="1:20" ht="12">
      <c r="A10" s="88"/>
      <c r="B10" s="88"/>
      <c r="C10" s="88"/>
      <c r="D10" s="88"/>
      <c r="E10" s="88"/>
      <c r="F10" s="88"/>
      <c r="G10" s="88"/>
      <c r="H10" s="89"/>
      <c r="I10" s="88"/>
      <c r="J10" s="88"/>
      <c r="K10" s="88"/>
      <c r="L10" s="88"/>
      <c r="M10" s="88"/>
      <c r="N10" s="3"/>
      <c r="O10" s="3"/>
      <c r="P10" s="3"/>
      <c r="Q10" s="3"/>
      <c r="R10" s="3"/>
      <c r="S10" s="3"/>
      <c r="T10" s="3"/>
    </row>
    <row r="11" spans="1:20" ht="12">
      <c r="A11" s="88"/>
      <c r="B11" s="88"/>
      <c r="C11" s="88"/>
      <c r="D11" s="88"/>
      <c r="E11" s="88"/>
      <c r="F11" s="88"/>
      <c r="G11" s="88"/>
      <c r="H11" s="89"/>
      <c r="I11" s="88"/>
      <c r="J11" s="88"/>
      <c r="K11" s="88"/>
      <c r="L11" s="88"/>
      <c r="M11" s="88"/>
      <c r="N11" s="3"/>
      <c r="O11" s="3"/>
      <c r="P11" s="3"/>
      <c r="Q11" s="3"/>
      <c r="R11" s="3"/>
      <c r="S11" s="3"/>
      <c r="T11" s="3"/>
    </row>
    <row r="12" spans="1:20" ht="12">
      <c r="A12" s="88"/>
      <c r="B12" s="88"/>
      <c r="C12" s="88"/>
      <c r="D12" s="88"/>
      <c r="E12" s="88"/>
      <c r="F12" s="88"/>
      <c r="G12" s="88"/>
      <c r="H12" s="89"/>
      <c r="I12" s="88"/>
      <c r="J12" s="88"/>
      <c r="K12" s="88"/>
      <c r="L12" s="88"/>
      <c r="M12" s="88"/>
      <c r="N12" s="3"/>
      <c r="O12" s="3"/>
      <c r="P12" s="3"/>
      <c r="Q12" s="3"/>
      <c r="R12" s="3"/>
      <c r="S12" s="3"/>
      <c r="T12" s="3"/>
    </row>
    <row r="13" spans="1:20" ht="12">
      <c r="A13" s="3"/>
      <c r="B13" s="3"/>
      <c r="C13" s="3"/>
      <c r="D13" s="3"/>
      <c r="E13" s="3"/>
      <c r="F13" s="3"/>
      <c r="G13" s="3"/>
      <c r="H13" s="5"/>
      <c r="I13" s="3"/>
      <c r="J13" s="3"/>
      <c r="K13" s="14"/>
      <c r="L13" s="3"/>
      <c r="M13" s="3"/>
      <c r="N13" s="3"/>
      <c r="O13" s="3"/>
      <c r="P13" s="3"/>
      <c r="Q13" s="3"/>
      <c r="R13" s="3"/>
      <c r="S13" s="3"/>
      <c r="T13" s="3"/>
    </row>
    <row r="14" spans="1:20" ht="12">
      <c r="A14" s="3"/>
      <c r="B14" s="3"/>
      <c r="C14" s="3"/>
      <c r="D14" s="3"/>
      <c r="E14" s="3"/>
      <c r="F14" s="3"/>
      <c r="G14" s="3"/>
      <c r="H14" s="5"/>
      <c r="I14" s="3"/>
      <c r="J14" s="3"/>
      <c r="K14" s="14"/>
      <c r="L14" s="3"/>
      <c r="M14" s="3"/>
      <c r="N14" s="3"/>
      <c r="O14" s="3"/>
      <c r="P14" s="3"/>
      <c r="Q14" s="3"/>
      <c r="R14" s="3"/>
      <c r="S14" s="3"/>
      <c r="T14" s="3"/>
    </row>
    <row r="15" spans="1:20" ht="12">
      <c r="A15" s="3"/>
      <c r="B15" s="3"/>
      <c r="C15" s="3"/>
      <c r="D15" s="3"/>
      <c r="E15" s="3"/>
      <c r="F15" s="3"/>
      <c r="G15" s="3"/>
      <c r="H15" s="5"/>
      <c r="I15" s="3"/>
      <c r="J15" s="3"/>
      <c r="K15" s="14"/>
      <c r="L15" s="3"/>
      <c r="M15" s="3"/>
      <c r="N15" s="3"/>
      <c r="O15" s="3"/>
      <c r="P15" s="3"/>
      <c r="Q15" s="3"/>
      <c r="R15" s="3"/>
      <c r="S15" s="3"/>
      <c r="T15" s="3"/>
    </row>
    <row r="16" spans="1:20" ht="12">
      <c r="A16" s="3"/>
      <c r="B16" s="3"/>
      <c r="C16" s="3"/>
      <c r="D16" s="3"/>
      <c r="E16" s="3"/>
      <c r="F16" s="3"/>
      <c r="G16" s="3"/>
      <c r="H16" s="5"/>
      <c r="I16" s="3"/>
      <c r="J16" s="3"/>
      <c r="K16" s="14"/>
      <c r="L16" s="3"/>
      <c r="M16" s="3"/>
      <c r="N16" s="3"/>
      <c r="O16" s="3"/>
      <c r="P16" s="3"/>
      <c r="Q16" s="3"/>
      <c r="R16" s="3"/>
      <c r="S16" s="3"/>
      <c r="T16" s="3"/>
    </row>
    <row r="17" spans="1:20" ht="12">
      <c r="A17" s="3"/>
      <c r="B17" s="3"/>
      <c r="C17" s="3"/>
      <c r="D17" s="3"/>
      <c r="E17" s="3"/>
      <c r="F17" s="3"/>
      <c r="G17" s="3"/>
      <c r="H17" s="5"/>
      <c r="I17" s="3"/>
      <c r="J17" s="3"/>
      <c r="K17" s="14"/>
      <c r="L17" s="3"/>
      <c r="M17" s="3"/>
      <c r="N17" s="3"/>
      <c r="O17" s="3"/>
      <c r="P17" s="3"/>
      <c r="Q17" s="3"/>
      <c r="R17" s="3"/>
      <c r="S17" s="3"/>
      <c r="T17" s="3"/>
    </row>
    <row r="18" spans="1:20" ht="12">
      <c r="A18" s="3"/>
      <c r="B18" s="3"/>
      <c r="C18" s="3"/>
      <c r="D18" s="3"/>
      <c r="E18" s="3"/>
      <c r="F18" s="3"/>
      <c r="G18" s="3"/>
      <c r="H18" s="5"/>
      <c r="I18" s="3"/>
      <c r="J18" s="3"/>
      <c r="K18" s="14"/>
      <c r="L18" s="3"/>
      <c r="M18" s="3"/>
      <c r="N18" s="3"/>
      <c r="O18" s="3"/>
      <c r="P18" s="3"/>
      <c r="Q18" s="3"/>
      <c r="R18" s="3"/>
      <c r="S18" s="3"/>
      <c r="T18" s="3"/>
    </row>
    <row r="19" spans="1:20" ht="12">
      <c r="A19" s="3"/>
      <c r="B19" s="3"/>
      <c r="C19" s="3"/>
      <c r="D19" s="3"/>
      <c r="E19" s="3"/>
      <c r="F19" s="3"/>
      <c r="G19" s="3"/>
      <c r="H19" s="5"/>
      <c r="I19" s="3"/>
      <c r="J19" s="3"/>
      <c r="K19" s="14"/>
      <c r="L19" s="3"/>
      <c r="M19" s="3"/>
      <c r="N19" s="3"/>
      <c r="O19" s="3"/>
      <c r="P19" s="3"/>
      <c r="Q19" s="3"/>
      <c r="R19" s="3"/>
      <c r="S19" s="3"/>
      <c r="T19" s="3"/>
    </row>
    <row r="20" spans="1:20" ht="12">
      <c r="A20" s="3"/>
      <c r="B20" s="3"/>
      <c r="C20" s="3"/>
      <c r="D20" s="3"/>
      <c r="E20" s="3"/>
      <c r="F20" s="3"/>
      <c r="G20" s="3"/>
      <c r="H20" s="5"/>
      <c r="I20" s="3"/>
      <c r="J20" s="3"/>
      <c r="K20" s="14"/>
      <c r="L20" s="3"/>
      <c r="M20" s="3"/>
      <c r="N20" s="3"/>
      <c r="O20" s="3"/>
      <c r="P20" s="3"/>
      <c r="Q20" s="3"/>
      <c r="R20" s="3"/>
      <c r="S20" s="3"/>
      <c r="T20" s="3"/>
    </row>
    <row r="21" spans="1:20" ht="12">
      <c r="A21" s="3"/>
      <c r="B21" s="3"/>
      <c r="C21" s="3"/>
      <c r="D21" s="3"/>
      <c r="E21" s="3"/>
      <c r="F21" s="3"/>
      <c r="G21" s="3"/>
      <c r="H21" s="5"/>
      <c r="I21" s="3"/>
      <c r="J21" s="3"/>
      <c r="K21" s="14"/>
      <c r="L21" s="3"/>
      <c r="M21" s="3"/>
      <c r="N21" s="3"/>
      <c r="O21" s="3"/>
      <c r="P21" s="3"/>
      <c r="Q21" s="3"/>
      <c r="R21" s="3"/>
      <c r="S21" s="3"/>
      <c r="T21" s="3"/>
    </row>
    <row r="22" spans="1:20" ht="12">
      <c r="A22" s="3"/>
      <c r="B22" s="3"/>
      <c r="C22" s="3"/>
      <c r="D22" s="3"/>
      <c r="E22" s="3"/>
      <c r="F22" s="3"/>
      <c r="G22" s="3"/>
      <c r="H22" s="5"/>
      <c r="I22" s="3"/>
      <c r="J22" s="3"/>
      <c r="K22" s="14"/>
      <c r="L22" s="3"/>
      <c r="M22" s="3"/>
      <c r="N22" s="3"/>
      <c r="O22" s="3"/>
      <c r="P22" s="3"/>
      <c r="Q22" s="3"/>
      <c r="R22" s="3"/>
      <c r="S22" s="3"/>
      <c r="T22" s="3"/>
    </row>
    <row r="23" spans="1:20" ht="12">
      <c r="A23" s="3"/>
      <c r="B23" s="3"/>
      <c r="C23" s="3"/>
      <c r="D23" s="3"/>
      <c r="E23" s="3"/>
      <c r="F23" s="3"/>
      <c r="G23" s="3"/>
      <c r="H23" s="5"/>
      <c r="I23" s="3"/>
      <c r="J23" s="3"/>
      <c r="K23" s="14"/>
      <c r="L23" s="3"/>
      <c r="M23" s="3"/>
      <c r="N23" s="3"/>
      <c r="O23" s="3"/>
      <c r="P23" s="3"/>
      <c r="Q23" s="3"/>
      <c r="R23" s="3"/>
      <c r="S23" s="3"/>
      <c r="T23" s="3"/>
    </row>
    <row r="24" spans="1:20" ht="12">
      <c r="A24" s="3"/>
      <c r="B24" s="3"/>
      <c r="C24" s="3"/>
      <c r="D24" s="3"/>
      <c r="E24" s="3"/>
      <c r="F24" s="3"/>
      <c r="G24" s="3"/>
      <c r="H24" s="5"/>
      <c r="I24" s="3"/>
      <c r="J24" s="3"/>
      <c r="K24" s="14"/>
      <c r="L24" s="3"/>
      <c r="M24" s="3"/>
      <c r="N24" s="3"/>
      <c r="O24" s="3"/>
      <c r="P24" s="3"/>
      <c r="Q24" s="3"/>
      <c r="R24" s="3"/>
      <c r="S24" s="3"/>
      <c r="T24" s="3"/>
    </row>
    <row r="25" spans="1:20" ht="12">
      <c r="A25" s="3"/>
      <c r="B25" s="3"/>
      <c r="C25" s="3"/>
      <c r="D25" s="3"/>
      <c r="E25" s="3"/>
      <c r="F25" s="3"/>
      <c r="G25" s="3"/>
      <c r="H25" s="5"/>
      <c r="I25" s="3"/>
      <c r="J25" s="3"/>
      <c r="K25" s="14"/>
      <c r="L25" s="3"/>
      <c r="M25" s="3"/>
      <c r="N25" s="3"/>
      <c r="O25" s="3"/>
      <c r="P25" s="3"/>
      <c r="Q25" s="3"/>
      <c r="R25" s="3"/>
      <c r="S25" s="3"/>
      <c r="T25" s="3"/>
    </row>
    <row r="26" spans="1:20" ht="12">
      <c r="A26" s="3"/>
      <c r="B26" s="3"/>
      <c r="C26" s="3"/>
      <c r="D26" s="3"/>
      <c r="E26" s="3"/>
      <c r="F26" s="3"/>
      <c r="G26" s="3"/>
      <c r="H26" s="5"/>
      <c r="I26" s="3"/>
      <c r="J26" s="3"/>
      <c r="K26" s="14"/>
      <c r="L26" s="3"/>
      <c r="M26" s="3"/>
      <c r="N26" s="3"/>
      <c r="O26" s="3"/>
      <c r="P26" s="3"/>
      <c r="Q26" s="3"/>
      <c r="R26" s="3"/>
      <c r="S26" s="3"/>
      <c r="T26" s="3"/>
    </row>
    <row r="27" spans="1:20" ht="12">
      <c r="A27" s="3"/>
      <c r="B27" s="3"/>
      <c r="C27" s="3"/>
      <c r="D27" s="3"/>
      <c r="E27" s="3"/>
      <c r="F27" s="3"/>
      <c r="G27" s="3"/>
      <c r="H27" s="5"/>
      <c r="I27" s="3"/>
      <c r="J27" s="3"/>
      <c r="K27" s="14"/>
      <c r="L27" s="3"/>
      <c r="M27" s="3"/>
      <c r="N27" s="3"/>
      <c r="O27" s="3"/>
      <c r="P27" s="3"/>
      <c r="Q27" s="3"/>
      <c r="R27" s="3"/>
      <c r="S27" s="3"/>
      <c r="T27" s="3"/>
    </row>
    <row r="28" spans="1:20" ht="12">
      <c r="A28" s="3"/>
      <c r="B28" s="3"/>
      <c r="C28" s="3"/>
      <c r="D28" s="3"/>
      <c r="E28" s="3"/>
      <c r="F28" s="3"/>
      <c r="G28" s="3"/>
      <c r="H28" s="5"/>
      <c r="I28" s="3"/>
      <c r="J28" s="3"/>
      <c r="K28" s="14"/>
      <c r="L28" s="3"/>
      <c r="M28" s="3"/>
      <c r="N28" s="3"/>
      <c r="O28" s="3"/>
      <c r="P28" s="3"/>
      <c r="Q28" s="3"/>
      <c r="R28" s="3"/>
      <c r="S28" s="3"/>
      <c r="T28" s="3"/>
    </row>
    <row r="29" spans="1:20" ht="12">
      <c r="A29" s="3"/>
      <c r="B29" s="3"/>
      <c r="C29" s="3"/>
      <c r="D29" s="3"/>
      <c r="E29" s="3"/>
      <c r="F29" s="3"/>
      <c r="G29" s="3"/>
      <c r="H29" s="5"/>
      <c r="I29" s="3"/>
      <c r="J29" s="3"/>
      <c r="K29" s="14"/>
      <c r="L29" s="3"/>
      <c r="M29" s="3"/>
      <c r="N29" s="3"/>
      <c r="O29" s="3"/>
      <c r="P29" s="3"/>
      <c r="Q29" s="3"/>
      <c r="R29" s="3"/>
      <c r="S29" s="3"/>
      <c r="T29" s="3"/>
    </row>
    <row r="30" spans="1:20" ht="12">
      <c r="A30" s="3"/>
      <c r="B30" s="3"/>
      <c r="C30" s="3"/>
      <c r="D30" s="3"/>
      <c r="E30" s="3"/>
      <c r="F30" s="3"/>
      <c r="G30" s="3"/>
      <c r="H30" s="5"/>
      <c r="I30" s="3"/>
      <c r="J30" s="3"/>
      <c r="K30" s="14"/>
      <c r="L30" s="3"/>
      <c r="M30" s="3"/>
      <c r="N30" s="3"/>
      <c r="O30" s="3"/>
      <c r="P30" s="3"/>
      <c r="Q30" s="3"/>
      <c r="R30" s="3"/>
      <c r="S30" s="3"/>
      <c r="T30" s="3"/>
    </row>
    <row r="31" spans="1:20" ht="12">
      <c r="A31" s="3"/>
      <c r="B31" s="3"/>
      <c r="C31" s="3"/>
      <c r="D31" s="3"/>
      <c r="E31" s="3"/>
      <c r="F31" s="3"/>
      <c r="G31" s="3"/>
      <c r="H31" s="5"/>
      <c r="I31" s="3"/>
      <c r="J31" s="3"/>
      <c r="K31" s="14"/>
      <c r="L31" s="3"/>
      <c r="M31" s="3"/>
      <c r="N31" s="3"/>
      <c r="O31" s="3"/>
      <c r="P31" s="3"/>
      <c r="Q31" s="3"/>
      <c r="R31" s="3"/>
      <c r="S31" s="3"/>
      <c r="T31" s="3"/>
    </row>
    <row r="32" spans="1:20" ht="12">
      <c r="A32" s="3"/>
      <c r="B32" s="3"/>
      <c r="C32" s="3"/>
      <c r="D32" s="3"/>
      <c r="E32" s="3"/>
      <c r="F32" s="3"/>
      <c r="G32" s="3"/>
      <c r="H32" s="5"/>
      <c r="I32" s="3"/>
      <c r="J32" s="3"/>
      <c r="K32" s="14"/>
      <c r="L32" s="3"/>
      <c r="M32" s="3"/>
      <c r="N32" s="3"/>
      <c r="O32" s="3"/>
      <c r="P32" s="3"/>
      <c r="Q32" s="3"/>
      <c r="R32" s="3"/>
      <c r="S32" s="3"/>
      <c r="T32" s="3"/>
    </row>
    <row r="33" spans="1:20" ht="12">
      <c r="A33" s="3"/>
      <c r="B33" s="3"/>
      <c r="C33" s="3"/>
      <c r="D33" s="3"/>
      <c r="E33" s="3"/>
      <c r="F33" s="3"/>
      <c r="G33" s="3"/>
      <c r="H33" s="5"/>
      <c r="I33" s="3"/>
      <c r="J33" s="3"/>
      <c r="K33" s="14"/>
      <c r="L33" s="3"/>
      <c r="M33" s="3"/>
      <c r="N33" s="3"/>
      <c r="O33" s="3"/>
      <c r="P33" s="3"/>
      <c r="Q33" s="3"/>
      <c r="R33" s="3"/>
      <c r="S33" s="3"/>
      <c r="T33" s="3"/>
    </row>
    <row r="34" spans="1:20" ht="12">
      <c r="A34" s="3"/>
      <c r="B34" s="3"/>
      <c r="C34" s="3"/>
      <c r="D34" s="3"/>
      <c r="E34" s="3"/>
      <c r="F34" s="3"/>
      <c r="G34" s="3"/>
      <c r="H34" s="5"/>
      <c r="I34" s="3"/>
      <c r="J34" s="3"/>
      <c r="K34" s="14"/>
      <c r="L34" s="3"/>
      <c r="M34" s="3"/>
      <c r="N34" s="3"/>
      <c r="O34" s="3"/>
      <c r="P34" s="3"/>
      <c r="Q34" s="3"/>
      <c r="R34" s="3"/>
      <c r="S34" s="3"/>
      <c r="T34" s="3"/>
    </row>
    <row r="35" spans="1:20" ht="12">
      <c r="A35" s="3"/>
      <c r="B35" s="3"/>
      <c r="C35" s="3"/>
      <c r="D35" s="3"/>
      <c r="E35" s="3"/>
      <c r="F35" s="3"/>
      <c r="G35" s="3"/>
      <c r="H35" s="5"/>
      <c r="I35" s="3"/>
      <c r="J35" s="3"/>
      <c r="K35" s="14"/>
      <c r="L35" s="3"/>
      <c r="M35" s="3"/>
      <c r="N35" s="3"/>
      <c r="O35" s="3"/>
      <c r="P35" s="3"/>
      <c r="Q35" s="3"/>
      <c r="R35" s="3"/>
      <c r="S35" s="3"/>
      <c r="T35" s="3"/>
    </row>
    <row r="36" spans="1:20" ht="12">
      <c r="A36" s="3"/>
      <c r="B36" s="3"/>
      <c r="C36" s="3"/>
      <c r="D36" s="3"/>
      <c r="E36" s="3"/>
      <c r="F36" s="3"/>
      <c r="G36" s="3"/>
      <c r="H36" s="5"/>
      <c r="I36" s="3"/>
      <c r="J36" s="3"/>
      <c r="K36" s="14"/>
      <c r="L36" s="3"/>
      <c r="M36" s="3"/>
      <c r="N36" s="3"/>
      <c r="O36" s="3"/>
      <c r="P36" s="3"/>
      <c r="Q36" s="3"/>
      <c r="R36" s="3"/>
      <c r="S36" s="3"/>
      <c r="T36" s="3"/>
    </row>
    <row r="37" spans="1:20" ht="12">
      <c r="A37" s="3"/>
      <c r="B37" s="3"/>
      <c r="C37" s="3"/>
      <c r="D37" s="3"/>
      <c r="E37" s="3"/>
      <c r="F37" s="3"/>
      <c r="G37" s="3"/>
      <c r="H37" s="5"/>
      <c r="I37" s="3"/>
      <c r="J37" s="3"/>
      <c r="K37" s="14"/>
      <c r="L37" s="3"/>
      <c r="M37" s="3"/>
      <c r="N37" s="3"/>
      <c r="O37" s="3"/>
      <c r="P37" s="3"/>
      <c r="Q37" s="3"/>
      <c r="R37" s="3"/>
      <c r="S37" s="3"/>
      <c r="T37" s="3"/>
    </row>
    <row r="38" spans="1:20" ht="12">
      <c r="A38" s="3"/>
      <c r="B38" s="3"/>
      <c r="C38" s="3"/>
      <c r="D38" s="3"/>
      <c r="E38" s="3"/>
      <c r="F38" s="3"/>
      <c r="G38" s="3"/>
      <c r="H38" s="5"/>
      <c r="I38" s="3"/>
      <c r="J38" s="3"/>
      <c r="K38" s="14"/>
      <c r="L38" s="3"/>
      <c r="M38" s="3"/>
      <c r="N38" s="3"/>
      <c r="O38" s="3"/>
      <c r="P38" s="3"/>
      <c r="Q38" s="3"/>
      <c r="R38" s="3"/>
      <c r="S38" s="3"/>
      <c r="T38" s="3"/>
    </row>
    <row r="39" spans="1:20" ht="12">
      <c r="A39" s="3"/>
      <c r="B39" s="3"/>
      <c r="C39" s="3"/>
      <c r="D39" s="3"/>
      <c r="E39" s="3"/>
      <c r="F39" s="3"/>
      <c r="G39" s="3"/>
      <c r="H39" s="5"/>
      <c r="I39" s="3"/>
      <c r="J39" s="3"/>
      <c r="K39" s="14"/>
      <c r="L39" s="3"/>
      <c r="M39" s="3"/>
      <c r="N39" s="3"/>
      <c r="O39" s="3"/>
      <c r="P39" s="3"/>
      <c r="Q39" s="3"/>
      <c r="R39" s="3"/>
      <c r="S39" s="3"/>
      <c r="T39" s="3"/>
    </row>
    <row r="40" spans="1:20" ht="12">
      <c r="A40" s="3"/>
      <c r="B40" s="3"/>
      <c r="C40" s="3"/>
      <c r="D40" s="3"/>
      <c r="E40" s="3"/>
      <c r="F40" s="3"/>
      <c r="G40" s="3"/>
      <c r="H40" s="5"/>
      <c r="I40" s="3"/>
      <c r="J40" s="3"/>
      <c r="K40" s="14"/>
      <c r="L40" s="3"/>
      <c r="M40" s="3"/>
      <c r="N40" s="3"/>
      <c r="O40" s="3"/>
      <c r="P40" s="3"/>
      <c r="Q40" s="3"/>
      <c r="R40" s="3"/>
      <c r="S40" s="3"/>
      <c r="T40" s="3"/>
    </row>
    <row r="41" spans="1:20" ht="12">
      <c r="A41" s="3"/>
      <c r="B41" s="3"/>
      <c r="C41" s="3"/>
      <c r="D41" s="3"/>
      <c r="E41" s="3"/>
      <c r="F41" s="3"/>
      <c r="G41" s="3"/>
      <c r="H41" s="5"/>
      <c r="I41" s="3"/>
      <c r="J41" s="3"/>
      <c r="K41" s="14"/>
      <c r="L41" s="3"/>
      <c r="M41" s="3"/>
      <c r="N41" s="3"/>
      <c r="O41" s="3"/>
      <c r="P41" s="3"/>
      <c r="Q41" s="3"/>
      <c r="R41" s="3"/>
      <c r="S41" s="3"/>
      <c r="T41" s="3"/>
    </row>
    <row r="42" spans="1:20" ht="12">
      <c r="A42" s="3"/>
      <c r="B42" s="3"/>
      <c r="C42" s="3"/>
      <c r="D42" s="3"/>
      <c r="E42" s="3"/>
      <c r="F42" s="3"/>
      <c r="G42" s="3"/>
      <c r="H42" s="5"/>
      <c r="I42" s="3"/>
      <c r="J42" s="3"/>
      <c r="K42" s="14"/>
      <c r="L42" s="3"/>
      <c r="M42" s="3"/>
      <c r="N42" s="3"/>
      <c r="O42" s="3"/>
      <c r="P42" s="3"/>
      <c r="Q42" s="3"/>
      <c r="R42" s="3"/>
      <c r="S42" s="3"/>
      <c r="T42" s="3"/>
    </row>
    <row r="43" spans="1:20" ht="12">
      <c r="A43" s="3"/>
      <c r="B43" s="3"/>
      <c r="C43" s="3"/>
      <c r="D43" s="3"/>
      <c r="E43" s="3"/>
      <c r="F43" s="3"/>
      <c r="G43" s="3"/>
      <c r="H43" s="5"/>
      <c r="I43" s="3"/>
      <c r="J43" s="3"/>
      <c r="K43" s="14"/>
      <c r="L43" s="3"/>
      <c r="M43" s="3"/>
      <c r="N43" s="3"/>
      <c r="O43" s="3"/>
      <c r="P43" s="3"/>
      <c r="Q43" s="3"/>
      <c r="R43" s="3"/>
      <c r="S43" s="3"/>
      <c r="T43" s="3"/>
    </row>
    <row r="44" spans="1:20" ht="12">
      <c r="A44" s="3"/>
      <c r="B44" s="3"/>
      <c r="C44" s="3"/>
      <c r="D44" s="3"/>
      <c r="E44" s="3"/>
      <c r="F44" s="3"/>
      <c r="G44" s="3"/>
      <c r="H44" s="5"/>
      <c r="I44" s="3"/>
      <c r="J44" s="3"/>
      <c r="K44" s="14"/>
      <c r="L44" s="3"/>
      <c r="M44" s="3"/>
      <c r="N44" s="3"/>
      <c r="O44" s="3"/>
      <c r="P44" s="3"/>
      <c r="Q44" s="3"/>
      <c r="R44" s="3"/>
      <c r="S44" s="3"/>
      <c r="T44" s="3"/>
    </row>
    <row r="45" spans="1:20" ht="12">
      <c r="A45" s="3"/>
      <c r="B45" s="3"/>
      <c r="C45" s="3"/>
      <c r="D45" s="3"/>
      <c r="E45" s="3"/>
      <c r="F45" s="3"/>
      <c r="G45" s="3"/>
      <c r="H45" s="5"/>
      <c r="I45" s="3"/>
      <c r="J45" s="3"/>
      <c r="K45" s="14"/>
      <c r="L45" s="3"/>
      <c r="M45" s="3"/>
      <c r="N45" s="3"/>
      <c r="O45" s="3"/>
      <c r="P45" s="3"/>
      <c r="Q45" s="3"/>
      <c r="R45" s="3"/>
      <c r="S45" s="3"/>
      <c r="T45" s="3"/>
    </row>
    <row r="46" spans="1:20" ht="12">
      <c r="A46" s="3"/>
      <c r="B46" s="3"/>
      <c r="C46" s="3"/>
      <c r="D46" s="3"/>
      <c r="E46" s="3"/>
      <c r="F46" s="3"/>
      <c r="G46" s="3"/>
      <c r="H46" s="5"/>
      <c r="I46" s="3"/>
      <c r="J46" s="3"/>
      <c r="K46" s="14"/>
      <c r="L46" s="3"/>
      <c r="M46" s="3"/>
      <c r="N46" s="3"/>
      <c r="O46" s="3"/>
      <c r="P46" s="3"/>
      <c r="Q46" s="3"/>
      <c r="R46" s="3"/>
      <c r="S46" s="3"/>
      <c r="T46" s="3"/>
    </row>
    <row r="47" spans="1:20" ht="12">
      <c r="A47" s="3"/>
      <c r="B47" s="3"/>
      <c r="C47" s="3"/>
      <c r="D47" s="3"/>
      <c r="E47" s="3"/>
      <c r="F47" s="3"/>
      <c r="G47" s="3"/>
      <c r="H47" s="5"/>
      <c r="I47" s="3"/>
      <c r="J47" s="3"/>
      <c r="K47" s="14"/>
      <c r="L47" s="3"/>
      <c r="M47" s="3"/>
      <c r="N47" s="3"/>
      <c r="O47" s="3"/>
      <c r="P47" s="3"/>
      <c r="Q47" s="3"/>
      <c r="R47" s="3"/>
      <c r="S47" s="3"/>
      <c r="T47" s="3"/>
    </row>
    <row r="48" spans="1:20" ht="12">
      <c r="A48" s="3"/>
      <c r="B48" s="3"/>
      <c r="C48" s="3"/>
      <c r="D48" s="3"/>
      <c r="E48" s="3"/>
      <c r="F48" s="3"/>
      <c r="G48" s="3"/>
      <c r="H48" s="5"/>
      <c r="I48" s="3"/>
      <c r="J48" s="3"/>
      <c r="K48" s="14"/>
      <c r="L48" s="3"/>
      <c r="M48" s="3"/>
      <c r="N48" s="3"/>
      <c r="O48" s="3"/>
      <c r="P48" s="3"/>
      <c r="Q48" s="3"/>
      <c r="R48" s="3"/>
      <c r="S48" s="3"/>
      <c r="T48" s="3"/>
    </row>
    <row r="49" spans="1:20" ht="12">
      <c r="A49" s="3"/>
      <c r="B49" s="3"/>
      <c r="C49" s="3"/>
      <c r="D49" s="3"/>
      <c r="E49" s="3"/>
      <c r="F49" s="3"/>
      <c r="G49" s="3"/>
      <c r="H49" s="5"/>
      <c r="I49" s="3"/>
      <c r="J49" s="3"/>
      <c r="K49" s="14"/>
      <c r="L49" s="3"/>
      <c r="M49" s="3"/>
      <c r="N49" s="3"/>
      <c r="O49" s="3"/>
      <c r="P49" s="3"/>
      <c r="Q49" s="3"/>
      <c r="R49" s="3"/>
      <c r="S49" s="3"/>
      <c r="T49" s="3"/>
    </row>
    <row r="50" spans="1:20" ht="12">
      <c r="A50" s="3"/>
      <c r="B50" s="3"/>
      <c r="C50" s="3"/>
      <c r="D50" s="3"/>
      <c r="E50" s="3"/>
      <c r="F50" s="3"/>
      <c r="G50" s="3"/>
      <c r="H50" s="5"/>
      <c r="I50" s="3"/>
      <c r="J50" s="3"/>
      <c r="K50" s="14"/>
      <c r="L50" s="3"/>
      <c r="M50" s="3"/>
      <c r="N50" s="3"/>
      <c r="O50" s="3"/>
      <c r="P50" s="3"/>
      <c r="Q50" s="3"/>
      <c r="R50" s="3"/>
      <c r="S50" s="3"/>
      <c r="T50" s="3"/>
    </row>
    <row r="51" spans="1:20" ht="12">
      <c r="A51" s="3"/>
      <c r="B51" s="3"/>
      <c r="C51" s="3"/>
      <c r="D51" s="3"/>
      <c r="E51" s="3"/>
      <c r="F51" s="3"/>
      <c r="G51" s="3"/>
      <c r="H51" s="5"/>
      <c r="I51" s="3"/>
      <c r="J51" s="3"/>
      <c r="K51" s="14"/>
      <c r="L51" s="3"/>
      <c r="M51" s="3"/>
      <c r="N51" s="3"/>
      <c r="O51" s="3"/>
      <c r="P51" s="3"/>
      <c r="Q51" s="3"/>
      <c r="R51" s="3"/>
      <c r="S51" s="3"/>
      <c r="T51" s="3"/>
    </row>
    <row r="52" spans="1:20" ht="12">
      <c r="A52" s="3"/>
      <c r="B52" s="3"/>
      <c r="C52" s="3"/>
      <c r="D52" s="3"/>
      <c r="E52" s="3"/>
      <c r="F52" s="3"/>
      <c r="G52" s="3"/>
      <c r="H52" s="5"/>
      <c r="I52" s="3"/>
      <c r="J52" s="3"/>
      <c r="K52" s="14"/>
      <c r="L52" s="3"/>
      <c r="M52" s="3"/>
      <c r="N52" s="3"/>
      <c r="O52" s="3"/>
      <c r="P52" s="3"/>
      <c r="Q52" s="3"/>
      <c r="R52" s="3"/>
      <c r="S52" s="3"/>
      <c r="T52" s="3"/>
    </row>
    <row r="53" spans="1:20" ht="12">
      <c r="A53" s="3"/>
      <c r="B53" s="3"/>
      <c r="C53" s="3"/>
      <c r="D53" s="3"/>
      <c r="E53" s="3"/>
      <c r="F53" s="3"/>
      <c r="G53" s="3"/>
      <c r="H53" s="5"/>
      <c r="I53" s="3"/>
      <c r="J53" s="3"/>
      <c r="K53" s="14"/>
      <c r="L53" s="3"/>
      <c r="M53" s="3"/>
      <c r="N53" s="3"/>
      <c r="O53" s="3"/>
      <c r="P53" s="3"/>
      <c r="Q53" s="3"/>
      <c r="R53" s="3"/>
      <c r="S53" s="3"/>
      <c r="T53" s="3"/>
    </row>
    <row r="54" spans="1:20" ht="12">
      <c r="A54" s="3"/>
      <c r="B54" s="3"/>
      <c r="C54" s="3"/>
      <c r="D54" s="3"/>
      <c r="E54" s="3"/>
      <c r="F54" s="3"/>
      <c r="G54" s="3"/>
      <c r="H54" s="5"/>
      <c r="I54" s="3"/>
      <c r="J54" s="3"/>
      <c r="K54" s="14"/>
      <c r="L54" s="3"/>
      <c r="M54" s="3"/>
      <c r="N54" s="3"/>
      <c r="O54" s="3"/>
      <c r="P54" s="3"/>
      <c r="Q54" s="3"/>
      <c r="R54" s="3"/>
      <c r="S54" s="3"/>
      <c r="T54" s="3"/>
    </row>
    <row r="55" spans="1:20" ht="12">
      <c r="A55" s="3"/>
      <c r="B55" s="3"/>
      <c r="C55" s="3"/>
      <c r="D55" s="3"/>
      <c r="E55" s="3"/>
      <c r="F55" s="3"/>
      <c r="G55" s="3"/>
      <c r="H55" s="5"/>
      <c r="I55" s="3"/>
      <c r="J55" s="3"/>
      <c r="K55" s="14"/>
      <c r="L55" s="3"/>
      <c r="M55" s="3"/>
      <c r="N55" s="3"/>
      <c r="O55" s="3"/>
      <c r="P55" s="3"/>
      <c r="Q55" s="3"/>
      <c r="R55" s="3"/>
      <c r="S55" s="3"/>
      <c r="T55" s="3"/>
    </row>
    <row r="56" spans="1:20" ht="12">
      <c r="A56" s="3"/>
      <c r="B56" s="3"/>
      <c r="C56" s="3"/>
      <c r="D56" s="3"/>
      <c r="E56" s="3"/>
      <c r="F56" s="3"/>
      <c r="G56" s="3"/>
      <c r="H56" s="5"/>
      <c r="I56" s="3"/>
      <c r="J56" s="3"/>
      <c r="K56" s="14"/>
      <c r="L56" s="3"/>
      <c r="M56" s="3"/>
      <c r="N56" s="3"/>
      <c r="O56" s="3"/>
      <c r="P56" s="3"/>
      <c r="Q56" s="3"/>
      <c r="R56" s="3"/>
      <c r="S56" s="3"/>
      <c r="T56" s="3"/>
    </row>
    <row r="57" spans="1:20" ht="12">
      <c r="A57" s="3"/>
      <c r="B57" s="3"/>
      <c r="C57" s="3"/>
      <c r="D57" s="3"/>
      <c r="E57" s="3"/>
      <c r="F57" s="3"/>
      <c r="G57" s="3"/>
      <c r="H57" s="5"/>
      <c r="I57" s="3"/>
      <c r="J57" s="3"/>
      <c r="K57" s="14"/>
      <c r="L57" s="3"/>
      <c r="M57" s="3"/>
      <c r="N57" s="3"/>
      <c r="O57" s="3"/>
      <c r="P57" s="3"/>
      <c r="Q57" s="3"/>
      <c r="R57" s="3"/>
      <c r="S57" s="3"/>
      <c r="T57" s="3"/>
    </row>
    <row r="58" spans="1:20" ht="12">
      <c r="A58" s="3"/>
      <c r="B58" s="3"/>
      <c r="C58" s="3"/>
      <c r="D58" s="3"/>
      <c r="E58" s="3"/>
      <c r="F58" s="3"/>
      <c r="G58" s="3"/>
      <c r="H58" s="5"/>
      <c r="I58" s="3"/>
      <c r="J58" s="3"/>
      <c r="K58" s="14"/>
      <c r="L58" s="3"/>
      <c r="M58" s="3"/>
      <c r="N58" s="3"/>
      <c r="O58" s="3"/>
      <c r="P58" s="3"/>
      <c r="Q58" s="3"/>
      <c r="R58" s="3"/>
      <c r="S58" s="3"/>
      <c r="T58" s="3"/>
    </row>
    <row r="59" spans="1:20" ht="12">
      <c r="A59" s="3"/>
      <c r="B59" s="3"/>
      <c r="C59" s="3"/>
      <c r="D59" s="3"/>
      <c r="E59" s="3"/>
      <c r="F59" s="3"/>
      <c r="G59" s="3"/>
      <c r="H59" s="5"/>
      <c r="I59" s="3"/>
      <c r="J59" s="3"/>
      <c r="K59" s="14"/>
      <c r="L59" s="3"/>
      <c r="M59" s="3"/>
      <c r="N59" s="3"/>
      <c r="O59" s="3"/>
      <c r="P59" s="3"/>
      <c r="Q59" s="3"/>
      <c r="R59" s="3"/>
      <c r="S59" s="3"/>
      <c r="T59" s="3"/>
    </row>
    <row r="60" spans="1:20" ht="12">
      <c r="A60" s="3"/>
      <c r="B60" s="3"/>
      <c r="C60" s="3"/>
      <c r="D60" s="3"/>
      <c r="E60" s="3"/>
      <c r="F60" s="3"/>
      <c r="G60" s="3"/>
      <c r="H60" s="5"/>
      <c r="I60" s="3"/>
      <c r="J60" s="3"/>
      <c r="K60" s="14"/>
      <c r="L60" s="3"/>
      <c r="M60" s="3"/>
      <c r="N60" s="3"/>
      <c r="O60" s="3"/>
      <c r="P60" s="3"/>
      <c r="Q60" s="3"/>
      <c r="R60" s="3"/>
      <c r="S60" s="3"/>
      <c r="T60" s="3"/>
    </row>
    <row r="61" spans="1:20" ht="12">
      <c r="A61" s="3"/>
      <c r="B61" s="3"/>
      <c r="C61" s="3"/>
      <c r="D61" s="3"/>
      <c r="E61" s="3"/>
      <c r="F61" s="3"/>
      <c r="G61" s="3"/>
      <c r="H61" s="5"/>
      <c r="I61" s="3"/>
      <c r="J61" s="3"/>
      <c r="K61" s="14"/>
      <c r="L61" s="3"/>
      <c r="M61" s="3"/>
      <c r="N61" s="3"/>
      <c r="O61" s="3"/>
      <c r="P61" s="3"/>
      <c r="Q61" s="3"/>
      <c r="R61" s="3"/>
      <c r="S61" s="3"/>
      <c r="T61" s="3"/>
    </row>
    <row r="62" spans="1:20" ht="12">
      <c r="A62" s="3"/>
      <c r="B62" s="3"/>
      <c r="C62" s="3"/>
      <c r="D62" s="3"/>
      <c r="E62" s="3"/>
      <c r="F62" s="3"/>
      <c r="G62" s="3"/>
      <c r="H62" s="5"/>
      <c r="I62" s="3"/>
      <c r="J62" s="3"/>
      <c r="K62" s="14"/>
      <c r="L62" s="3"/>
      <c r="M62" s="3"/>
      <c r="N62" s="3"/>
      <c r="O62" s="3"/>
      <c r="P62" s="3"/>
      <c r="Q62" s="3"/>
      <c r="R62" s="3"/>
      <c r="S62" s="3"/>
      <c r="T62" s="3"/>
    </row>
    <row r="63" spans="1:20" ht="12">
      <c r="A63" s="3"/>
      <c r="B63" s="3"/>
      <c r="C63" s="3"/>
      <c r="D63" s="3"/>
      <c r="E63" s="3"/>
      <c r="F63" s="3"/>
      <c r="G63" s="3"/>
      <c r="H63" s="5"/>
      <c r="I63" s="3"/>
      <c r="J63" s="3"/>
      <c r="K63" s="14"/>
      <c r="L63" s="3"/>
      <c r="M63" s="3"/>
      <c r="N63" s="3"/>
      <c r="O63" s="3"/>
      <c r="P63" s="3"/>
      <c r="Q63" s="3"/>
      <c r="R63" s="3"/>
      <c r="S63" s="3"/>
      <c r="T63" s="3"/>
    </row>
    <row r="64" spans="1:20" ht="12">
      <c r="A64" s="3"/>
      <c r="B64" s="3"/>
      <c r="C64" s="3"/>
      <c r="D64" s="3"/>
      <c r="E64" s="3"/>
      <c r="F64" s="3"/>
      <c r="G64" s="3"/>
      <c r="H64" s="5"/>
      <c r="I64" s="3"/>
      <c r="J64" s="3"/>
      <c r="K64" s="14"/>
      <c r="L64" s="3"/>
      <c r="M64" s="3"/>
      <c r="N64" s="3"/>
      <c r="O64" s="3"/>
      <c r="P64" s="3"/>
      <c r="Q64" s="3"/>
      <c r="R64" s="3"/>
      <c r="S64" s="3"/>
      <c r="T64" s="3"/>
    </row>
    <row r="65" spans="1:20" ht="12">
      <c r="A65" s="3"/>
      <c r="B65" s="3"/>
      <c r="C65" s="3"/>
      <c r="D65" s="3"/>
      <c r="E65" s="3"/>
      <c r="F65" s="3"/>
      <c r="G65" s="3"/>
      <c r="H65" s="5"/>
      <c r="I65" s="3"/>
      <c r="J65" s="3"/>
      <c r="K65" s="14"/>
      <c r="L65" s="3"/>
      <c r="M65" s="3"/>
      <c r="N65" s="3"/>
      <c r="O65" s="3"/>
      <c r="P65" s="3"/>
      <c r="Q65" s="3"/>
      <c r="R65" s="3"/>
      <c r="S65" s="3"/>
      <c r="T65" s="3"/>
    </row>
    <row r="66" spans="1:20" ht="12">
      <c r="A66" s="3"/>
      <c r="B66" s="3"/>
      <c r="C66" s="3"/>
      <c r="D66" s="3"/>
      <c r="E66" s="3"/>
      <c r="F66" s="3"/>
      <c r="G66" s="3"/>
      <c r="H66" s="5"/>
      <c r="I66" s="3"/>
      <c r="J66" s="3"/>
      <c r="K66" s="14"/>
      <c r="L66" s="3"/>
      <c r="M66" s="3"/>
      <c r="N66" s="3"/>
      <c r="O66" s="3"/>
      <c r="P66" s="3"/>
      <c r="Q66" s="3"/>
      <c r="R66" s="3"/>
      <c r="S66" s="3"/>
      <c r="T66" s="3"/>
    </row>
    <row r="67" spans="1:20" ht="12">
      <c r="A67" s="3"/>
      <c r="B67" s="3"/>
      <c r="C67" s="3"/>
      <c r="D67" s="3"/>
      <c r="E67" s="3"/>
      <c r="F67" s="3"/>
      <c r="G67" s="3"/>
      <c r="H67" s="5"/>
      <c r="I67" s="3"/>
      <c r="J67" s="3"/>
      <c r="K67" s="14"/>
      <c r="L67" s="3"/>
      <c r="M67" s="3"/>
      <c r="N67" s="3"/>
      <c r="O67" s="3"/>
      <c r="P67" s="3"/>
      <c r="Q67" s="3"/>
      <c r="R67" s="3"/>
      <c r="S67" s="3"/>
      <c r="T67" s="3"/>
    </row>
    <row r="68" spans="1:20" ht="12">
      <c r="A68" s="3"/>
      <c r="B68" s="3"/>
      <c r="C68" s="3"/>
      <c r="D68" s="3"/>
      <c r="E68" s="3"/>
      <c r="F68" s="3"/>
      <c r="G68" s="3"/>
      <c r="H68" s="5"/>
      <c r="I68" s="3"/>
      <c r="J68" s="3"/>
      <c r="K68" s="14"/>
      <c r="L68" s="3"/>
      <c r="M68" s="3"/>
      <c r="N68" s="3"/>
      <c r="O68" s="3"/>
      <c r="P68" s="3"/>
      <c r="Q68" s="3"/>
      <c r="R68" s="3"/>
      <c r="S68" s="3"/>
      <c r="T68" s="3"/>
    </row>
    <row r="69" spans="1:20" ht="12">
      <c r="A69" s="3"/>
      <c r="B69" s="3"/>
      <c r="C69" s="3"/>
      <c r="D69" s="3"/>
      <c r="E69" s="3"/>
      <c r="F69" s="3"/>
      <c r="G69" s="3"/>
      <c r="H69" s="5"/>
      <c r="I69" s="3"/>
      <c r="J69" s="3"/>
      <c r="K69" s="14"/>
      <c r="L69" s="3"/>
      <c r="M69" s="3"/>
      <c r="N69" s="3"/>
      <c r="O69" s="3"/>
      <c r="P69" s="3"/>
      <c r="Q69" s="3"/>
      <c r="R69" s="3"/>
      <c r="S69" s="3"/>
      <c r="T69" s="3"/>
    </row>
    <row r="70" spans="1:20" ht="12">
      <c r="A70" s="3"/>
      <c r="B70" s="3"/>
      <c r="C70" s="3"/>
      <c r="D70" s="3"/>
      <c r="E70" s="3"/>
      <c r="F70" s="3"/>
      <c r="G70" s="3"/>
      <c r="H70" s="5"/>
      <c r="I70" s="3"/>
      <c r="J70" s="3"/>
      <c r="K70" s="14"/>
      <c r="L70" s="3"/>
      <c r="M70" s="3"/>
      <c r="N70" s="3"/>
      <c r="O70" s="3"/>
      <c r="P70" s="3"/>
      <c r="Q70" s="3"/>
      <c r="R70" s="3"/>
      <c r="S70" s="3"/>
      <c r="T70" s="3"/>
    </row>
    <row r="71" spans="1:20" ht="12">
      <c r="A71" s="3"/>
      <c r="B71" s="3"/>
      <c r="C71" s="3"/>
      <c r="D71" s="3"/>
      <c r="E71" s="3"/>
      <c r="F71" s="3"/>
      <c r="G71" s="3"/>
      <c r="H71" s="5"/>
      <c r="I71" s="3"/>
      <c r="J71" s="3"/>
      <c r="K71" s="14"/>
      <c r="L71" s="3"/>
      <c r="M71" s="3"/>
      <c r="N71" s="3"/>
      <c r="O71" s="3"/>
      <c r="P71" s="3"/>
      <c r="Q71" s="3"/>
      <c r="R71" s="3"/>
      <c r="S71" s="3"/>
      <c r="T71" s="3"/>
    </row>
    <row r="72" spans="1:20" ht="12">
      <c r="A72" s="3"/>
      <c r="B72" s="3"/>
      <c r="C72" s="3"/>
      <c r="D72" s="3"/>
      <c r="E72" s="3"/>
      <c r="F72" s="3"/>
      <c r="G72" s="3"/>
      <c r="H72" s="5"/>
      <c r="I72" s="3"/>
      <c r="J72" s="3"/>
      <c r="K72" s="14"/>
      <c r="L72" s="3"/>
      <c r="M72" s="3"/>
      <c r="N72" s="3"/>
      <c r="O72" s="3"/>
      <c r="P72" s="3"/>
      <c r="Q72" s="3"/>
      <c r="R72" s="3"/>
      <c r="S72" s="3"/>
      <c r="T72" s="3"/>
    </row>
    <row r="73" spans="1:20" ht="12">
      <c r="A73" s="3"/>
      <c r="B73" s="3"/>
      <c r="C73" s="3"/>
      <c r="D73" s="3"/>
      <c r="E73" s="3"/>
      <c r="F73" s="3"/>
      <c r="G73" s="3"/>
      <c r="H73" s="5"/>
      <c r="I73" s="3"/>
      <c r="J73" s="3"/>
      <c r="K73" s="14"/>
      <c r="L73" s="3"/>
      <c r="M73" s="3"/>
      <c r="N73" s="3"/>
      <c r="O73" s="3"/>
      <c r="P73" s="3"/>
      <c r="Q73" s="3"/>
      <c r="R73" s="3"/>
      <c r="S73" s="3"/>
      <c r="T73" s="3"/>
    </row>
    <row r="74" spans="1:20" ht="12">
      <c r="A74" s="3"/>
      <c r="B74" s="3"/>
      <c r="C74" s="3"/>
      <c r="D74" s="3"/>
      <c r="E74" s="3"/>
      <c r="F74" s="3"/>
      <c r="G74" s="3"/>
      <c r="H74" s="5"/>
      <c r="I74" s="3"/>
      <c r="J74" s="3"/>
      <c r="K74" s="14"/>
      <c r="L74" s="3"/>
      <c r="M74" s="3"/>
      <c r="N74" s="3"/>
      <c r="O74" s="3"/>
      <c r="P74" s="3"/>
      <c r="Q74" s="3"/>
      <c r="R74" s="3"/>
      <c r="S74" s="3"/>
      <c r="T74" s="3"/>
    </row>
    <row r="75" spans="1:20" ht="12">
      <c r="A75" s="3"/>
      <c r="B75" s="3"/>
      <c r="C75" s="3"/>
      <c r="D75" s="3"/>
      <c r="E75" s="3"/>
      <c r="F75" s="3"/>
      <c r="G75" s="3"/>
      <c r="H75" s="5"/>
      <c r="I75" s="3"/>
      <c r="J75" s="3"/>
      <c r="K75" s="14"/>
      <c r="L75" s="3"/>
      <c r="M75" s="3"/>
      <c r="N75" s="3"/>
      <c r="O75" s="3"/>
      <c r="P75" s="3"/>
      <c r="Q75" s="3"/>
      <c r="R75" s="3"/>
      <c r="S75" s="3"/>
      <c r="T75" s="3"/>
    </row>
    <row r="76" spans="1:20" ht="12">
      <c r="A76" s="3"/>
      <c r="B76" s="3"/>
      <c r="C76" s="3"/>
      <c r="D76" s="3"/>
      <c r="E76" s="3"/>
      <c r="F76" s="3"/>
      <c r="G76" s="3"/>
      <c r="H76" s="5"/>
      <c r="I76" s="3"/>
      <c r="J76" s="3"/>
      <c r="K76" s="14"/>
      <c r="L76" s="3"/>
      <c r="M76" s="3"/>
      <c r="N76" s="3"/>
      <c r="O76" s="3"/>
      <c r="P76" s="3"/>
      <c r="Q76" s="3"/>
      <c r="R76" s="3"/>
      <c r="S76" s="3"/>
      <c r="T76" s="3"/>
    </row>
    <row r="77" spans="1:20" ht="12">
      <c r="A77" s="3"/>
      <c r="B77" s="3"/>
      <c r="C77" s="3"/>
      <c r="D77" s="3"/>
      <c r="E77" s="3"/>
      <c r="F77" s="3"/>
      <c r="G77" s="3"/>
      <c r="H77" s="5"/>
      <c r="I77" s="3"/>
      <c r="J77" s="3"/>
      <c r="K77" s="14"/>
      <c r="L77" s="3"/>
      <c r="M77" s="3"/>
      <c r="N77" s="3"/>
      <c r="O77" s="3"/>
      <c r="P77" s="3"/>
      <c r="Q77" s="3"/>
      <c r="R77" s="3"/>
      <c r="S77" s="3"/>
      <c r="T77" s="3"/>
    </row>
    <row r="78" spans="1:20" ht="12">
      <c r="A78" s="3"/>
      <c r="B78" s="3"/>
      <c r="C78" s="3"/>
      <c r="D78" s="3"/>
      <c r="E78" s="3"/>
      <c r="F78" s="3"/>
      <c r="G78" s="3"/>
      <c r="H78" s="5"/>
      <c r="I78" s="3"/>
      <c r="J78" s="3"/>
      <c r="K78" s="14"/>
      <c r="L78" s="3"/>
      <c r="M78" s="3"/>
      <c r="N78" s="3"/>
      <c r="O78" s="3"/>
      <c r="P78" s="3"/>
      <c r="Q78" s="3"/>
      <c r="R78" s="3"/>
      <c r="S78" s="3"/>
      <c r="T78" s="3"/>
    </row>
    <row r="79" spans="1:20" ht="12">
      <c r="A79" s="3"/>
      <c r="B79" s="3"/>
      <c r="C79" s="3"/>
      <c r="D79" s="3"/>
      <c r="E79" s="3"/>
      <c r="F79" s="3"/>
      <c r="G79" s="3"/>
      <c r="H79" s="5"/>
      <c r="I79" s="3"/>
      <c r="J79" s="3"/>
      <c r="K79" s="14"/>
      <c r="L79" s="3"/>
      <c r="M79" s="3"/>
      <c r="N79" s="3"/>
      <c r="O79" s="3"/>
      <c r="P79" s="3"/>
      <c r="Q79" s="3"/>
      <c r="R79" s="3"/>
      <c r="S79" s="3"/>
      <c r="T79" s="3"/>
    </row>
    <row r="80" spans="1:20" ht="12">
      <c r="A80" s="3"/>
      <c r="B80" s="3"/>
      <c r="C80" s="3"/>
      <c r="D80" s="3"/>
      <c r="E80" s="3"/>
      <c r="F80" s="3"/>
      <c r="G80" s="3"/>
      <c r="H80" s="5"/>
      <c r="I80" s="3"/>
      <c r="J80" s="3"/>
      <c r="K80" s="14"/>
      <c r="L80" s="3"/>
      <c r="M80" s="3"/>
      <c r="N80" s="3"/>
      <c r="O80" s="3"/>
      <c r="P80" s="3"/>
      <c r="Q80" s="3"/>
      <c r="R80" s="3"/>
      <c r="S80" s="3"/>
      <c r="T80" s="3"/>
    </row>
    <row r="81" spans="1:20" ht="12">
      <c r="A81" s="3"/>
      <c r="B81" s="3"/>
      <c r="C81" s="3"/>
      <c r="D81" s="3"/>
      <c r="E81" s="3"/>
      <c r="F81" s="3"/>
      <c r="G81" s="3"/>
      <c r="H81" s="5"/>
      <c r="I81" s="3"/>
      <c r="J81" s="3"/>
      <c r="K81" s="14"/>
      <c r="L81" s="3"/>
      <c r="M81" s="3"/>
      <c r="N81" s="3"/>
      <c r="O81" s="3"/>
      <c r="P81" s="3"/>
      <c r="Q81" s="3"/>
      <c r="R81" s="3"/>
      <c r="S81" s="3"/>
      <c r="T81" s="3"/>
    </row>
    <row r="82" spans="1:20" ht="12">
      <c r="A82" s="3"/>
      <c r="B82" s="3"/>
      <c r="C82" s="3"/>
      <c r="D82" s="3"/>
      <c r="E82" s="3"/>
      <c r="F82" s="3"/>
      <c r="G82" s="3"/>
      <c r="H82" s="5"/>
      <c r="I82" s="3"/>
      <c r="J82" s="3"/>
      <c r="K82" s="14"/>
      <c r="L82" s="3"/>
      <c r="M82" s="3"/>
      <c r="N82" s="3"/>
      <c r="O82" s="3"/>
      <c r="P82" s="3"/>
      <c r="Q82" s="3"/>
      <c r="R82" s="3"/>
      <c r="S82" s="3"/>
      <c r="T82" s="3"/>
    </row>
    <row r="83" spans="1:20" ht="12">
      <c r="A83" s="3"/>
      <c r="B83" s="3"/>
      <c r="C83" s="3"/>
      <c r="D83" s="3"/>
      <c r="E83" s="3"/>
      <c r="F83" s="3"/>
      <c r="G83" s="3"/>
      <c r="H83" s="5"/>
      <c r="I83" s="3"/>
      <c r="J83" s="3"/>
      <c r="K83" s="14"/>
      <c r="L83" s="3"/>
      <c r="M83" s="3"/>
      <c r="N83" s="3"/>
      <c r="O83" s="3"/>
      <c r="P83" s="3"/>
      <c r="Q83" s="3"/>
      <c r="R83" s="3"/>
      <c r="S83" s="3"/>
      <c r="T83" s="3"/>
    </row>
    <row r="84" spans="1:20" ht="12">
      <c r="A84" s="3"/>
      <c r="B84" s="3"/>
      <c r="C84" s="3"/>
      <c r="D84" s="3"/>
      <c r="E84" s="3"/>
      <c r="F84" s="3"/>
      <c r="G84" s="3"/>
      <c r="H84" s="5"/>
      <c r="I84" s="3"/>
      <c r="J84" s="3"/>
      <c r="K84" s="14"/>
      <c r="L84" s="3"/>
      <c r="M84" s="3"/>
      <c r="N84" s="3"/>
      <c r="O84" s="3"/>
      <c r="P84" s="3"/>
      <c r="Q84" s="3"/>
      <c r="R84" s="3"/>
      <c r="S84" s="3"/>
      <c r="T84" s="3"/>
    </row>
    <row r="85" spans="1:20" ht="12">
      <c r="A85" s="3"/>
      <c r="B85" s="3"/>
      <c r="C85" s="3"/>
      <c r="D85" s="3"/>
      <c r="E85" s="3"/>
      <c r="F85" s="3"/>
      <c r="G85" s="3"/>
      <c r="H85" s="5"/>
      <c r="I85" s="3"/>
      <c r="J85" s="3"/>
      <c r="K85" s="14"/>
      <c r="L85" s="3"/>
      <c r="M85" s="3"/>
      <c r="N85" s="3"/>
      <c r="O85" s="3"/>
      <c r="P85" s="3"/>
      <c r="Q85" s="3"/>
      <c r="R85" s="3"/>
      <c r="S85" s="3"/>
      <c r="T85" s="3"/>
    </row>
    <row r="86" spans="1:20" ht="12">
      <c r="A86" s="3"/>
      <c r="B86" s="3"/>
      <c r="C86" s="3"/>
      <c r="D86" s="3"/>
      <c r="E86" s="3"/>
      <c r="F86" s="3"/>
      <c r="G86" s="3"/>
      <c r="H86" s="5"/>
      <c r="I86" s="3"/>
      <c r="J86" s="3"/>
      <c r="K86" s="14"/>
      <c r="L86" s="3"/>
      <c r="M86" s="3"/>
      <c r="N86" s="3"/>
      <c r="O86" s="3"/>
      <c r="P86" s="3"/>
      <c r="Q86" s="3"/>
      <c r="R86" s="3"/>
      <c r="S86" s="3"/>
      <c r="T86" s="3"/>
    </row>
    <row r="87" spans="1:20" ht="12">
      <c r="A87" s="3"/>
      <c r="B87" s="3"/>
      <c r="C87" s="3"/>
      <c r="D87" s="3"/>
      <c r="E87" s="3"/>
      <c r="F87" s="3"/>
      <c r="G87" s="3"/>
      <c r="H87" s="5"/>
      <c r="I87" s="3"/>
      <c r="J87" s="3"/>
      <c r="K87" s="14"/>
      <c r="L87" s="3"/>
      <c r="M87" s="3"/>
      <c r="N87" s="3"/>
      <c r="O87" s="3"/>
      <c r="P87" s="3"/>
      <c r="Q87" s="3"/>
      <c r="R87" s="3"/>
      <c r="S87" s="3"/>
      <c r="T87" s="3"/>
    </row>
    <row r="88" spans="1:20" ht="12">
      <c r="A88" s="3"/>
      <c r="B88" s="3"/>
      <c r="C88" s="3"/>
      <c r="D88" s="3"/>
      <c r="E88" s="3"/>
      <c r="F88" s="3"/>
      <c r="G88" s="3"/>
      <c r="H88" s="5"/>
      <c r="I88" s="3"/>
      <c r="J88" s="3"/>
      <c r="K88" s="14"/>
      <c r="L88" s="3"/>
      <c r="M88" s="3"/>
      <c r="N88" s="3"/>
      <c r="O88" s="3"/>
      <c r="P88" s="3"/>
      <c r="Q88" s="3"/>
      <c r="R88" s="3"/>
      <c r="S88" s="3"/>
      <c r="T88" s="3"/>
    </row>
    <row r="89" spans="1:20" ht="12">
      <c r="A89" s="3"/>
      <c r="B89" s="3"/>
      <c r="C89" s="3"/>
      <c r="D89" s="3"/>
      <c r="E89" s="3"/>
      <c r="F89" s="3"/>
      <c r="G89" s="3"/>
      <c r="H89" s="5"/>
      <c r="I89" s="3"/>
      <c r="J89" s="3"/>
      <c r="K89" s="14"/>
      <c r="L89" s="3"/>
      <c r="M89" s="3"/>
      <c r="N89" s="3"/>
      <c r="O89" s="3"/>
      <c r="P89" s="3"/>
      <c r="Q89" s="3"/>
      <c r="R89" s="3"/>
      <c r="S89" s="3"/>
      <c r="T89" s="3"/>
    </row>
    <row r="90" spans="1:20" ht="12">
      <c r="A90" s="3"/>
      <c r="B90" s="3"/>
      <c r="C90" s="3"/>
      <c r="D90" s="3"/>
      <c r="E90" s="3"/>
      <c r="F90" s="3"/>
      <c r="G90" s="3"/>
      <c r="H90" s="5"/>
      <c r="I90" s="3"/>
      <c r="J90" s="3"/>
      <c r="K90" s="14"/>
      <c r="L90" s="3"/>
      <c r="M90" s="3"/>
      <c r="N90" s="3"/>
      <c r="O90" s="3"/>
      <c r="P90" s="3"/>
      <c r="Q90" s="3"/>
      <c r="R90" s="3"/>
      <c r="S90" s="3"/>
      <c r="T90" s="3"/>
    </row>
    <row r="91" spans="1:20" ht="12">
      <c r="A91" s="3"/>
      <c r="B91" s="3"/>
      <c r="C91" s="3"/>
      <c r="D91" s="3"/>
      <c r="E91" s="3"/>
      <c r="F91" s="3"/>
      <c r="G91" s="3"/>
      <c r="H91" s="5"/>
      <c r="I91" s="3"/>
      <c r="J91" s="3"/>
      <c r="K91" s="14"/>
      <c r="L91" s="3"/>
      <c r="M91" s="3"/>
      <c r="N91" s="3"/>
      <c r="O91" s="3"/>
      <c r="P91" s="3"/>
      <c r="Q91" s="3"/>
      <c r="R91" s="3"/>
      <c r="S91" s="3"/>
      <c r="T91" s="3"/>
    </row>
    <row r="92" spans="1:20" ht="12">
      <c r="A92" s="3"/>
      <c r="B92" s="3"/>
      <c r="C92" s="3"/>
      <c r="D92" s="3"/>
      <c r="E92" s="3"/>
      <c r="F92" s="3"/>
      <c r="G92" s="3"/>
      <c r="H92" s="5"/>
      <c r="I92" s="3"/>
      <c r="J92" s="3"/>
      <c r="K92" s="14"/>
      <c r="L92" s="3"/>
      <c r="M92" s="3"/>
      <c r="N92" s="3"/>
      <c r="O92" s="3"/>
      <c r="P92" s="3"/>
      <c r="Q92" s="3"/>
      <c r="R92" s="3"/>
      <c r="S92" s="3"/>
      <c r="T92" s="3"/>
    </row>
    <row r="93" spans="1:20" ht="12">
      <c r="A93" s="3"/>
      <c r="B93" s="3"/>
      <c r="C93" s="3"/>
      <c r="D93" s="3"/>
      <c r="E93" s="3"/>
      <c r="F93" s="3"/>
      <c r="G93" s="3"/>
      <c r="H93" s="5"/>
      <c r="I93" s="3"/>
      <c r="J93" s="3"/>
      <c r="K93" s="14"/>
      <c r="L93" s="3"/>
      <c r="M93" s="3"/>
      <c r="N93" s="3"/>
      <c r="O93" s="3"/>
      <c r="P93" s="3"/>
      <c r="Q93" s="3"/>
      <c r="R93" s="3"/>
      <c r="S93" s="3"/>
      <c r="T93" s="3"/>
    </row>
    <row r="94" spans="1:20" ht="12">
      <c r="A94" s="3"/>
      <c r="B94" s="3"/>
      <c r="C94" s="3"/>
      <c r="D94" s="3"/>
      <c r="E94" s="3"/>
      <c r="F94" s="3"/>
      <c r="G94" s="3"/>
      <c r="H94" s="5"/>
      <c r="I94" s="3"/>
      <c r="J94" s="3"/>
      <c r="K94" s="14"/>
      <c r="L94" s="3"/>
      <c r="M94" s="3"/>
      <c r="N94" s="3"/>
      <c r="O94" s="3"/>
      <c r="P94" s="3"/>
      <c r="Q94" s="3"/>
      <c r="R94" s="3"/>
      <c r="S94" s="3"/>
      <c r="T94" s="3"/>
    </row>
    <row r="95" spans="1:20" ht="12">
      <c r="A95" s="3"/>
      <c r="B95" s="3"/>
      <c r="C95" s="3"/>
      <c r="D95" s="3"/>
      <c r="E95" s="3"/>
      <c r="F95" s="3"/>
      <c r="G95" s="3"/>
      <c r="H95" s="5"/>
      <c r="I95" s="3"/>
      <c r="J95" s="3"/>
      <c r="K95" s="14"/>
      <c r="L95" s="3"/>
      <c r="M95" s="3"/>
      <c r="N95" s="3"/>
      <c r="O95" s="3"/>
      <c r="P95" s="3"/>
      <c r="Q95" s="3"/>
      <c r="R95" s="3"/>
      <c r="S95" s="3"/>
      <c r="T95" s="3"/>
    </row>
    <row r="96" spans="1:20" ht="12">
      <c r="A96" s="3"/>
      <c r="B96" s="3"/>
      <c r="C96" s="3"/>
      <c r="D96" s="3"/>
      <c r="E96" s="3"/>
      <c r="F96" s="3"/>
      <c r="G96" s="3"/>
      <c r="H96" s="5"/>
      <c r="I96" s="3"/>
      <c r="J96" s="3"/>
      <c r="K96" s="14"/>
      <c r="L96" s="3"/>
      <c r="M96" s="3"/>
      <c r="N96" s="3"/>
      <c r="O96" s="3"/>
      <c r="P96" s="3"/>
      <c r="Q96" s="3"/>
      <c r="R96" s="3"/>
      <c r="S96" s="3"/>
      <c r="T96" s="3"/>
    </row>
    <row r="97" spans="1:20" ht="12">
      <c r="A97" s="3"/>
      <c r="B97" s="3"/>
      <c r="C97" s="3"/>
      <c r="D97" s="3"/>
      <c r="E97" s="3"/>
      <c r="F97" s="3"/>
      <c r="G97" s="3"/>
      <c r="H97" s="5"/>
      <c r="I97" s="3"/>
      <c r="J97" s="3"/>
      <c r="K97" s="14"/>
      <c r="L97" s="3"/>
      <c r="M97" s="3"/>
      <c r="N97" s="3"/>
      <c r="O97" s="3"/>
      <c r="P97" s="3"/>
      <c r="Q97" s="3"/>
      <c r="R97" s="3"/>
      <c r="S97" s="3"/>
      <c r="T97" s="3"/>
    </row>
    <row r="98" spans="1:20" ht="12">
      <c r="A98" s="3"/>
      <c r="B98" s="3"/>
      <c r="C98" s="3"/>
      <c r="D98" s="3"/>
      <c r="E98" s="3"/>
      <c r="F98" s="3"/>
      <c r="G98" s="3"/>
      <c r="H98" s="5"/>
      <c r="I98" s="3"/>
      <c r="J98" s="3"/>
      <c r="K98" s="14"/>
      <c r="L98" s="3"/>
      <c r="M98" s="3"/>
      <c r="N98" s="3"/>
      <c r="O98" s="3"/>
      <c r="P98" s="3"/>
      <c r="Q98" s="3"/>
      <c r="R98" s="3"/>
      <c r="S98" s="3"/>
      <c r="T98" s="3"/>
    </row>
    <row r="99" spans="1:20" ht="12">
      <c r="A99" s="3"/>
      <c r="B99" s="3"/>
      <c r="C99" s="3"/>
      <c r="D99" s="3"/>
      <c r="E99" s="3"/>
      <c r="F99" s="3"/>
      <c r="G99" s="3"/>
      <c r="H99" s="5"/>
      <c r="I99" s="3"/>
      <c r="J99" s="3"/>
      <c r="K99" s="14"/>
      <c r="L99" s="3"/>
      <c r="M99" s="3"/>
      <c r="N99" s="3"/>
      <c r="O99" s="3"/>
      <c r="P99" s="3"/>
      <c r="Q99" s="3"/>
      <c r="R99" s="3"/>
      <c r="S99" s="3"/>
      <c r="T99" s="3"/>
    </row>
    <row r="100" spans="1:20" ht="12">
      <c r="A100" s="3"/>
      <c r="B100" s="3"/>
      <c r="C100" s="3"/>
      <c r="D100" s="3"/>
      <c r="E100" s="3"/>
      <c r="F100" s="3"/>
      <c r="G100" s="3"/>
      <c r="H100" s="5"/>
      <c r="I100" s="3"/>
      <c r="J100" s="3"/>
      <c r="K100" s="14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">
      <c r="A101" s="3"/>
      <c r="B101" s="3"/>
      <c r="C101" s="3"/>
      <c r="D101" s="3"/>
      <c r="E101" s="3"/>
      <c r="F101" s="3"/>
      <c r="G101" s="3"/>
      <c r="H101" s="5"/>
      <c r="I101" s="3"/>
      <c r="J101" s="3"/>
      <c r="K101" s="14"/>
      <c r="L101" s="3"/>
      <c r="M101" s="3"/>
      <c r="N101" s="3"/>
      <c r="O101" s="3"/>
      <c r="P101" s="3"/>
      <c r="Q101" s="3"/>
      <c r="R101" s="3"/>
      <c r="S101" s="3"/>
      <c r="T101" s="3"/>
    </row>
  </sheetData>
  <mergeCells count="5">
    <mergeCell ref="B1:G1"/>
    <mergeCell ref="E2:F2"/>
    <mergeCell ref="E3:F3"/>
    <mergeCell ref="E4:F4"/>
    <mergeCell ref="E5:F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1"/>
  <sheetViews>
    <sheetView topLeftCell="F1" zoomScale="75" zoomScaleNormal="75" zoomScalePageLayoutView="75" workbookViewId="0">
      <selection activeCell="M65" sqref="M65"/>
    </sheetView>
  </sheetViews>
  <sheetFormatPr baseColWidth="10" defaultColWidth="14.5" defaultRowHeight="12.75" customHeight="1" x14ac:dyDescent="0"/>
  <cols>
    <col min="1" max="1" width="6" customWidth="1"/>
    <col min="2" max="2" width="7.5" customWidth="1"/>
    <col min="3" max="3" width="13.33203125" customWidth="1"/>
    <col min="4" max="4" width="65.5" customWidth="1"/>
    <col min="5" max="5" width="14.83203125" customWidth="1"/>
    <col min="6" max="6" width="11.5" customWidth="1"/>
    <col min="7" max="7" width="15" customWidth="1"/>
    <col min="8" max="8" width="26.5" customWidth="1"/>
    <col min="9" max="10" width="11.83203125" customWidth="1"/>
    <col min="11" max="11" width="11.6640625" customWidth="1"/>
    <col min="12" max="20" width="11.83203125" customWidth="1"/>
    <col min="21" max="27" width="10.6640625" customWidth="1"/>
    <col min="28" max="33" width="11.83203125" customWidth="1"/>
  </cols>
  <sheetData>
    <row r="1" spans="1:36" ht="12.75" customHeight="1">
      <c r="A1" s="94"/>
      <c r="B1" s="95"/>
      <c r="C1" s="8" t="s">
        <v>3</v>
      </c>
      <c r="D1" s="9">
        <v>1</v>
      </c>
      <c r="E1" s="10" t="s">
        <v>8</v>
      </c>
      <c r="F1" s="11">
        <v>42123</v>
      </c>
      <c r="G1" s="10" t="s">
        <v>9</v>
      </c>
      <c r="H1" s="11">
        <v>42143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102"/>
      <c r="AI1" s="102"/>
      <c r="AJ1" s="102"/>
    </row>
    <row r="2" spans="1:36" ht="12.75" customHeight="1">
      <c r="A2" s="88"/>
      <c r="B2" s="88"/>
      <c r="C2" s="96"/>
      <c r="D2" s="97"/>
      <c r="E2" s="10"/>
      <c r="F2" s="101"/>
      <c r="G2" s="10" t="s">
        <v>16</v>
      </c>
      <c r="H2" s="11">
        <v>42143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102"/>
      <c r="AI2" s="102"/>
      <c r="AJ2" s="102"/>
    </row>
    <row r="3" spans="1:36" ht="12.75" customHeight="1">
      <c r="A3" s="88"/>
      <c r="B3" s="88"/>
      <c r="C3" s="89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102"/>
      <c r="AI3" s="102"/>
      <c r="AJ3" s="102"/>
    </row>
    <row r="4" spans="1:36" ht="12.75" customHeight="1">
      <c r="A4" s="88"/>
      <c r="B4" s="88"/>
      <c r="C4" s="8" t="s">
        <v>17</v>
      </c>
      <c r="D4" s="17" t="s">
        <v>108</v>
      </c>
      <c r="E4" s="9" t="s">
        <v>23</v>
      </c>
      <c r="F4" s="18">
        <f>COUNT(B12:B55)</f>
        <v>0</v>
      </c>
      <c r="G4" s="88"/>
      <c r="H4" s="98" t="s">
        <v>24</v>
      </c>
      <c r="I4" s="98">
        <f>SUMIF('Sprint Backlog'!H3:H7,"&gt;0")</f>
        <v>10</v>
      </c>
      <c r="J4" s="98"/>
      <c r="K4" s="98" t="s">
        <v>25</v>
      </c>
      <c r="L4" s="98">
        <f>SUM(E56:E60)</f>
        <v>0</v>
      </c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102"/>
      <c r="AI4" s="102"/>
      <c r="AJ4" s="102"/>
    </row>
    <row r="5" spans="1:36" ht="12.75" customHeight="1">
      <c r="A5" s="88"/>
      <c r="B5" s="88"/>
      <c r="C5" s="8" t="s">
        <v>26</v>
      </c>
      <c r="D5" s="18">
        <f>NETWORKDAYS(F1,H1)</f>
        <v>15</v>
      </c>
      <c r="E5" s="9" t="s">
        <v>28</v>
      </c>
      <c r="F5" s="22">
        <f>F4/D5</f>
        <v>0</v>
      </c>
      <c r="G5" s="88"/>
      <c r="H5" s="88"/>
      <c r="I5" s="88"/>
      <c r="J5" s="88"/>
      <c r="K5" s="98" t="s">
        <v>31</v>
      </c>
      <c r="L5" s="99">
        <f>L4/D5</f>
        <v>0</v>
      </c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102"/>
      <c r="AI5" s="102"/>
      <c r="AJ5" s="102"/>
    </row>
    <row r="6" spans="1:36" ht="12.75" customHeight="1">
      <c r="A6" s="88"/>
      <c r="B6" s="88"/>
      <c r="C6" s="89"/>
      <c r="D6" s="88"/>
      <c r="E6" s="88"/>
      <c r="F6" s="88"/>
      <c r="G6" s="88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88"/>
      <c r="AE6" s="88"/>
      <c r="AF6" s="88"/>
      <c r="AG6" s="88"/>
      <c r="AH6" s="102"/>
      <c r="AI6" s="102"/>
      <c r="AJ6" s="102"/>
    </row>
    <row r="7" spans="1:36" ht="12.75" customHeight="1">
      <c r="A7" s="88"/>
      <c r="B7" s="88"/>
      <c r="C7" s="89"/>
      <c r="D7" s="88"/>
      <c r="E7" s="88"/>
      <c r="F7" s="88"/>
      <c r="G7" s="90"/>
      <c r="H7" s="24" t="s">
        <v>32</v>
      </c>
      <c r="I7" s="25"/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5"/>
      <c r="X7" s="25"/>
      <c r="Y7" s="25"/>
      <c r="Z7" s="25"/>
      <c r="AA7" s="25"/>
      <c r="AB7" s="25"/>
      <c r="AC7" s="25"/>
      <c r="AD7" s="26"/>
      <c r="AE7" s="26"/>
      <c r="AF7" s="26"/>
      <c r="AG7" s="26"/>
      <c r="AH7" s="102"/>
      <c r="AI7" s="102"/>
      <c r="AJ7" s="102"/>
    </row>
    <row r="8" spans="1:36" ht="12.75" customHeight="1">
      <c r="A8" s="88"/>
      <c r="B8" s="91"/>
      <c r="C8" s="92"/>
      <c r="D8" s="91"/>
      <c r="E8" s="91"/>
      <c r="F8" s="91"/>
      <c r="G8" s="93"/>
      <c r="H8" s="27" t="s">
        <v>33</v>
      </c>
      <c r="I8" s="28">
        <f>F1</f>
        <v>42123</v>
      </c>
      <c r="J8" s="28">
        <f t="shared" ref="J8:AG8" si="0">WORKDAY(+I8,1)</f>
        <v>42124</v>
      </c>
      <c r="K8" s="28">
        <f t="shared" si="0"/>
        <v>42125</v>
      </c>
      <c r="L8" s="28">
        <f t="shared" si="0"/>
        <v>42128</v>
      </c>
      <c r="M8" s="28">
        <f t="shared" si="0"/>
        <v>42129</v>
      </c>
      <c r="N8" s="28">
        <f t="shared" si="0"/>
        <v>42130</v>
      </c>
      <c r="O8" s="28">
        <f t="shared" si="0"/>
        <v>42131</v>
      </c>
      <c r="P8" s="28">
        <f t="shared" si="0"/>
        <v>42132</v>
      </c>
      <c r="Q8" s="28">
        <f t="shared" si="0"/>
        <v>42135</v>
      </c>
      <c r="R8" s="28">
        <f t="shared" si="0"/>
        <v>42136</v>
      </c>
      <c r="S8" s="28">
        <f t="shared" si="0"/>
        <v>42137</v>
      </c>
      <c r="T8" s="28">
        <f t="shared" si="0"/>
        <v>42138</v>
      </c>
      <c r="U8" s="28">
        <f t="shared" si="0"/>
        <v>42139</v>
      </c>
      <c r="V8" s="28">
        <f t="shared" si="0"/>
        <v>42142</v>
      </c>
      <c r="W8" s="28">
        <f t="shared" si="0"/>
        <v>42143</v>
      </c>
      <c r="X8" s="28">
        <f t="shared" si="0"/>
        <v>42144</v>
      </c>
      <c r="Y8" s="28">
        <f t="shared" si="0"/>
        <v>42145</v>
      </c>
      <c r="Z8" s="28">
        <f t="shared" si="0"/>
        <v>42146</v>
      </c>
      <c r="AA8" s="28">
        <f t="shared" si="0"/>
        <v>42149</v>
      </c>
      <c r="AB8" s="28">
        <f t="shared" si="0"/>
        <v>42150</v>
      </c>
      <c r="AC8" s="28">
        <f t="shared" si="0"/>
        <v>42151</v>
      </c>
      <c r="AD8" s="28">
        <f t="shared" si="0"/>
        <v>42152</v>
      </c>
      <c r="AE8" s="28">
        <f t="shared" si="0"/>
        <v>42153</v>
      </c>
      <c r="AF8" s="28">
        <f t="shared" si="0"/>
        <v>42156</v>
      </c>
      <c r="AG8" s="28">
        <f t="shared" si="0"/>
        <v>42157</v>
      </c>
      <c r="AH8" s="102"/>
      <c r="AI8" s="102"/>
      <c r="AJ8" s="102"/>
    </row>
    <row r="9" spans="1:36" ht="12.75" customHeight="1">
      <c r="A9" s="90"/>
      <c r="B9" s="29"/>
      <c r="C9" s="30"/>
      <c r="D9" s="29"/>
      <c r="E9" s="29"/>
      <c r="F9" s="29"/>
      <c r="G9" s="29"/>
      <c r="H9" s="31" t="s">
        <v>10</v>
      </c>
      <c r="I9" s="32">
        <f>SUM(E56:E60)</f>
        <v>0</v>
      </c>
      <c r="J9" s="32">
        <f t="shared" ref="J9:AG9" si="1">I9-$L5</f>
        <v>0</v>
      </c>
      <c r="K9" s="32">
        <f t="shared" si="1"/>
        <v>0</v>
      </c>
      <c r="L9" s="32">
        <f t="shared" si="1"/>
        <v>0</v>
      </c>
      <c r="M9" s="32">
        <f t="shared" si="1"/>
        <v>0</v>
      </c>
      <c r="N9" s="32">
        <f t="shared" si="1"/>
        <v>0</v>
      </c>
      <c r="O9" s="32">
        <f t="shared" si="1"/>
        <v>0</v>
      </c>
      <c r="P9" s="32">
        <f t="shared" si="1"/>
        <v>0</v>
      </c>
      <c r="Q9" s="32">
        <f t="shared" si="1"/>
        <v>0</v>
      </c>
      <c r="R9" s="32">
        <f t="shared" si="1"/>
        <v>0</v>
      </c>
      <c r="S9" s="32">
        <f t="shared" si="1"/>
        <v>0</v>
      </c>
      <c r="T9" s="32">
        <f t="shared" si="1"/>
        <v>0</v>
      </c>
      <c r="U9" s="32">
        <f t="shared" si="1"/>
        <v>0</v>
      </c>
      <c r="V9" s="32">
        <f t="shared" si="1"/>
        <v>0</v>
      </c>
      <c r="W9" s="32">
        <f t="shared" si="1"/>
        <v>0</v>
      </c>
      <c r="X9" s="32">
        <f t="shared" si="1"/>
        <v>0</v>
      </c>
      <c r="Y9" s="32">
        <f t="shared" si="1"/>
        <v>0</v>
      </c>
      <c r="Z9" s="32">
        <f t="shared" si="1"/>
        <v>0</v>
      </c>
      <c r="AA9" s="32">
        <f t="shared" si="1"/>
        <v>0</v>
      </c>
      <c r="AB9" s="32">
        <f t="shared" si="1"/>
        <v>0</v>
      </c>
      <c r="AC9" s="32">
        <f t="shared" si="1"/>
        <v>0</v>
      </c>
      <c r="AD9" s="32">
        <f t="shared" si="1"/>
        <v>0</v>
      </c>
      <c r="AE9" s="32">
        <f t="shared" si="1"/>
        <v>0</v>
      </c>
      <c r="AF9" s="32">
        <f t="shared" si="1"/>
        <v>0</v>
      </c>
      <c r="AG9" s="32">
        <f t="shared" si="1"/>
        <v>0</v>
      </c>
      <c r="AH9" s="102"/>
      <c r="AI9" s="102"/>
      <c r="AJ9" s="102"/>
    </row>
    <row r="10" spans="1:36" ht="12.75" customHeight="1">
      <c r="A10" s="90"/>
      <c r="B10" s="12" t="s">
        <v>34</v>
      </c>
      <c r="C10" s="33" t="s">
        <v>35</v>
      </c>
      <c r="D10" s="12" t="s">
        <v>36</v>
      </c>
      <c r="E10" s="12" t="s">
        <v>10</v>
      </c>
      <c r="F10" s="12" t="s">
        <v>37</v>
      </c>
      <c r="G10" s="12" t="s">
        <v>14</v>
      </c>
      <c r="H10" s="31" t="s">
        <v>38</v>
      </c>
      <c r="I10" s="34">
        <f t="shared" ref="I10:AG10" si="2">SUMIF(I12:I47,"&gt;0")</f>
        <v>0</v>
      </c>
      <c r="J10" s="34">
        <f t="shared" si="2"/>
        <v>0</v>
      </c>
      <c r="K10" s="34">
        <f t="shared" si="2"/>
        <v>0</v>
      </c>
      <c r="L10" s="34">
        <f t="shared" si="2"/>
        <v>0</v>
      </c>
      <c r="M10" s="34">
        <f t="shared" si="2"/>
        <v>0</v>
      </c>
      <c r="N10" s="34">
        <f t="shared" si="2"/>
        <v>0</v>
      </c>
      <c r="O10" s="34">
        <f t="shared" si="2"/>
        <v>0</v>
      </c>
      <c r="P10" s="34">
        <f t="shared" si="2"/>
        <v>0</v>
      </c>
      <c r="Q10" s="34">
        <f t="shared" si="2"/>
        <v>0</v>
      </c>
      <c r="R10" s="34">
        <f t="shared" si="2"/>
        <v>0</v>
      </c>
      <c r="S10" s="34">
        <f t="shared" si="2"/>
        <v>0</v>
      </c>
      <c r="T10" s="34">
        <f t="shared" si="2"/>
        <v>0</v>
      </c>
      <c r="U10" s="34">
        <f t="shared" si="2"/>
        <v>0</v>
      </c>
      <c r="V10" s="34">
        <f t="shared" si="2"/>
        <v>0</v>
      </c>
      <c r="W10" s="34">
        <f t="shared" si="2"/>
        <v>0</v>
      </c>
      <c r="X10" s="34">
        <f t="shared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si="2"/>
        <v>0</v>
      </c>
      <c r="AG10" s="34">
        <f t="shared" si="2"/>
        <v>0</v>
      </c>
      <c r="AH10" s="102"/>
      <c r="AI10" s="102"/>
      <c r="AJ10" s="102"/>
    </row>
    <row r="11" spans="1:36" ht="12.75" customHeight="1">
      <c r="A11" s="90"/>
      <c r="B11" s="29"/>
      <c r="C11" s="30"/>
      <c r="D11" s="29"/>
      <c r="E11" s="29"/>
      <c r="F11" s="29"/>
      <c r="G11" s="29"/>
      <c r="H11" s="36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8"/>
      <c r="AE11" s="38"/>
      <c r="AF11" s="38"/>
      <c r="AG11" s="38"/>
      <c r="AH11" s="102"/>
      <c r="AI11" s="102"/>
      <c r="AJ11" s="102"/>
    </row>
    <row r="12" spans="1:36" ht="12.75" customHeight="1">
      <c r="A12" s="90"/>
      <c r="B12" s="16"/>
      <c r="C12" s="46"/>
      <c r="D12" s="46"/>
      <c r="E12" s="16"/>
      <c r="F12" s="39"/>
      <c r="G12" s="39"/>
      <c r="H12" s="16"/>
      <c r="I12" s="8">
        <v>0</v>
      </c>
      <c r="J12" s="40">
        <f t="shared" ref="J12:J27" si="3">+I12</f>
        <v>0</v>
      </c>
      <c r="K12" s="43">
        <f t="shared" ref="K12:K55" si="4">+J12</f>
        <v>0</v>
      </c>
      <c r="L12" s="43">
        <f t="shared" ref="L12:L55" si="5">+K12</f>
        <v>0</v>
      </c>
      <c r="M12" s="43">
        <f t="shared" ref="M12:M55" si="6">+L12</f>
        <v>0</v>
      </c>
      <c r="N12" s="43">
        <f t="shared" ref="N12:N55" si="7">+M12</f>
        <v>0</v>
      </c>
      <c r="O12" s="43">
        <f t="shared" ref="O12:O55" si="8">+N12</f>
        <v>0</v>
      </c>
      <c r="P12" s="43">
        <f t="shared" ref="P12:P55" si="9">+O12</f>
        <v>0</v>
      </c>
      <c r="Q12" s="43">
        <f t="shared" ref="Q12:Q55" si="10">+P12</f>
        <v>0</v>
      </c>
      <c r="R12" s="43">
        <f t="shared" ref="R12:R55" si="11">+Q12</f>
        <v>0</v>
      </c>
      <c r="S12" s="43">
        <f t="shared" ref="S12:S55" si="12">+R12</f>
        <v>0</v>
      </c>
      <c r="T12" s="43">
        <f t="shared" ref="T12:T55" si="13">+S12</f>
        <v>0</v>
      </c>
      <c r="U12" s="43">
        <f t="shared" ref="U12:U55" si="14">+T12</f>
        <v>0</v>
      </c>
      <c r="V12" s="43">
        <f t="shared" ref="V12:V55" si="15">+U12</f>
        <v>0</v>
      </c>
      <c r="W12" s="43">
        <f t="shared" ref="W12:W55" si="16">+V12</f>
        <v>0</v>
      </c>
      <c r="X12" s="43">
        <f t="shared" ref="X12:X55" si="17">+W12</f>
        <v>0</v>
      </c>
      <c r="Y12" s="43">
        <f t="shared" ref="Y12:Y55" si="18">+X12</f>
        <v>0</v>
      </c>
      <c r="Z12" s="43">
        <f t="shared" ref="Z12:Z55" si="19">+Y12</f>
        <v>0</v>
      </c>
      <c r="AA12" s="43">
        <f t="shared" ref="AA12:AA55" si="20">+Z12</f>
        <v>0</v>
      </c>
      <c r="AB12" s="43">
        <f t="shared" ref="AB12:AB55" si="21">+AA12</f>
        <v>0</v>
      </c>
      <c r="AC12" s="43">
        <f t="shared" ref="AC12:AC55" si="22">+AB12</f>
        <v>0</v>
      </c>
      <c r="AD12" s="43">
        <f t="shared" ref="AD12:AD55" si="23">+AC12</f>
        <v>0</v>
      </c>
      <c r="AE12" s="43">
        <f t="shared" ref="AE12:AE55" si="24">+AD12</f>
        <v>0</v>
      </c>
      <c r="AF12" s="43">
        <f t="shared" ref="AF12:AF55" si="25">+AE12</f>
        <v>0</v>
      </c>
      <c r="AG12" s="43">
        <f t="shared" ref="AG12:AG55" si="26">+AF12</f>
        <v>0</v>
      </c>
      <c r="AH12" s="102"/>
      <c r="AI12" s="102"/>
      <c r="AJ12" s="102"/>
    </row>
    <row r="13" spans="1:36" ht="12.75" customHeight="1">
      <c r="A13" s="90"/>
      <c r="B13" s="46"/>
      <c r="C13" s="46"/>
      <c r="D13" s="46"/>
      <c r="E13" s="8"/>
      <c r="F13" s="41"/>
      <c r="G13" s="41"/>
      <c r="H13" s="16"/>
      <c r="I13" s="46">
        <v>0</v>
      </c>
      <c r="J13" s="43">
        <f t="shared" si="3"/>
        <v>0</v>
      </c>
      <c r="K13" s="43">
        <f t="shared" si="4"/>
        <v>0</v>
      </c>
      <c r="L13" s="43">
        <f t="shared" si="5"/>
        <v>0</v>
      </c>
      <c r="M13" s="43">
        <f t="shared" si="6"/>
        <v>0</v>
      </c>
      <c r="N13" s="43">
        <f t="shared" si="7"/>
        <v>0</v>
      </c>
      <c r="O13" s="43">
        <f t="shared" si="8"/>
        <v>0</v>
      </c>
      <c r="P13" s="43">
        <f t="shared" si="9"/>
        <v>0</v>
      </c>
      <c r="Q13" s="43">
        <f t="shared" si="10"/>
        <v>0</v>
      </c>
      <c r="R13" s="43">
        <f t="shared" si="11"/>
        <v>0</v>
      </c>
      <c r="S13" s="43">
        <f t="shared" si="12"/>
        <v>0</v>
      </c>
      <c r="T13" s="43">
        <f t="shared" si="13"/>
        <v>0</v>
      </c>
      <c r="U13" s="43">
        <f t="shared" si="14"/>
        <v>0</v>
      </c>
      <c r="V13" s="43">
        <f t="shared" si="15"/>
        <v>0</v>
      </c>
      <c r="W13" s="43">
        <f t="shared" si="16"/>
        <v>0</v>
      </c>
      <c r="X13" s="43">
        <f t="shared" si="17"/>
        <v>0</v>
      </c>
      <c r="Y13" s="43">
        <f t="shared" si="18"/>
        <v>0</v>
      </c>
      <c r="Z13" s="43">
        <f t="shared" si="19"/>
        <v>0</v>
      </c>
      <c r="AA13" s="43">
        <f t="shared" si="20"/>
        <v>0</v>
      </c>
      <c r="AB13" s="43">
        <f t="shared" si="21"/>
        <v>0</v>
      </c>
      <c r="AC13" s="43">
        <f t="shared" si="22"/>
        <v>0</v>
      </c>
      <c r="AD13" s="43">
        <f t="shared" si="23"/>
        <v>0</v>
      </c>
      <c r="AE13" s="43">
        <f t="shared" si="24"/>
        <v>0</v>
      </c>
      <c r="AF13" s="43">
        <f t="shared" si="25"/>
        <v>0</v>
      </c>
      <c r="AG13" s="43">
        <f t="shared" si="26"/>
        <v>0</v>
      </c>
      <c r="AH13" s="102"/>
      <c r="AI13" s="102"/>
      <c r="AJ13" s="102"/>
    </row>
    <row r="14" spans="1:36" ht="12.75" customHeight="1">
      <c r="A14" s="90"/>
      <c r="B14" s="46"/>
      <c r="C14" s="46"/>
      <c r="D14" s="46"/>
      <c r="E14" s="8"/>
      <c r="F14" s="41"/>
      <c r="G14" s="41"/>
      <c r="H14" s="16"/>
      <c r="I14" s="46">
        <v>0</v>
      </c>
      <c r="J14" s="43">
        <f t="shared" si="3"/>
        <v>0</v>
      </c>
      <c r="K14" s="43">
        <f t="shared" si="4"/>
        <v>0</v>
      </c>
      <c r="L14" s="43">
        <f t="shared" si="5"/>
        <v>0</v>
      </c>
      <c r="M14" s="43">
        <f t="shared" si="6"/>
        <v>0</v>
      </c>
      <c r="N14" s="43">
        <f t="shared" si="7"/>
        <v>0</v>
      </c>
      <c r="O14" s="43">
        <f t="shared" si="8"/>
        <v>0</v>
      </c>
      <c r="P14" s="43">
        <f t="shared" si="9"/>
        <v>0</v>
      </c>
      <c r="Q14" s="43">
        <f t="shared" si="10"/>
        <v>0</v>
      </c>
      <c r="R14" s="43">
        <f t="shared" si="11"/>
        <v>0</v>
      </c>
      <c r="S14" s="43">
        <f t="shared" si="12"/>
        <v>0</v>
      </c>
      <c r="T14" s="43">
        <f t="shared" si="13"/>
        <v>0</v>
      </c>
      <c r="U14" s="43">
        <f t="shared" si="14"/>
        <v>0</v>
      </c>
      <c r="V14" s="43">
        <f t="shared" si="15"/>
        <v>0</v>
      </c>
      <c r="W14" s="43">
        <f t="shared" si="16"/>
        <v>0</v>
      </c>
      <c r="X14" s="43">
        <f t="shared" si="17"/>
        <v>0</v>
      </c>
      <c r="Y14" s="43">
        <f t="shared" si="18"/>
        <v>0</v>
      </c>
      <c r="Z14" s="43">
        <f t="shared" si="19"/>
        <v>0</v>
      </c>
      <c r="AA14" s="43">
        <f t="shared" si="20"/>
        <v>0</v>
      </c>
      <c r="AB14" s="43">
        <f t="shared" si="21"/>
        <v>0</v>
      </c>
      <c r="AC14" s="43">
        <f t="shared" si="22"/>
        <v>0</v>
      </c>
      <c r="AD14" s="43">
        <f t="shared" si="23"/>
        <v>0</v>
      </c>
      <c r="AE14" s="43">
        <f t="shared" si="24"/>
        <v>0</v>
      </c>
      <c r="AF14" s="43">
        <f t="shared" si="25"/>
        <v>0</v>
      </c>
      <c r="AG14" s="43">
        <f t="shared" si="26"/>
        <v>0</v>
      </c>
      <c r="AH14" s="102"/>
      <c r="AI14" s="102"/>
      <c r="AJ14" s="102"/>
    </row>
    <row r="15" spans="1:36" ht="12.75" customHeight="1">
      <c r="A15" s="90"/>
      <c r="B15" s="46"/>
      <c r="C15" s="46"/>
      <c r="D15" s="46"/>
      <c r="E15" s="8"/>
      <c r="F15" s="41"/>
      <c r="G15" s="43"/>
      <c r="H15" s="16"/>
      <c r="I15" s="46">
        <v>0</v>
      </c>
      <c r="J15" s="43">
        <f t="shared" si="3"/>
        <v>0</v>
      </c>
      <c r="K15" s="43">
        <f t="shared" si="4"/>
        <v>0</v>
      </c>
      <c r="L15" s="43">
        <f t="shared" si="5"/>
        <v>0</v>
      </c>
      <c r="M15" s="43">
        <f t="shared" si="6"/>
        <v>0</v>
      </c>
      <c r="N15" s="43">
        <f t="shared" si="7"/>
        <v>0</v>
      </c>
      <c r="O15" s="43">
        <f t="shared" si="8"/>
        <v>0</v>
      </c>
      <c r="P15" s="43">
        <f t="shared" si="9"/>
        <v>0</v>
      </c>
      <c r="Q15" s="43">
        <f t="shared" si="10"/>
        <v>0</v>
      </c>
      <c r="R15" s="43">
        <f t="shared" si="11"/>
        <v>0</v>
      </c>
      <c r="S15" s="43">
        <f t="shared" si="12"/>
        <v>0</v>
      </c>
      <c r="T15" s="43">
        <f t="shared" si="13"/>
        <v>0</v>
      </c>
      <c r="U15" s="43">
        <f t="shared" si="14"/>
        <v>0</v>
      </c>
      <c r="V15" s="43">
        <f t="shared" si="15"/>
        <v>0</v>
      </c>
      <c r="W15" s="43">
        <f t="shared" si="16"/>
        <v>0</v>
      </c>
      <c r="X15" s="43">
        <f t="shared" si="17"/>
        <v>0</v>
      </c>
      <c r="Y15" s="43">
        <f t="shared" si="18"/>
        <v>0</v>
      </c>
      <c r="Z15" s="43">
        <f t="shared" si="19"/>
        <v>0</v>
      </c>
      <c r="AA15" s="43">
        <f t="shared" si="20"/>
        <v>0</v>
      </c>
      <c r="AB15" s="43">
        <f t="shared" si="21"/>
        <v>0</v>
      </c>
      <c r="AC15" s="43">
        <f t="shared" si="22"/>
        <v>0</v>
      </c>
      <c r="AD15" s="43">
        <f t="shared" si="23"/>
        <v>0</v>
      </c>
      <c r="AE15" s="43">
        <f t="shared" si="24"/>
        <v>0</v>
      </c>
      <c r="AF15" s="43">
        <f t="shared" si="25"/>
        <v>0</v>
      </c>
      <c r="AG15" s="43">
        <f t="shared" si="26"/>
        <v>0</v>
      </c>
      <c r="AH15" s="102"/>
      <c r="AI15" s="102"/>
      <c r="AJ15" s="102"/>
    </row>
    <row r="16" spans="1:36" ht="12.75" customHeight="1">
      <c r="A16" s="90"/>
      <c r="B16" s="46"/>
      <c r="C16" s="46"/>
      <c r="D16" s="46"/>
      <c r="E16" s="8"/>
      <c r="F16" s="41"/>
      <c r="G16" s="43"/>
      <c r="H16" s="16"/>
      <c r="I16" s="46">
        <v>0</v>
      </c>
      <c r="J16" s="43">
        <f t="shared" si="3"/>
        <v>0</v>
      </c>
      <c r="K16" s="43">
        <f t="shared" si="4"/>
        <v>0</v>
      </c>
      <c r="L16" s="43">
        <f t="shared" si="5"/>
        <v>0</v>
      </c>
      <c r="M16" s="43">
        <f t="shared" si="6"/>
        <v>0</v>
      </c>
      <c r="N16" s="43">
        <f t="shared" si="7"/>
        <v>0</v>
      </c>
      <c r="O16" s="43">
        <f t="shared" si="8"/>
        <v>0</v>
      </c>
      <c r="P16" s="43">
        <f t="shared" si="9"/>
        <v>0</v>
      </c>
      <c r="Q16" s="43">
        <f t="shared" si="10"/>
        <v>0</v>
      </c>
      <c r="R16" s="43">
        <f t="shared" si="11"/>
        <v>0</v>
      </c>
      <c r="S16" s="43">
        <f t="shared" si="12"/>
        <v>0</v>
      </c>
      <c r="T16" s="43">
        <f t="shared" si="13"/>
        <v>0</v>
      </c>
      <c r="U16" s="43">
        <f t="shared" si="14"/>
        <v>0</v>
      </c>
      <c r="V16" s="43">
        <f t="shared" si="15"/>
        <v>0</v>
      </c>
      <c r="W16" s="43">
        <f t="shared" si="16"/>
        <v>0</v>
      </c>
      <c r="X16" s="43">
        <f t="shared" si="17"/>
        <v>0</v>
      </c>
      <c r="Y16" s="43">
        <f t="shared" si="18"/>
        <v>0</v>
      </c>
      <c r="Z16" s="43">
        <f t="shared" si="19"/>
        <v>0</v>
      </c>
      <c r="AA16" s="43">
        <f t="shared" si="20"/>
        <v>0</v>
      </c>
      <c r="AB16" s="43">
        <f t="shared" si="21"/>
        <v>0</v>
      </c>
      <c r="AC16" s="43">
        <f t="shared" si="22"/>
        <v>0</v>
      </c>
      <c r="AD16" s="43">
        <f t="shared" si="23"/>
        <v>0</v>
      </c>
      <c r="AE16" s="43">
        <f t="shared" si="24"/>
        <v>0</v>
      </c>
      <c r="AF16" s="43">
        <f t="shared" si="25"/>
        <v>0</v>
      </c>
      <c r="AG16" s="43">
        <f t="shared" si="26"/>
        <v>0</v>
      </c>
      <c r="AH16" s="102"/>
      <c r="AI16" s="102"/>
      <c r="AJ16" s="102"/>
    </row>
    <row r="17" spans="1:36" ht="12.75" customHeight="1">
      <c r="A17" s="90"/>
      <c r="B17" s="46"/>
      <c r="C17" s="46"/>
      <c r="D17" s="46"/>
      <c r="E17" s="8"/>
      <c r="F17" s="41"/>
      <c r="G17" s="41"/>
      <c r="H17" s="16"/>
      <c r="I17" s="46">
        <v>0</v>
      </c>
      <c r="J17" s="43">
        <f t="shared" si="3"/>
        <v>0</v>
      </c>
      <c r="K17" s="43">
        <f t="shared" si="4"/>
        <v>0</v>
      </c>
      <c r="L17" s="43">
        <f t="shared" si="5"/>
        <v>0</v>
      </c>
      <c r="M17" s="43">
        <f t="shared" si="6"/>
        <v>0</v>
      </c>
      <c r="N17" s="43">
        <f t="shared" si="7"/>
        <v>0</v>
      </c>
      <c r="O17" s="43">
        <f t="shared" si="8"/>
        <v>0</v>
      </c>
      <c r="P17" s="43">
        <f t="shared" si="9"/>
        <v>0</v>
      </c>
      <c r="Q17" s="43">
        <f t="shared" si="10"/>
        <v>0</v>
      </c>
      <c r="R17" s="43">
        <f t="shared" si="11"/>
        <v>0</v>
      </c>
      <c r="S17" s="43">
        <f t="shared" si="12"/>
        <v>0</v>
      </c>
      <c r="T17" s="43">
        <f t="shared" si="13"/>
        <v>0</v>
      </c>
      <c r="U17" s="43">
        <f t="shared" si="14"/>
        <v>0</v>
      </c>
      <c r="V17" s="43">
        <f t="shared" si="15"/>
        <v>0</v>
      </c>
      <c r="W17" s="43">
        <f t="shared" si="16"/>
        <v>0</v>
      </c>
      <c r="X17" s="43">
        <f t="shared" si="17"/>
        <v>0</v>
      </c>
      <c r="Y17" s="43">
        <f t="shared" si="18"/>
        <v>0</v>
      </c>
      <c r="Z17" s="43">
        <f t="shared" si="19"/>
        <v>0</v>
      </c>
      <c r="AA17" s="43">
        <f t="shared" si="20"/>
        <v>0</v>
      </c>
      <c r="AB17" s="43">
        <f t="shared" si="21"/>
        <v>0</v>
      </c>
      <c r="AC17" s="43">
        <f t="shared" si="22"/>
        <v>0</v>
      </c>
      <c r="AD17" s="43">
        <f t="shared" si="23"/>
        <v>0</v>
      </c>
      <c r="AE17" s="43">
        <f t="shared" si="24"/>
        <v>0</v>
      </c>
      <c r="AF17" s="43">
        <f t="shared" si="25"/>
        <v>0</v>
      </c>
      <c r="AG17" s="43">
        <f t="shared" si="26"/>
        <v>0</v>
      </c>
      <c r="AH17" s="102"/>
      <c r="AI17" s="102"/>
      <c r="AJ17" s="102"/>
    </row>
    <row r="18" spans="1:36" ht="12.75" customHeight="1">
      <c r="A18" s="90"/>
      <c r="B18" s="46"/>
      <c r="C18" s="46"/>
      <c r="D18" s="46"/>
      <c r="E18" s="8"/>
      <c r="F18" s="41"/>
      <c r="G18" s="41"/>
      <c r="H18" s="16"/>
      <c r="I18" s="46">
        <v>0</v>
      </c>
      <c r="J18" s="43">
        <f t="shared" si="3"/>
        <v>0</v>
      </c>
      <c r="K18" s="43">
        <f t="shared" si="4"/>
        <v>0</v>
      </c>
      <c r="L18" s="43">
        <f t="shared" si="5"/>
        <v>0</v>
      </c>
      <c r="M18" s="43">
        <f t="shared" si="6"/>
        <v>0</v>
      </c>
      <c r="N18" s="43">
        <f t="shared" si="7"/>
        <v>0</v>
      </c>
      <c r="O18" s="43">
        <f t="shared" si="8"/>
        <v>0</v>
      </c>
      <c r="P18" s="43">
        <f t="shared" si="9"/>
        <v>0</v>
      </c>
      <c r="Q18" s="43">
        <f t="shared" si="10"/>
        <v>0</v>
      </c>
      <c r="R18" s="43">
        <f t="shared" si="11"/>
        <v>0</v>
      </c>
      <c r="S18" s="43">
        <f t="shared" si="12"/>
        <v>0</v>
      </c>
      <c r="T18" s="43">
        <f t="shared" si="13"/>
        <v>0</v>
      </c>
      <c r="U18" s="43">
        <f t="shared" si="14"/>
        <v>0</v>
      </c>
      <c r="V18" s="43">
        <f t="shared" si="15"/>
        <v>0</v>
      </c>
      <c r="W18" s="43">
        <f t="shared" si="16"/>
        <v>0</v>
      </c>
      <c r="X18" s="43">
        <f t="shared" si="17"/>
        <v>0</v>
      </c>
      <c r="Y18" s="43">
        <f t="shared" si="18"/>
        <v>0</v>
      </c>
      <c r="Z18" s="43">
        <f t="shared" si="19"/>
        <v>0</v>
      </c>
      <c r="AA18" s="43">
        <f t="shared" si="20"/>
        <v>0</v>
      </c>
      <c r="AB18" s="43">
        <f t="shared" si="21"/>
        <v>0</v>
      </c>
      <c r="AC18" s="43">
        <f t="shared" si="22"/>
        <v>0</v>
      </c>
      <c r="AD18" s="43">
        <f t="shared" si="23"/>
        <v>0</v>
      </c>
      <c r="AE18" s="43">
        <f t="shared" si="24"/>
        <v>0</v>
      </c>
      <c r="AF18" s="43">
        <f t="shared" si="25"/>
        <v>0</v>
      </c>
      <c r="AG18" s="43">
        <f t="shared" si="26"/>
        <v>0</v>
      </c>
      <c r="AH18" s="102"/>
      <c r="AI18" s="102"/>
      <c r="AJ18" s="102"/>
    </row>
    <row r="19" spans="1:36" ht="12.75" customHeight="1">
      <c r="A19" s="90"/>
      <c r="B19" s="46"/>
      <c r="C19" s="46"/>
      <c r="D19" s="46"/>
      <c r="E19" s="8"/>
      <c r="F19" s="41"/>
      <c r="G19" s="41"/>
      <c r="H19" s="16"/>
      <c r="I19" s="46">
        <v>0</v>
      </c>
      <c r="J19" s="43">
        <f t="shared" si="3"/>
        <v>0</v>
      </c>
      <c r="K19" s="43">
        <f t="shared" si="4"/>
        <v>0</v>
      </c>
      <c r="L19" s="43">
        <f t="shared" si="5"/>
        <v>0</v>
      </c>
      <c r="M19" s="43">
        <f t="shared" si="6"/>
        <v>0</v>
      </c>
      <c r="N19" s="43">
        <f t="shared" si="7"/>
        <v>0</v>
      </c>
      <c r="O19" s="43">
        <f t="shared" si="8"/>
        <v>0</v>
      </c>
      <c r="P19" s="43">
        <f t="shared" si="9"/>
        <v>0</v>
      </c>
      <c r="Q19" s="43">
        <f t="shared" si="10"/>
        <v>0</v>
      </c>
      <c r="R19" s="43">
        <f t="shared" si="11"/>
        <v>0</v>
      </c>
      <c r="S19" s="43">
        <f t="shared" si="12"/>
        <v>0</v>
      </c>
      <c r="T19" s="43">
        <f t="shared" si="13"/>
        <v>0</v>
      </c>
      <c r="U19" s="43">
        <f t="shared" si="14"/>
        <v>0</v>
      </c>
      <c r="V19" s="43">
        <f t="shared" si="15"/>
        <v>0</v>
      </c>
      <c r="W19" s="43">
        <f t="shared" si="16"/>
        <v>0</v>
      </c>
      <c r="X19" s="43">
        <f t="shared" si="17"/>
        <v>0</v>
      </c>
      <c r="Y19" s="43">
        <f t="shared" si="18"/>
        <v>0</v>
      </c>
      <c r="Z19" s="43">
        <f t="shared" si="19"/>
        <v>0</v>
      </c>
      <c r="AA19" s="43">
        <f t="shared" si="20"/>
        <v>0</v>
      </c>
      <c r="AB19" s="43">
        <f t="shared" si="21"/>
        <v>0</v>
      </c>
      <c r="AC19" s="43">
        <f t="shared" si="22"/>
        <v>0</v>
      </c>
      <c r="AD19" s="43">
        <f t="shared" si="23"/>
        <v>0</v>
      </c>
      <c r="AE19" s="43">
        <f t="shared" si="24"/>
        <v>0</v>
      </c>
      <c r="AF19" s="43">
        <f t="shared" si="25"/>
        <v>0</v>
      </c>
      <c r="AG19" s="43">
        <f t="shared" si="26"/>
        <v>0</v>
      </c>
      <c r="AH19" s="102"/>
      <c r="AI19" s="102"/>
      <c r="AJ19" s="102"/>
    </row>
    <row r="20" spans="1:36" ht="12.75" customHeight="1">
      <c r="A20" s="90"/>
      <c r="B20" s="46"/>
      <c r="C20" s="46"/>
      <c r="D20" s="46"/>
      <c r="E20" s="8"/>
      <c r="F20" s="41"/>
      <c r="G20" s="43"/>
      <c r="H20" s="16"/>
      <c r="I20" s="46">
        <v>0</v>
      </c>
      <c r="J20" s="43">
        <f t="shared" si="3"/>
        <v>0</v>
      </c>
      <c r="K20" s="43">
        <f t="shared" si="4"/>
        <v>0</v>
      </c>
      <c r="L20" s="43">
        <f t="shared" si="5"/>
        <v>0</v>
      </c>
      <c r="M20" s="43">
        <f t="shared" si="6"/>
        <v>0</v>
      </c>
      <c r="N20" s="43">
        <f t="shared" si="7"/>
        <v>0</v>
      </c>
      <c r="O20" s="43">
        <f t="shared" si="8"/>
        <v>0</v>
      </c>
      <c r="P20" s="43">
        <f t="shared" si="9"/>
        <v>0</v>
      </c>
      <c r="Q20" s="43">
        <f t="shared" si="10"/>
        <v>0</v>
      </c>
      <c r="R20" s="43">
        <f t="shared" si="11"/>
        <v>0</v>
      </c>
      <c r="S20" s="43">
        <f t="shared" si="12"/>
        <v>0</v>
      </c>
      <c r="T20" s="43">
        <f t="shared" si="13"/>
        <v>0</v>
      </c>
      <c r="U20" s="43">
        <f t="shared" si="14"/>
        <v>0</v>
      </c>
      <c r="V20" s="43">
        <f t="shared" si="15"/>
        <v>0</v>
      </c>
      <c r="W20" s="43">
        <f t="shared" si="16"/>
        <v>0</v>
      </c>
      <c r="X20" s="43">
        <f t="shared" si="17"/>
        <v>0</v>
      </c>
      <c r="Y20" s="43">
        <f t="shared" si="18"/>
        <v>0</v>
      </c>
      <c r="Z20" s="43">
        <f t="shared" si="19"/>
        <v>0</v>
      </c>
      <c r="AA20" s="43">
        <f t="shared" si="20"/>
        <v>0</v>
      </c>
      <c r="AB20" s="43">
        <f t="shared" si="21"/>
        <v>0</v>
      </c>
      <c r="AC20" s="43">
        <f t="shared" si="22"/>
        <v>0</v>
      </c>
      <c r="AD20" s="43">
        <f t="shared" si="23"/>
        <v>0</v>
      </c>
      <c r="AE20" s="43">
        <f t="shared" si="24"/>
        <v>0</v>
      </c>
      <c r="AF20" s="43">
        <f t="shared" si="25"/>
        <v>0</v>
      </c>
      <c r="AG20" s="43">
        <f t="shared" si="26"/>
        <v>0</v>
      </c>
      <c r="AH20" s="102"/>
      <c r="AI20" s="102"/>
      <c r="AJ20" s="102"/>
    </row>
    <row r="21" spans="1:36" ht="12.75" customHeight="1">
      <c r="A21" s="90"/>
      <c r="B21" s="46"/>
      <c r="C21" s="46"/>
      <c r="D21" s="46"/>
      <c r="E21" s="46"/>
      <c r="F21" s="41"/>
      <c r="G21" s="43"/>
      <c r="H21" s="16"/>
      <c r="I21" s="46">
        <v>0</v>
      </c>
      <c r="J21" s="43">
        <f t="shared" si="3"/>
        <v>0</v>
      </c>
      <c r="K21" s="43">
        <f t="shared" si="4"/>
        <v>0</v>
      </c>
      <c r="L21" s="43">
        <f t="shared" si="5"/>
        <v>0</v>
      </c>
      <c r="M21" s="43">
        <f t="shared" si="6"/>
        <v>0</v>
      </c>
      <c r="N21" s="43">
        <f t="shared" si="7"/>
        <v>0</v>
      </c>
      <c r="O21" s="43">
        <f t="shared" si="8"/>
        <v>0</v>
      </c>
      <c r="P21" s="43">
        <f t="shared" si="9"/>
        <v>0</v>
      </c>
      <c r="Q21" s="43">
        <f t="shared" si="10"/>
        <v>0</v>
      </c>
      <c r="R21" s="43">
        <f t="shared" si="11"/>
        <v>0</v>
      </c>
      <c r="S21" s="43">
        <f t="shared" si="12"/>
        <v>0</v>
      </c>
      <c r="T21" s="43">
        <f t="shared" si="13"/>
        <v>0</v>
      </c>
      <c r="U21" s="43">
        <f t="shared" si="14"/>
        <v>0</v>
      </c>
      <c r="V21" s="43">
        <f t="shared" si="15"/>
        <v>0</v>
      </c>
      <c r="W21" s="43">
        <f t="shared" si="16"/>
        <v>0</v>
      </c>
      <c r="X21" s="43">
        <f t="shared" si="17"/>
        <v>0</v>
      </c>
      <c r="Y21" s="43">
        <f t="shared" si="18"/>
        <v>0</v>
      </c>
      <c r="Z21" s="43">
        <f t="shared" si="19"/>
        <v>0</v>
      </c>
      <c r="AA21" s="43">
        <f t="shared" si="20"/>
        <v>0</v>
      </c>
      <c r="AB21" s="43">
        <f t="shared" si="21"/>
        <v>0</v>
      </c>
      <c r="AC21" s="43">
        <f t="shared" si="22"/>
        <v>0</v>
      </c>
      <c r="AD21" s="43">
        <f t="shared" si="23"/>
        <v>0</v>
      </c>
      <c r="AE21" s="43">
        <f t="shared" si="24"/>
        <v>0</v>
      </c>
      <c r="AF21" s="43">
        <f t="shared" si="25"/>
        <v>0</v>
      </c>
      <c r="AG21" s="43">
        <f t="shared" si="26"/>
        <v>0</v>
      </c>
      <c r="AH21" s="102"/>
      <c r="AI21" s="102"/>
      <c r="AJ21" s="102"/>
    </row>
    <row r="22" spans="1:36" ht="12.75" customHeight="1">
      <c r="A22" s="90"/>
      <c r="B22" s="8"/>
      <c r="C22" s="46"/>
      <c r="D22" s="46"/>
      <c r="E22" s="46"/>
      <c r="F22" s="41"/>
      <c r="G22" s="43"/>
      <c r="H22" s="16"/>
      <c r="I22" s="46">
        <v>0</v>
      </c>
      <c r="J22" s="43">
        <f t="shared" si="3"/>
        <v>0</v>
      </c>
      <c r="K22" s="43">
        <f t="shared" si="4"/>
        <v>0</v>
      </c>
      <c r="L22" s="43">
        <f t="shared" si="5"/>
        <v>0</v>
      </c>
      <c r="M22" s="43">
        <f t="shared" si="6"/>
        <v>0</v>
      </c>
      <c r="N22" s="43">
        <f t="shared" si="7"/>
        <v>0</v>
      </c>
      <c r="O22" s="43">
        <f t="shared" si="8"/>
        <v>0</v>
      </c>
      <c r="P22" s="43">
        <f t="shared" si="9"/>
        <v>0</v>
      </c>
      <c r="Q22" s="43">
        <f t="shared" si="10"/>
        <v>0</v>
      </c>
      <c r="R22" s="43">
        <f t="shared" si="11"/>
        <v>0</v>
      </c>
      <c r="S22" s="43">
        <f t="shared" si="12"/>
        <v>0</v>
      </c>
      <c r="T22" s="43">
        <f t="shared" si="13"/>
        <v>0</v>
      </c>
      <c r="U22" s="43">
        <f t="shared" si="14"/>
        <v>0</v>
      </c>
      <c r="V22" s="43">
        <f t="shared" si="15"/>
        <v>0</v>
      </c>
      <c r="W22" s="43">
        <f t="shared" si="16"/>
        <v>0</v>
      </c>
      <c r="X22" s="43">
        <f t="shared" si="17"/>
        <v>0</v>
      </c>
      <c r="Y22" s="43">
        <f t="shared" si="18"/>
        <v>0</v>
      </c>
      <c r="Z22" s="43">
        <f t="shared" si="19"/>
        <v>0</v>
      </c>
      <c r="AA22" s="43">
        <f t="shared" si="20"/>
        <v>0</v>
      </c>
      <c r="AB22" s="43">
        <f t="shared" si="21"/>
        <v>0</v>
      </c>
      <c r="AC22" s="43">
        <f t="shared" si="22"/>
        <v>0</v>
      </c>
      <c r="AD22" s="43">
        <f t="shared" si="23"/>
        <v>0</v>
      </c>
      <c r="AE22" s="43">
        <f t="shared" si="24"/>
        <v>0</v>
      </c>
      <c r="AF22" s="43">
        <f t="shared" si="25"/>
        <v>0</v>
      </c>
      <c r="AG22" s="43">
        <f t="shared" si="26"/>
        <v>0</v>
      </c>
      <c r="AH22" s="102"/>
      <c r="AI22" s="102"/>
      <c r="AJ22" s="102"/>
    </row>
    <row r="23" spans="1:36" ht="12.75" customHeight="1">
      <c r="A23" s="90"/>
      <c r="B23" s="8"/>
      <c r="C23" s="46"/>
      <c r="D23" s="46"/>
      <c r="E23" s="46"/>
      <c r="F23" s="41"/>
      <c r="G23" s="43"/>
      <c r="H23" s="16"/>
      <c r="I23" s="46">
        <v>0</v>
      </c>
      <c r="J23" s="43">
        <f t="shared" si="3"/>
        <v>0</v>
      </c>
      <c r="K23" s="43">
        <f t="shared" si="4"/>
        <v>0</v>
      </c>
      <c r="L23" s="43">
        <f t="shared" si="5"/>
        <v>0</v>
      </c>
      <c r="M23" s="43">
        <f t="shared" si="6"/>
        <v>0</v>
      </c>
      <c r="N23" s="43">
        <f t="shared" si="7"/>
        <v>0</v>
      </c>
      <c r="O23" s="43">
        <f t="shared" si="8"/>
        <v>0</v>
      </c>
      <c r="P23" s="43">
        <f t="shared" si="9"/>
        <v>0</v>
      </c>
      <c r="Q23" s="43">
        <f t="shared" si="10"/>
        <v>0</v>
      </c>
      <c r="R23" s="43">
        <f t="shared" si="11"/>
        <v>0</v>
      </c>
      <c r="S23" s="43">
        <f t="shared" si="12"/>
        <v>0</v>
      </c>
      <c r="T23" s="43">
        <f t="shared" si="13"/>
        <v>0</v>
      </c>
      <c r="U23" s="43">
        <f t="shared" si="14"/>
        <v>0</v>
      </c>
      <c r="V23" s="43">
        <f t="shared" si="15"/>
        <v>0</v>
      </c>
      <c r="W23" s="43">
        <f t="shared" si="16"/>
        <v>0</v>
      </c>
      <c r="X23" s="43">
        <f t="shared" si="17"/>
        <v>0</v>
      </c>
      <c r="Y23" s="43">
        <f t="shared" si="18"/>
        <v>0</v>
      </c>
      <c r="Z23" s="43">
        <f t="shared" si="19"/>
        <v>0</v>
      </c>
      <c r="AA23" s="43">
        <f t="shared" si="20"/>
        <v>0</v>
      </c>
      <c r="AB23" s="43">
        <f t="shared" si="21"/>
        <v>0</v>
      </c>
      <c r="AC23" s="43">
        <f t="shared" si="22"/>
        <v>0</v>
      </c>
      <c r="AD23" s="43">
        <f t="shared" si="23"/>
        <v>0</v>
      </c>
      <c r="AE23" s="43">
        <f t="shared" si="24"/>
        <v>0</v>
      </c>
      <c r="AF23" s="43">
        <f t="shared" si="25"/>
        <v>0</v>
      </c>
      <c r="AG23" s="43">
        <f t="shared" si="26"/>
        <v>0</v>
      </c>
      <c r="AH23" s="102"/>
      <c r="AI23" s="102"/>
      <c r="AJ23" s="102"/>
    </row>
    <row r="24" spans="1:36" ht="12.75" customHeight="1">
      <c r="A24" s="90"/>
      <c r="B24" s="46"/>
      <c r="C24" s="46"/>
      <c r="D24" s="46"/>
      <c r="E24" s="46"/>
      <c r="F24" s="41"/>
      <c r="G24" s="43"/>
      <c r="H24" s="16"/>
      <c r="I24" s="46">
        <v>0</v>
      </c>
      <c r="J24" s="43">
        <f t="shared" si="3"/>
        <v>0</v>
      </c>
      <c r="K24" s="43">
        <f t="shared" si="4"/>
        <v>0</v>
      </c>
      <c r="L24" s="43">
        <f t="shared" si="5"/>
        <v>0</v>
      </c>
      <c r="M24" s="43">
        <f t="shared" si="6"/>
        <v>0</v>
      </c>
      <c r="N24" s="43">
        <f t="shared" si="7"/>
        <v>0</v>
      </c>
      <c r="O24" s="43">
        <f t="shared" si="8"/>
        <v>0</v>
      </c>
      <c r="P24" s="43">
        <f t="shared" si="9"/>
        <v>0</v>
      </c>
      <c r="Q24" s="43">
        <f t="shared" si="10"/>
        <v>0</v>
      </c>
      <c r="R24" s="43">
        <f t="shared" si="11"/>
        <v>0</v>
      </c>
      <c r="S24" s="43">
        <f t="shared" si="12"/>
        <v>0</v>
      </c>
      <c r="T24" s="43">
        <f t="shared" si="13"/>
        <v>0</v>
      </c>
      <c r="U24" s="43">
        <f t="shared" si="14"/>
        <v>0</v>
      </c>
      <c r="V24" s="43">
        <f t="shared" si="15"/>
        <v>0</v>
      </c>
      <c r="W24" s="43">
        <f t="shared" si="16"/>
        <v>0</v>
      </c>
      <c r="X24" s="43">
        <f t="shared" si="17"/>
        <v>0</v>
      </c>
      <c r="Y24" s="43">
        <f t="shared" si="18"/>
        <v>0</v>
      </c>
      <c r="Z24" s="43">
        <f t="shared" si="19"/>
        <v>0</v>
      </c>
      <c r="AA24" s="43">
        <f t="shared" si="20"/>
        <v>0</v>
      </c>
      <c r="AB24" s="43">
        <f t="shared" si="21"/>
        <v>0</v>
      </c>
      <c r="AC24" s="43">
        <f t="shared" si="22"/>
        <v>0</v>
      </c>
      <c r="AD24" s="43">
        <f t="shared" si="23"/>
        <v>0</v>
      </c>
      <c r="AE24" s="43">
        <f t="shared" si="24"/>
        <v>0</v>
      </c>
      <c r="AF24" s="43">
        <f t="shared" si="25"/>
        <v>0</v>
      </c>
      <c r="AG24" s="43">
        <f t="shared" si="26"/>
        <v>0</v>
      </c>
      <c r="AH24" s="102"/>
      <c r="AI24" s="102"/>
      <c r="AJ24" s="102"/>
    </row>
    <row r="25" spans="1:36" ht="12.75" customHeight="1">
      <c r="A25" s="90"/>
      <c r="B25" s="46"/>
      <c r="C25" s="46"/>
      <c r="D25" s="46"/>
      <c r="E25" s="46"/>
      <c r="F25" s="41"/>
      <c r="G25" s="43"/>
      <c r="H25" s="16"/>
      <c r="I25" s="46">
        <v>0</v>
      </c>
      <c r="J25" s="43">
        <f t="shared" si="3"/>
        <v>0</v>
      </c>
      <c r="K25" s="43">
        <f t="shared" si="4"/>
        <v>0</v>
      </c>
      <c r="L25" s="43">
        <f t="shared" si="5"/>
        <v>0</v>
      </c>
      <c r="M25" s="43">
        <f t="shared" si="6"/>
        <v>0</v>
      </c>
      <c r="N25" s="43">
        <f t="shared" si="7"/>
        <v>0</v>
      </c>
      <c r="O25" s="43">
        <f t="shared" si="8"/>
        <v>0</v>
      </c>
      <c r="P25" s="43">
        <f t="shared" si="9"/>
        <v>0</v>
      </c>
      <c r="Q25" s="43">
        <f t="shared" si="10"/>
        <v>0</v>
      </c>
      <c r="R25" s="43">
        <f t="shared" si="11"/>
        <v>0</v>
      </c>
      <c r="S25" s="43">
        <f t="shared" si="12"/>
        <v>0</v>
      </c>
      <c r="T25" s="43">
        <f t="shared" si="13"/>
        <v>0</v>
      </c>
      <c r="U25" s="43">
        <f t="shared" si="14"/>
        <v>0</v>
      </c>
      <c r="V25" s="43">
        <f t="shared" si="15"/>
        <v>0</v>
      </c>
      <c r="W25" s="43">
        <f t="shared" si="16"/>
        <v>0</v>
      </c>
      <c r="X25" s="43">
        <f t="shared" si="17"/>
        <v>0</v>
      </c>
      <c r="Y25" s="43">
        <f t="shared" si="18"/>
        <v>0</v>
      </c>
      <c r="Z25" s="43">
        <f t="shared" si="19"/>
        <v>0</v>
      </c>
      <c r="AA25" s="43">
        <f t="shared" si="20"/>
        <v>0</v>
      </c>
      <c r="AB25" s="43">
        <f t="shared" si="21"/>
        <v>0</v>
      </c>
      <c r="AC25" s="43">
        <f t="shared" si="22"/>
        <v>0</v>
      </c>
      <c r="AD25" s="43">
        <f t="shared" si="23"/>
        <v>0</v>
      </c>
      <c r="AE25" s="43">
        <f t="shared" si="24"/>
        <v>0</v>
      </c>
      <c r="AF25" s="43">
        <f t="shared" si="25"/>
        <v>0</v>
      </c>
      <c r="AG25" s="43">
        <f t="shared" si="26"/>
        <v>0</v>
      </c>
      <c r="AH25" s="102"/>
      <c r="AI25" s="102"/>
      <c r="AJ25" s="102"/>
    </row>
    <row r="26" spans="1:36" ht="12.75" customHeight="1">
      <c r="A26" s="90"/>
      <c r="B26" s="46"/>
      <c r="C26" s="46"/>
      <c r="D26" s="46"/>
      <c r="E26" s="46"/>
      <c r="F26" s="41"/>
      <c r="G26" s="41"/>
      <c r="H26" s="16"/>
      <c r="I26" s="46">
        <v>0</v>
      </c>
      <c r="J26" s="43">
        <f t="shared" si="3"/>
        <v>0</v>
      </c>
      <c r="K26" s="43">
        <f t="shared" si="4"/>
        <v>0</v>
      </c>
      <c r="L26" s="43">
        <f t="shared" si="5"/>
        <v>0</v>
      </c>
      <c r="M26" s="43">
        <f t="shared" si="6"/>
        <v>0</v>
      </c>
      <c r="N26" s="43">
        <f t="shared" si="7"/>
        <v>0</v>
      </c>
      <c r="O26" s="43">
        <f t="shared" si="8"/>
        <v>0</v>
      </c>
      <c r="P26" s="43">
        <f t="shared" si="9"/>
        <v>0</v>
      </c>
      <c r="Q26" s="43">
        <f t="shared" si="10"/>
        <v>0</v>
      </c>
      <c r="R26" s="43">
        <f t="shared" si="11"/>
        <v>0</v>
      </c>
      <c r="S26" s="43">
        <f t="shared" si="12"/>
        <v>0</v>
      </c>
      <c r="T26" s="43">
        <f t="shared" si="13"/>
        <v>0</v>
      </c>
      <c r="U26" s="43">
        <f t="shared" si="14"/>
        <v>0</v>
      </c>
      <c r="V26" s="43">
        <f t="shared" si="15"/>
        <v>0</v>
      </c>
      <c r="W26" s="43">
        <f t="shared" si="16"/>
        <v>0</v>
      </c>
      <c r="X26" s="43">
        <f t="shared" si="17"/>
        <v>0</v>
      </c>
      <c r="Y26" s="43">
        <f t="shared" si="18"/>
        <v>0</v>
      </c>
      <c r="Z26" s="43">
        <f t="shared" si="19"/>
        <v>0</v>
      </c>
      <c r="AA26" s="43">
        <f t="shared" si="20"/>
        <v>0</v>
      </c>
      <c r="AB26" s="43">
        <f t="shared" si="21"/>
        <v>0</v>
      </c>
      <c r="AC26" s="43">
        <f t="shared" si="22"/>
        <v>0</v>
      </c>
      <c r="AD26" s="43">
        <f t="shared" si="23"/>
        <v>0</v>
      </c>
      <c r="AE26" s="43">
        <f t="shared" si="24"/>
        <v>0</v>
      </c>
      <c r="AF26" s="43">
        <f t="shared" si="25"/>
        <v>0</v>
      </c>
      <c r="AG26" s="43">
        <f t="shared" si="26"/>
        <v>0</v>
      </c>
      <c r="AH26" s="102"/>
      <c r="AI26" s="102"/>
      <c r="AJ26" s="102"/>
    </row>
    <row r="27" spans="1:36" ht="12.75" customHeight="1">
      <c r="A27" s="90"/>
      <c r="B27" s="46"/>
      <c r="C27" s="46"/>
      <c r="D27" s="46"/>
      <c r="E27" s="46"/>
      <c r="F27" s="41"/>
      <c r="G27" s="41"/>
      <c r="H27" s="16"/>
      <c r="I27" s="46">
        <v>0</v>
      </c>
      <c r="J27" s="43">
        <f t="shared" si="3"/>
        <v>0</v>
      </c>
      <c r="K27" s="43">
        <f t="shared" si="4"/>
        <v>0</v>
      </c>
      <c r="L27" s="43">
        <f t="shared" si="5"/>
        <v>0</v>
      </c>
      <c r="M27" s="43">
        <f t="shared" si="6"/>
        <v>0</v>
      </c>
      <c r="N27" s="43">
        <f t="shared" si="7"/>
        <v>0</v>
      </c>
      <c r="O27" s="43">
        <f t="shared" si="8"/>
        <v>0</v>
      </c>
      <c r="P27" s="43">
        <f t="shared" si="9"/>
        <v>0</v>
      </c>
      <c r="Q27" s="43">
        <f t="shared" si="10"/>
        <v>0</v>
      </c>
      <c r="R27" s="43">
        <f t="shared" si="11"/>
        <v>0</v>
      </c>
      <c r="S27" s="43">
        <f t="shared" si="12"/>
        <v>0</v>
      </c>
      <c r="T27" s="43">
        <f t="shared" si="13"/>
        <v>0</v>
      </c>
      <c r="U27" s="43">
        <f t="shared" si="14"/>
        <v>0</v>
      </c>
      <c r="V27" s="43">
        <f t="shared" si="15"/>
        <v>0</v>
      </c>
      <c r="W27" s="43">
        <f t="shared" si="16"/>
        <v>0</v>
      </c>
      <c r="X27" s="43">
        <f t="shared" si="17"/>
        <v>0</v>
      </c>
      <c r="Y27" s="43">
        <f t="shared" si="18"/>
        <v>0</v>
      </c>
      <c r="Z27" s="43">
        <f t="shared" si="19"/>
        <v>0</v>
      </c>
      <c r="AA27" s="43">
        <f t="shared" si="20"/>
        <v>0</v>
      </c>
      <c r="AB27" s="43">
        <f t="shared" si="21"/>
        <v>0</v>
      </c>
      <c r="AC27" s="43">
        <f t="shared" si="22"/>
        <v>0</v>
      </c>
      <c r="AD27" s="43">
        <f t="shared" si="23"/>
        <v>0</v>
      </c>
      <c r="AE27" s="43">
        <f t="shared" si="24"/>
        <v>0</v>
      </c>
      <c r="AF27" s="43">
        <f t="shared" si="25"/>
        <v>0</v>
      </c>
      <c r="AG27" s="43">
        <f t="shared" si="26"/>
        <v>0</v>
      </c>
      <c r="AH27" s="102"/>
      <c r="AI27" s="102"/>
      <c r="AJ27" s="102"/>
    </row>
    <row r="28" spans="1:36" ht="12.75" customHeight="1">
      <c r="A28" s="90"/>
      <c r="B28" s="46"/>
      <c r="C28" s="46"/>
      <c r="D28" s="46"/>
      <c r="E28" s="46"/>
      <c r="F28" s="41"/>
      <c r="G28" s="41"/>
      <c r="H28" s="16"/>
      <c r="I28" s="46">
        <v>0</v>
      </c>
      <c r="J28" s="43">
        <f t="shared" ref="J28:J55" si="27">+I28</f>
        <v>0</v>
      </c>
      <c r="K28" s="43">
        <f t="shared" si="4"/>
        <v>0</v>
      </c>
      <c r="L28" s="43">
        <f t="shared" si="5"/>
        <v>0</v>
      </c>
      <c r="M28" s="43">
        <f t="shared" si="6"/>
        <v>0</v>
      </c>
      <c r="N28" s="43">
        <f t="shared" si="7"/>
        <v>0</v>
      </c>
      <c r="O28" s="43">
        <f t="shared" si="8"/>
        <v>0</v>
      </c>
      <c r="P28" s="43">
        <f t="shared" si="9"/>
        <v>0</v>
      </c>
      <c r="Q28" s="43">
        <f t="shared" si="10"/>
        <v>0</v>
      </c>
      <c r="R28" s="43">
        <f t="shared" si="11"/>
        <v>0</v>
      </c>
      <c r="S28" s="43">
        <f t="shared" si="12"/>
        <v>0</v>
      </c>
      <c r="T28" s="43">
        <f t="shared" si="13"/>
        <v>0</v>
      </c>
      <c r="U28" s="43">
        <f t="shared" si="14"/>
        <v>0</v>
      </c>
      <c r="V28" s="43">
        <f t="shared" si="15"/>
        <v>0</v>
      </c>
      <c r="W28" s="43">
        <f t="shared" si="16"/>
        <v>0</v>
      </c>
      <c r="X28" s="43">
        <f t="shared" si="17"/>
        <v>0</v>
      </c>
      <c r="Y28" s="43">
        <f t="shared" si="18"/>
        <v>0</v>
      </c>
      <c r="Z28" s="43">
        <f t="shared" si="19"/>
        <v>0</v>
      </c>
      <c r="AA28" s="43">
        <f t="shared" si="20"/>
        <v>0</v>
      </c>
      <c r="AB28" s="43">
        <f t="shared" si="21"/>
        <v>0</v>
      </c>
      <c r="AC28" s="43">
        <f t="shared" si="22"/>
        <v>0</v>
      </c>
      <c r="AD28" s="43">
        <f t="shared" si="23"/>
        <v>0</v>
      </c>
      <c r="AE28" s="43">
        <f t="shared" si="24"/>
        <v>0</v>
      </c>
      <c r="AF28" s="43">
        <f t="shared" si="25"/>
        <v>0</v>
      </c>
      <c r="AG28" s="43">
        <f t="shared" si="26"/>
        <v>0</v>
      </c>
      <c r="AH28" s="102"/>
      <c r="AI28" s="102"/>
      <c r="AJ28" s="102"/>
    </row>
    <row r="29" spans="1:36" ht="12.75" customHeight="1">
      <c r="A29" s="90"/>
      <c r="B29" s="46"/>
      <c r="C29" s="46"/>
      <c r="D29" s="46"/>
      <c r="E29" s="46"/>
      <c r="F29" s="41"/>
      <c r="G29" s="43"/>
      <c r="H29" s="16"/>
      <c r="I29" s="46">
        <v>0</v>
      </c>
      <c r="J29" s="43">
        <f t="shared" si="27"/>
        <v>0</v>
      </c>
      <c r="K29" s="43">
        <f t="shared" si="4"/>
        <v>0</v>
      </c>
      <c r="L29" s="43">
        <f t="shared" si="5"/>
        <v>0</v>
      </c>
      <c r="M29" s="43">
        <f t="shared" si="6"/>
        <v>0</v>
      </c>
      <c r="N29" s="43">
        <f t="shared" si="7"/>
        <v>0</v>
      </c>
      <c r="O29" s="43">
        <f t="shared" si="8"/>
        <v>0</v>
      </c>
      <c r="P29" s="43">
        <f t="shared" si="9"/>
        <v>0</v>
      </c>
      <c r="Q29" s="43">
        <f t="shared" si="10"/>
        <v>0</v>
      </c>
      <c r="R29" s="43">
        <f t="shared" si="11"/>
        <v>0</v>
      </c>
      <c r="S29" s="43">
        <f t="shared" si="12"/>
        <v>0</v>
      </c>
      <c r="T29" s="43">
        <f t="shared" si="13"/>
        <v>0</v>
      </c>
      <c r="U29" s="43">
        <f t="shared" si="14"/>
        <v>0</v>
      </c>
      <c r="V29" s="43">
        <f t="shared" si="15"/>
        <v>0</v>
      </c>
      <c r="W29" s="43">
        <f t="shared" si="16"/>
        <v>0</v>
      </c>
      <c r="X29" s="43">
        <f t="shared" si="17"/>
        <v>0</v>
      </c>
      <c r="Y29" s="43">
        <f t="shared" si="18"/>
        <v>0</v>
      </c>
      <c r="Z29" s="43">
        <f t="shared" si="19"/>
        <v>0</v>
      </c>
      <c r="AA29" s="43">
        <f t="shared" si="20"/>
        <v>0</v>
      </c>
      <c r="AB29" s="43">
        <f t="shared" si="21"/>
        <v>0</v>
      </c>
      <c r="AC29" s="43">
        <f t="shared" si="22"/>
        <v>0</v>
      </c>
      <c r="AD29" s="43">
        <f t="shared" si="23"/>
        <v>0</v>
      </c>
      <c r="AE29" s="43">
        <f t="shared" si="24"/>
        <v>0</v>
      </c>
      <c r="AF29" s="43">
        <f t="shared" si="25"/>
        <v>0</v>
      </c>
      <c r="AG29" s="43">
        <f t="shared" si="26"/>
        <v>0</v>
      </c>
      <c r="AH29" s="102"/>
      <c r="AI29" s="102"/>
      <c r="AJ29" s="102"/>
    </row>
    <row r="30" spans="1:36" ht="12.75" customHeight="1">
      <c r="A30" s="90"/>
      <c r="B30" s="8"/>
      <c r="C30" s="8"/>
      <c r="D30" s="9"/>
      <c r="E30" s="8"/>
      <c r="F30" s="41"/>
      <c r="G30" s="41"/>
      <c r="H30" s="16"/>
      <c r="I30" s="46">
        <v>0</v>
      </c>
      <c r="J30" s="43">
        <f t="shared" si="27"/>
        <v>0</v>
      </c>
      <c r="K30" s="43">
        <f t="shared" si="4"/>
        <v>0</v>
      </c>
      <c r="L30" s="43">
        <f t="shared" si="5"/>
        <v>0</v>
      </c>
      <c r="M30" s="43">
        <f t="shared" si="6"/>
        <v>0</v>
      </c>
      <c r="N30" s="43">
        <f t="shared" si="7"/>
        <v>0</v>
      </c>
      <c r="O30" s="43">
        <f t="shared" si="8"/>
        <v>0</v>
      </c>
      <c r="P30" s="43">
        <f t="shared" si="9"/>
        <v>0</v>
      </c>
      <c r="Q30" s="43">
        <f t="shared" si="10"/>
        <v>0</v>
      </c>
      <c r="R30" s="43">
        <f t="shared" si="11"/>
        <v>0</v>
      </c>
      <c r="S30" s="43">
        <f t="shared" si="12"/>
        <v>0</v>
      </c>
      <c r="T30" s="43">
        <f t="shared" si="13"/>
        <v>0</v>
      </c>
      <c r="U30" s="43">
        <f t="shared" si="14"/>
        <v>0</v>
      </c>
      <c r="V30" s="43">
        <f t="shared" si="15"/>
        <v>0</v>
      </c>
      <c r="W30" s="43">
        <f t="shared" si="16"/>
        <v>0</v>
      </c>
      <c r="X30" s="43">
        <f t="shared" si="17"/>
        <v>0</v>
      </c>
      <c r="Y30" s="43">
        <f t="shared" si="18"/>
        <v>0</v>
      </c>
      <c r="Z30" s="43">
        <f t="shared" si="19"/>
        <v>0</v>
      </c>
      <c r="AA30" s="43">
        <f t="shared" si="20"/>
        <v>0</v>
      </c>
      <c r="AB30" s="43">
        <f t="shared" si="21"/>
        <v>0</v>
      </c>
      <c r="AC30" s="43">
        <f t="shared" si="22"/>
        <v>0</v>
      </c>
      <c r="AD30" s="43">
        <f t="shared" si="23"/>
        <v>0</v>
      </c>
      <c r="AE30" s="43">
        <f t="shared" si="24"/>
        <v>0</v>
      </c>
      <c r="AF30" s="43">
        <f t="shared" si="25"/>
        <v>0</v>
      </c>
      <c r="AG30" s="43">
        <f t="shared" si="26"/>
        <v>0</v>
      </c>
      <c r="AH30" s="102"/>
      <c r="AI30" s="102"/>
      <c r="AJ30" s="102"/>
    </row>
    <row r="31" spans="1:36" ht="12.75" customHeight="1">
      <c r="A31" s="90"/>
      <c r="B31" s="8"/>
      <c r="C31" s="8"/>
      <c r="D31" s="9"/>
      <c r="E31" s="8"/>
      <c r="F31" s="41"/>
      <c r="G31" s="43"/>
      <c r="H31" s="16"/>
      <c r="I31" s="46">
        <v>0</v>
      </c>
      <c r="J31" s="43">
        <f t="shared" si="27"/>
        <v>0</v>
      </c>
      <c r="K31" s="43">
        <f t="shared" si="4"/>
        <v>0</v>
      </c>
      <c r="L31" s="43">
        <f t="shared" si="5"/>
        <v>0</v>
      </c>
      <c r="M31" s="43">
        <f t="shared" si="6"/>
        <v>0</v>
      </c>
      <c r="N31" s="43">
        <f t="shared" si="7"/>
        <v>0</v>
      </c>
      <c r="O31" s="43">
        <f t="shared" si="8"/>
        <v>0</v>
      </c>
      <c r="P31" s="43">
        <f t="shared" si="9"/>
        <v>0</v>
      </c>
      <c r="Q31" s="43">
        <f t="shared" si="10"/>
        <v>0</v>
      </c>
      <c r="R31" s="43">
        <f t="shared" si="11"/>
        <v>0</v>
      </c>
      <c r="S31" s="43">
        <f t="shared" si="12"/>
        <v>0</v>
      </c>
      <c r="T31" s="43">
        <f t="shared" si="13"/>
        <v>0</v>
      </c>
      <c r="U31" s="43">
        <f t="shared" si="14"/>
        <v>0</v>
      </c>
      <c r="V31" s="43">
        <f t="shared" si="15"/>
        <v>0</v>
      </c>
      <c r="W31" s="43">
        <f t="shared" si="16"/>
        <v>0</v>
      </c>
      <c r="X31" s="43">
        <f t="shared" si="17"/>
        <v>0</v>
      </c>
      <c r="Y31" s="43">
        <f t="shared" si="18"/>
        <v>0</v>
      </c>
      <c r="Z31" s="43">
        <f t="shared" si="19"/>
        <v>0</v>
      </c>
      <c r="AA31" s="43">
        <f t="shared" si="20"/>
        <v>0</v>
      </c>
      <c r="AB31" s="43">
        <f t="shared" si="21"/>
        <v>0</v>
      </c>
      <c r="AC31" s="43">
        <f t="shared" si="22"/>
        <v>0</v>
      </c>
      <c r="AD31" s="43">
        <f t="shared" si="23"/>
        <v>0</v>
      </c>
      <c r="AE31" s="43">
        <f t="shared" si="24"/>
        <v>0</v>
      </c>
      <c r="AF31" s="43">
        <f t="shared" si="25"/>
        <v>0</v>
      </c>
      <c r="AG31" s="43">
        <f t="shared" si="26"/>
        <v>0</v>
      </c>
      <c r="AH31" s="102"/>
      <c r="AI31" s="102"/>
      <c r="AJ31" s="102"/>
    </row>
    <row r="32" spans="1:36" ht="12.75" customHeight="1">
      <c r="A32" s="90"/>
      <c r="B32" s="8"/>
      <c r="C32" s="8"/>
      <c r="D32" s="9"/>
      <c r="E32" s="8"/>
      <c r="F32" s="41"/>
      <c r="G32" s="43"/>
      <c r="H32" s="16"/>
      <c r="I32" s="46">
        <v>0</v>
      </c>
      <c r="J32" s="43">
        <f t="shared" si="27"/>
        <v>0</v>
      </c>
      <c r="K32" s="43">
        <f t="shared" si="4"/>
        <v>0</v>
      </c>
      <c r="L32" s="43">
        <f t="shared" si="5"/>
        <v>0</v>
      </c>
      <c r="M32" s="43">
        <f t="shared" si="6"/>
        <v>0</v>
      </c>
      <c r="N32" s="43">
        <f t="shared" si="7"/>
        <v>0</v>
      </c>
      <c r="O32" s="43">
        <f t="shared" si="8"/>
        <v>0</v>
      </c>
      <c r="P32" s="43">
        <f t="shared" si="9"/>
        <v>0</v>
      </c>
      <c r="Q32" s="43">
        <f t="shared" si="10"/>
        <v>0</v>
      </c>
      <c r="R32" s="43">
        <f t="shared" si="11"/>
        <v>0</v>
      </c>
      <c r="S32" s="43">
        <f t="shared" si="12"/>
        <v>0</v>
      </c>
      <c r="T32" s="43">
        <f t="shared" si="13"/>
        <v>0</v>
      </c>
      <c r="U32" s="43">
        <f t="shared" si="14"/>
        <v>0</v>
      </c>
      <c r="V32" s="43">
        <f t="shared" si="15"/>
        <v>0</v>
      </c>
      <c r="W32" s="43">
        <f t="shared" si="16"/>
        <v>0</v>
      </c>
      <c r="X32" s="43">
        <f t="shared" si="17"/>
        <v>0</v>
      </c>
      <c r="Y32" s="43">
        <f t="shared" si="18"/>
        <v>0</v>
      </c>
      <c r="Z32" s="43">
        <f t="shared" si="19"/>
        <v>0</v>
      </c>
      <c r="AA32" s="43">
        <f t="shared" si="20"/>
        <v>0</v>
      </c>
      <c r="AB32" s="43">
        <f t="shared" si="21"/>
        <v>0</v>
      </c>
      <c r="AC32" s="43">
        <f t="shared" si="22"/>
        <v>0</v>
      </c>
      <c r="AD32" s="43">
        <f t="shared" si="23"/>
        <v>0</v>
      </c>
      <c r="AE32" s="43">
        <f t="shared" si="24"/>
        <v>0</v>
      </c>
      <c r="AF32" s="43">
        <f t="shared" si="25"/>
        <v>0</v>
      </c>
      <c r="AG32" s="43">
        <f t="shared" si="26"/>
        <v>0</v>
      </c>
      <c r="AH32" s="102"/>
      <c r="AI32" s="102"/>
      <c r="AJ32" s="102"/>
    </row>
    <row r="33" spans="1:36" ht="12.75" customHeight="1">
      <c r="A33" s="90"/>
      <c r="B33" s="8"/>
      <c r="C33" s="8"/>
      <c r="D33" s="9"/>
      <c r="E33" s="8"/>
      <c r="F33" s="41"/>
      <c r="G33" s="41"/>
      <c r="H33" s="16"/>
      <c r="I33" s="46">
        <v>0</v>
      </c>
      <c r="J33" s="43">
        <f t="shared" si="27"/>
        <v>0</v>
      </c>
      <c r="K33" s="43">
        <f t="shared" si="4"/>
        <v>0</v>
      </c>
      <c r="L33" s="43">
        <f t="shared" si="5"/>
        <v>0</v>
      </c>
      <c r="M33" s="43">
        <f t="shared" si="6"/>
        <v>0</v>
      </c>
      <c r="N33" s="43">
        <f t="shared" si="7"/>
        <v>0</v>
      </c>
      <c r="O33" s="43">
        <f t="shared" si="8"/>
        <v>0</v>
      </c>
      <c r="P33" s="43">
        <f t="shared" si="9"/>
        <v>0</v>
      </c>
      <c r="Q33" s="43">
        <f t="shared" si="10"/>
        <v>0</v>
      </c>
      <c r="R33" s="43">
        <f t="shared" si="11"/>
        <v>0</v>
      </c>
      <c r="S33" s="43">
        <f t="shared" si="12"/>
        <v>0</v>
      </c>
      <c r="T33" s="43">
        <f t="shared" si="13"/>
        <v>0</v>
      </c>
      <c r="U33" s="43">
        <f t="shared" si="14"/>
        <v>0</v>
      </c>
      <c r="V33" s="43">
        <f t="shared" si="15"/>
        <v>0</v>
      </c>
      <c r="W33" s="43">
        <f t="shared" si="16"/>
        <v>0</v>
      </c>
      <c r="X33" s="43">
        <f t="shared" si="17"/>
        <v>0</v>
      </c>
      <c r="Y33" s="43">
        <f t="shared" si="18"/>
        <v>0</v>
      </c>
      <c r="Z33" s="43">
        <f t="shared" si="19"/>
        <v>0</v>
      </c>
      <c r="AA33" s="43">
        <f t="shared" si="20"/>
        <v>0</v>
      </c>
      <c r="AB33" s="43">
        <f t="shared" si="21"/>
        <v>0</v>
      </c>
      <c r="AC33" s="43">
        <f t="shared" si="22"/>
        <v>0</v>
      </c>
      <c r="AD33" s="43">
        <f t="shared" si="23"/>
        <v>0</v>
      </c>
      <c r="AE33" s="43">
        <f t="shared" si="24"/>
        <v>0</v>
      </c>
      <c r="AF33" s="43">
        <f t="shared" si="25"/>
        <v>0</v>
      </c>
      <c r="AG33" s="43">
        <f t="shared" si="26"/>
        <v>0</v>
      </c>
      <c r="AH33" s="102"/>
      <c r="AI33" s="102"/>
      <c r="AJ33" s="102"/>
    </row>
    <row r="34" spans="1:36" ht="12.75" customHeight="1">
      <c r="A34" s="90"/>
      <c r="B34" s="8"/>
      <c r="C34" s="8"/>
      <c r="D34" s="9"/>
      <c r="E34" s="8"/>
      <c r="F34" s="41"/>
      <c r="G34" s="41"/>
      <c r="H34" s="16"/>
      <c r="I34" s="46">
        <v>0</v>
      </c>
      <c r="J34" s="43">
        <f t="shared" si="27"/>
        <v>0</v>
      </c>
      <c r="K34" s="43">
        <f t="shared" si="4"/>
        <v>0</v>
      </c>
      <c r="L34" s="43">
        <f t="shared" si="5"/>
        <v>0</v>
      </c>
      <c r="M34" s="43">
        <f t="shared" si="6"/>
        <v>0</v>
      </c>
      <c r="N34" s="43">
        <f t="shared" si="7"/>
        <v>0</v>
      </c>
      <c r="O34" s="43">
        <f t="shared" si="8"/>
        <v>0</v>
      </c>
      <c r="P34" s="43">
        <f t="shared" si="9"/>
        <v>0</v>
      </c>
      <c r="Q34" s="43">
        <f t="shared" si="10"/>
        <v>0</v>
      </c>
      <c r="R34" s="43">
        <f t="shared" si="11"/>
        <v>0</v>
      </c>
      <c r="S34" s="43">
        <f t="shared" si="12"/>
        <v>0</v>
      </c>
      <c r="T34" s="43">
        <f t="shared" si="13"/>
        <v>0</v>
      </c>
      <c r="U34" s="43">
        <f t="shared" si="14"/>
        <v>0</v>
      </c>
      <c r="V34" s="43">
        <f t="shared" si="15"/>
        <v>0</v>
      </c>
      <c r="W34" s="43">
        <f t="shared" si="16"/>
        <v>0</v>
      </c>
      <c r="X34" s="43">
        <f t="shared" si="17"/>
        <v>0</v>
      </c>
      <c r="Y34" s="43">
        <f t="shared" si="18"/>
        <v>0</v>
      </c>
      <c r="Z34" s="43">
        <f t="shared" si="19"/>
        <v>0</v>
      </c>
      <c r="AA34" s="43">
        <f t="shared" si="20"/>
        <v>0</v>
      </c>
      <c r="AB34" s="43">
        <f t="shared" si="21"/>
        <v>0</v>
      </c>
      <c r="AC34" s="43">
        <f t="shared" si="22"/>
        <v>0</v>
      </c>
      <c r="AD34" s="43">
        <f t="shared" si="23"/>
        <v>0</v>
      </c>
      <c r="AE34" s="43">
        <f t="shared" si="24"/>
        <v>0</v>
      </c>
      <c r="AF34" s="43">
        <f t="shared" si="25"/>
        <v>0</v>
      </c>
      <c r="AG34" s="43">
        <f t="shared" si="26"/>
        <v>0</v>
      </c>
      <c r="AH34" s="102"/>
      <c r="AI34" s="102"/>
      <c r="AJ34" s="102"/>
    </row>
    <row r="35" spans="1:36" ht="12.75" customHeight="1">
      <c r="A35" s="90"/>
      <c r="B35" s="8"/>
      <c r="C35" s="44"/>
      <c r="D35" s="19"/>
      <c r="E35" s="8"/>
      <c r="F35" s="45"/>
      <c r="G35" s="41"/>
      <c r="H35" s="16"/>
      <c r="I35" s="46">
        <v>0</v>
      </c>
      <c r="J35" s="43">
        <f t="shared" si="27"/>
        <v>0</v>
      </c>
      <c r="K35" s="43">
        <f t="shared" si="4"/>
        <v>0</v>
      </c>
      <c r="L35" s="43">
        <f t="shared" si="5"/>
        <v>0</v>
      </c>
      <c r="M35" s="43">
        <f t="shared" si="6"/>
        <v>0</v>
      </c>
      <c r="N35" s="43">
        <f t="shared" si="7"/>
        <v>0</v>
      </c>
      <c r="O35" s="43">
        <f t="shared" si="8"/>
        <v>0</v>
      </c>
      <c r="P35" s="43">
        <f t="shared" si="9"/>
        <v>0</v>
      </c>
      <c r="Q35" s="43">
        <f t="shared" si="10"/>
        <v>0</v>
      </c>
      <c r="R35" s="43">
        <f t="shared" si="11"/>
        <v>0</v>
      </c>
      <c r="S35" s="43">
        <f t="shared" si="12"/>
        <v>0</v>
      </c>
      <c r="T35" s="43">
        <f t="shared" si="13"/>
        <v>0</v>
      </c>
      <c r="U35" s="43">
        <f t="shared" si="14"/>
        <v>0</v>
      </c>
      <c r="V35" s="43">
        <f t="shared" si="15"/>
        <v>0</v>
      </c>
      <c r="W35" s="43">
        <f t="shared" si="16"/>
        <v>0</v>
      </c>
      <c r="X35" s="43">
        <f t="shared" si="17"/>
        <v>0</v>
      </c>
      <c r="Y35" s="43">
        <f t="shared" si="18"/>
        <v>0</v>
      </c>
      <c r="Z35" s="43">
        <f t="shared" si="19"/>
        <v>0</v>
      </c>
      <c r="AA35" s="43">
        <f t="shared" si="20"/>
        <v>0</v>
      </c>
      <c r="AB35" s="43">
        <f t="shared" si="21"/>
        <v>0</v>
      </c>
      <c r="AC35" s="43">
        <f t="shared" si="22"/>
        <v>0</v>
      </c>
      <c r="AD35" s="43">
        <f t="shared" si="23"/>
        <v>0</v>
      </c>
      <c r="AE35" s="43">
        <f t="shared" si="24"/>
        <v>0</v>
      </c>
      <c r="AF35" s="43">
        <f t="shared" si="25"/>
        <v>0</v>
      </c>
      <c r="AG35" s="43">
        <f t="shared" si="26"/>
        <v>0</v>
      </c>
      <c r="AH35" s="102"/>
      <c r="AI35" s="102"/>
      <c r="AJ35" s="102"/>
    </row>
    <row r="36" spans="1:36" ht="12.75" customHeight="1">
      <c r="A36" s="90"/>
      <c r="B36" s="8"/>
      <c r="C36" s="44"/>
      <c r="D36" s="19"/>
      <c r="E36" s="8"/>
      <c r="F36" s="45"/>
      <c r="G36" s="41"/>
      <c r="H36" s="16"/>
      <c r="I36" s="46">
        <v>0</v>
      </c>
      <c r="J36" s="43">
        <f t="shared" si="27"/>
        <v>0</v>
      </c>
      <c r="K36" s="43">
        <f t="shared" si="4"/>
        <v>0</v>
      </c>
      <c r="L36" s="43">
        <f t="shared" si="5"/>
        <v>0</v>
      </c>
      <c r="M36" s="43">
        <f t="shared" si="6"/>
        <v>0</v>
      </c>
      <c r="N36" s="43">
        <f t="shared" si="7"/>
        <v>0</v>
      </c>
      <c r="O36" s="43">
        <f t="shared" si="8"/>
        <v>0</v>
      </c>
      <c r="P36" s="43">
        <f t="shared" si="9"/>
        <v>0</v>
      </c>
      <c r="Q36" s="43">
        <f t="shared" si="10"/>
        <v>0</v>
      </c>
      <c r="R36" s="43">
        <f t="shared" si="11"/>
        <v>0</v>
      </c>
      <c r="S36" s="43">
        <f t="shared" si="12"/>
        <v>0</v>
      </c>
      <c r="T36" s="43">
        <f t="shared" si="13"/>
        <v>0</v>
      </c>
      <c r="U36" s="43">
        <f t="shared" si="14"/>
        <v>0</v>
      </c>
      <c r="V36" s="43">
        <f t="shared" si="15"/>
        <v>0</v>
      </c>
      <c r="W36" s="43">
        <f t="shared" si="16"/>
        <v>0</v>
      </c>
      <c r="X36" s="43">
        <f t="shared" si="17"/>
        <v>0</v>
      </c>
      <c r="Y36" s="43">
        <f t="shared" si="18"/>
        <v>0</v>
      </c>
      <c r="Z36" s="43">
        <f t="shared" si="19"/>
        <v>0</v>
      </c>
      <c r="AA36" s="43">
        <f t="shared" si="20"/>
        <v>0</v>
      </c>
      <c r="AB36" s="43">
        <f t="shared" si="21"/>
        <v>0</v>
      </c>
      <c r="AC36" s="43">
        <f t="shared" si="22"/>
        <v>0</v>
      </c>
      <c r="AD36" s="43">
        <f t="shared" si="23"/>
        <v>0</v>
      </c>
      <c r="AE36" s="43">
        <f t="shared" si="24"/>
        <v>0</v>
      </c>
      <c r="AF36" s="43">
        <f t="shared" si="25"/>
        <v>0</v>
      </c>
      <c r="AG36" s="43">
        <f t="shared" si="26"/>
        <v>0</v>
      </c>
      <c r="AH36" s="102"/>
      <c r="AI36" s="102"/>
      <c r="AJ36" s="102"/>
    </row>
    <row r="37" spans="1:36" ht="12.75" customHeight="1">
      <c r="A37" s="90"/>
      <c r="B37" s="8"/>
      <c r="C37" s="44"/>
      <c r="D37" s="19"/>
      <c r="E37" s="8"/>
      <c r="F37" s="45"/>
      <c r="G37" s="41"/>
      <c r="H37" s="16"/>
      <c r="I37" s="46">
        <v>0</v>
      </c>
      <c r="J37" s="43">
        <f t="shared" si="27"/>
        <v>0</v>
      </c>
      <c r="K37" s="43">
        <f t="shared" si="4"/>
        <v>0</v>
      </c>
      <c r="L37" s="43">
        <f t="shared" si="5"/>
        <v>0</v>
      </c>
      <c r="M37" s="43">
        <f t="shared" si="6"/>
        <v>0</v>
      </c>
      <c r="N37" s="43">
        <f t="shared" si="7"/>
        <v>0</v>
      </c>
      <c r="O37" s="43">
        <f t="shared" si="8"/>
        <v>0</v>
      </c>
      <c r="P37" s="43">
        <f t="shared" si="9"/>
        <v>0</v>
      </c>
      <c r="Q37" s="43">
        <f t="shared" si="10"/>
        <v>0</v>
      </c>
      <c r="R37" s="43">
        <f t="shared" si="11"/>
        <v>0</v>
      </c>
      <c r="S37" s="43">
        <f t="shared" si="12"/>
        <v>0</v>
      </c>
      <c r="T37" s="43">
        <f t="shared" si="13"/>
        <v>0</v>
      </c>
      <c r="U37" s="43">
        <f t="shared" si="14"/>
        <v>0</v>
      </c>
      <c r="V37" s="43">
        <f t="shared" si="15"/>
        <v>0</v>
      </c>
      <c r="W37" s="43">
        <f t="shared" si="16"/>
        <v>0</v>
      </c>
      <c r="X37" s="43">
        <f t="shared" si="17"/>
        <v>0</v>
      </c>
      <c r="Y37" s="43">
        <f t="shared" si="18"/>
        <v>0</v>
      </c>
      <c r="Z37" s="43">
        <f t="shared" si="19"/>
        <v>0</v>
      </c>
      <c r="AA37" s="43">
        <f t="shared" si="20"/>
        <v>0</v>
      </c>
      <c r="AB37" s="43">
        <f t="shared" si="21"/>
        <v>0</v>
      </c>
      <c r="AC37" s="43">
        <f t="shared" si="22"/>
        <v>0</v>
      </c>
      <c r="AD37" s="43">
        <f t="shared" si="23"/>
        <v>0</v>
      </c>
      <c r="AE37" s="43">
        <f t="shared" si="24"/>
        <v>0</v>
      </c>
      <c r="AF37" s="43">
        <f t="shared" si="25"/>
        <v>0</v>
      </c>
      <c r="AG37" s="43">
        <f t="shared" si="26"/>
        <v>0</v>
      </c>
      <c r="AH37" s="102"/>
      <c r="AI37" s="102"/>
      <c r="AJ37" s="102"/>
    </row>
    <row r="38" spans="1:36" ht="12.75" customHeight="1">
      <c r="A38" s="90"/>
      <c r="B38" s="8"/>
      <c r="C38" s="44"/>
      <c r="D38" s="19"/>
      <c r="E38" s="8"/>
      <c r="F38" s="45"/>
      <c r="G38" s="43"/>
      <c r="H38" s="16"/>
      <c r="I38" s="46">
        <v>0</v>
      </c>
      <c r="J38" s="43">
        <f t="shared" si="27"/>
        <v>0</v>
      </c>
      <c r="K38" s="43">
        <f t="shared" si="4"/>
        <v>0</v>
      </c>
      <c r="L38" s="43">
        <f t="shared" si="5"/>
        <v>0</v>
      </c>
      <c r="M38" s="43">
        <f t="shared" si="6"/>
        <v>0</v>
      </c>
      <c r="N38" s="43">
        <f t="shared" si="7"/>
        <v>0</v>
      </c>
      <c r="O38" s="43">
        <f t="shared" si="8"/>
        <v>0</v>
      </c>
      <c r="P38" s="43">
        <f t="shared" si="9"/>
        <v>0</v>
      </c>
      <c r="Q38" s="43">
        <f t="shared" si="10"/>
        <v>0</v>
      </c>
      <c r="R38" s="43">
        <f t="shared" si="11"/>
        <v>0</v>
      </c>
      <c r="S38" s="43">
        <f t="shared" si="12"/>
        <v>0</v>
      </c>
      <c r="T38" s="43">
        <f t="shared" si="13"/>
        <v>0</v>
      </c>
      <c r="U38" s="43">
        <f t="shared" si="14"/>
        <v>0</v>
      </c>
      <c r="V38" s="43">
        <f t="shared" si="15"/>
        <v>0</v>
      </c>
      <c r="W38" s="43">
        <f t="shared" si="16"/>
        <v>0</v>
      </c>
      <c r="X38" s="43">
        <f t="shared" si="17"/>
        <v>0</v>
      </c>
      <c r="Y38" s="43">
        <f t="shared" si="18"/>
        <v>0</v>
      </c>
      <c r="Z38" s="43">
        <f t="shared" si="19"/>
        <v>0</v>
      </c>
      <c r="AA38" s="43">
        <f t="shared" si="20"/>
        <v>0</v>
      </c>
      <c r="AB38" s="43">
        <f t="shared" si="21"/>
        <v>0</v>
      </c>
      <c r="AC38" s="43">
        <f t="shared" si="22"/>
        <v>0</v>
      </c>
      <c r="AD38" s="43">
        <f t="shared" si="23"/>
        <v>0</v>
      </c>
      <c r="AE38" s="43">
        <f t="shared" si="24"/>
        <v>0</v>
      </c>
      <c r="AF38" s="43">
        <f t="shared" si="25"/>
        <v>0</v>
      </c>
      <c r="AG38" s="43">
        <f t="shared" si="26"/>
        <v>0</v>
      </c>
      <c r="AH38" s="102"/>
      <c r="AI38" s="102"/>
      <c r="AJ38" s="102"/>
    </row>
    <row r="39" spans="1:36" ht="12.75" customHeight="1">
      <c r="A39" s="90"/>
      <c r="B39" s="8"/>
      <c r="C39" s="44"/>
      <c r="D39" s="19"/>
      <c r="E39" s="8"/>
      <c r="F39" s="45"/>
      <c r="G39" s="43"/>
      <c r="H39" s="16"/>
      <c r="I39" s="46">
        <v>0</v>
      </c>
      <c r="J39" s="43">
        <f t="shared" si="27"/>
        <v>0</v>
      </c>
      <c r="K39" s="43">
        <f t="shared" si="4"/>
        <v>0</v>
      </c>
      <c r="L39" s="43">
        <f t="shared" si="5"/>
        <v>0</v>
      </c>
      <c r="M39" s="43">
        <f t="shared" si="6"/>
        <v>0</v>
      </c>
      <c r="N39" s="43">
        <f t="shared" si="7"/>
        <v>0</v>
      </c>
      <c r="O39" s="43">
        <f t="shared" si="8"/>
        <v>0</v>
      </c>
      <c r="P39" s="43">
        <f t="shared" si="9"/>
        <v>0</v>
      </c>
      <c r="Q39" s="43">
        <f t="shared" si="10"/>
        <v>0</v>
      </c>
      <c r="R39" s="43">
        <f t="shared" si="11"/>
        <v>0</v>
      </c>
      <c r="S39" s="43">
        <f t="shared" si="12"/>
        <v>0</v>
      </c>
      <c r="T39" s="43">
        <f t="shared" si="13"/>
        <v>0</v>
      </c>
      <c r="U39" s="43">
        <f t="shared" si="14"/>
        <v>0</v>
      </c>
      <c r="V39" s="43">
        <f t="shared" si="15"/>
        <v>0</v>
      </c>
      <c r="W39" s="43">
        <f t="shared" si="16"/>
        <v>0</v>
      </c>
      <c r="X39" s="43">
        <f t="shared" si="17"/>
        <v>0</v>
      </c>
      <c r="Y39" s="43">
        <f t="shared" si="18"/>
        <v>0</v>
      </c>
      <c r="Z39" s="43">
        <f t="shared" si="19"/>
        <v>0</v>
      </c>
      <c r="AA39" s="43">
        <f t="shared" si="20"/>
        <v>0</v>
      </c>
      <c r="AB39" s="43">
        <f t="shared" si="21"/>
        <v>0</v>
      </c>
      <c r="AC39" s="43">
        <f t="shared" si="22"/>
        <v>0</v>
      </c>
      <c r="AD39" s="43">
        <f t="shared" si="23"/>
        <v>0</v>
      </c>
      <c r="AE39" s="43">
        <f t="shared" si="24"/>
        <v>0</v>
      </c>
      <c r="AF39" s="43">
        <f t="shared" si="25"/>
        <v>0</v>
      </c>
      <c r="AG39" s="43">
        <f t="shared" si="26"/>
        <v>0</v>
      </c>
      <c r="AH39" s="102"/>
      <c r="AI39" s="102"/>
      <c r="AJ39" s="102"/>
    </row>
    <row r="40" spans="1:36" ht="12.75" customHeight="1">
      <c r="A40" s="90"/>
      <c r="B40" s="8"/>
      <c r="C40" s="44"/>
      <c r="D40" s="19"/>
      <c r="E40" s="8"/>
      <c r="F40" s="45"/>
      <c r="G40" s="43"/>
      <c r="H40" s="16"/>
      <c r="I40" s="46">
        <v>0</v>
      </c>
      <c r="J40" s="43">
        <f t="shared" si="27"/>
        <v>0</v>
      </c>
      <c r="K40" s="43">
        <f t="shared" si="4"/>
        <v>0</v>
      </c>
      <c r="L40" s="43">
        <f t="shared" si="5"/>
        <v>0</v>
      </c>
      <c r="M40" s="43">
        <f t="shared" si="6"/>
        <v>0</v>
      </c>
      <c r="N40" s="43">
        <f t="shared" si="7"/>
        <v>0</v>
      </c>
      <c r="O40" s="43">
        <f t="shared" si="8"/>
        <v>0</v>
      </c>
      <c r="P40" s="43">
        <f t="shared" si="9"/>
        <v>0</v>
      </c>
      <c r="Q40" s="43">
        <f t="shared" si="10"/>
        <v>0</v>
      </c>
      <c r="R40" s="43">
        <f t="shared" si="11"/>
        <v>0</v>
      </c>
      <c r="S40" s="43">
        <f t="shared" si="12"/>
        <v>0</v>
      </c>
      <c r="T40" s="43">
        <f t="shared" si="13"/>
        <v>0</v>
      </c>
      <c r="U40" s="43">
        <f t="shared" si="14"/>
        <v>0</v>
      </c>
      <c r="V40" s="43">
        <f t="shared" si="15"/>
        <v>0</v>
      </c>
      <c r="W40" s="43">
        <f t="shared" si="16"/>
        <v>0</v>
      </c>
      <c r="X40" s="43">
        <f t="shared" si="17"/>
        <v>0</v>
      </c>
      <c r="Y40" s="43">
        <f t="shared" si="18"/>
        <v>0</v>
      </c>
      <c r="Z40" s="43">
        <f t="shared" si="19"/>
        <v>0</v>
      </c>
      <c r="AA40" s="43">
        <f t="shared" si="20"/>
        <v>0</v>
      </c>
      <c r="AB40" s="43">
        <f t="shared" si="21"/>
        <v>0</v>
      </c>
      <c r="AC40" s="43">
        <f t="shared" si="22"/>
        <v>0</v>
      </c>
      <c r="AD40" s="43">
        <f t="shared" si="23"/>
        <v>0</v>
      </c>
      <c r="AE40" s="43">
        <f t="shared" si="24"/>
        <v>0</v>
      </c>
      <c r="AF40" s="43">
        <f t="shared" si="25"/>
        <v>0</v>
      </c>
      <c r="AG40" s="43">
        <f t="shared" si="26"/>
        <v>0</v>
      </c>
      <c r="AH40" s="102"/>
      <c r="AI40" s="102"/>
      <c r="AJ40" s="102"/>
    </row>
    <row r="41" spans="1:36" ht="12.75" customHeight="1">
      <c r="A41" s="90"/>
      <c r="B41" s="8"/>
      <c r="C41" s="44"/>
      <c r="D41" s="19"/>
      <c r="E41" s="8"/>
      <c r="F41" s="45"/>
      <c r="G41" s="43"/>
      <c r="H41" s="16"/>
      <c r="I41" s="46">
        <v>0</v>
      </c>
      <c r="J41" s="43">
        <f t="shared" si="27"/>
        <v>0</v>
      </c>
      <c r="K41" s="43">
        <f t="shared" si="4"/>
        <v>0</v>
      </c>
      <c r="L41" s="43">
        <f t="shared" si="5"/>
        <v>0</v>
      </c>
      <c r="M41" s="43">
        <f t="shared" si="6"/>
        <v>0</v>
      </c>
      <c r="N41" s="43">
        <f t="shared" si="7"/>
        <v>0</v>
      </c>
      <c r="O41" s="43">
        <f t="shared" si="8"/>
        <v>0</v>
      </c>
      <c r="P41" s="43">
        <f t="shared" si="9"/>
        <v>0</v>
      </c>
      <c r="Q41" s="43">
        <f t="shared" si="10"/>
        <v>0</v>
      </c>
      <c r="R41" s="43">
        <f t="shared" si="11"/>
        <v>0</v>
      </c>
      <c r="S41" s="43">
        <f t="shared" si="12"/>
        <v>0</v>
      </c>
      <c r="T41" s="43">
        <f t="shared" si="13"/>
        <v>0</v>
      </c>
      <c r="U41" s="43">
        <f t="shared" si="14"/>
        <v>0</v>
      </c>
      <c r="V41" s="43">
        <f t="shared" si="15"/>
        <v>0</v>
      </c>
      <c r="W41" s="43">
        <f t="shared" si="16"/>
        <v>0</v>
      </c>
      <c r="X41" s="43">
        <f t="shared" si="17"/>
        <v>0</v>
      </c>
      <c r="Y41" s="43">
        <f t="shared" si="18"/>
        <v>0</v>
      </c>
      <c r="Z41" s="43">
        <f t="shared" si="19"/>
        <v>0</v>
      </c>
      <c r="AA41" s="43">
        <f t="shared" si="20"/>
        <v>0</v>
      </c>
      <c r="AB41" s="43">
        <f t="shared" si="21"/>
        <v>0</v>
      </c>
      <c r="AC41" s="43">
        <f t="shared" si="22"/>
        <v>0</v>
      </c>
      <c r="AD41" s="43">
        <f t="shared" si="23"/>
        <v>0</v>
      </c>
      <c r="AE41" s="43">
        <f t="shared" si="24"/>
        <v>0</v>
      </c>
      <c r="AF41" s="43">
        <f t="shared" si="25"/>
        <v>0</v>
      </c>
      <c r="AG41" s="43">
        <f t="shared" si="26"/>
        <v>0</v>
      </c>
      <c r="AH41" s="102"/>
      <c r="AI41" s="102"/>
      <c r="AJ41" s="102"/>
    </row>
    <row r="42" spans="1:36" ht="12.75" customHeight="1">
      <c r="A42" s="90"/>
      <c r="B42" s="8"/>
      <c r="C42" s="44"/>
      <c r="D42" s="19"/>
      <c r="E42" s="8"/>
      <c r="F42" s="45"/>
      <c r="G42" s="43"/>
      <c r="H42" s="16"/>
      <c r="I42" s="46">
        <v>0</v>
      </c>
      <c r="J42" s="43">
        <f t="shared" si="27"/>
        <v>0</v>
      </c>
      <c r="K42" s="43">
        <f t="shared" si="4"/>
        <v>0</v>
      </c>
      <c r="L42" s="43">
        <f t="shared" si="5"/>
        <v>0</v>
      </c>
      <c r="M42" s="43">
        <f t="shared" si="6"/>
        <v>0</v>
      </c>
      <c r="N42" s="43">
        <f t="shared" si="7"/>
        <v>0</v>
      </c>
      <c r="O42" s="43">
        <f t="shared" si="8"/>
        <v>0</v>
      </c>
      <c r="P42" s="43">
        <f t="shared" si="9"/>
        <v>0</v>
      </c>
      <c r="Q42" s="43">
        <f t="shared" si="10"/>
        <v>0</v>
      </c>
      <c r="R42" s="43">
        <f t="shared" si="11"/>
        <v>0</v>
      </c>
      <c r="S42" s="43">
        <f t="shared" si="12"/>
        <v>0</v>
      </c>
      <c r="T42" s="43">
        <f t="shared" si="13"/>
        <v>0</v>
      </c>
      <c r="U42" s="43">
        <f t="shared" si="14"/>
        <v>0</v>
      </c>
      <c r="V42" s="43">
        <f t="shared" si="15"/>
        <v>0</v>
      </c>
      <c r="W42" s="43">
        <f t="shared" si="16"/>
        <v>0</v>
      </c>
      <c r="X42" s="43">
        <f t="shared" si="17"/>
        <v>0</v>
      </c>
      <c r="Y42" s="43">
        <f t="shared" si="18"/>
        <v>0</v>
      </c>
      <c r="Z42" s="43">
        <f t="shared" si="19"/>
        <v>0</v>
      </c>
      <c r="AA42" s="43">
        <f t="shared" si="20"/>
        <v>0</v>
      </c>
      <c r="AB42" s="43">
        <f t="shared" si="21"/>
        <v>0</v>
      </c>
      <c r="AC42" s="43">
        <f t="shared" si="22"/>
        <v>0</v>
      </c>
      <c r="AD42" s="43">
        <f t="shared" si="23"/>
        <v>0</v>
      </c>
      <c r="AE42" s="43">
        <f t="shared" si="24"/>
        <v>0</v>
      </c>
      <c r="AF42" s="43">
        <f t="shared" si="25"/>
        <v>0</v>
      </c>
      <c r="AG42" s="43">
        <f t="shared" si="26"/>
        <v>0</v>
      </c>
      <c r="AH42" s="102"/>
      <c r="AI42" s="102"/>
      <c r="AJ42" s="102"/>
    </row>
    <row r="43" spans="1:36" ht="12.75" customHeight="1">
      <c r="A43" s="90"/>
      <c r="B43" s="8"/>
      <c r="C43" s="44"/>
      <c r="D43" s="19"/>
      <c r="E43" s="8"/>
      <c r="F43" s="45"/>
      <c r="G43" s="43"/>
      <c r="H43" s="16"/>
      <c r="I43" s="46">
        <v>0</v>
      </c>
      <c r="J43" s="43">
        <f t="shared" si="27"/>
        <v>0</v>
      </c>
      <c r="K43" s="43">
        <f t="shared" si="4"/>
        <v>0</v>
      </c>
      <c r="L43" s="43">
        <f t="shared" si="5"/>
        <v>0</v>
      </c>
      <c r="M43" s="43">
        <f t="shared" si="6"/>
        <v>0</v>
      </c>
      <c r="N43" s="43">
        <f t="shared" si="7"/>
        <v>0</v>
      </c>
      <c r="O43" s="43">
        <f t="shared" si="8"/>
        <v>0</v>
      </c>
      <c r="P43" s="43">
        <f t="shared" si="9"/>
        <v>0</v>
      </c>
      <c r="Q43" s="43">
        <f t="shared" si="10"/>
        <v>0</v>
      </c>
      <c r="R43" s="43">
        <f t="shared" si="11"/>
        <v>0</v>
      </c>
      <c r="S43" s="43">
        <f t="shared" si="12"/>
        <v>0</v>
      </c>
      <c r="T43" s="43">
        <f t="shared" si="13"/>
        <v>0</v>
      </c>
      <c r="U43" s="43">
        <f t="shared" si="14"/>
        <v>0</v>
      </c>
      <c r="V43" s="43">
        <f t="shared" si="15"/>
        <v>0</v>
      </c>
      <c r="W43" s="43">
        <f t="shared" si="16"/>
        <v>0</v>
      </c>
      <c r="X43" s="43">
        <f t="shared" si="17"/>
        <v>0</v>
      </c>
      <c r="Y43" s="43">
        <f t="shared" si="18"/>
        <v>0</v>
      </c>
      <c r="Z43" s="43">
        <f t="shared" si="19"/>
        <v>0</v>
      </c>
      <c r="AA43" s="43">
        <f t="shared" si="20"/>
        <v>0</v>
      </c>
      <c r="AB43" s="43">
        <f t="shared" si="21"/>
        <v>0</v>
      </c>
      <c r="AC43" s="43">
        <f t="shared" si="22"/>
        <v>0</v>
      </c>
      <c r="AD43" s="43">
        <f t="shared" si="23"/>
        <v>0</v>
      </c>
      <c r="AE43" s="43">
        <f t="shared" si="24"/>
        <v>0</v>
      </c>
      <c r="AF43" s="43">
        <f t="shared" si="25"/>
        <v>0</v>
      </c>
      <c r="AG43" s="43">
        <f t="shared" si="26"/>
        <v>0</v>
      </c>
      <c r="AH43" s="102"/>
      <c r="AI43" s="102"/>
      <c r="AJ43" s="102"/>
    </row>
    <row r="44" spans="1:36" ht="12.75" customHeight="1">
      <c r="A44" s="90"/>
      <c r="B44" s="8"/>
      <c r="C44" s="44"/>
      <c r="D44" s="19"/>
      <c r="E44" s="8"/>
      <c r="F44" s="45"/>
      <c r="G44" s="43"/>
      <c r="H44" s="16"/>
      <c r="I44" s="46">
        <v>0</v>
      </c>
      <c r="J44" s="43">
        <f t="shared" si="27"/>
        <v>0</v>
      </c>
      <c r="K44" s="43">
        <f t="shared" si="4"/>
        <v>0</v>
      </c>
      <c r="L44" s="43">
        <f t="shared" si="5"/>
        <v>0</v>
      </c>
      <c r="M44" s="43">
        <f t="shared" si="6"/>
        <v>0</v>
      </c>
      <c r="N44" s="43">
        <f t="shared" si="7"/>
        <v>0</v>
      </c>
      <c r="O44" s="43">
        <f t="shared" si="8"/>
        <v>0</v>
      </c>
      <c r="P44" s="43">
        <f t="shared" si="9"/>
        <v>0</v>
      </c>
      <c r="Q44" s="43">
        <f t="shared" si="10"/>
        <v>0</v>
      </c>
      <c r="R44" s="43">
        <f t="shared" si="11"/>
        <v>0</v>
      </c>
      <c r="S44" s="43">
        <f t="shared" si="12"/>
        <v>0</v>
      </c>
      <c r="T44" s="43">
        <f t="shared" si="13"/>
        <v>0</v>
      </c>
      <c r="U44" s="43">
        <f t="shared" si="14"/>
        <v>0</v>
      </c>
      <c r="V44" s="43">
        <f t="shared" si="15"/>
        <v>0</v>
      </c>
      <c r="W44" s="43">
        <f t="shared" si="16"/>
        <v>0</v>
      </c>
      <c r="X44" s="43">
        <f t="shared" si="17"/>
        <v>0</v>
      </c>
      <c r="Y44" s="43">
        <f t="shared" si="18"/>
        <v>0</v>
      </c>
      <c r="Z44" s="43">
        <f t="shared" si="19"/>
        <v>0</v>
      </c>
      <c r="AA44" s="43">
        <f t="shared" si="20"/>
        <v>0</v>
      </c>
      <c r="AB44" s="43">
        <f t="shared" si="21"/>
        <v>0</v>
      </c>
      <c r="AC44" s="43">
        <f t="shared" si="22"/>
        <v>0</v>
      </c>
      <c r="AD44" s="43">
        <f t="shared" si="23"/>
        <v>0</v>
      </c>
      <c r="AE44" s="43">
        <f t="shared" si="24"/>
        <v>0</v>
      </c>
      <c r="AF44" s="43">
        <f t="shared" si="25"/>
        <v>0</v>
      </c>
      <c r="AG44" s="43">
        <f t="shared" si="26"/>
        <v>0</v>
      </c>
      <c r="AH44" s="102"/>
      <c r="AI44" s="102"/>
      <c r="AJ44" s="102"/>
    </row>
    <row r="45" spans="1:36" ht="12.75" customHeight="1">
      <c r="A45" s="90"/>
      <c r="B45" s="8"/>
      <c r="C45" s="44"/>
      <c r="D45" s="19"/>
      <c r="E45" s="8"/>
      <c r="F45" s="45"/>
      <c r="G45" s="43"/>
      <c r="H45" s="16"/>
      <c r="I45" s="46">
        <v>0</v>
      </c>
      <c r="J45" s="43">
        <f t="shared" si="27"/>
        <v>0</v>
      </c>
      <c r="K45" s="43">
        <f t="shared" si="4"/>
        <v>0</v>
      </c>
      <c r="L45" s="43">
        <f t="shared" si="5"/>
        <v>0</v>
      </c>
      <c r="M45" s="43">
        <f t="shared" si="6"/>
        <v>0</v>
      </c>
      <c r="N45" s="43">
        <f t="shared" si="7"/>
        <v>0</v>
      </c>
      <c r="O45" s="43">
        <f t="shared" si="8"/>
        <v>0</v>
      </c>
      <c r="P45" s="43">
        <f t="shared" si="9"/>
        <v>0</v>
      </c>
      <c r="Q45" s="43">
        <f t="shared" si="10"/>
        <v>0</v>
      </c>
      <c r="R45" s="43">
        <f t="shared" si="11"/>
        <v>0</v>
      </c>
      <c r="S45" s="43">
        <f t="shared" si="12"/>
        <v>0</v>
      </c>
      <c r="T45" s="43">
        <f t="shared" si="13"/>
        <v>0</v>
      </c>
      <c r="U45" s="43">
        <f t="shared" si="14"/>
        <v>0</v>
      </c>
      <c r="V45" s="43">
        <f t="shared" si="15"/>
        <v>0</v>
      </c>
      <c r="W45" s="43">
        <f t="shared" si="16"/>
        <v>0</v>
      </c>
      <c r="X45" s="43">
        <f t="shared" si="17"/>
        <v>0</v>
      </c>
      <c r="Y45" s="43">
        <f t="shared" si="18"/>
        <v>0</v>
      </c>
      <c r="Z45" s="43">
        <f t="shared" si="19"/>
        <v>0</v>
      </c>
      <c r="AA45" s="43">
        <f t="shared" si="20"/>
        <v>0</v>
      </c>
      <c r="AB45" s="43">
        <f t="shared" si="21"/>
        <v>0</v>
      </c>
      <c r="AC45" s="43">
        <f t="shared" si="22"/>
        <v>0</v>
      </c>
      <c r="AD45" s="43">
        <f t="shared" si="23"/>
        <v>0</v>
      </c>
      <c r="AE45" s="43">
        <f t="shared" si="24"/>
        <v>0</v>
      </c>
      <c r="AF45" s="43">
        <f t="shared" si="25"/>
        <v>0</v>
      </c>
      <c r="AG45" s="43">
        <f t="shared" si="26"/>
        <v>0</v>
      </c>
      <c r="AH45" s="102"/>
      <c r="AI45" s="102"/>
      <c r="AJ45" s="102"/>
    </row>
    <row r="46" spans="1:36" ht="12.75" customHeight="1">
      <c r="A46" s="90"/>
      <c r="B46" s="8"/>
      <c r="C46" s="44"/>
      <c r="D46" s="19"/>
      <c r="E46" s="8"/>
      <c r="F46" s="45"/>
      <c r="G46" s="41"/>
      <c r="H46" s="16"/>
      <c r="I46" s="46">
        <v>0</v>
      </c>
      <c r="J46" s="43">
        <f t="shared" si="27"/>
        <v>0</v>
      </c>
      <c r="K46" s="43">
        <f t="shared" si="4"/>
        <v>0</v>
      </c>
      <c r="L46" s="43">
        <f t="shared" si="5"/>
        <v>0</v>
      </c>
      <c r="M46" s="43">
        <f t="shared" si="6"/>
        <v>0</v>
      </c>
      <c r="N46" s="43">
        <f t="shared" si="7"/>
        <v>0</v>
      </c>
      <c r="O46" s="43">
        <f t="shared" si="8"/>
        <v>0</v>
      </c>
      <c r="P46" s="43">
        <f t="shared" si="9"/>
        <v>0</v>
      </c>
      <c r="Q46" s="43">
        <f t="shared" si="10"/>
        <v>0</v>
      </c>
      <c r="R46" s="43">
        <f t="shared" si="11"/>
        <v>0</v>
      </c>
      <c r="S46" s="43">
        <f t="shared" si="12"/>
        <v>0</v>
      </c>
      <c r="T46" s="43">
        <f t="shared" si="13"/>
        <v>0</v>
      </c>
      <c r="U46" s="43">
        <f t="shared" si="14"/>
        <v>0</v>
      </c>
      <c r="V46" s="43">
        <f t="shared" si="15"/>
        <v>0</v>
      </c>
      <c r="W46" s="43">
        <f t="shared" si="16"/>
        <v>0</v>
      </c>
      <c r="X46" s="43">
        <f t="shared" si="17"/>
        <v>0</v>
      </c>
      <c r="Y46" s="43">
        <f t="shared" si="18"/>
        <v>0</v>
      </c>
      <c r="Z46" s="43">
        <f t="shared" si="19"/>
        <v>0</v>
      </c>
      <c r="AA46" s="43">
        <f t="shared" si="20"/>
        <v>0</v>
      </c>
      <c r="AB46" s="43">
        <f t="shared" si="21"/>
        <v>0</v>
      </c>
      <c r="AC46" s="43">
        <f t="shared" si="22"/>
        <v>0</v>
      </c>
      <c r="AD46" s="43">
        <f t="shared" si="23"/>
        <v>0</v>
      </c>
      <c r="AE46" s="43">
        <f t="shared" si="24"/>
        <v>0</v>
      </c>
      <c r="AF46" s="43">
        <f t="shared" si="25"/>
        <v>0</v>
      </c>
      <c r="AG46" s="43">
        <f t="shared" si="26"/>
        <v>0</v>
      </c>
      <c r="AH46" s="102"/>
      <c r="AI46" s="102"/>
      <c r="AJ46" s="102"/>
    </row>
    <row r="47" spans="1:36" ht="12.75" customHeight="1">
      <c r="A47" s="90"/>
      <c r="B47" s="8"/>
      <c r="C47" s="44"/>
      <c r="D47" s="19"/>
      <c r="E47" s="8"/>
      <c r="F47" s="45"/>
      <c r="G47" s="41"/>
      <c r="H47" s="16"/>
      <c r="I47" s="46">
        <v>0</v>
      </c>
      <c r="J47" s="43">
        <f t="shared" si="27"/>
        <v>0</v>
      </c>
      <c r="K47" s="43">
        <f t="shared" si="4"/>
        <v>0</v>
      </c>
      <c r="L47" s="43">
        <f t="shared" si="5"/>
        <v>0</v>
      </c>
      <c r="M47" s="43">
        <f t="shared" si="6"/>
        <v>0</v>
      </c>
      <c r="N47" s="43">
        <f t="shared" si="7"/>
        <v>0</v>
      </c>
      <c r="O47" s="43">
        <f t="shared" si="8"/>
        <v>0</v>
      </c>
      <c r="P47" s="43">
        <f t="shared" si="9"/>
        <v>0</v>
      </c>
      <c r="Q47" s="43">
        <f t="shared" si="10"/>
        <v>0</v>
      </c>
      <c r="R47" s="43">
        <f t="shared" si="11"/>
        <v>0</v>
      </c>
      <c r="S47" s="43">
        <f t="shared" si="12"/>
        <v>0</v>
      </c>
      <c r="T47" s="43">
        <f t="shared" si="13"/>
        <v>0</v>
      </c>
      <c r="U47" s="43">
        <f t="shared" si="14"/>
        <v>0</v>
      </c>
      <c r="V47" s="43">
        <f t="shared" si="15"/>
        <v>0</v>
      </c>
      <c r="W47" s="43">
        <f t="shared" si="16"/>
        <v>0</v>
      </c>
      <c r="X47" s="43">
        <f t="shared" si="17"/>
        <v>0</v>
      </c>
      <c r="Y47" s="43">
        <f t="shared" si="18"/>
        <v>0</v>
      </c>
      <c r="Z47" s="43">
        <f t="shared" si="19"/>
        <v>0</v>
      </c>
      <c r="AA47" s="43">
        <f t="shared" si="20"/>
        <v>0</v>
      </c>
      <c r="AB47" s="43">
        <f t="shared" si="21"/>
        <v>0</v>
      </c>
      <c r="AC47" s="43">
        <f t="shared" si="22"/>
        <v>0</v>
      </c>
      <c r="AD47" s="43">
        <f t="shared" si="23"/>
        <v>0</v>
      </c>
      <c r="AE47" s="43">
        <f t="shared" si="24"/>
        <v>0</v>
      </c>
      <c r="AF47" s="43">
        <f t="shared" si="25"/>
        <v>0</v>
      </c>
      <c r="AG47" s="43">
        <f t="shared" si="26"/>
        <v>0</v>
      </c>
      <c r="AH47" s="102"/>
      <c r="AI47" s="102"/>
      <c r="AJ47" s="102"/>
    </row>
    <row r="48" spans="1:36" ht="12.75" customHeight="1">
      <c r="A48" s="90"/>
      <c r="B48" s="16"/>
      <c r="C48" s="16"/>
      <c r="D48" s="18"/>
      <c r="E48" s="16"/>
      <c r="F48" s="39"/>
      <c r="G48" s="39"/>
      <c r="H48" s="16"/>
      <c r="I48" s="46">
        <v>0</v>
      </c>
      <c r="J48" s="43">
        <f t="shared" si="27"/>
        <v>0</v>
      </c>
      <c r="K48" s="43">
        <f t="shared" si="4"/>
        <v>0</v>
      </c>
      <c r="L48" s="43">
        <f t="shared" si="5"/>
        <v>0</v>
      </c>
      <c r="M48" s="43">
        <f t="shared" si="6"/>
        <v>0</v>
      </c>
      <c r="N48" s="43">
        <f t="shared" si="7"/>
        <v>0</v>
      </c>
      <c r="O48" s="43">
        <f t="shared" si="8"/>
        <v>0</v>
      </c>
      <c r="P48" s="43">
        <f t="shared" si="9"/>
        <v>0</v>
      </c>
      <c r="Q48" s="43">
        <f t="shared" si="10"/>
        <v>0</v>
      </c>
      <c r="R48" s="43">
        <f t="shared" si="11"/>
        <v>0</v>
      </c>
      <c r="S48" s="43">
        <f t="shared" si="12"/>
        <v>0</v>
      </c>
      <c r="T48" s="43">
        <f t="shared" si="13"/>
        <v>0</v>
      </c>
      <c r="U48" s="43">
        <f t="shared" si="14"/>
        <v>0</v>
      </c>
      <c r="V48" s="43">
        <f t="shared" si="15"/>
        <v>0</v>
      </c>
      <c r="W48" s="43">
        <f t="shared" si="16"/>
        <v>0</v>
      </c>
      <c r="X48" s="43">
        <f t="shared" si="17"/>
        <v>0</v>
      </c>
      <c r="Y48" s="43">
        <f t="shared" si="18"/>
        <v>0</v>
      </c>
      <c r="Z48" s="43">
        <f t="shared" si="19"/>
        <v>0</v>
      </c>
      <c r="AA48" s="43">
        <f t="shared" si="20"/>
        <v>0</v>
      </c>
      <c r="AB48" s="43">
        <f t="shared" si="21"/>
        <v>0</v>
      </c>
      <c r="AC48" s="43">
        <f t="shared" si="22"/>
        <v>0</v>
      </c>
      <c r="AD48" s="43">
        <f t="shared" si="23"/>
        <v>0</v>
      </c>
      <c r="AE48" s="43">
        <f t="shared" si="24"/>
        <v>0</v>
      </c>
      <c r="AF48" s="43">
        <f t="shared" si="25"/>
        <v>0</v>
      </c>
      <c r="AG48" s="43">
        <f t="shared" si="26"/>
        <v>0</v>
      </c>
      <c r="AH48" s="102"/>
      <c r="AI48" s="102"/>
      <c r="AJ48" s="102"/>
    </row>
    <row r="49" spans="1:36" ht="12.75" customHeight="1">
      <c r="A49" s="90"/>
      <c r="B49" s="16"/>
      <c r="C49" s="16"/>
      <c r="D49" s="18"/>
      <c r="E49" s="16"/>
      <c r="F49" s="39"/>
      <c r="G49" s="39"/>
      <c r="H49" s="16"/>
      <c r="I49" s="46">
        <v>0</v>
      </c>
      <c r="J49" s="43">
        <f t="shared" si="27"/>
        <v>0</v>
      </c>
      <c r="K49" s="43">
        <f t="shared" si="4"/>
        <v>0</v>
      </c>
      <c r="L49" s="43">
        <f t="shared" si="5"/>
        <v>0</v>
      </c>
      <c r="M49" s="43">
        <f t="shared" si="6"/>
        <v>0</v>
      </c>
      <c r="N49" s="43">
        <f t="shared" si="7"/>
        <v>0</v>
      </c>
      <c r="O49" s="43">
        <f t="shared" si="8"/>
        <v>0</v>
      </c>
      <c r="P49" s="43">
        <f t="shared" si="9"/>
        <v>0</v>
      </c>
      <c r="Q49" s="43">
        <f t="shared" si="10"/>
        <v>0</v>
      </c>
      <c r="R49" s="43">
        <f t="shared" si="11"/>
        <v>0</v>
      </c>
      <c r="S49" s="43">
        <f t="shared" si="12"/>
        <v>0</v>
      </c>
      <c r="T49" s="43">
        <f t="shared" si="13"/>
        <v>0</v>
      </c>
      <c r="U49" s="43">
        <f t="shared" si="14"/>
        <v>0</v>
      </c>
      <c r="V49" s="43">
        <f t="shared" si="15"/>
        <v>0</v>
      </c>
      <c r="W49" s="43">
        <f t="shared" si="16"/>
        <v>0</v>
      </c>
      <c r="X49" s="43">
        <f t="shared" si="17"/>
        <v>0</v>
      </c>
      <c r="Y49" s="43">
        <f t="shared" si="18"/>
        <v>0</v>
      </c>
      <c r="Z49" s="43">
        <f t="shared" si="19"/>
        <v>0</v>
      </c>
      <c r="AA49" s="43">
        <f t="shared" si="20"/>
        <v>0</v>
      </c>
      <c r="AB49" s="43">
        <f t="shared" si="21"/>
        <v>0</v>
      </c>
      <c r="AC49" s="43">
        <f t="shared" si="22"/>
        <v>0</v>
      </c>
      <c r="AD49" s="43">
        <f t="shared" si="23"/>
        <v>0</v>
      </c>
      <c r="AE49" s="43">
        <f t="shared" si="24"/>
        <v>0</v>
      </c>
      <c r="AF49" s="43">
        <f t="shared" si="25"/>
        <v>0</v>
      </c>
      <c r="AG49" s="43">
        <f t="shared" si="26"/>
        <v>0</v>
      </c>
      <c r="AH49" s="102"/>
      <c r="AI49" s="102"/>
      <c r="AJ49" s="102"/>
    </row>
    <row r="50" spans="1:36" ht="12.75" customHeight="1">
      <c r="A50" s="90"/>
      <c r="B50" s="16"/>
      <c r="C50" s="16"/>
      <c r="D50" s="18"/>
      <c r="E50" s="16"/>
      <c r="F50" s="39"/>
      <c r="G50" s="39"/>
      <c r="H50" s="16"/>
      <c r="I50" s="46">
        <v>0</v>
      </c>
      <c r="J50" s="43">
        <f t="shared" si="27"/>
        <v>0</v>
      </c>
      <c r="K50" s="43">
        <f t="shared" si="4"/>
        <v>0</v>
      </c>
      <c r="L50" s="43">
        <f t="shared" si="5"/>
        <v>0</v>
      </c>
      <c r="M50" s="43">
        <f t="shared" si="6"/>
        <v>0</v>
      </c>
      <c r="N50" s="43">
        <f t="shared" si="7"/>
        <v>0</v>
      </c>
      <c r="O50" s="43">
        <f t="shared" si="8"/>
        <v>0</v>
      </c>
      <c r="P50" s="43">
        <f t="shared" si="9"/>
        <v>0</v>
      </c>
      <c r="Q50" s="43">
        <f t="shared" si="10"/>
        <v>0</v>
      </c>
      <c r="R50" s="43">
        <f t="shared" si="11"/>
        <v>0</v>
      </c>
      <c r="S50" s="43">
        <f t="shared" si="12"/>
        <v>0</v>
      </c>
      <c r="T50" s="43">
        <f t="shared" si="13"/>
        <v>0</v>
      </c>
      <c r="U50" s="43">
        <f t="shared" si="14"/>
        <v>0</v>
      </c>
      <c r="V50" s="43">
        <f t="shared" si="15"/>
        <v>0</v>
      </c>
      <c r="W50" s="43">
        <f t="shared" si="16"/>
        <v>0</v>
      </c>
      <c r="X50" s="43">
        <f t="shared" si="17"/>
        <v>0</v>
      </c>
      <c r="Y50" s="43">
        <f t="shared" si="18"/>
        <v>0</v>
      </c>
      <c r="Z50" s="43">
        <f t="shared" si="19"/>
        <v>0</v>
      </c>
      <c r="AA50" s="43">
        <f t="shared" si="20"/>
        <v>0</v>
      </c>
      <c r="AB50" s="43">
        <f t="shared" si="21"/>
        <v>0</v>
      </c>
      <c r="AC50" s="43">
        <f t="shared" si="22"/>
        <v>0</v>
      </c>
      <c r="AD50" s="43">
        <f t="shared" si="23"/>
        <v>0</v>
      </c>
      <c r="AE50" s="43">
        <f t="shared" si="24"/>
        <v>0</v>
      </c>
      <c r="AF50" s="43">
        <f t="shared" si="25"/>
        <v>0</v>
      </c>
      <c r="AG50" s="43">
        <f t="shared" si="26"/>
        <v>0</v>
      </c>
      <c r="AH50" s="102"/>
      <c r="AI50" s="102"/>
      <c r="AJ50" s="102"/>
    </row>
    <row r="51" spans="1:36" ht="12.75" customHeight="1">
      <c r="A51" s="90"/>
      <c r="B51" s="16"/>
      <c r="C51" s="16"/>
      <c r="D51" s="18"/>
      <c r="E51" s="16"/>
      <c r="F51" s="39"/>
      <c r="G51" s="39"/>
      <c r="H51" s="16"/>
      <c r="I51" s="46">
        <v>0</v>
      </c>
      <c r="J51" s="43">
        <f t="shared" si="27"/>
        <v>0</v>
      </c>
      <c r="K51" s="43">
        <f t="shared" si="4"/>
        <v>0</v>
      </c>
      <c r="L51" s="43">
        <f t="shared" si="5"/>
        <v>0</v>
      </c>
      <c r="M51" s="43">
        <f t="shared" si="6"/>
        <v>0</v>
      </c>
      <c r="N51" s="43">
        <f t="shared" si="7"/>
        <v>0</v>
      </c>
      <c r="O51" s="43">
        <f t="shared" si="8"/>
        <v>0</v>
      </c>
      <c r="P51" s="43">
        <f t="shared" si="9"/>
        <v>0</v>
      </c>
      <c r="Q51" s="43">
        <f t="shared" si="10"/>
        <v>0</v>
      </c>
      <c r="R51" s="43">
        <f t="shared" si="11"/>
        <v>0</v>
      </c>
      <c r="S51" s="43">
        <f t="shared" si="12"/>
        <v>0</v>
      </c>
      <c r="T51" s="43">
        <f t="shared" si="13"/>
        <v>0</v>
      </c>
      <c r="U51" s="43">
        <f t="shared" si="14"/>
        <v>0</v>
      </c>
      <c r="V51" s="43">
        <f t="shared" si="15"/>
        <v>0</v>
      </c>
      <c r="W51" s="43">
        <f t="shared" si="16"/>
        <v>0</v>
      </c>
      <c r="X51" s="43">
        <f t="shared" si="17"/>
        <v>0</v>
      </c>
      <c r="Y51" s="43">
        <f t="shared" si="18"/>
        <v>0</v>
      </c>
      <c r="Z51" s="43">
        <f t="shared" si="19"/>
        <v>0</v>
      </c>
      <c r="AA51" s="43">
        <f t="shared" si="20"/>
        <v>0</v>
      </c>
      <c r="AB51" s="43">
        <f t="shared" si="21"/>
        <v>0</v>
      </c>
      <c r="AC51" s="43">
        <f t="shared" si="22"/>
        <v>0</v>
      </c>
      <c r="AD51" s="43">
        <f t="shared" si="23"/>
        <v>0</v>
      </c>
      <c r="AE51" s="43">
        <f t="shared" si="24"/>
        <v>0</v>
      </c>
      <c r="AF51" s="43">
        <f t="shared" si="25"/>
        <v>0</v>
      </c>
      <c r="AG51" s="43">
        <f t="shared" si="26"/>
        <v>0</v>
      </c>
      <c r="AH51" s="102"/>
      <c r="AI51" s="102"/>
      <c r="AJ51" s="102"/>
    </row>
    <row r="52" spans="1:36" ht="12.75" customHeight="1">
      <c r="A52" s="90"/>
      <c r="B52" s="16"/>
      <c r="C52" s="16"/>
      <c r="D52" s="18"/>
      <c r="E52" s="16"/>
      <c r="F52" s="39"/>
      <c r="G52" s="39"/>
      <c r="H52" s="16"/>
      <c r="I52" s="46">
        <v>0</v>
      </c>
      <c r="J52" s="43">
        <f t="shared" si="27"/>
        <v>0</v>
      </c>
      <c r="K52" s="43">
        <f t="shared" si="4"/>
        <v>0</v>
      </c>
      <c r="L52" s="43">
        <f t="shared" si="5"/>
        <v>0</v>
      </c>
      <c r="M52" s="43">
        <f t="shared" si="6"/>
        <v>0</v>
      </c>
      <c r="N52" s="43">
        <f t="shared" si="7"/>
        <v>0</v>
      </c>
      <c r="O52" s="43">
        <f t="shared" si="8"/>
        <v>0</v>
      </c>
      <c r="P52" s="43">
        <f t="shared" si="9"/>
        <v>0</v>
      </c>
      <c r="Q52" s="43">
        <f t="shared" si="10"/>
        <v>0</v>
      </c>
      <c r="R52" s="43">
        <f t="shared" si="11"/>
        <v>0</v>
      </c>
      <c r="S52" s="43">
        <f t="shared" si="12"/>
        <v>0</v>
      </c>
      <c r="T52" s="43">
        <f t="shared" si="13"/>
        <v>0</v>
      </c>
      <c r="U52" s="43">
        <f t="shared" si="14"/>
        <v>0</v>
      </c>
      <c r="V52" s="43">
        <f t="shared" si="15"/>
        <v>0</v>
      </c>
      <c r="W52" s="43">
        <f t="shared" si="16"/>
        <v>0</v>
      </c>
      <c r="X52" s="43">
        <f t="shared" si="17"/>
        <v>0</v>
      </c>
      <c r="Y52" s="43">
        <f t="shared" si="18"/>
        <v>0</v>
      </c>
      <c r="Z52" s="43">
        <f t="shared" si="19"/>
        <v>0</v>
      </c>
      <c r="AA52" s="43">
        <f t="shared" si="20"/>
        <v>0</v>
      </c>
      <c r="AB52" s="43">
        <f t="shared" si="21"/>
        <v>0</v>
      </c>
      <c r="AC52" s="43">
        <f t="shared" si="22"/>
        <v>0</v>
      </c>
      <c r="AD52" s="43">
        <f t="shared" si="23"/>
        <v>0</v>
      </c>
      <c r="AE52" s="43">
        <f t="shared" si="24"/>
        <v>0</v>
      </c>
      <c r="AF52" s="43">
        <f t="shared" si="25"/>
        <v>0</v>
      </c>
      <c r="AG52" s="43">
        <f t="shared" si="26"/>
        <v>0</v>
      </c>
      <c r="AH52" s="102"/>
      <c r="AI52" s="102"/>
      <c r="AJ52" s="102"/>
    </row>
    <row r="53" spans="1:36" ht="12.75" customHeight="1">
      <c r="A53" s="90"/>
      <c r="B53" s="16"/>
      <c r="C53" s="16"/>
      <c r="D53" s="18"/>
      <c r="E53" s="16"/>
      <c r="F53" s="39"/>
      <c r="G53" s="39"/>
      <c r="H53" s="16"/>
      <c r="I53" s="46">
        <v>0</v>
      </c>
      <c r="J53" s="43">
        <f t="shared" si="27"/>
        <v>0</v>
      </c>
      <c r="K53" s="43">
        <f t="shared" si="4"/>
        <v>0</v>
      </c>
      <c r="L53" s="43">
        <f t="shared" si="5"/>
        <v>0</v>
      </c>
      <c r="M53" s="43">
        <f t="shared" si="6"/>
        <v>0</v>
      </c>
      <c r="N53" s="43">
        <f t="shared" si="7"/>
        <v>0</v>
      </c>
      <c r="O53" s="43">
        <f t="shared" si="8"/>
        <v>0</v>
      </c>
      <c r="P53" s="43">
        <f t="shared" si="9"/>
        <v>0</v>
      </c>
      <c r="Q53" s="43">
        <f t="shared" si="10"/>
        <v>0</v>
      </c>
      <c r="R53" s="43">
        <f t="shared" si="11"/>
        <v>0</v>
      </c>
      <c r="S53" s="43">
        <f t="shared" si="12"/>
        <v>0</v>
      </c>
      <c r="T53" s="43">
        <f t="shared" si="13"/>
        <v>0</v>
      </c>
      <c r="U53" s="43">
        <f t="shared" si="14"/>
        <v>0</v>
      </c>
      <c r="V53" s="43">
        <f t="shared" si="15"/>
        <v>0</v>
      </c>
      <c r="W53" s="43">
        <f t="shared" si="16"/>
        <v>0</v>
      </c>
      <c r="X53" s="43">
        <f t="shared" si="17"/>
        <v>0</v>
      </c>
      <c r="Y53" s="43">
        <f t="shared" si="18"/>
        <v>0</v>
      </c>
      <c r="Z53" s="43">
        <f t="shared" si="19"/>
        <v>0</v>
      </c>
      <c r="AA53" s="43">
        <f t="shared" si="20"/>
        <v>0</v>
      </c>
      <c r="AB53" s="43">
        <f t="shared" si="21"/>
        <v>0</v>
      </c>
      <c r="AC53" s="43">
        <f t="shared" si="22"/>
        <v>0</v>
      </c>
      <c r="AD53" s="43">
        <f t="shared" si="23"/>
        <v>0</v>
      </c>
      <c r="AE53" s="43">
        <f t="shared" si="24"/>
        <v>0</v>
      </c>
      <c r="AF53" s="43">
        <f t="shared" si="25"/>
        <v>0</v>
      </c>
      <c r="AG53" s="43">
        <f t="shared" si="26"/>
        <v>0</v>
      </c>
      <c r="AH53" s="102"/>
      <c r="AI53" s="102"/>
      <c r="AJ53" s="102"/>
    </row>
    <row r="54" spans="1:36" ht="12.75" customHeight="1">
      <c r="A54" s="90"/>
      <c r="B54" s="16"/>
      <c r="C54" s="16"/>
      <c r="D54" s="18"/>
      <c r="E54" s="16"/>
      <c r="F54" s="39"/>
      <c r="G54" s="39"/>
      <c r="H54" s="16"/>
      <c r="I54" s="46">
        <v>0</v>
      </c>
      <c r="J54" s="43">
        <f t="shared" si="27"/>
        <v>0</v>
      </c>
      <c r="K54" s="43">
        <f t="shared" si="4"/>
        <v>0</v>
      </c>
      <c r="L54" s="43">
        <f t="shared" si="5"/>
        <v>0</v>
      </c>
      <c r="M54" s="43">
        <f t="shared" si="6"/>
        <v>0</v>
      </c>
      <c r="N54" s="43">
        <f t="shared" si="7"/>
        <v>0</v>
      </c>
      <c r="O54" s="43">
        <f t="shared" si="8"/>
        <v>0</v>
      </c>
      <c r="P54" s="43">
        <f t="shared" si="9"/>
        <v>0</v>
      </c>
      <c r="Q54" s="43">
        <f t="shared" si="10"/>
        <v>0</v>
      </c>
      <c r="R54" s="43">
        <f t="shared" si="11"/>
        <v>0</v>
      </c>
      <c r="S54" s="43">
        <f t="shared" si="12"/>
        <v>0</v>
      </c>
      <c r="T54" s="43">
        <f t="shared" si="13"/>
        <v>0</v>
      </c>
      <c r="U54" s="43">
        <f t="shared" si="14"/>
        <v>0</v>
      </c>
      <c r="V54" s="43">
        <f t="shared" si="15"/>
        <v>0</v>
      </c>
      <c r="W54" s="43">
        <f t="shared" si="16"/>
        <v>0</v>
      </c>
      <c r="X54" s="43">
        <f t="shared" si="17"/>
        <v>0</v>
      </c>
      <c r="Y54" s="43">
        <f t="shared" si="18"/>
        <v>0</v>
      </c>
      <c r="Z54" s="43">
        <f t="shared" si="19"/>
        <v>0</v>
      </c>
      <c r="AA54" s="43">
        <f t="shared" si="20"/>
        <v>0</v>
      </c>
      <c r="AB54" s="43">
        <f t="shared" si="21"/>
        <v>0</v>
      </c>
      <c r="AC54" s="43">
        <f t="shared" si="22"/>
        <v>0</v>
      </c>
      <c r="AD54" s="43">
        <f t="shared" si="23"/>
        <v>0</v>
      </c>
      <c r="AE54" s="43">
        <f t="shared" si="24"/>
        <v>0</v>
      </c>
      <c r="AF54" s="43">
        <f t="shared" si="25"/>
        <v>0</v>
      </c>
      <c r="AG54" s="43">
        <f t="shared" si="26"/>
        <v>0</v>
      </c>
      <c r="AH54" s="102"/>
      <c r="AI54" s="102"/>
      <c r="AJ54" s="102"/>
    </row>
    <row r="55" spans="1:36" ht="12.75" customHeight="1">
      <c r="A55" s="90"/>
      <c r="B55" s="16"/>
      <c r="C55" s="16"/>
      <c r="D55" s="18"/>
      <c r="E55" s="16"/>
      <c r="F55" s="39"/>
      <c r="G55" s="39"/>
      <c r="H55" s="16"/>
      <c r="I55" s="46">
        <v>0</v>
      </c>
      <c r="J55" s="43">
        <f t="shared" si="27"/>
        <v>0</v>
      </c>
      <c r="K55" s="43">
        <f t="shared" si="4"/>
        <v>0</v>
      </c>
      <c r="L55" s="43">
        <f t="shared" si="5"/>
        <v>0</v>
      </c>
      <c r="M55" s="43">
        <f t="shared" si="6"/>
        <v>0</v>
      </c>
      <c r="N55" s="43">
        <f t="shared" si="7"/>
        <v>0</v>
      </c>
      <c r="O55" s="43">
        <f t="shared" si="8"/>
        <v>0</v>
      </c>
      <c r="P55" s="43">
        <f t="shared" si="9"/>
        <v>0</v>
      </c>
      <c r="Q55" s="43">
        <f t="shared" si="10"/>
        <v>0</v>
      </c>
      <c r="R55" s="43">
        <f t="shared" si="11"/>
        <v>0</v>
      </c>
      <c r="S55" s="43">
        <f t="shared" si="12"/>
        <v>0</v>
      </c>
      <c r="T55" s="43">
        <f t="shared" si="13"/>
        <v>0</v>
      </c>
      <c r="U55" s="43">
        <f t="shared" si="14"/>
        <v>0</v>
      </c>
      <c r="V55" s="43">
        <f t="shared" si="15"/>
        <v>0</v>
      </c>
      <c r="W55" s="43">
        <f t="shared" si="16"/>
        <v>0</v>
      </c>
      <c r="X55" s="43">
        <f t="shared" si="17"/>
        <v>0</v>
      </c>
      <c r="Y55" s="43">
        <f t="shared" si="18"/>
        <v>0</v>
      </c>
      <c r="Z55" s="43">
        <f t="shared" si="19"/>
        <v>0</v>
      </c>
      <c r="AA55" s="43">
        <f t="shared" si="20"/>
        <v>0</v>
      </c>
      <c r="AB55" s="43">
        <f t="shared" si="21"/>
        <v>0</v>
      </c>
      <c r="AC55" s="43">
        <f t="shared" si="22"/>
        <v>0</v>
      </c>
      <c r="AD55" s="43">
        <f t="shared" si="23"/>
        <v>0</v>
      </c>
      <c r="AE55" s="43">
        <f t="shared" si="24"/>
        <v>0</v>
      </c>
      <c r="AF55" s="43">
        <f t="shared" si="25"/>
        <v>0</v>
      </c>
      <c r="AG55" s="43">
        <f t="shared" si="26"/>
        <v>0</v>
      </c>
      <c r="AH55" s="102"/>
      <c r="AI55" s="102"/>
      <c r="AJ55" s="102"/>
    </row>
    <row r="56" spans="1:36" ht="12.75" customHeight="1">
      <c r="A56" s="88"/>
      <c r="B56" s="104"/>
      <c r="C56" s="105"/>
      <c r="D56" s="103" t="s">
        <v>42</v>
      </c>
      <c r="E56" s="100">
        <f>SUM(E12:E55)</f>
        <v>0</v>
      </c>
      <c r="F56" s="17"/>
      <c r="G56" s="106"/>
      <c r="H56" s="104"/>
      <c r="I56" s="100">
        <v>0</v>
      </c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88"/>
      <c r="AE56" s="88"/>
      <c r="AF56" s="88"/>
      <c r="AG56" s="88"/>
      <c r="AH56" s="102"/>
      <c r="AI56" s="102"/>
      <c r="AJ56" s="102"/>
    </row>
    <row r="57" spans="1:36" ht="12.75" customHeight="1">
      <c r="A57" s="88"/>
      <c r="B57" s="88"/>
      <c r="C57" s="107"/>
      <c r="D57" s="98" t="s">
        <v>43</v>
      </c>
      <c r="E57" s="100">
        <f t="shared" ref="E57:E60" si="28">SUMIF(F$12:F$33,F57,E$12:E$33)</f>
        <v>0</v>
      </c>
      <c r="F57" s="17" t="s">
        <v>27</v>
      </c>
      <c r="G57" s="108"/>
      <c r="H57" s="88"/>
      <c r="I57" s="100">
        <v>0</v>
      </c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102"/>
      <c r="AI57" s="102"/>
      <c r="AJ57" s="102"/>
    </row>
    <row r="58" spans="1:36" ht="12.75" customHeight="1">
      <c r="A58" s="88"/>
      <c r="B58" s="88"/>
      <c r="C58" s="107"/>
      <c r="D58" s="98"/>
      <c r="E58" s="100">
        <f t="shared" si="28"/>
        <v>0</v>
      </c>
      <c r="F58" s="17" t="s">
        <v>27</v>
      </c>
      <c r="G58" s="108"/>
      <c r="H58" s="88"/>
      <c r="I58" s="100">
        <v>0</v>
      </c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102"/>
      <c r="AI58" s="102"/>
      <c r="AJ58" s="102"/>
    </row>
    <row r="59" spans="1:36" ht="12.75" customHeight="1">
      <c r="A59" s="88"/>
      <c r="B59" s="88"/>
      <c r="C59" s="107"/>
      <c r="D59" s="98"/>
      <c r="E59" s="100">
        <f t="shared" si="28"/>
        <v>0</v>
      </c>
      <c r="F59" s="17" t="s">
        <v>27</v>
      </c>
      <c r="G59" s="108"/>
      <c r="H59" s="88"/>
      <c r="I59" s="100">
        <v>0</v>
      </c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102"/>
      <c r="AI59" s="102"/>
      <c r="AJ59" s="102"/>
    </row>
    <row r="60" spans="1:36" ht="12.75" customHeight="1">
      <c r="A60" s="88"/>
      <c r="B60" s="88"/>
      <c r="C60" s="107"/>
      <c r="D60" s="98"/>
      <c r="E60" s="100">
        <f t="shared" si="28"/>
        <v>0</v>
      </c>
      <c r="F60" s="17" t="s">
        <v>27</v>
      </c>
      <c r="G60" s="108"/>
      <c r="H60" s="88"/>
      <c r="I60" s="100">
        <v>0</v>
      </c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102"/>
      <c r="AI60" s="102"/>
      <c r="AJ60" s="102"/>
    </row>
    <row r="61" spans="1:36" ht="12.75" customHeight="1">
      <c r="A61" s="88"/>
      <c r="B61" s="88"/>
      <c r="C61" s="107"/>
      <c r="D61" s="98"/>
      <c r="E61" s="109">
        <f>SUM(E56:E60)</f>
        <v>0</v>
      </c>
      <c r="F61" s="27" t="s">
        <v>44</v>
      </c>
      <c r="G61" s="108"/>
      <c r="H61" s="88"/>
      <c r="I61" s="100">
        <v>0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102"/>
      <c r="AI61" s="102"/>
      <c r="AJ61" s="102"/>
    </row>
    <row r="62" spans="1:36" ht="12.75" customHeight="1">
      <c r="A62" s="88"/>
      <c r="B62" s="88"/>
      <c r="C62" s="89"/>
      <c r="D62" s="104"/>
      <c r="E62" s="104"/>
      <c r="F62" s="104"/>
      <c r="G62" s="88"/>
      <c r="H62" s="88"/>
      <c r="I62" s="100">
        <v>0</v>
      </c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102"/>
      <c r="AI62" s="102"/>
      <c r="AJ62" s="102"/>
    </row>
    <row r="63" spans="1:36" ht="12.75" customHeight="1">
      <c r="A63" s="88"/>
      <c r="B63" s="88"/>
      <c r="C63" s="89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102"/>
      <c r="AI63" s="102"/>
      <c r="AJ63" s="102"/>
    </row>
    <row r="64" spans="1:36" ht="12.75" customHeight="1">
      <c r="A64" s="88"/>
      <c r="B64" s="88"/>
      <c r="C64" s="89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  <c r="AH64" s="102"/>
      <c r="AI64" s="102"/>
      <c r="AJ64" s="102"/>
    </row>
    <row r="65" spans="1:36" ht="12.75" customHeight="1">
      <c r="A65" s="88"/>
      <c r="B65" s="88"/>
      <c r="C65" s="89"/>
      <c r="D65" s="88"/>
      <c r="E65" s="88"/>
      <c r="F65" s="88"/>
      <c r="G65" s="88"/>
      <c r="H65" s="88"/>
      <c r="I65" s="88"/>
      <c r="J65" s="88"/>
      <c r="K65" s="88" t="s">
        <v>138</v>
      </c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102"/>
      <c r="AI65" s="102"/>
      <c r="AJ65" s="102"/>
    </row>
    <row r="66" spans="1:36" ht="12.75" customHeight="1">
      <c r="A66" s="88"/>
      <c r="B66" s="3"/>
      <c r="C66" s="13"/>
      <c r="D66" s="3"/>
      <c r="E66" s="88"/>
      <c r="F66" s="88"/>
      <c r="G66" s="88"/>
      <c r="H66" s="3"/>
      <c r="I66" s="3"/>
      <c r="J66" s="3"/>
      <c r="K66" s="3"/>
      <c r="L66" s="3"/>
      <c r="M66" s="3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102"/>
      <c r="AI66" s="102"/>
      <c r="AJ66" s="102"/>
    </row>
    <row r="67" spans="1:36" ht="12.75" customHeight="1">
      <c r="A67" s="88"/>
      <c r="B67" s="3"/>
      <c r="C67" s="13"/>
      <c r="D67" s="3"/>
      <c r="E67" s="3"/>
      <c r="F67" s="3"/>
      <c r="G67" s="3"/>
      <c r="H67" s="3"/>
      <c r="I67" s="3"/>
      <c r="J67" s="3"/>
      <c r="K67" s="3"/>
      <c r="L67" s="3"/>
      <c r="M67" s="3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102"/>
      <c r="AI67" s="102"/>
      <c r="AJ67" s="102"/>
    </row>
    <row r="68" spans="1:36" ht="12.75" customHeight="1">
      <c r="A68" s="3"/>
      <c r="B68" s="3"/>
      <c r="C68" s="13"/>
      <c r="D68" s="3"/>
      <c r="E68" s="3"/>
      <c r="F68" s="3"/>
      <c r="G68" s="3"/>
      <c r="H68" s="3"/>
      <c r="I68" s="3"/>
      <c r="J68" s="3"/>
      <c r="K68" s="3"/>
      <c r="L68" s="3"/>
      <c r="M68" s="3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102"/>
      <c r="AI68" s="102"/>
      <c r="AJ68" s="102"/>
    </row>
    <row r="69" spans="1:36" ht="12.75" customHeight="1">
      <c r="A69" s="3"/>
      <c r="B69" s="3"/>
      <c r="C69" s="1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6" ht="12.75" customHeight="1">
      <c r="A70" s="3"/>
      <c r="B70" s="3"/>
      <c r="C70" s="1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6" ht="12.75" customHeight="1">
      <c r="A71" s="3"/>
      <c r="B71" s="3"/>
      <c r="C71" s="1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6" ht="12.75" customHeight="1">
      <c r="A72" s="3"/>
      <c r="B72" s="3"/>
      <c r="C72" s="1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6" ht="12.75" customHeight="1">
      <c r="A73" s="3"/>
      <c r="B73" s="3"/>
      <c r="C73" s="1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6" ht="12.75" customHeight="1">
      <c r="A74" s="3"/>
      <c r="B74" s="3"/>
      <c r="C74" s="1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6" ht="12.75" customHeight="1">
      <c r="A75" s="3"/>
      <c r="B75" s="3"/>
      <c r="C75" s="1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6" ht="12.75" customHeight="1">
      <c r="A76" s="3"/>
      <c r="B76" s="3"/>
      <c r="C76" s="1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6" ht="12.75" customHeight="1">
      <c r="A77" s="3"/>
      <c r="B77" s="3"/>
      <c r="C77" s="1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6" ht="12.75" customHeight="1">
      <c r="A78" s="3"/>
      <c r="B78" s="3"/>
      <c r="C78" s="1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6" ht="12.75" customHeight="1">
      <c r="A79" s="3"/>
      <c r="B79" s="3"/>
      <c r="C79" s="1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6" ht="12.75" customHeight="1">
      <c r="A80" s="3"/>
      <c r="B80" s="3"/>
      <c r="C80" s="1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>
      <c r="A81" s="3"/>
      <c r="B81" s="3"/>
      <c r="C81" s="1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>
      <c r="A82" s="3"/>
      <c r="B82" s="3"/>
      <c r="C82" s="1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>
      <c r="A83" s="3"/>
      <c r="B83" s="3"/>
      <c r="C83" s="1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>
      <c r="A84" s="3"/>
      <c r="B84" s="3"/>
      <c r="C84" s="1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>
      <c r="A85" s="3"/>
      <c r="B85" s="3"/>
      <c r="C85" s="1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>
      <c r="A86" s="3"/>
      <c r="B86" s="3"/>
      <c r="C86" s="1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>
      <c r="A87" s="3"/>
      <c r="B87" s="3"/>
      <c r="C87" s="1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>
      <c r="A88" s="3"/>
      <c r="B88" s="3"/>
      <c r="C88" s="1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>
      <c r="A89" s="3"/>
      <c r="B89" s="3"/>
      <c r="C89" s="1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>
      <c r="A90" s="3"/>
      <c r="B90" s="3"/>
      <c r="C90" s="1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>
      <c r="A91" s="3"/>
      <c r="B91" s="3"/>
      <c r="C91" s="1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>
      <c r="A92" s="3"/>
      <c r="B92" s="3"/>
      <c r="C92" s="1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>
      <c r="A93" s="3"/>
      <c r="B93" s="3"/>
      <c r="C93" s="1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>
      <c r="A94" s="3"/>
      <c r="B94" s="3"/>
      <c r="C94" s="1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>
      <c r="A95" s="3"/>
      <c r="B95" s="3"/>
      <c r="C95" s="1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>
      <c r="A96" s="3"/>
      <c r="B96" s="3"/>
      <c r="C96" s="1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>
      <c r="A97" s="3"/>
      <c r="B97" s="3"/>
      <c r="C97" s="1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>
      <c r="A98" s="3"/>
      <c r="B98" s="3"/>
      <c r="C98" s="1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>
      <c r="A99" s="3"/>
      <c r="B99" s="3"/>
      <c r="C99" s="1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>
      <c r="A100" s="3"/>
      <c r="B100" s="3"/>
      <c r="C100" s="1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>
      <c r="A101" s="3"/>
      <c r="B101" s="3"/>
      <c r="C101" s="1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>
      <c r="A102" s="3"/>
      <c r="B102" s="3"/>
      <c r="C102" s="1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>
      <c r="A103" s="3"/>
      <c r="B103" s="3"/>
      <c r="C103" s="1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>
      <c r="A104" s="3"/>
      <c r="B104" s="3"/>
      <c r="C104" s="1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>
      <c r="A105" s="3"/>
      <c r="B105" s="3"/>
      <c r="C105" s="1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>
      <c r="A106" s="3"/>
      <c r="B106" s="3"/>
      <c r="C106" s="1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>
      <c r="A107" s="3"/>
      <c r="B107" s="3"/>
      <c r="C107" s="1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>
      <c r="A108" s="3"/>
      <c r="B108" s="3"/>
      <c r="C108" s="1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>
      <c r="A109" s="3"/>
      <c r="B109" s="3"/>
      <c r="C109" s="1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>
      <c r="A110" s="3"/>
      <c r="B110" s="3"/>
      <c r="C110" s="1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>
      <c r="A111" s="3"/>
      <c r="B111" s="3"/>
      <c r="C111" s="1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>
      <c r="A112" s="3"/>
      <c r="B112" s="3"/>
      <c r="C112" s="1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>
      <c r="A113" s="3"/>
      <c r="B113" s="3"/>
      <c r="C113" s="1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>
      <c r="A114" s="3"/>
      <c r="B114" s="3"/>
      <c r="C114" s="1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>
      <c r="A115" s="3"/>
      <c r="B115" s="3"/>
      <c r="C115" s="1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>
      <c r="A116" s="3"/>
      <c r="B116" s="3"/>
      <c r="C116" s="1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>
      <c r="A117" s="3"/>
      <c r="B117" s="3"/>
      <c r="C117" s="1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>
      <c r="A118" s="3"/>
      <c r="B118" s="3"/>
      <c r="C118" s="1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>
      <c r="A119" s="3"/>
      <c r="B119" s="3"/>
      <c r="C119" s="1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>
      <c r="A120" s="3"/>
      <c r="B120" s="3"/>
      <c r="C120" s="1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>
      <c r="A121" s="3"/>
      <c r="B121" s="3"/>
      <c r="C121" s="1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</sheetData>
  <mergeCells count="3">
    <mergeCell ref="A1:B1"/>
    <mergeCell ref="C2:D2"/>
    <mergeCell ref="J7:W7"/>
  </mergeCells>
  <phoneticPr fontId="11" type="noConversion"/>
  <conditionalFormatting sqref="I9:AG9">
    <cfRule type="notContainsBlanks" dxfId="0" priority="1">
      <formula>LEN(TRIM(I9))&gt;0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M27" sqref="M27"/>
    </sheetView>
  </sheetViews>
  <sheetFormatPr baseColWidth="10" defaultColWidth="14.5" defaultRowHeight="12.75" customHeight="1" x14ac:dyDescent="0"/>
  <cols>
    <col min="1" max="1" width="17.33203125" customWidth="1"/>
    <col min="2" max="2" width="13.83203125" customWidth="1"/>
    <col min="3" max="3" width="7.5" customWidth="1"/>
    <col min="4" max="4" width="18.5" customWidth="1"/>
    <col min="5" max="5" width="7.83203125" customWidth="1"/>
    <col min="6" max="6" width="2.6640625" customWidth="1"/>
    <col min="7" max="20" width="17.33203125" customWidth="1"/>
  </cols>
  <sheetData>
    <row r="1" spans="1:12" ht="12.75" customHeight="1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2">
      <c r="A2" s="110"/>
      <c r="B2" s="102"/>
      <c r="C2" s="111" t="s">
        <v>3</v>
      </c>
      <c r="D2" s="110">
        <f>Sprint!D1</f>
        <v>1</v>
      </c>
      <c r="E2" s="102"/>
      <c r="F2" s="102"/>
      <c r="G2" s="102"/>
      <c r="H2" s="102"/>
      <c r="I2" s="102"/>
      <c r="J2" s="102"/>
      <c r="K2" s="102"/>
      <c r="L2" s="102"/>
    </row>
    <row r="3" spans="1:12" ht="29.25" customHeight="1">
      <c r="A3" s="102"/>
      <c r="B3" s="112"/>
      <c r="C3" s="95"/>
      <c r="D3" s="95"/>
      <c r="E3" s="102"/>
      <c r="F3" s="102"/>
      <c r="G3" s="102"/>
      <c r="H3" s="102"/>
      <c r="I3" s="102"/>
      <c r="J3" s="102"/>
      <c r="K3" s="102"/>
      <c r="L3" s="102"/>
    </row>
    <row r="4" spans="1:12" ht="12.75" customHeight="1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</row>
    <row r="5" spans="1:12" ht="12">
      <c r="A5" s="102"/>
      <c r="B5" s="110"/>
      <c r="C5" s="102"/>
      <c r="D5" s="102"/>
      <c r="E5" s="102"/>
      <c r="F5" s="102"/>
      <c r="G5" s="102"/>
      <c r="H5" s="102"/>
      <c r="I5" s="102"/>
      <c r="J5" s="102"/>
      <c r="K5" s="102"/>
      <c r="L5" s="102"/>
    </row>
    <row r="6" spans="1:12" ht="12.7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</row>
    <row r="7" spans="1:12" ht="12.7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1:12" ht="12">
      <c r="A8" s="102"/>
      <c r="B8" s="114" t="s">
        <v>15</v>
      </c>
      <c r="C8" s="115">
        <f>COUNT(Sprint!E12:E55)</f>
        <v>0</v>
      </c>
      <c r="D8" s="116" t="s">
        <v>18</v>
      </c>
      <c r="E8" s="119"/>
      <c r="F8" s="119"/>
      <c r="G8" s="102"/>
      <c r="H8" s="102"/>
      <c r="I8" s="102"/>
      <c r="J8" s="102"/>
      <c r="K8" s="102"/>
      <c r="L8" s="102"/>
    </row>
    <row r="9" spans="1:12" ht="12">
      <c r="A9" s="102"/>
      <c r="B9" s="117" t="s">
        <v>19</v>
      </c>
      <c r="C9" s="115">
        <f>COUNTIF(Sprint!G12:G55,"pendiente")</f>
        <v>0</v>
      </c>
      <c r="D9" s="118" t="str">
        <f t="shared" ref="D9:D11" si="0">B9</f>
        <v>Pendiente</v>
      </c>
      <c r="E9" s="120" t="e">
        <f t="shared" ref="E9:E11" si="1">C9*100/$C$8</f>
        <v>#DIV/0!</v>
      </c>
      <c r="F9" s="121" t="s">
        <v>20</v>
      </c>
      <c r="G9" s="102"/>
      <c r="H9" s="102"/>
      <c r="I9" s="102"/>
      <c r="J9" s="102"/>
      <c r="K9" s="102"/>
      <c r="L9" s="102"/>
    </row>
    <row r="10" spans="1:12" ht="12">
      <c r="A10" s="102"/>
      <c r="B10" s="117" t="s">
        <v>21</v>
      </c>
      <c r="C10" s="115">
        <f>COUNTIF(Sprint!G12:G55,"finalizado")</f>
        <v>0</v>
      </c>
      <c r="D10" s="118" t="str">
        <f t="shared" si="0"/>
        <v>Terminado</v>
      </c>
      <c r="E10" s="122" t="e">
        <f t="shared" si="1"/>
        <v>#DIV/0!</v>
      </c>
      <c r="F10" s="123" t="s">
        <v>20</v>
      </c>
      <c r="G10" s="102"/>
      <c r="H10" s="102"/>
      <c r="I10" s="102"/>
      <c r="J10" s="102"/>
      <c r="K10" s="102"/>
      <c r="L10" s="102"/>
    </row>
    <row r="11" spans="1:12" ht="12">
      <c r="A11" s="102"/>
      <c r="B11" s="117" t="s">
        <v>109</v>
      </c>
      <c r="C11" s="115">
        <f>COUNTIF(Sprint!G12:G55,"curso")</f>
        <v>0</v>
      </c>
      <c r="D11" s="118" t="str">
        <f t="shared" si="0"/>
        <v>En curso</v>
      </c>
      <c r="E11" s="120" t="e">
        <f t="shared" si="1"/>
        <v>#DIV/0!</v>
      </c>
      <c r="F11" s="121" t="s">
        <v>20</v>
      </c>
      <c r="G11" s="102"/>
      <c r="H11" s="102"/>
      <c r="I11" s="102"/>
      <c r="J11" s="102"/>
      <c r="K11" s="102"/>
      <c r="L11" s="102"/>
    </row>
    <row r="12" spans="1:12" ht="12.75" customHeight="1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1:12" ht="12.75" customHeight="1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1:12" ht="12.7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1:12" ht="12.7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1:12" ht="12.7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1:12" ht="12.7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1:12" ht="12.7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1:12" ht="12.7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1:12" ht="12.7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12" ht="12.7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1:12" ht="12.7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1:12" ht="12.7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1:12" ht="12.7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1:12" ht="12.7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1:12" ht="12.7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1:12" ht="12.7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1:12" ht="12.7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1:12" ht="12.7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1:12" ht="12.7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1:12" ht="12.7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1:12" ht="12.7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1:12" ht="12.7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ht="12.7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1:12" ht="12.7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</sheetData>
  <mergeCells count="2">
    <mergeCell ref="B3:D3"/>
    <mergeCell ref="D8:F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L22" sqref="L22"/>
    </sheetView>
  </sheetViews>
  <sheetFormatPr baseColWidth="10" defaultColWidth="14.5" defaultRowHeight="12.75" customHeight="1" x14ac:dyDescent="0"/>
  <cols>
    <col min="1" max="20" width="17.33203125" customWidth="1"/>
  </cols>
  <sheetData>
    <row r="1" spans="1:11" ht="12.75" customHeight="1">
      <c r="A1" s="113"/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1" ht="12.75" customHeight="1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12.7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</row>
    <row r="4" spans="1:11" ht="12.75" customHeight="1">
      <c r="A4" s="102"/>
      <c r="B4" s="102"/>
      <c r="C4" s="102"/>
      <c r="D4" s="102"/>
      <c r="E4" s="102"/>
      <c r="F4" s="102"/>
      <c r="G4" s="102"/>
      <c r="H4" s="102"/>
      <c r="I4" s="102"/>
      <c r="J4" s="102"/>
      <c r="K4" s="102"/>
    </row>
    <row r="5" spans="1:11" ht="12.75" customHeight="1">
      <c r="A5" s="102"/>
      <c r="B5" s="102"/>
      <c r="C5" s="102"/>
      <c r="D5" s="102"/>
      <c r="E5" s="102"/>
      <c r="F5" s="102"/>
      <c r="G5" s="102"/>
      <c r="H5" s="102"/>
      <c r="I5" s="102"/>
      <c r="J5" s="102"/>
      <c r="K5" s="102"/>
    </row>
    <row r="6" spans="1:11" ht="12.75" customHeight="1">
      <c r="A6" s="102"/>
      <c r="B6" s="102"/>
      <c r="C6" s="102"/>
      <c r="D6" s="102"/>
      <c r="E6" s="102"/>
      <c r="F6" s="102"/>
      <c r="G6" s="102"/>
      <c r="H6" s="102"/>
      <c r="I6" s="102"/>
      <c r="J6" s="102"/>
      <c r="K6" s="102"/>
    </row>
    <row r="7" spans="1:11" ht="12.7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</row>
    <row r="8" spans="1:11" ht="12.75" customHeight="1">
      <c r="A8" s="102"/>
      <c r="B8" s="102"/>
      <c r="C8" s="102"/>
      <c r="D8" s="102"/>
      <c r="E8" s="102"/>
      <c r="F8" s="102"/>
      <c r="G8" s="102"/>
      <c r="H8" s="102"/>
      <c r="I8" s="102"/>
      <c r="J8" s="102"/>
      <c r="K8" s="102"/>
    </row>
    <row r="9" spans="1:11" ht="12.75" customHeight="1">
      <c r="A9" s="102"/>
      <c r="B9" s="102"/>
      <c r="C9" s="102"/>
      <c r="D9" s="102"/>
      <c r="E9" s="102"/>
      <c r="F9" s="102"/>
      <c r="G9" s="102"/>
      <c r="H9" s="102"/>
      <c r="I9" s="102"/>
      <c r="J9" s="102"/>
      <c r="K9" s="102"/>
    </row>
    <row r="10" spans="1:11" ht="12.75" customHeight="1">
      <c r="A10" s="102"/>
      <c r="B10" s="102"/>
      <c r="C10" s="102"/>
      <c r="D10" s="102"/>
      <c r="E10" s="102"/>
      <c r="F10" s="102"/>
      <c r="G10" s="102"/>
      <c r="H10" s="102"/>
      <c r="I10" s="102"/>
      <c r="J10" s="102"/>
      <c r="K10" s="102"/>
    </row>
    <row r="11" spans="1:11" ht="12.75" customHeight="1">
      <c r="A11" s="102"/>
      <c r="B11" s="102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1:11" ht="12.75" customHeight="1">
      <c r="A12" s="102"/>
      <c r="B12" s="102"/>
      <c r="C12" s="102"/>
      <c r="D12" s="102"/>
      <c r="E12" s="102"/>
      <c r="F12" s="102"/>
      <c r="G12" s="102"/>
      <c r="H12" s="102"/>
      <c r="I12" s="102"/>
      <c r="J12" s="102"/>
      <c r="K12" s="102"/>
    </row>
    <row r="13" spans="1:11" ht="12.75" customHeight="1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</row>
    <row r="14" spans="1:11" ht="12.7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1:11" ht="12.7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 ht="12.7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11" ht="12.7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1:11" ht="12.7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1:11" ht="12.7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1:11" ht="12.7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1:11" ht="12.7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ht="12.7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1:11" ht="12.7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1:11" ht="12.7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1:11" ht="12.7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1:11" ht="12.7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1:11" ht="12.7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1:11" ht="12.7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1:11" ht="12.7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1:11" ht="12.7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1:11" ht="12.7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1:11" ht="12.7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1:11" ht="12.7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1:11" ht="12.7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1:11" ht="12.7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1:11" ht="12.7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1:11" ht="12.7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1:11" ht="12.7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1:11" ht="12.7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1:11" ht="12.7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1:11" ht="12.7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1:11" ht="12.7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1:11" ht="12.7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1:11" ht="12.75" customHeight="1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1:11" ht="12.75" customHeight="1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1:11" ht="12.75" customHeight="1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1:11" ht="12.75" customHeight="1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1:11" ht="12.75" customHeight="1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ProductBacklog</vt:lpstr>
      <vt:lpstr>Sprint Backlog</vt:lpstr>
      <vt:lpstr>Sprint</vt:lpstr>
      <vt:lpstr>Sprint Chart</vt:lpstr>
      <vt:lpstr>BurnDown 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Ovalle</cp:lastModifiedBy>
  <dcterms:modified xsi:type="dcterms:W3CDTF">2015-04-28T20:17:17Z</dcterms:modified>
</cp:coreProperties>
</file>